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NOTE" sheetId="2" r:id="rId5"/>
    <sheet state="visible" name="Trang tính5" sheetId="3" r:id="rId6"/>
    <sheet state="visible" name="Trang tính6" sheetId="4" r:id="rId7"/>
    <sheet state="visible" name="Trang tính3" sheetId="5" r:id="rId8"/>
    <sheet state="visible" name="fix" sheetId="6" r:id="rId9"/>
    <sheet state="visible" name="FIX SAU PT" sheetId="7" r:id="rId10"/>
  </sheets>
  <definedNames>
    <definedName hidden="1" localSheetId="0" name="Z_01F6C97B_4518_4AFE_A853_3D084841276A_.wvu.FilterData">TASK!$G$4</definedName>
    <definedName hidden="1" localSheetId="0" name="Z_7B69D1D4_4586_442B_836A_DB8483CE6327_.wvu.FilterData">TASK!$G$4</definedName>
  </definedNames>
  <calcPr/>
  <customWorkbookViews>
    <customWorkbookView activeSheetId="0" maximized="1" tabRatio="600" windowHeight="0" windowWidth="0" guid="{7B69D1D4-4586-442B-836A-DB8483CE6327}" name="Bộ lọc 1"/>
    <customWorkbookView activeSheetId="0" maximized="1" tabRatio="600" windowHeight="0" windowWidth="0" guid="{01F6C97B-4518-4AFE-A853-3D084841276A}" name="Bộ lọc 2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PT仕様書は
まだです。</t>
      </text>
    </comment>
    <comment authorId="0" ref="B10">
      <text>
        <t xml:space="preserve">PT仕様書は
まだです。</t>
      </text>
    </comment>
    <comment authorId="0" ref="B11">
      <text>
        <t xml:space="preserve">PT仕様書は
まだです。</t>
      </text>
    </comment>
    <comment authorId="0" ref="B19">
      <text>
        <t xml:space="preserve">PT仕様書はまだです。</t>
      </text>
    </comment>
    <comment authorId="0" ref="B20">
      <text>
        <t xml:space="preserve">PT仕様書はまだです。</t>
      </text>
    </comment>
    <comment authorId="0" ref="B21">
      <text>
        <t xml:space="preserve">PT仕様書はまだです。</t>
      </text>
    </comment>
    <comment authorId="0" ref="B22">
      <text>
        <t xml:space="preserve">PT仕様書はまだです。</t>
      </text>
    </comment>
  </commentList>
</comments>
</file>

<file path=xl/sharedStrings.xml><?xml version="1.0" encoding="utf-8"?>
<sst xmlns="http://schemas.openxmlformats.org/spreadsheetml/2006/main" count="2664" uniqueCount="1345">
  <si>
    <t>RPTCLTID</t>
  </si>
  <si>
    <t>MNTFP36
 営業状況総括表(大分類別)</t>
  </si>
  <si>
    <t>CHAR(5)</t>
  </si>
  <si>
    <t>declare</t>
  </si>
  <si>
    <t>test_output number;</t>
  </si>
  <si>
    <t>x number;</t>
  </si>
  <si>
    <t>begin</t>
  </si>
  <si>
    <t>y number;</t>
  </si>
  <si>
    <t>NOT NULL,</t>
  </si>
  <si>
    <t>GRKBP01
 ストアド起動排他復帰版</t>
  </si>
  <si>
    <t>updSQL = updSQL &amp; ",'" &amp; DB_SEIPR54.RPTCLTID &amp; "' "</t>
  </si>
  <si>
    <t>dbms_output.PUT_LINE('hello');</t>
  </si>
  <si>
    <t>z varchar2(3000);</t>
  </si>
  <si>
    <t>SYKFP51
 一括出荷指示</t>
  </si>
  <si>
    <t>test_output := GRKBP33.GRKBP33B('00000001','00001','CNT_DAT_SND','HAN_ZAIKOTEST.TXT');</t>
  </si>
  <si>
    <t>dbms_output.PUT_LINE(test_output);</t>
  </si>
  <si>
    <t>end;</t>
  </si>
  <si>
    <t>SYKFP70
 出荷予定ﾌｧｲﾙ作成</t>
  </si>
  <si>
    <t>URIET54
 返品登録</t>
  </si>
  <si>
    <t>100% (chưa chạy Store)</t>
  </si>
  <si>
    <t>BMNMT51
 部門M登録/訂正</t>
  </si>
  <si>
    <t>FIXMT51
 固定値M登録/訂正</t>
  </si>
  <si>
    <t>x := 0;</t>
  </si>
  <si>
    <t>2019/12/12 ADD START SBA) THACH</t>
  </si>
  <si>
    <t>HINMR51
 商品M登録/訂正</t>
  </si>
  <si>
    <t>2019/01/03 CHG START SBA) THACH</t>
  </si>
  <si>
    <t>y := 0;</t>
  </si>
  <si>
    <t>GRKBP00
 ストアド起動</t>
  </si>
  <si>
    <t>TOKSEICD</t>
  </si>
  <si>
    <t>CHAR(10),</t>
  </si>
  <si>
    <t>updSQL = updSQL &amp; ",'" &amp; DB_SEIPR54.TOKSEICD &amp; "' "</t>
  </si>
  <si>
    <t>Confirm Para vào Proceduce</t>
  </si>
  <si>
    <t>TOKCD</t>
  </si>
  <si>
    <t>2019/12/13 ADD E N D SBA) THACH</t>
  </si>
  <si>
    <t>updSQL = updSQL &amp; ",'" &amp; DB_SEIPR54.TOKCD &amp; "' "</t>
  </si>
  <si>
    <t>GRKBP00G
 ストアド起動(原価用)</t>
  </si>
  <si>
    <t>2019/01/03 CHG E N D SBA) THACH</t>
  </si>
  <si>
    <t>UDNNO</t>
  </si>
  <si>
    <t>CHAR(8),</t>
  </si>
  <si>
    <t>updSQL = updSQL &amp; ",'" &amp; DB_SEIPR54.UDNNO &amp; "' "</t>
  </si>
  <si>
    <t>z := '';</t>
  </si>
  <si>
    <t>LINNO</t>
  </si>
  <si>
    <t>CHAR(3),</t>
  </si>
  <si>
    <t>updSQL = updSQL &amp; ",'" &amp; DB_SEIPR54.LINNO &amp; "' "</t>
  </si>
  <si>
    <t>PRTCD</t>
  </si>
  <si>
    <t>updSQL = updSQL &amp; ",'" &amp; DB_SEIPR54.PRTCD &amp; "' "</t>
  </si>
  <si>
    <t>PRTNM</t>
  </si>
  <si>
    <t>CHAR(20),</t>
  </si>
  <si>
    <t>updSQL = updSQL &amp; ",'" &amp; DB_SEIPR54.PRTNM &amp; "' "</t>
  </si>
  <si>
    <t>HKKBP00
 ストアド起動</t>
  </si>
  <si>
    <t>PRTMSG</t>
  </si>
  <si>
    <t>CHAR(40),</t>
  </si>
  <si>
    <t>updSQL = updSQL &amp; ",'" &amp; DB_SEIPR54.PRTMSG &amp; "' "</t>
  </si>
  <si>
    <t>NHSNMA</t>
  </si>
  <si>
    <t>CHAR(60),</t>
  </si>
  <si>
    <t>updSQL = updSQL &amp; ",'" &amp; DB_SEIPR54.NHSNMA &amp; "' "</t>
  </si>
  <si>
    <t>2019/12/13 CHG START SBA) THACH</t>
  </si>
  <si>
    <t>IDOPR53
 製番出庫日記帳"</t>
  </si>
  <si>
    <t>NHSNMB</t>
  </si>
  <si>
    <t>2019/01/03 DEL START SBA) THACH</t>
  </si>
  <si>
    <t>updSQL = updSQL &amp; ",'" &amp; DB_SEIPR54.NHSNMB &amp; "' "</t>
  </si>
  <si>
    <t>NHSZP</t>
  </si>
  <si>
    <t>updSQL = updSQL &amp; ",'" &amp; DB_SEIPR54.NHSZP &amp; "' "</t>
  </si>
  <si>
    <t>NHSADA</t>
  </si>
  <si>
    <t>updSQL = updSQL &amp; ",'" &amp; DB_SEIPR54.NHSADA &amp; "' "</t>
  </si>
  <si>
    <t>Confirm report</t>
  </si>
  <si>
    <t>NHSADB</t>
  </si>
  <si>
    <t>updSQL = updSQL &amp; ",'" &amp; DB_SEIPR54.NHSADB &amp; "' "</t>
  </si>
  <si>
    <t>URKPR52
 入金消込日記帳(個別/全体)</t>
  </si>
  <si>
    <t>NHSADC</t>
  </si>
  <si>
    <t>updSQL = updSQL &amp; ",'" &amp; DB_SEIPR54.NHSADC &amp; "' "</t>
  </si>
  <si>
    <t>2019/12/13 CHG E N D SBA) THACH</t>
  </si>
  <si>
    <t>NHSTL</t>
  </si>
  <si>
    <t>2019/01/03 DEL E N D SBA) THACH</t>
  </si>
  <si>
    <t>NHSPR51
 納入先M一覧リスト</t>
  </si>
  <si>
    <t>updSQL = updSQL &amp; ",'" &amp; DB_SEIPR54.NHSTL &amp; "' "</t>
  </si>
  <si>
    <t>CNT_USR1.PRC_EXCTBZ('CONTEC','CLTID','D','SKYFP51',x,y,z);</t>
  </si>
  <si>
    <t>NHSFX</t>
  </si>
  <si>
    <t>updSQL = updSQL &amp; ",'" &amp; DB_SEIPR54.NHSFX &amp; "' "</t>
  </si>
  <si>
    <t>NHSCD</t>
  </si>
  <si>
    <t>TOKMT53
 得意先別ロット単価M登録/訂正</t>
  </si>
  <si>
    <t>updSQL = updSQL &amp; ",'" &amp; DB_SEIPR54.NHSCD &amp; "' "</t>
  </si>
  <si>
    <t>FDNNO</t>
  </si>
  <si>
    <t>updSQL = updSQL &amp; ",'" &amp; DB_SEIPR54.FDNNO &amp; "' "</t>
  </si>
  <si>
    <t>PRTDT</t>
  </si>
  <si>
    <t>URKPR51
 入金日記帳</t>
  </si>
  <si>
    <t>updSQL = updSQL &amp; ",'" &amp; DB_SEIPR54.PRTDT &amp; "' "</t>
  </si>
  <si>
    <t>PRTPAGE</t>
  </si>
  <si>
    <t>NUMBER(19,4),</t>
  </si>
  <si>
    <t>updSQL = updSQL &amp; "," &amp; DB_SEIPR54.PRTPAGE &amp; " "</t>
  </si>
  <si>
    <t>2019/12/13 DEL START SBA) THACH</t>
  </si>
  <si>
    <t>2019/01/03 ADD START SBA) THACH</t>
  </si>
  <si>
    <t>TOKMT54
 得意先別商品ランクM登録/訂正</t>
  </si>
  <si>
    <t>TOKMT55
 ランク別仕切率M登録/訂正</t>
  </si>
  <si>
    <t>2019/12/13 DEL E N D SBA) THACH</t>
  </si>
  <si>
    <t>2019/01/03 ADD E N D SBA) THACH</t>
  </si>
  <si>
    <t>dbms_output.put_line(x);</t>
  </si>
  <si>
    <t>HIKFP51
 自動引当処理</t>
  </si>
  <si>
    <t>dbms_output.put_line(y);</t>
  </si>
  <si>
    <t>confirm StoreProceduce</t>
  </si>
  <si>
    <t>SKYFP51
 支給品自動引当処理</t>
  </si>
  <si>
    <t>MAXPAGE</t>
  </si>
  <si>
    <t>updSQL = updSQL &amp; "," &amp; DB_SEIPR54.MAXPAGE &amp; " "</t>
  </si>
  <si>
    <t>dbms_output.put_line(z);</t>
  </si>
  <si>
    <t>UODET72
値引き受注訂正</t>
  </si>
  <si>
    <t>SEIFP62
 前受充当処理</t>
  </si>
  <si>
    <t>BUMCD</t>
  </si>
  <si>
    <t>CHAR(6),</t>
  </si>
  <si>
    <t>updSQL = updSQL &amp; ",'" &amp; DB_SEIPR54.BUMCD &amp; "' "</t>
  </si>
  <si>
    <t>BUMNM</t>
  </si>
  <si>
    <t>UODET74
セットアップ値引き受注訂正</t>
  </si>
  <si>
    <t>updSQL = updSQL &amp; ",'" &amp; DB_SEIPR54.BUMNM &amp; "' "</t>
  </si>
  <si>
    <t>BMNZP</t>
  </si>
  <si>
    <t>updSQL = updSQL &amp; ",'" &amp; DB_SEIPR54.BMNZP &amp; "' "</t>
  </si>
  <si>
    <t>BMNADA</t>
  </si>
  <si>
    <t>updSQL = updSQL &amp; ",'" &amp; DB_SEIPR54.BMNADA &amp; "' "</t>
  </si>
  <si>
    <t>BMNADB</t>
  </si>
  <si>
    <t>updSQL = updSQL &amp; ",'" &amp; DB_SEIPR54.BMNADB &amp; "' "</t>
  </si>
  <si>
    <t>BMNADC</t>
  </si>
  <si>
    <t>updSQL = updSQL &amp; ",'" &amp; DB_SEIPR54.BMNADC &amp; "' "</t>
  </si>
  <si>
    <t>BMNTL</t>
  </si>
  <si>
    <t>updSQL = updSQL &amp; ",'" &amp; DB_SEIPR54.BMNTL &amp; "' "</t>
  </si>
  <si>
    <t>BMNFX</t>
  </si>
  <si>
    <t>updSQL = updSQL &amp; ",'" &amp; DB_SEIPR54.BMNFX &amp; "' "</t>
  </si>
  <si>
    <t>BMNURL</t>
  </si>
  <si>
    <t>CHAR(50),</t>
  </si>
  <si>
    <t>updSQL = updSQL &amp; ",'" &amp; DB_SEIPR54.BMNURL &amp; "' "</t>
  </si>
  <si>
    <t>BNKCD</t>
  </si>
  <si>
    <t>CHAR(7),</t>
  </si>
  <si>
    <t>updSQL = updSQL &amp; ",'" &amp; DB_SEIPR54.BNKCD &amp; "' "</t>
  </si>
  <si>
    <t>BNKNM</t>
  </si>
  <si>
    <t>updSQL = updSQL &amp; ",'" &amp; DB_SEIPR54.BNKNM &amp; "' "</t>
  </si>
  <si>
    <t>STNNM</t>
  </si>
  <si>
    <t>updSQL = updSQL &amp; ",'" &amp; DB_SEIPR54.STNNM &amp; "' "</t>
  </si>
  <si>
    <t>YKNKB</t>
  </si>
  <si>
    <t>CHAR(1),</t>
  </si>
  <si>
    <t>updSQL = updSQL &amp; ",'" &amp; DB_SEIPR54.YKNKB &amp; "' "</t>
  </si>
  <si>
    <t>YKNNM</t>
  </si>
  <si>
    <t>updSQL = updSQL &amp; ",'" &amp; DB_SEIPR54.YKNNM &amp; "' "</t>
  </si>
  <si>
    <t>KOZNO</t>
  </si>
  <si>
    <t>updSQL = updSQL &amp; ",'" &amp; DB_SEIPR54.KOZNO &amp; "' "</t>
  </si>
  <si>
    <t>HMEIGI</t>
  </si>
  <si>
    <t>updSQL = updSQL &amp; ",'" &amp; DB_SEIPR54.HMEIGI &amp; "' "</t>
  </si>
  <si>
    <t>TOUKAIDT</t>
  </si>
  <si>
    <t>updSQL = updSQL &amp; ",'" &amp; DB_SEIPR54.TOUKAIDT &amp; "' "</t>
  </si>
  <si>
    <t>2019/10/15　仮</t>
  </si>
  <si>
    <t>UDNDT00</t>
  </si>
  <si>
    <t>updSQL = updSQL &amp; ",'" &amp; DB_SEIPR54.UDNDT00 &amp; "' "</t>
  </si>
  <si>
    <t>UDNDT01</t>
  </si>
  <si>
    <t>updSQL = updSQL &amp; ",'" &amp; DB_SEIPR54.UDNDT01 &amp; "' "</t>
  </si>
  <si>
    <t>UDNDT02</t>
  </si>
  <si>
    <t>/</t>
  </si>
  <si>
    <t>updSQL = updSQL &amp; ",'" &amp; DB_SEIPR54.UDNDT02 &amp; "' "</t>
  </si>
  <si>
    <t>UDNDT03</t>
  </si>
  <si>
    <t>updSQL = updSQL &amp; ",'" &amp; DB_SEIPR54.UDNDT03 &amp; "' "</t>
  </si>
  <si>
    <t>UDNDT04</t>
  </si>
  <si>
    <t>updSQL = updSQL &amp; ",'" &amp; DB_SEIPR54.UDNDT04 &amp; "' "</t>
  </si>
  <si>
    <t>UDNDT05</t>
  </si>
  <si>
    <t>updSQL = updSQL &amp; ",'" &amp; DB_SEIPR54.UDNDT05 &amp; "' "</t>
  </si>
  <si>
    <t>UDNDT06</t>
  </si>
  <si>
    <t>updSQL = updSQL &amp; ",'" &amp; DB_SEIPR54.UDNDT06 &amp; "' "</t>
  </si>
  <si>
    <t>UDNDT07</t>
  </si>
  <si>
    <t>updSQL = updSQL &amp; ",'" &amp; DB_SEIPR54.UDNDT07 &amp; "' "</t>
  </si>
  <si>
    <t>UDNDT08</t>
  </si>
  <si>
    <t>updSQL = updSQL &amp; ",'" &amp; DB_SEIPR54.UDNDT08 &amp; "' "</t>
  </si>
  <si>
    <t>UDNDT09</t>
  </si>
  <si>
    <t>updSQL = updSQL &amp; ",'" &amp; DB_SEIPR54.UDNDT09 &amp; "' "</t>
  </si>
  <si>
    <t>UDNDT10</t>
  </si>
  <si>
    <t>updSQL = updSQL &amp; ",'" &amp; DB_SEIPR54.UDNDT10 &amp; "' "</t>
  </si>
  <si>
    <t>UDNDT11</t>
  </si>
  <si>
    <t>updSQL = updSQL &amp; ",'" &amp; DB_SEIPR54.UDNDT11 &amp; "' "</t>
  </si>
  <si>
    <t>UDNDT12</t>
  </si>
  <si>
    <t>updSQL = updSQL &amp; ",'" &amp; DB_SEIPR54.UDNDT12 &amp; "' "</t>
  </si>
  <si>
    <t>UDNDT13</t>
  </si>
  <si>
    <t>updSQL = updSQL &amp; ",'" &amp; DB_SEIPR54.UDNDT13 &amp; "' "</t>
  </si>
  <si>
    <t>UDNDT14</t>
  </si>
  <si>
    <t>updSQL = updSQL &amp; ",'" &amp; DB_SEIPR54.UDNDT14 &amp; "' "</t>
  </si>
  <si>
    <t>UDNDT15</t>
  </si>
  <si>
    <t>updSQL = updSQL &amp; ",'" &amp; DB_SEIPR54.UDNDT15 &amp; "' "</t>
  </si>
  <si>
    <t>UDNDT16</t>
  </si>
  <si>
    <t>updSQL = updSQL &amp; ",'" &amp; DB_SEIPR54.UDNDT16 &amp; "' "</t>
  </si>
  <si>
    <t>UDNDT17</t>
  </si>
  <si>
    <t>updSQL = updSQL &amp; ",'" &amp; DB_SEIPR54.UDNDT17 &amp; "' "</t>
  </si>
  <si>
    <t>UDNDT18</t>
  </si>
  <si>
    <t>updSQL = updSQL &amp; ",'" &amp; DB_SEIPR54.UDNDT18 &amp; "' "</t>
  </si>
  <si>
    <t>UDNDT19</t>
  </si>
  <si>
    <t>updSQL = updSQL &amp; ",'" &amp; DB_SEIPR54.UDNDT19 &amp; "' "</t>
  </si>
  <si>
    <t>UDNDT20</t>
  </si>
  <si>
    <t>updSQL = updSQL &amp; ",'" &amp; DB_SEIPR54.UDNDT20 &amp; "' "</t>
  </si>
  <si>
    <t>If CP_SSSMAIN(2).CuVal &lt;&gt; V Or CP_SSSMAIN(2).StatusC &lt;&gt; Cn_Status8 Then</t>
  </si>
  <si>
    <t>If IsDBNull(CP_SSSMAIN(2).CuVal) = False _</t>
  </si>
  <si>
    <t xml:space="preserve"> WHERE KEYCD= '043' AND if= 'E018'</t>
  </si>
  <si>
    <t>AndAlso IsDBNull(V) = False _</t>
  </si>
  <si>
    <t>UDNDT21</t>
  </si>
  <si>
    <t>updSQL = updSQL &amp; ",'" &amp; DB_SEIPR54.UDNDT21 &amp; "' "</t>
  </si>
  <si>
    <t>TOKJDNNO00</t>
  </si>
  <si>
    <t>AndAlso CP_SSSMAIN(2).CuVal &lt;&gt; V Or CP_SSSMAIN(2).StatusC &lt;&gt; Cn_Status8 Then</t>
  </si>
  <si>
    <t>CHAR(23),</t>
  </si>
  <si>
    <t>updSQL = updSQL &amp; ",'" &amp; DB_SEIPR54.TOKJDNNO00 &amp; "' "</t>
  </si>
  <si>
    <t>TOKJDNNO01</t>
  </si>
  <si>
    <t>updSQL = updSQL &amp; ",'" &amp; DB_SEIPR54.TOKJDNNO01 &amp; "' "</t>
  </si>
  <si>
    <t>TOKJDNNO02</t>
  </si>
  <si>
    <t>updSQL = updSQL &amp; ",'" &amp; DB_SEIPR54.TOKJDNNO02 &amp; "' "</t>
  </si>
  <si>
    <t>TOKJDNNO03</t>
  </si>
  <si>
    <t>updSQL = updSQL &amp; ",'" &amp; DB_SEIPR54.TOKJDNNO03 &amp; "' "</t>
  </si>
  <si>
    <t>TOKJDNNO04</t>
  </si>
  <si>
    <t>updSQL = updSQL &amp; ",'" &amp; DB_SEIPR54.TOKJDNNO04 &amp; "' "</t>
  </si>
  <si>
    <t>TOKJDNNO05</t>
  </si>
  <si>
    <t>updSQL = updSQL &amp; ",'" &amp; DB_SEIPR54.TOKJDNNO05 &amp; "' "</t>
  </si>
  <si>
    <t>TOKJDNNO06</t>
  </si>
  <si>
    <t>updSQL = updSQL &amp; ",'" &amp; DB_SEIPR54.TOKJDNNO06 &amp; "' "</t>
  </si>
  <si>
    <t>TOKJDNNO07</t>
  </si>
  <si>
    <t>updSQL = updSQL &amp; ",'" &amp; DB_SEIPR54.TOKJDNNO07 &amp; "' "</t>
  </si>
  <si>
    <t>TOKJDNNO08</t>
  </si>
  <si>
    <t>updSQL = updSQL &amp; ",'" &amp; DB_SEIPR54.TOKJDNNO08 &amp; "' "</t>
  </si>
  <si>
    <t>TOKJDNNO09</t>
  </si>
  <si>
    <t>updSQL = updSQL &amp; ",'" &amp; DB_SEIPR54.TOKJDNNO09 &amp; "' "</t>
  </si>
  <si>
    <t>TOKJDNNO10</t>
  </si>
  <si>
    <t>updSQL = updSQL &amp; ",'" &amp; DB_SEIPR54.TOKJDNNO10 &amp; "' "</t>
  </si>
  <si>
    <t>TOKJDNNO11</t>
  </si>
  <si>
    <t>updSQL = updSQL &amp; ",'" &amp; DB_SEIPR54.TOKJDNNO11 &amp; "' "</t>
  </si>
  <si>
    <t>TOKJDNNO12</t>
  </si>
  <si>
    <t>updSQL = updSQL &amp; ",'" &amp; DB_SEIPR54.TOKJDNNO12 &amp; "' "</t>
  </si>
  <si>
    <t>TOKJDNNO13</t>
  </si>
  <si>
    <t>updSQL = updSQL &amp; ",'" &amp; DB_SEIPR54.TOKJDNNO13 &amp; "' "</t>
  </si>
  <si>
    <t>TOKJDNNO14</t>
  </si>
  <si>
    <t>updSQL = updSQL &amp; ",'" &amp; DB_SEIPR54.TOKJDNNO14 &amp; "' "</t>
  </si>
  <si>
    <t>TOKJDNNO15</t>
  </si>
  <si>
    <t>updSQL = updSQL &amp; ",'" &amp; DB_SEIPR54.TOKJDNNO15 &amp; "' "</t>
  </si>
  <si>
    <t>TOKJDNNO16</t>
  </si>
  <si>
    <t>updSQL = updSQL &amp; ",'" &amp; DB_SEIPR54.TOKJDNNO16 &amp; "' "</t>
  </si>
  <si>
    <t>2019/10/08 CHG START</t>
  </si>
  <si>
    <t>TOKJDNNO17</t>
  </si>
  <si>
    <t>updSQL = updSQL &amp; ",'" &amp; DB_SEIPR54.TOKJDNNO17 &amp; "' "</t>
  </si>
  <si>
    <t>TOKJDNNO18</t>
  </si>
  <si>
    <t>updSQL = updSQL &amp; ",'" &amp; DB_SEIPR54.TOKJDNNO18 &amp; "' "</t>
  </si>
  <si>
    <t>TOKJDNNO19</t>
  </si>
  <si>
    <t>updSQL = updSQL &amp; ",'" &amp; DB_SEIPR54.TOKJDNNO19 &amp; "' "</t>
  </si>
  <si>
    <t>TOKJDNNO20</t>
  </si>
  <si>
    <t>updSQL = updSQL &amp; ",'" &amp; DB_SEIPR54.TOKJDNNO20 &amp; "' "</t>
  </si>
  <si>
    <t>TOKJDNNO21</t>
  </si>
  <si>
    <t>updSQL = updSQL &amp; ",'" &amp; DB_SEIPR54.TOKJDNNO21 &amp; "' "</t>
  </si>
  <si>
    <t>HINCD00</t>
  </si>
  <si>
    <t>updSQL = updSQL &amp; ",'" &amp; DB_SEIPR54.HINCD00 &amp; "' "</t>
  </si>
  <si>
    <t>HINCD01</t>
  </si>
  <si>
    <t>MNTPR06_PACK.M_MNTPR06('CONTEC','378776','201906',' ');</t>
  </si>
  <si>
    <t>updSQL = updSQL &amp; ",'" &amp; DB_SEIPR54.HINCD01 &amp; "' "</t>
  </si>
  <si>
    <t>HINCD02</t>
  </si>
  <si>
    <t>updSQL = updSQL &amp; ",'" &amp; DB_SEIPR54.HINCD02 &amp; "' "</t>
  </si>
  <si>
    <t>HINCD03</t>
  </si>
  <si>
    <t>Call DB_GetEq(DBN_BMNMTA, 1, DB_BMNMTA.BMNCD &amp; DB_BMNMTA.STTTKDT, BtrLock)</t>
  </si>
  <si>
    <t>updSQL = updSQL &amp; ",'" &amp; DB_SEIPR54.HINCD03 &amp; "' "</t>
  </si>
  <si>
    <t>HINCD04</t>
  </si>
  <si>
    <t>updSQL = updSQL &amp; ",'" &amp; DB_SEIPR54.HINCD04 &amp; "' "</t>
  </si>
  <si>
    <t>HINCD05</t>
  </si>
  <si>
    <t>updSQL = updSQL &amp; ",'" &amp; DB_SEIPR54.HINCD05 &amp; "' "</t>
  </si>
  <si>
    <t>HINCD06</t>
  </si>
  <si>
    <t>updSQL = updSQL &amp; ",'" &amp; DB_SEIPR54.HINCD06 &amp; "' "</t>
  </si>
  <si>
    <t>HINCD07</t>
  </si>
  <si>
    <t>updSQL = updSQL &amp; ",'" &amp; DB_SEIPR54.HINCD07 &amp; "' "</t>
  </si>
  <si>
    <t>HINCD08</t>
  </si>
  <si>
    <t>updSQL = updSQL &amp; ",'" &amp; DB_SEIPR54.HINCD08 &amp; "' "</t>
  </si>
  <si>
    <t>HINCD09</t>
  </si>
  <si>
    <t>updSQL = updSQL &amp; ",'" &amp; DB_SEIPR54.HINCD09 &amp; "' "</t>
  </si>
  <si>
    <t>HINCD10</t>
  </si>
  <si>
    <t>updSQL = updSQL &amp; ",'" &amp; DB_SEIPR54.HINCD10 &amp; "' "</t>
  </si>
  <si>
    <t>HINCD11</t>
  </si>
  <si>
    <t>updSQL = updSQL &amp; ",'" &amp; DB_SEIPR54.HINCD11 &amp; "' "</t>
  </si>
  <si>
    <t>HINCD12</t>
  </si>
  <si>
    <t>updSQL = updSQL &amp; ",'" &amp; DB_SEIPR54.HINCD12 &amp; "' "</t>
  </si>
  <si>
    <t>HINCD13</t>
  </si>
  <si>
    <t>updSQL = updSQL &amp; ",'" &amp; DB_SEIPR54.HINCD13 &amp; "' "</t>
  </si>
  <si>
    <t>HINCD14</t>
  </si>
  <si>
    <t>updSQL = updSQL &amp; ",'" &amp; DB_SEIPR54.HINCD14 &amp; "' "</t>
  </si>
  <si>
    <t>HINCD15</t>
  </si>
  <si>
    <t>updSQL = updSQL &amp; ",'" &amp; DB_SEIPR54.HINCD15 &amp; "' "</t>
  </si>
  <si>
    <t>HINCD16</t>
  </si>
  <si>
    <t>updSQL = updSQL &amp; ",'" &amp; DB_SEIPR54.HINCD16 &amp; "' "</t>
  </si>
  <si>
    <t>HINCD17</t>
  </si>
  <si>
    <t>updSQL = updSQL &amp; ",'" &amp; DB_SEIPR54.HINCD17 &amp; "' "</t>
  </si>
  <si>
    <t>HINCD18</t>
  </si>
  <si>
    <t>updSQL = updSQL &amp; ",'" &amp; DB_SEIPR54.HINCD18 &amp; "' "</t>
  </si>
  <si>
    <t>HINCD19</t>
  </si>
  <si>
    <t>updSQL = updSQL &amp; ",'" &amp; DB_SEIPR54.HINCD19 &amp; "' "</t>
  </si>
  <si>
    <t>HINCD20</t>
  </si>
  <si>
    <t>updSQL = updSQL &amp; ",'" &amp; DB_SEIPR54.HINCD20 &amp; "' "</t>
  </si>
  <si>
    <t>HINCD21</t>
  </si>
  <si>
    <t>updSQL = updSQL &amp; ",'" &amp; DB_SEIPR54.HINCD21 &amp; "' "</t>
  </si>
  <si>
    <t>HINNMA00</t>
  </si>
  <si>
    <t>updSQL = updSQL &amp; ",'" &amp; DB_SEIPR54.HINNMA00 &amp; "' "</t>
  </si>
  <si>
    <t>UODET76
セットアップ値引き受注訂正</t>
  </si>
  <si>
    <t>HINNMA01</t>
  </si>
  <si>
    <t>updSQL = updSQL &amp; ",'" &amp; DB_SEIPR54.HINNMA01 &amp; "' "</t>
  </si>
  <si>
    <t>HINNMA02</t>
  </si>
  <si>
    <t>updSQL = updSQL &amp; ",'" &amp; DB_SEIPR54.HINNMA02 &amp; "' "</t>
  </si>
  <si>
    <t>HINNMA03</t>
  </si>
  <si>
    <t>updSQL = updSQL &amp; ",'" &amp; DB_SEIPR54.HINNMA03 &amp; "' "</t>
  </si>
  <si>
    <t>HINNMA04</t>
  </si>
  <si>
    <t>updSQL = updSQL &amp; ",'" &amp; DB_SEIPR54.HINNMA04 &amp; "' "</t>
  </si>
  <si>
    <t>HINNMA05</t>
  </si>
  <si>
    <t>updSQL = updSQL &amp; ",'" &amp; DB_SEIPR54.HINNMA05 &amp; "' "</t>
  </si>
  <si>
    <t>HINNMA06</t>
  </si>
  <si>
    <t>updSQL = updSQL &amp; ",'" &amp; DB_SEIPR54.HINNMA06 &amp; "' "</t>
  </si>
  <si>
    <t>HINNMA07</t>
  </si>
  <si>
    <t>updSQL = updSQL &amp; ",'" &amp; DB_SEIPR54.HINNMA07 &amp; "' "</t>
  </si>
  <si>
    <t>HINNMA08</t>
  </si>
  <si>
    <t>updSQL = updSQL &amp; ",'" &amp; DB_SEIPR54.HINNMA08 &amp; "' "</t>
  </si>
  <si>
    <t>HINNMA09</t>
  </si>
  <si>
    <t>updSQL = updSQL &amp; ",'" &amp; DB_SEIPR54.HINNMA09 &amp; "' "</t>
  </si>
  <si>
    <t>HINNMA10</t>
  </si>
  <si>
    <t>updSQL = updSQL &amp; ",'" &amp; DB_SEIPR54.HINNMA10 &amp; "' "</t>
  </si>
  <si>
    <t>HINNMA11</t>
  </si>
  <si>
    <t>updSQL = updSQL &amp; ",'" &amp; DB_SEIPR54.HINNMA11 &amp; "' "</t>
  </si>
  <si>
    <t>HINNMA12</t>
  </si>
  <si>
    <t>updSQL = updSQL &amp; ",'" &amp; DB_SEIPR54.HINNMA12 &amp; "' "</t>
  </si>
  <si>
    <t>HINNMA13</t>
  </si>
  <si>
    <t>updSQL = updSQL &amp; ",'" &amp; DB_SEIPR54.HINNMA13 &amp; "' "</t>
  </si>
  <si>
    <t>HINNMA14</t>
  </si>
  <si>
    <t>updSQL = updSQL &amp; ",'" &amp; DB_SEIPR54.HINNMA14 &amp; "' "</t>
  </si>
  <si>
    <t>HINNMA15</t>
  </si>
  <si>
    <t>updSQL = updSQL &amp; ",'" &amp; DB_SEIPR54.HINNMA15 &amp; "' "</t>
  </si>
  <si>
    <t>HINNMA16</t>
  </si>
  <si>
    <t>updSQL = updSQL &amp; ",'" &amp; DB_SEIPR54.HINNMA16 &amp; "' "</t>
  </si>
  <si>
    <t>Dim sqlWhere As String = ""</t>
  </si>
  <si>
    <t>HINNMA17</t>
  </si>
  <si>
    <t>updSQL = updSQL &amp; ",'" &amp; DB_SEIPR54.HINNMA17 &amp; "' "</t>
  </si>
  <si>
    <t>HINNMA18</t>
  </si>
  <si>
    <t>updSQL = updSQL &amp; ",'" &amp; DB_SEIPR54.HINNMA18 &amp; "' "</t>
  </si>
  <si>
    <t>HINNMA19</t>
  </si>
  <si>
    <t>updSQL = updSQL &amp; ",'" &amp; DB_SEIPR54.HINNMA19 &amp; "' "</t>
  </si>
  <si>
    <t>HINNMA20</t>
  </si>
  <si>
    <t>updSQL = updSQL &amp; ",'" &amp; DB_SEIPR54.HINNMA20 &amp; "' "</t>
  </si>
  <si>
    <t>HINNMA21</t>
  </si>
  <si>
    <t>updSQL = updSQL &amp; ",'" &amp; DB_SEIPR54.HINNMA21 &amp; "' "</t>
  </si>
  <si>
    <t>HINNMB00</t>
  </si>
  <si>
    <t>updSQL = updSQL &amp; ",'" &amp; DB_SEIPR54.HINNMB00 &amp; "' "</t>
  </si>
  <si>
    <t>HINNMB01</t>
  </si>
  <si>
    <t>updSQL = updSQL &amp; ",'" &amp; DB_SEIPR54.HINNMB01 &amp; "' "</t>
  </si>
  <si>
    <t>HINNMB02</t>
  </si>
  <si>
    <t>updSQL = updSQL &amp; ",'" &amp; DB_SEIPR54.HINNMB02 &amp; "' "</t>
  </si>
  <si>
    <t>HINNMB03</t>
  </si>
  <si>
    <t>updSQL = updSQL &amp; ",'" &amp; DB_SEIPR54.HINNMB03 &amp; "' "</t>
  </si>
  <si>
    <t>HINNMB04</t>
  </si>
  <si>
    <t>updSQL = updSQL &amp; ",'" &amp; DB_SEIPR54.HINNMB04 &amp; "' "</t>
  </si>
  <si>
    <t>UODFP52
 納期回答</t>
  </si>
  <si>
    <t>HINNMB05</t>
  </si>
  <si>
    <t>updSQL = updSQL &amp; ",'" &amp; DB_SEIPR54.HINNMB05 &amp; "' "</t>
  </si>
  <si>
    <t>HINNMB06</t>
  </si>
  <si>
    <t>sqlWhere &amp;= "  WHERE DATKB = '1' AND BMNCD = '" &amp; DB_BMNMTA.BMNCD &amp; "' AND STTTKDT = '" &amp; DB_BMNMTA.STTTKDT &amp; "'"</t>
  </si>
  <si>
    <t>da bao</t>
  </si>
  <si>
    <t>updSQL = updSQL &amp; ",'" &amp; DB_SEIPR54.HINNMB06 &amp; "' "</t>
  </si>
  <si>
    <t>HINNMB07</t>
  </si>
  <si>
    <t>UODFP55
 受注取込処理</t>
  </si>
  <si>
    <t>updSQL = updSQL &amp; ",'" &amp; DB_SEIPR54.HINNMB07 &amp; "' "</t>
  </si>
  <si>
    <t>HINNMB08</t>
  </si>
  <si>
    <t>updSQL = updSQL &amp; ",'" &amp; DB_SEIPR54.HINNMB08 &amp; "' "</t>
  </si>
  <si>
    <t>HINNMB09</t>
  </si>
  <si>
    <t>updSQL = updSQL &amp; ",'" &amp; DB_SEIPR54.HINNMB09 &amp; "' "</t>
  </si>
  <si>
    <t>HINNMB10</t>
  </si>
  <si>
    <t>updSQL = updSQL &amp; ",'" &amp; DB_SEIPR54.HINNMB10 &amp; "' "</t>
  </si>
  <si>
    <t>txt</t>
  </si>
  <si>
    <t>HINNMB11</t>
  </si>
  <si>
    <t>Call GetRowsCommon(DBN_BMNMTA, sqlWhere)</t>
  </si>
  <si>
    <t>UODFP56
 受注取込(EC通販)</t>
  </si>
  <si>
    <t>updSQL = updSQL &amp; ",'" &amp; DB_SEIPR54.HINNMB11 &amp; "' "</t>
  </si>
  <si>
    <t>HINNMB12</t>
  </si>
  <si>
    <t>updSQL = updSQL &amp; ",'" &amp; DB_SEIPR54.HINNMB12 &amp; "' "</t>
  </si>
  <si>
    <t>y</t>
  </si>
  <si>
    <t>HINNMB13</t>
  </si>
  <si>
    <t>updSQL = updSQL &amp; ",'" &amp; DB_SEIPR54.HINNMB13 &amp; "' "</t>
  </si>
  <si>
    <t>HINNMB14</t>
  </si>
  <si>
    <t>2019/10/08 CHG E N D</t>
  </si>
  <si>
    <t>updSQL = updSQL &amp; ",'" &amp; DB_SEIPR54.HINNMB14 &amp; "' "</t>
  </si>
  <si>
    <t>HINNMB15</t>
  </si>
  <si>
    <t>KMTFP50
 変換データ取込(KMT57～68用)</t>
  </si>
  <si>
    <t>updSQL = updSQL &amp; ",'" &amp; DB_SEIPR54.HINNMB15 &amp; "' "</t>
  </si>
  <si>
    <t>thieu ini</t>
  </si>
  <si>
    <t>KMTFP54
 機種分類一括追加</t>
  </si>
  <si>
    <t>begi</t>
  </si>
  <si>
    <t>HINNMB16</t>
  </si>
  <si>
    <t>updSQL = updSQL &amp; ",'" &amp; DB_SEIPR54.HINNMB16 &amp; "' "</t>
  </si>
  <si>
    <t>KMTFP70
 適用日名称マスタ更新処理</t>
  </si>
  <si>
    <t>thieu csv</t>
  </si>
  <si>
    <t>HINNMB17</t>
  </si>
  <si>
    <t>updSQL = updSQL &amp; ",'" &amp; DB_SEIPR54.HINNMB17 &amp; "' "</t>
  </si>
  <si>
    <t>KMTFP80
 適用日名称マスタ一括登録</t>
  </si>
  <si>
    <t>HINNMB18</t>
  </si>
  <si>
    <t>20190607 CHG START</t>
  </si>
  <si>
    <t>updSQL = updSQL &amp; ",'" &amp; DB_SEIPR54.HINNMB18 &amp; "' "</t>
  </si>
  <si>
    <t>HINNMB19</t>
  </si>
  <si>
    <t>updSQL = updSQL &amp; ",'" &amp; DB_SEIPR54.HINNMB19 &amp; "' "</t>
  </si>
  <si>
    <t>HINNMB20</t>
  </si>
  <si>
    <t>updSQL = updSQL &amp; ",'" &amp; DB_SEIPR54.HINNMB20 &amp; "' "</t>
  </si>
  <si>
    <t>HINNMB21</t>
  </si>
  <si>
    <t>updSQL = updSQL &amp; ",'" &amp; DB_SEIPR54.HINNMB21 &amp; "' "</t>
  </si>
  <si>
    <t>wkJDNTRKB = WLSJDNTRKB.Text &amp; Space(Len(DB_MEIMTA.MEICDA) - Len(WLSJDNTRKB.Text)) &amp; Space(Len(DB_MEIMTA.MEICDB))</t>
  </si>
  <si>
    <t>URISU00</t>
  </si>
  <si>
    <t>updSQL = updSQL &amp; "," &amp; DB_SEIPR54.URISU00 &amp; " "</t>
  </si>
  <si>
    <t>thiếu [KMTFP80_5]
CSV=C:\CNT\DAT\RCV\営業部内対比.csv</t>
  </si>
  <si>
    <t>If DB_MEIMTA.MEICDA Is Nothing Then</t>
  </si>
  <si>
    <t>KMTFP84
 コード変換確認用バッチ</t>
  </si>
  <si>
    <t>URISU01</t>
  </si>
  <si>
    <t>updSQL = updSQL &amp; "," &amp; DB_SEIPR54.URISU01 &amp; " "</t>
  </si>
  <si>
    <t>URISU02</t>
  </si>
  <si>
    <t>updSQL = updSQL &amp; "," &amp; DB_SEIPR54.URISU02 &amp; " "</t>
  </si>
  <si>
    <t>URISU03</t>
  </si>
  <si>
    <t>updSQL = updSQL &amp; "," &amp; DB_SEIPR54.URISU03 &amp; " "</t>
  </si>
  <si>
    <t>wkJDNTRKB = WLSJDNTRKB.Text &amp; Space(20 - Len(WLSJDNTRKB.Text)) &amp; Space(5)</t>
  </si>
  <si>
    <t>URISU04</t>
  </si>
  <si>
    <t>KMTFP89
 固定値マスタ一括登録</t>
  </si>
  <si>
    <t>updSQL = updSQL &amp; ",'" &amp; DB_SEIPR54.URISU04 &amp; "' "</t>
  </si>
  <si>
    <t>EVTLG01
 イベントログ作成処理</t>
  </si>
  <si>
    <t>chuyen 2005 chua dc</t>
  </si>
  <si>
    <t>URISU05</t>
  </si>
  <si>
    <t>GRKBP15
 在庫差異リスト</t>
  </si>
  <si>
    <t>report chua dc</t>
  </si>
  <si>
    <t>updSQL = updSQL &amp; ",'" &amp; DB_SEIPR54.URISU05 &amp; "' "</t>
  </si>
  <si>
    <t>TNAFP81
 棚卸データ更新</t>
  </si>
  <si>
    <t>URISU06</t>
  </si>
  <si>
    <t>TNAFP81_PACK chưa có</t>
  </si>
  <si>
    <t>updSQL = updSQL &amp; ",'" &amp; DB_SEIPR54.URISU06 &amp; "' "</t>
  </si>
  <si>
    <t>TNAFP90
 棚卸数チェック処理</t>
  </si>
  <si>
    <t>chua có file txt</t>
  </si>
  <si>
    <t>Else</t>
  </si>
  <si>
    <t>URISU07</t>
  </si>
  <si>
    <t>2019/12/12 CHG START SBA) THACH</t>
  </si>
  <si>
    <t>updSQL = updSQL &amp; ",'" &amp; DB_SEIPR54.URISU07 &amp; "' "</t>
  </si>
  <si>
    <t>URISU08</t>
  </si>
  <si>
    <t>updSQL = updSQL &amp; ",'" &amp; DB_SEIPR54.URISU08 &amp; "' "</t>
  </si>
  <si>
    <t>URISU09</t>
  </si>
  <si>
    <t>updSQL = updSQL &amp; ",'" &amp; DB_SEIPR54.URISU09 &amp; "' "</t>
  </si>
  <si>
    <t>URISU10</t>
  </si>
  <si>
    <t>UODDL51
 受注状況照会(問い合わせ)</t>
  </si>
  <si>
    <t>updSQL = updSQL &amp; ",'" &amp; DB_SEIPR54.URISU10 &amp; "' "</t>
  </si>
  <si>
    <t>URISU11</t>
  </si>
  <si>
    <t>updSQL = updSQL &amp; ",'" &amp; DB_SEIPR54.URISU11 &amp; "' "</t>
  </si>
  <si>
    <t>URISU12</t>
  </si>
  <si>
    <t>UODDL52
 受注状況照会(売上予定確認)</t>
  </si>
  <si>
    <t>updSQL = updSQL &amp; ",'" &amp; DB_SEIPR54.URISU12 &amp; "' "</t>
  </si>
  <si>
    <t>chua copy lại</t>
  </si>
  <si>
    <t>URISU13</t>
  </si>
  <si>
    <t>updSQL = updSQL &amp; ",'" &amp; DB_SEIPR54.URISU13 &amp; "' "</t>
  </si>
  <si>
    <t>URISU14</t>
  </si>
  <si>
    <t>UODDL53
 受注台帳照会</t>
  </si>
  <si>
    <t>updSQL = updSQL &amp; ",'" &amp; DB_SEIPR54.URISU14 &amp; "' "</t>
  </si>
  <si>
    <t>RA2T7K02</t>
  </si>
  <si>
    <t>URISU15</t>
  </si>
  <si>
    <t>updSQL = updSQL &amp; ",'" &amp; DB_SEIPR54.URISU15 &amp; "' "</t>
  </si>
  <si>
    <t>URIDL51
 売上明細照会</t>
  </si>
  <si>
    <t>URISU16</t>
  </si>
  <si>
    <t>updSQL = updSQL &amp; ",'" &amp; DB_SEIPR54.URISU16 &amp; "' "</t>
  </si>
  <si>
    <t>URISU17</t>
  </si>
  <si>
    <t>updSQL = updSQL &amp; ",'" &amp; DB_SEIPR54.URISU17 &amp; "' "</t>
  </si>
  <si>
    <t>URISU18</t>
  </si>
  <si>
    <t>End If</t>
  </si>
  <si>
    <t>updSQL = updSQL &amp; ",'" &amp; DB_SEIPR54.URISU18 &amp; "' "</t>
  </si>
  <si>
    <t>hoi chien</t>
  </si>
  <si>
    <t>URISU19</t>
  </si>
  <si>
    <t>TNADL71</t>
  </si>
  <si>
    <t>updSQL = updSQL &amp; ",'" &amp; DB_SEIPR54.URISU19 &amp; "' "</t>
  </si>
  <si>
    <t>URISU20</t>
  </si>
  <si>
    <t>updSQL = updSQL &amp; ",'" &amp; DB_SEIPR54.URISU20 &amp; "' "</t>
  </si>
  <si>
    <t>URISU21</t>
  </si>
  <si>
    <t>updSQL = updSQL &amp; ",'" &amp; DB_SEIPR54.URISU21 &amp; "' "</t>
  </si>
  <si>
    <t>20190607 CHG END</t>
  </si>
  <si>
    <t>20191023 ADD START</t>
  </si>
  <si>
    <t>UNTNM00</t>
  </si>
  <si>
    <t>TNADL56
 在庫照会(倉庫別型式検索)</t>
  </si>
  <si>
    <t>CHAR(4),</t>
  </si>
  <si>
    <t>updSQL = updSQL &amp; ",'" &amp; DB_SEIPR54.UNTNM00 &amp; "' "</t>
  </si>
  <si>
    <t>If KEYCODE = System.Windows.Forms.Keys.Down And Shift = 0 Then</t>
  </si>
  <si>
    <t>UNTNM01</t>
  </si>
  <si>
    <t>updSQL = updSQL &amp; ",'" &amp; DB_SEIPR54.UNTNM01 &amp; "' "</t>
  </si>
  <si>
    <t>UNTNM02</t>
  </si>
  <si>
    <t>updSQL = updSQL &amp; ",'" &amp; DB_SEIPR54.UNTNM02 &amp; "' "</t>
  </si>
  <si>
    <t>UNTNM03</t>
  </si>
  <si>
    <t>updSQL = updSQL &amp; ",'" &amp; DB_SEIPR54.UNTNM03 &amp; "' "</t>
  </si>
  <si>
    <t>HD_SOUCD.Select()</t>
  </si>
  <si>
    <t>NYKDL51
 入庫予定照会</t>
  </si>
  <si>
    <t>UNTNM04</t>
  </si>
  <si>
    <t>updSQL = updSQL &amp; ",'" &amp; DB_SEIPR54.UNTNM04 &amp; "' "</t>
  </si>
  <si>
    <t>SendKeys.Send("{TAB}")</t>
  </si>
  <si>
    <t>UNTNM05</t>
  </si>
  <si>
    <t>updSQL = updSQL &amp; ",'" &amp; DB_SEIPR54.UNTNM05 &amp; "' "</t>
  </si>
  <si>
    <t>SYKDL51
 出庫予定照会</t>
  </si>
  <si>
    <t>UNTNM06</t>
  </si>
  <si>
    <t>Exit Sub</t>
  </si>
  <si>
    <t>updSQL = updSQL &amp; ",'" &amp; DB_SEIPR54.UNTNM06 &amp; "' "</t>
  </si>
  <si>
    <t>TNADL51
 在庫照会(製品別)</t>
  </si>
  <si>
    <t>UNTNM07</t>
  </si>
  <si>
    <t xml:space="preserve">LRAL421   </t>
  </si>
  <si>
    <t>updSQL = updSQL &amp; ",'" &amp; DB_SEIPR54.UNTNM07 &amp; "' "</t>
  </si>
  <si>
    <t>UNTNM08</t>
  </si>
  <si>
    <t>updSQL = updSQL &amp; ",'" &amp; DB_SEIPR54.UNTNM08 &amp; "' "</t>
  </si>
  <si>
    <t>TNADL52
 在庫照会(倉庫別)</t>
  </si>
  <si>
    <t>UNTNM09</t>
  </si>
  <si>
    <t>updSQL = updSQL &amp; ",'" &amp; DB_SEIPR54.UNTNM09 &amp; "' "</t>
  </si>
  <si>
    <t>20191023 ADD END</t>
  </si>
  <si>
    <t>UNTNM10</t>
  </si>
  <si>
    <t>updSQL = updSQL &amp; ",'" &amp; DB_SEIPR54.UNTNM10 &amp; "' "</t>
  </si>
  <si>
    <t>add S 2019/11/27 tamai</t>
  </si>
  <si>
    <t>UNTNM11</t>
  </si>
  <si>
    <t>If KEYCODE = Keys.Enter Then</t>
  </si>
  <si>
    <t>updSQL = updSQL &amp; ",'" &amp; DB_SEIPR54.UNTNM11 &amp; "' "</t>
  </si>
  <si>
    <t>TNMMT51
 得意先納入先洗替処理</t>
  </si>
  <si>
    <t>UNTNM12</t>
  </si>
  <si>
    <t>updSQL = updSQL &amp; ",'" &amp; DB_SEIPR54.UNTNM12 &amp; "' "</t>
  </si>
  <si>
    <t>UNTNM13</t>
  </si>
  <si>
    <t>updSQL = updSQL &amp; ",'" &amp; DB_SEIPR54.UNTNM13 &amp; "' "</t>
  </si>
  <si>
    <t>UNTNM14</t>
  </si>
  <si>
    <t>updSQL = updSQL &amp; ",'" &amp; DB_SEIPR54.UNTNM14 &amp; "' "</t>
  </si>
  <si>
    <t>UNTNM15</t>
  </si>
  <si>
    <t>updSQL = updSQL &amp; ",'" &amp; DB_SEIPR54.UNTNM15 &amp; "' "</t>
  </si>
  <si>
    <t>UNTNM16</t>
  </si>
  <si>
    <t>updSQL = updSQL &amp; ",'" &amp; DB_SEIPR54.UNTNM16 &amp; "' "</t>
  </si>
  <si>
    <t>DATKB</t>
  </si>
  <si>
    <t>入金消込（URKET53）、
売掛金未処理額リスト（URKET81.）</t>
  </si>
  <si>
    <t>UNTNM17</t>
  </si>
  <si>
    <t>updSQL = updSQL &amp; ",'" &amp; DB_SEIPR54.UNTNM17 &amp; "' "</t>
  </si>
  <si>
    <t>UNTNM18</t>
  </si>
  <si>
    <t>updSQL = updSQL &amp; ",'" &amp; DB_SEIPR54.UNTNM18 &amp; "' "</t>
  </si>
  <si>
    <t>UNTNM19</t>
  </si>
  <si>
    <t>updSQL = updSQL &amp; ",'" &amp; DB_SEIPR54.UNTNM19 &amp; "' "</t>
  </si>
  <si>
    <t>UNTNM20</t>
  </si>
  <si>
    <t>updSQL = updSQL &amp; ",'" &amp; DB_SEIPR54.UNTNM20 &amp; "' "</t>
  </si>
  <si>
    <t>UNTNM21</t>
  </si>
  <si>
    <t>updSQL = updSQL &amp; ",'" &amp; DB_SEIPR54.UNTNM21 &amp; "' "</t>
  </si>
  <si>
    <t>URITK00</t>
  </si>
  <si>
    <t>updSQL = updSQL &amp; ",'" &amp; DB_SEIPR54.URITK00 &amp; "' "</t>
  </si>
  <si>
    <t>add E 2019/11/27 tamai</t>
  </si>
  <si>
    <t>TNMMT51
 得意先納入先洗替処理</t>
  </si>
  <si>
    <t>URITK01</t>
  </si>
  <si>
    <t>updSQL = updSQL &amp; ",'" &amp; DB_SEIPR54.URITK01 &amp; "' "</t>
  </si>
  <si>
    <t>MNTPR10
 営業総括表(契約先別)出力</t>
  </si>
  <si>
    <t>URITK02</t>
  </si>
  <si>
    <t>updSQL = updSQL &amp; ",'" &amp; DB_SEIPR54.URITK02 &amp; "' "</t>
  </si>
  <si>
    <t>URITK03</t>
  </si>
  <si>
    <t>updSQL = updSQL &amp; ",'" &amp; DB_SEIPR54.URITK03 &amp; "' "</t>
  </si>
  <si>
    <t>URITK04</t>
  </si>
  <si>
    <t>updSQL = updSQL &amp; ",'" &amp; DB_SEIPR54.URITK04 &amp; "' "</t>
  </si>
  <si>
    <t>URITK05</t>
  </si>
  <si>
    <t>updSQL = updSQL &amp; ",'" &amp; DB_SEIPR54.URITK05 &amp; "' "</t>
  </si>
  <si>
    <t>MNTPR02
 売掛金残高明細表(経理)出力</t>
  </si>
  <si>
    <t>URITK06</t>
  </si>
  <si>
    <t>updSQL = updSQL &amp; ",'" &amp; DB_SEIPR54.URITK06 &amp; "' "</t>
  </si>
  <si>
    <t>URITK07</t>
  </si>
  <si>
    <t>updSQL = updSQL &amp; ",'" &amp; DB_SEIPR54.URITK07 &amp; "' "</t>
  </si>
  <si>
    <t>URITK08</t>
  </si>
  <si>
    <t>updSQL = updSQL &amp; ",'" &amp; DB_SEIPR54.URITK08 &amp; "' "</t>
  </si>
  <si>
    <t>MNTPR01
 売掛金残高明細表(営業)出力</t>
  </si>
  <si>
    <t>URITK09</t>
  </si>
  <si>
    <t>updSQL = updSQL &amp; ",'" &amp; DB_SEIPR54.URITK09 &amp; "' "</t>
  </si>
  <si>
    <t>URITK10</t>
  </si>
  <si>
    <t>MNTPR28
 入出庫集計表出力</t>
  </si>
  <si>
    <t>updSQL = updSQL &amp; ",'" &amp; DB_SEIPR54.URITK10 &amp; "' "</t>
  </si>
  <si>
    <t>URITK11</t>
  </si>
  <si>
    <t>updSQL = updSQL &amp; ",'" &amp; DB_SEIPR54.URITK11 &amp; "' "</t>
  </si>
  <si>
    <t>URITK12</t>
  </si>
  <si>
    <t>updSQL = updSQL &amp; ",'" &amp; DB_SEIPR54.URITK12 &amp; "' "</t>
  </si>
  <si>
    <t>URITK13</t>
  </si>
  <si>
    <t>updSQL = updSQL &amp; ",'" &amp; DB_SEIPR54.URITK13 &amp; "' "</t>
  </si>
  <si>
    <t>MNTPR08
 売上明細表出力</t>
  </si>
  <si>
    <t>URITK14</t>
  </si>
  <si>
    <t>updSQL = updSQL &amp; ",'" &amp; DB_SEIPR54.URITK14 &amp; "' "</t>
  </si>
  <si>
    <t>URITK15</t>
  </si>
  <si>
    <t>updSQL = updSQL &amp; ",'" &amp; DB_SEIPR54.URITK15 &amp; "' "</t>
  </si>
  <si>
    <t>URITK16</t>
  </si>
  <si>
    <t>updSQL = updSQL &amp; ",'" &amp; DB_SEIPR54.URITK16 &amp; "' "</t>
  </si>
  <si>
    <t>URITK17</t>
  </si>
  <si>
    <t>updSQL = updSQL &amp; ",'" &amp; DB_SEIPR54.URITK17 &amp; "' "</t>
  </si>
  <si>
    <t>MNTPR06
 製品・商品元帳出力</t>
  </si>
  <si>
    <t>URITK18</t>
  </si>
  <si>
    <t>updSQL = updSQL &amp; ",'" &amp; DB_SEIPR54.URITK18 &amp; "' "</t>
  </si>
  <si>
    <t>URITK19</t>
  </si>
  <si>
    <t>SEIPR52
 請求一覧リスト</t>
  </si>
  <si>
    <t>updSQL = updSQL &amp; ",'" &amp; DB_SEIPR54.URITK19 &amp; "' "</t>
  </si>
  <si>
    <t>URITK20</t>
  </si>
  <si>
    <t>updSQL = updSQL &amp; ",'" &amp; DB_SEIPR54.URITK20 &amp; "' "</t>
  </si>
  <si>
    <t>URITK21</t>
  </si>
  <si>
    <t>updSQL = updSQL &amp; ",'" &amp; DB_SEIPR54.URITK21 &amp; "' "</t>
  </si>
  <si>
    <t>URIKN00</t>
  </si>
  <si>
    <t>updSQL = updSQL &amp; ",'" &amp; DB_SEIPR54.URIKN00 &amp; "' "</t>
  </si>
  <si>
    <t>URIKN01</t>
  </si>
  <si>
    <t>updSQL = updSQL &amp; ",'" &amp; DB_SEIPR54.URIKN01 &amp; "' "</t>
  </si>
  <si>
    <t>URIKN02</t>
  </si>
  <si>
    <t>updSQL = updSQL &amp; ",'" &amp; DB_SEIPR54.URIKN02 &amp; "' "</t>
  </si>
  <si>
    <t>URKPR55
 回収予定表リスト</t>
  </si>
  <si>
    <t>URIKN03</t>
  </si>
  <si>
    <t>updSQL = updSQL &amp; ",'" &amp; DB_SEIPR54.URIKN03 &amp; "' "</t>
  </si>
  <si>
    <t>URKPR54
 売掛残高一覧リスト(邦貨)</t>
  </si>
  <si>
    <t>URIKN04</t>
  </si>
  <si>
    <t>updSQL = updSQL &amp; ",'" &amp; DB_SEIPR54.URIKN04 &amp; "' "</t>
  </si>
  <si>
    <t>URKPR53
 得意先元帳(邦貨)</t>
  </si>
  <si>
    <t>URIKN05</t>
  </si>
  <si>
    <t>updSQL = updSQL &amp; ",'" &amp; DB_SEIPR54.URIKN05 &amp; "' "</t>
  </si>
  <si>
    <t>URIKN06</t>
  </si>
  <si>
    <t>SEIPR54
 請求明細書出力(個別請求)</t>
  </si>
  <si>
    <t>updSQL = updSQL &amp; ",'" &amp; DB_SEIPR54.URIKN06 &amp; "' "</t>
  </si>
  <si>
    <t>URIKN07</t>
  </si>
  <si>
    <t>SEIPR51
 前受充当のお知らせ出力</t>
  </si>
  <si>
    <t>updSQL = updSQL &amp; ",'" &amp; DB_SEIPR54.URIKN07 &amp; "' "</t>
  </si>
  <si>
    <t>URIKN08</t>
  </si>
  <si>
    <t>updSQL = updSQL &amp; ",'" &amp; DB_SEIPR54.URIKN08 &amp; "' "</t>
  </si>
  <si>
    <t>URIKN09</t>
  </si>
  <si>
    <t>updSQL = updSQL &amp; ",'" &amp; DB_SEIPR54.URIKN09 &amp; "' "</t>
  </si>
  <si>
    <t>URIKN10</t>
  </si>
  <si>
    <t>updSQL = updSQL &amp; ",'" &amp; DB_SEIPR54.URIKN10 &amp; "' "</t>
  </si>
  <si>
    <t>URIKN11</t>
  </si>
  <si>
    <t>updSQL = updSQL &amp; ",'" &amp; DB_SEIPR54.URIKN11 &amp; "' "</t>
  </si>
  <si>
    <t>URIKN12</t>
  </si>
  <si>
    <t>updSQL = updSQL &amp; ",'" &amp; DB_SEIPR54.URIKN12 &amp; "' "</t>
  </si>
  <si>
    <t>URIKN13</t>
  </si>
  <si>
    <t>updSQL = updSQL &amp; ",'" &amp; DB_SEIPR54.URIKN13 &amp; "' "</t>
  </si>
  <si>
    <t>URIKN14</t>
  </si>
  <si>
    <t>updSQL = updSQL &amp; ",'" &amp; DB_SEIPR54.URIKN14 &amp; "' "</t>
  </si>
  <si>
    <t>URIKN15</t>
  </si>
  <si>
    <t>updSQL = updSQL &amp; ",'" &amp; DB_SEIPR54.URIKN15 &amp; "' "</t>
  </si>
  <si>
    <t>URIKN16</t>
  </si>
  <si>
    <t>updSQL = updSQL &amp; ",'" &amp; DB_SEIPR54.URIKN16 &amp; "' "</t>
  </si>
  <si>
    <t>URIKN17</t>
  </si>
  <si>
    <t>updSQL = updSQL &amp; ",'" &amp; DB_SEIPR54.URIKN17 &amp; "' "</t>
  </si>
  <si>
    <t>URIKN18</t>
  </si>
  <si>
    <t>updSQL = updSQL &amp; ",'" &amp; DB_SEIPR54.URIKN18 &amp; "' "</t>
  </si>
  <si>
    <t>URIKN19</t>
  </si>
  <si>
    <t>updSQL = updSQL &amp; ",'" &amp; DB_SEIPR54.URIKN19 &amp; "' "</t>
  </si>
  <si>
    <t>URIKN20</t>
  </si>
  <si>
    <t>updSQL = updSQL &amp; ",'" &amp; DB_SEIPR54.URIKN20 &amp; "' "</t>
  </si>
  <si>
    <t>URIKN21</t>
  </si>
  <si>
    <t>updSQL = updSQL &amp; ",'" &amp; DB_SEIPR54.URIKN21 &amp; "' "</t>
  </si>
  <si>
    <t>UZEKN00</t>
  </si>
  <si>
    <t>updSQL = updSQL &amp; ",'" &amp; DB_SEIPR54.UZEKN00 &amp; "' "</t>
  </si>
  <si>
    <t>UZEKN01</t>
  </si>
  <si>
    <t>updSQL = updSQL &amp; ",'" &amp; DB_SEIPR54.UZEKN01 &amp; "' "</t>
  </si>
  <si>
    <t>UZEKN02</t>
  </si>
  <si>
    <t>updSQL = updSQL &amp; ",'" &amp; DB_SEIPR54.UZEKN02 &amp; "' "</t>
  </si>
  <si>
    <t>UZEKN03</t>
  </si>
  <si>
    <t>updSQL = updSQL &amp; ",'" &amp; DB_SEIPR54.UZEKN03 &amp; "' "</t>
  </si>
  <si>
    <t>UZEKN04</t>
  </si>
  <si>
    <t>updSQL = updSQL &amp; ",'" &amp; DB_SEIPR54.UZEKN04 &amp; "' "</t>
  </si>
  <si>
    <t>UZEKN05</t>
  </si>
  <si>
    <t>updSQL = updSQL &amp; ",'" &amp; DB_SEIPR54.UZEKN05 &amp; "' "</t>
  </si>
  <si>
    <t>UZEKN06</t>
  </si>
  <si>
    <t>updSQL = updSQL &amp; ",'" &amp; DB_SEIPR54.UZEKN06 &amp; "' "</t>
  </si>
  <si>
    <t>UZEKN07</t>
  </si>
  <si>
    <t>updSQL = updSQL &amp; ",'" &amp; DB_SEIPR54.UZEKN07 &amp; "' "</t>
  </si>
  <si>
    <t>UZEKN08</t>
  </si>
  <si>
    <t>updSQL = updSQL &amp; ",'" &amp; DB_SEIPR54.UZEKN08 &amp; "' "</t>
  </si>
  <si>
    <t>UZEKN09</t>
  </si>
  <si>
    <t>updSQL = updSQL &amp; ",'" &amp; DB_SEIPR54.UZEKN09 &amp; "' "</t>
  </si>
  <si>
    <t>UZEKN10</t>
  </si>
  <si>
    <t>updSQL = updSQL &amp; ",'" &amp; DB_SEIPR54.UZEKN10 &amp; "' "</t>
  </si>
  <si>
    <t>UZEKN11</t>
  </si>
  <si>
    <t>updSQL = updSQL &amp; ",'" &amp; DB_SEIPR54.UZEKN11 &amp; "' "</t>
  </si>
  <si>
    <t>UZEKN12</t>
  </si>
  <si>
    <t>updSQL = updSQL &amp; ",'" &amp; DB_SEIPR54.UZEKN12 &amp; "' "</t>
  </si>
  <si>
    <t>UZEKN13</t>
  </si>
  <si>
    <t>updSQL = updSQL &amp; ",'" &amp; DB_SEIPR54.UZEKN13 &amp; "' "</t>
  </si>
  <si>
    <t>SKHINGRP</t>
  </si>
  <si>
    <t>UZEKN14</t>
  </si>
  <si>
    <t>updSQL = updSQL &amp; ",'" &amp; DB_SEIPR54.UZEKN14 &amp; "' "</t>
  </si>
  <si>
    <t>UZEKN15</t>
  </si>
  <si>
    <t>updSQL = updSQL &amp; ",'" &amp; DB_SEIPR54.UZEKN15 &amp; "' "</t>
  </si>
  <si>
    <t>UZEKN16</t>
  </si>
  <si>
    <t>updSQL = updSQL &amp; ",'" &amp; DB_SEIPR54.UZEKN16 &amp; "' "</t>
  </si>
  <si>
    <t>UZEKN17</t>
  </si>
  <si>
    <t>updSQL = updSQL &amp; ",'" &amp; DB_SEIPR54.UZEKN17 &amp; "' "</t>
  </si>
  <si>
    <t>UZEKN18</t>
  </si>
  <si>
    <t>updSQL = updSQL &amp; ",'" &amp; DB_SEIPR54.UZEKN18 &amp; "' "</t>
  </si>
  <si>
    <t>UZEKN19</t>
  </si>
  <si>
    <t>updSQL = updSQL &amp; ",'" &amp; DB_SEIPR54.UZEKN19 &amp; "' "</t>
  </si>
  <si>
    <t>RNKCD</t>
  </si>
  <si>
    <t>UZEKN20</t>
  </si>
  <si>
    <t>updSQL = updSQL &amp; ",'" &amp; DB_SEIPR54.UZEKN20 &amp; "' "</t>
  </si>
  <si>
    <t>UZEKN21</t>
  </si>
  <si>
    <t>updSQL = updSQL &amp; ",'" &amp; DB_SEIPR54.UZEKN21 &amp; "' "</t>
  </si>
  <si>
    <t>PRTJDNNO00</t>
  </si>
  <si>
    <t>CHAR(15),</t>
  </si>
  <si>
    <t>updSQL = updSQL &amp; ",'" &amp; DB_SEIPR54.PRTJDNNO00 &amp; "' "</t>
  </si>
  <si>
    <t>URISETDT</t>
  </si>
  <si>
    <t>PRTJDNNO01</t>
  </si>
  <si>
    <t>updSQL = updSQL &amp; ",'" &amp; DB_SEIPR54.PRTJDNNO01 &amp; "' "</t>
  </si>
  <si>
    <t>PRTJDNNO02</t>
  </si>
  <si>
    <t>updSQL = updSQL &amp; ",'" &amp; DB_SEIPR54.PRTJDNNO02 &amp; "' "</t>
  </si>
  <si>
    <t>PRTJDNNO03</t>
  </si>
  <si>
    <t>updSQL = updSQL &amp; ",'" &amp; DB_SEIPR54.PRTJDNNO03 &amp; "' "</t>
  </si>
  <si>
    <t>SIKRT</t>
  </si>
  <si>
    <t>PRTJDNNO04</t>
  </si>
  <si>
    <t>updSQL = updSQL &amp; ",'" &amp; DB_SEIPR54.PRTJDNNO04 &amp; "' "</t>
  </si>
  <si>
    <t>PRTJDNNO05</t>
  </si>
  <si>
    <t>updSQL = updSQL &amp; ",'" &amp; DB_SEIPR54.PRTJDNNO05 &amp; "' "</t>
  </si>
  <si>
    <t>PRTJDNNO06</t>
  </si>
  <si>
    <t>updSQL = updSQL &amp; ",'" &amp; DB_SEIPR54.PRTJDNNO06 &amp; "' "</t>
  </si>
  <si>
    <t>PRTJDNNO07</t>
  </si>
  <si>
    <t>updSQL = updSQL &amp; ",'" &amp; DB_SEIPR54.PRTJDNNO07 &amp; "' "</t>
  </si>
  <si>
    <t>PRTJDNNO08</t>
  </si>
  <si>
    <t>RELFL</t>
  </si>
  <si>
    <t>updSQL = updSQL &amp; ",'" &amp; DB_SEIPR54.PRTJDNNO08 &amp; "' "</t>
  </si>
  <si>
    <t>PRTJDNNO09</t>
  </si>
  <si>
    <t>updSQL = updSQL &amp; ",'" &amp; DB_SEIPR54.PRTJDNNO09 &amp; "' "</t>
  </si>
  <si>
    <t>PRTJDNNO10</t>
  </si>
  <si>
    <t>updSQL = updSQL &amp; ",'" &amp; DB_SEIPR54.PRTJDNNO10 &amp; "' "</t>
  </si>
  <si>
    <t>PRTJDNNO11</t>
  </si>
  <si>
    <t>updSQL = updSQL &amp; ",'" &amp; DB_SEIPR54.PRTJDNNO11 &amp; "' "</t>
  </si>
  <si>
    <t>PRTJDNNO12</t>
  </si>
  <si>
    <t>updSQL = updSQL &amp; ",'" &amp; DB_SEIPR54.PRTJDNNO12 &amp; "' "</t>
  </si>
  <si>
    <t>PRTJDNNO13</t>
  </si>
  <si>
    <t>FOPEID</t>
  </si>
  <si>
    <t>updSQL = updSQL &amp; ",'" &amp; DB_SEIPR54.PRTJDNNO13 &amp; "' "</t>
  </si>
  <si>
    <t>PRTJDNNO14</t>
  </si>
  <si>
    <t>updSQL = updSQL &amp; ",'" &amp; DB_SEIPR54.PRTJDNNO14 &amp; "' "</t>
  </si>
  <si>
    <t>PRTJDNNO15</t>
  </si>
  <si>
    <t>updSQL = updSQL &amp; ",'" &amp; DB_SEIPR54.PRTJDNNO15 &amp; "' "</t>
  </si>
  <si>
    <t>PRTJDNNO16</t>
  </si>
  <si>
    <t>updSQL = updSQL &amp; ",'" &amp; DB_SEIPR54.PRTJDNNO16 &amp; "' "</t>
  </si>
  <si>
    <t>PRTJDNNO17</t>
  </si>
  <si>
    <t>FCLTID</t>
  </si>
  <si>
    <t>updSQL = updSQL &amp; ",'" &amp; DB_SEIPR54.PRTJDNNO17 &amp; "' "</t>
  </si>
  <si>
    <t>PRTJDNNO18</t>
  </si>
  <si>
    <t>updSQL = updSQL &amp; ",'" &amp; DB_SEIPR54.PRTJDNNO18 &amp; "' "</t>
  </si>
  <si>
    <t>PRTJDNNO19</t>
  </si>
  <si>
    <t>updSQL = updSQL &amp; ",'" &amp; DB_SEIPR54.PRTJDNNO19 &amp; "' "</t>
  </si>
  <si>
    <t>PRTJDNNO20</t>
  </si>
  <si>
    <t>updSQL = updSQL &amp; ",'" &amp; DB_SEIPR54.PRTJDNNO20 &amp; "' "</t>
  </si>
  <si>
    <t>WRTFSTTM</t>
  </si>
  <si>
    <t>PRTJDNNO21</t>
  </si>
  <si>
    <t>updSQL = updSQL &amp; ",'" &amp; DB_SEIPR54.PRTJDNNO21 &amp; "' "</t>
  </si>
  <si>
    <t>PRTLINNO00</t>
  </si>
  <si>
    <t>updSQL = updSQL &amp; ",'" &amp; DB_SEIPR54.PRTLINNO00 &amp; "' "</t>
  </si>
  <si>
    <t>PRTLINNO01</t>
  </si>
  <si>
    <t>updSQL = updSQL &amp; ",'" &amp; DB_SEIPR54.PRTLINNO01 &amp; "' "</t>
  </si>
  <si>
    <t>PRTLINNO02</t>
  </si>
  <si>
    <t>updSQL = updSQL &amp; ",'" &amp; DB_SEIPR54.PRTLINNO02 &amp; "' "</t>
  </si>
  <si>
    <t>WRTFSTDT</t>
  </si>
  <si>
    <t>PRTLINNO03</t>
  </si>
  <si>
    <t>updSQL = updSQL &amp; ",'" &amp; DB_SEIPR54.PRTLINNO03 &amp; "' "</t>
  </si>
  <si>
    <t>PRTLINNO04</t>
  </si>
  <si>
    <t>updSQL = updSQL &amp; ",'" &amp; DB_SEIPR54.PRTLINNO04 &amp; "' "</t>
  </si>
  <si>
    <t>PRTLINNO05</t>
  </si>
  <si>
    <t>updSQL = updSQL &amp; ",'" &amp; DB_SEIPR54.PRTLINNO05 &amp; "' "</t>
  </si>
  <si>
    <t>PRTLINNO06</t>
  </si>
  <si>
    <t>updSQL = updSQL &amp; ",'" &amp; DB_SEIPR54.PRTLINNO06 &amp; "' "</t>
  </si>
  <si>
    <t>OPEID</t>
  </si>
  <si>
    <t>PRTLINNO07</t>
  </si>
  <si>
    <t>updSQL = updSQL &amp; ",'" &amp; DB_SEIPR54.PRTLINNO07 &amp; "' "</t>
  </si>
  <si>
    <t>PRTLINNO08</t>
  </si>
  <si>
    <t>updSQL = updSQL &amp; ",'" &amp; DB_SEIPR54.PRTLINNO08 &amp; "' "</t>
  </si>
  <si>
    <t>SYORISU</t>
  </si>
  <si>
    <t>PRTLINNO09</t>
  </si>
  <si>
    <t>NUMBER(19,4)</t>
  </si>
  <si>
    <t>CLTID</t>
  </si>
  <si>
    <t>updSQL = updSQL &amp; ",'" &amp; DB_SEIPR54.PRTLINNO09 &amp; "' "</t>
  </si>
  <si>
    <t>PRTLINNO10</t>
  </si>
  <si>
    <t>updSQL = updSQL &amp; ",'" &amp; DB_SEIPR54.PRTLINNO10 &amp; "' "</t>
  </si>
  <si>
    <t>PRTLINNO11</t>
  </si>
  <si>
    <t>updSQL = updSQL &amp; ",'" &amp; DB_SEIPR54.PRTLINNO11 &amp; "' "</t>
  </si>
  <si>
    <t>PRTLINNO12</t>
  </si>
  <si>
    <t>updSQL = updSQL &amp; ",'" &amp; DB_SEIPR54.PRTLINNO12 &amp; "' "</t>
  </si>
  <si>
    <t>PRTLINNO13</t>
  </si>
  <si>
    <t>WRTTM</t>
  </si>
  <si>
    <t>updSQL = updSQL &amp; ",'" &amp; DB_SEIPR54.PRTLINNO13 &amp; "' "</t>
  </si>
  <si>
    <t>PRTLINNO14</t>
  </si>
  <si>
    <t>updSQL = updSQL &amp; ",'" &amp; DB_SEIPR54.PRTLINNO14 &amp; "' "</t>
  </si>
  <si>
    <t>MEIKBA</t>
  </si>
  <si>
    <t>PRTLINNO15</t>
  </si>
  <si>
    <t>updSQL = updSQL &amp; ",'" &amp; DB_SEIPR54.PRTLINNO15 &amp; "' "</t>
  </si>
  <si>
    <t>PRTLINNO16</t>
  </si>
  <si>
    <t>updSQL = updSQL &amp; ",'" &amp; DB_SEIPR54.PRTLINNO16 &amp; "' "</t>
  </si>
  <si>
    <t>PRTLINNO17</t>
  </si>
  <si>
    <t>updSQL = updSQL &amp; ",'" &amp; DB_SEIPR54.PRTLINNO17 &amp; "' "</t>
  </si>
  <si>
    <t>WRTDT</t>
  </si>
  <si>
    <t>PRTLINNO18</t>
  </si>
  <si>
    <t>updSQL = updSQL &amp; ",'" &amp; DB_SEIPR54.PRTLINNO18 &amp; "' "</t>
  </si>
  <si>
    <t>NYUKB</t>
  </si>
  <si>
    <t>PRTLINNO19</t>
  </si>
  <si>
    <t>updSQL = updSQL &amp; ",'" &amp; DB_SEIPR54.PRTLINNO19 &amp; "' "</t>
  </si>
  <si>
    <t>CHAR(10)</t>
  </si>
  <si>
    <t>PRTLINNO20</t>
  </si>
  <si>
    <t>updSQL = updSQL &amp; ",'" &amp; DB_SEIPR54.PRTLINNO20 &amp; "' "</t>
  </si>
  <si>
    <t>UOPEID</t>
  </si>
  <si>
    <t>PRTLINNO21</t>
  </si>
  <si>
    <t>updSQL = updSQL &amp; ",'" &amp; DB_SEIPR54.PRTLINNO21 &amp; "' "</t>
  </si>
  <si>
    <t>LINCMA00</t>
  </si>
  <si>
    <t>STTSMEDT</t>
  </si>
  <si>
    <t>updSQL = updSQL &amp; ",'" &amp; DB_SEIPR54.LINCMA00 &amp; "' "</t>
  </si>
  <si>
    <t>ENDSMEDT</t>
  </si>
  <si>
    <t>LINCMA01</t>
  </si>
  <si>
    <t>updSQL = updSQL &amp; ",'" &amp; DB_SEIPR54.LINCMA01 &amp; "' "</t>
  </si>
  <si>
    <t>UCLTID</t>
  </si>
  <si>
    <t>LINCMA02</t>
  </si>
  <si>
    <t>updSQL = updSQL &amp; ",'" &amp; DB_SEIPR54.LINCMA02 &amp; "' "</t>
  </si>
  <si>
    <t>LINCMA03</t>
  </si>
  <si>
    <t>updSQL = updSQL &amp; ",'" &amp; DB_SEIPR54.LINCMA03 &amp; "' "</t>
  </si>
  <si>
    <t>LINCMA04</t>
  </si>
  <si>
    <t>updSQL = updSQL &amp; ",'" &amp; DB_SEIPR54.LINCMA04 &amp; "' "</t>
  </si>
  <si>
    <t>LINCMA05</t>
  </si>
  <si>
    <t>updSQL = updSQL &amp; ",'" &amp; DB_SEIPR54.LINCMA05 &amp; "' "</t>
  </si>
  <si>
    <t>LINCMA06</t>
  </si>
  <si>
    <t>UWRTTM</t>
  </si>
  <si>
    <t>updSQL = updSQL &amp; ",'" &amp; DB_SEIPR54.LINCMA06 &amp; "' "</t>
  </si>
  <si>
    <t>LINCMA07</t>
  </si>
  <si>
    <t>updSQL = updSQL &amp; ",'" &amp; DB_SEIPR54.LINCMA07 &amp; "' "</t>
  </si>
  <si>
    <t>LINCMA08</t>
  </si>
  <si>
    <t>updSQL = updSQL &amp; ",'" &amp; DB_SEIPR54.LINCMA08 &amp; "' "</t>
  </si>
  <si>
    <t>LINCMA09</t>
  </si>
  <si>
    <t>updSQL = updSQL &amp; ",'" &amp; DB_SEIPR54.LINCMA09 &amp; "' "</t>
  </si>
  <si>
    <t>LINCMA10</t>
  </si>
  <si>
    <t>UWRTDT</t>
  </si>
  <si>
    <t>updSQL = updSQL &amp; ",'" &amp; DB_SEIPR54.LINCMA10 &amp; "' "</t>
  </si>
  <si>
    <t>LINCMA11</t>
  </si>
  <si>
    <t>updSQL = updSQL &amp; ",'" &amp; DB_SEIPR54.LINCMA11 &amp; "' "</t>
  </si>
  <si>
    <t>LINCMA12</t>
  </si>
  <si>
    <t>updSQL = updSQL &amp; ",'" &amp; DB_SEIPR54.LINCMA12 &amp; "' "</t>
  </si>
  <si>
    <t>LINCMA13</t>
  </si>
  <si>
    <t>updSQL = updSQL &amp; ",'" &amp; DB_SEIPR54.LINCMA13 &amp; "' "</t>
  </si>
  <si>
    <t>LINCMA14</t>
  </si>
  <si>
    <t>PGID</t>
  </si>
  <si>
    <t>updSQL = updSQL &amp; ",'" &amp; DB_SEIPR54.LINCMA14 &amp; "' "</t>
  </si>
  <si>
    <t>LINCMA15</t>
  </si>
  <si>
    <t>updSQL = updSQL &amp; ",'" &amp; DB_SEIPR54.LINCMA15 &amp; "' "</t>
  </si>
  <si>
    <t>LINCMA16</t>
  </si>
  <si>
    <t>updSQL = updSQL &amp; ",'" &amp; DB_SEIPR54.LINCMA16 &amp; "' "</t>
  </si>
  <si>
    <t>LINCMA17</t>
  </si>
  <si>
    <t>updSQL = updSQL &amp; ",'" &amp; DB_SEIPR54.LINCMA17 &amp; "' "</t>
  </si>
  <si>
    <t>LINCMA18</t>
  </si>
  <si>
    <t>updSQL = updSQL &amp; ",'" &amp; DB_SEIPR54.LINCMA18 &amp; "' "</t>
  </si>
  <si>
    <t>LINCMA19</t>
  </si>
  <si>
    <t>updSQL = updSQL &amp; ",'" &amp; DB_SEIPR54.LINCMA19 &amp; "' "</t>
  </si>
  <si>
    <t>LINCMA20</t>
  </si>
  <si>
    <t>updSQL = updSQL &amp; ",'" &amp; DB_SEIPR54.LINCMA20 &amp; "' "</t>
  </si>
  <si>
    <t>LINCMA21</t>
  </si>
  <si>
    <t>updSQL = updSQL &amp; ",'" &amp; DB_SEIPR54.LINCMA21 &amp; "' "</t>
  </si>
  <si>
    <t>LINCMB00</t>
  </si>
  <si>
    <t>updSQL = updSQL &amp; ",'" &amp; DB_SEIPR54.LINCMB00 &amp; "' "</t>
  </si>
  <si>
    <t>LINCMB01</t>
  </si>
  <si>
    <t>updSQL = updSQL &amp; ",'" &amp; DB_SEIPR54.LINCMB01 &amp; "' "</t>
  </si>
  <si>
    <t>LINCMB02</t>
  </si>
  <si>
    <t>updSQL = updSQL &amp; ",'" &amp; DB_SEIPR54.LINCMB02 &amp; "' "</t>
  </si>
  <si>
    <t>LINCMB03</t>
  </si>
  <si>
    <t>updSQL = updSQL &amp; ",'" &amp; DB_SEIPR54.LINCMB03 &amp; "' "</t>
  </si>
  <si>
    <t>LINCMB04</t>
  </si>
  <si>
    <t>updSQL = updSQL &amp; ",'" &amp; DB_SEIPR54.LINCMB04 &amp; "' "</t>
  </si>
  <si>
    <t>LINCMB05</t>
  </si>
  <si>
    <t>updSQL = updSQL &amp; ",'" &amp; DB_SEIPR54.LINCMB05 &amp; "' "</t>
  </si>
  <si>
    <t>LINCMB06</t>
  </si>
  <si>
    <t>updSQL = updSQL &amp; ",'" &amp; DB_SEIPR54.LINCMB06 &amp; "' "</t>
  </si>
  <si>
    <t>LINCMB07</t>
  </si>
  <si>
    <t>updSQL = updSQL &amp; ",'" &amp; DB_SEIPR54.LINCMB07 &amp; "' "</t>
  </si>
  <si>
    <t>LINCMB08</t>
  </si>
  <si>
    <t>updSQL = updSQL &amp; ",'" &amp; DB_SEIPR54.LINCMB08 &amp; "' "</t>
  </si>
  <si>
    <t>LINCMB09</t>
  </si>
  <si>
    <t>updSQL = updSQL &amp; ",'" &amp; DB_SEIPR54.LINCMB09 &amp; "' "</t>
  </si>
  <si>
    <t>LINCMB10</t>
  </si>
  <si>
    <t>updSQL = updSQL &amp; ",'" &amp; DB_SEIPR54.LINCMB10 &amp; "' "</t>
  </si>
  <si>
    <t>LINCMB11</t>
  </si>
  <si>
    <t>updSQL = updSQL &amp; ",'" &amp; DB_SEIPR54.LINCMB11 &amp; "' "</t>
  </si>
  <si>
    <t>LINCMB12</t>
  </si>
  <si>
    <t>updSQL = updSQL &amp; ",'" &amp; DB_SEIPR54.LINCMB12 &amp; "' "</t>
  </si>
  <si>
    <t>LINCMB13</t>
  </si>
  <si>
    <t>updSQL = updSQL &amp; ",'" &amp; DB_SEIPR54.LINCMB13 &amp; "' "</t>
  </si>
  <si>
    <t>LINCMB14</t>
  </si>
  <si>
    <t>updSQL = updSQL &amp; ",'" &amp; DB_SEIPR54.LINCMB14 &amp; "' "</t>
  </si>
  <si>
    <t>LINCMB15</t>
  </si>
  <si>
    <t>updSQL = updSQL &amp; ",'" &amp; DB_SEIPR54.LINCMB15 &amp; "' "</t>
  </si>
  <si>
    <t>LINCMB16</t>
  </si>
  <si>
    <t>ZSZSEIKN</t>
  </si>
  <si>
    <t>updSQL = updSQL &amp; ",'" &amp; DB_SEIPR54.LINCMB16 &amp; "' "</t>
  </si>
  <si>
    <t>LINCMB17</t>
  </si>
  <si>
    <t>updSQL = updSQL &amp; ",'" &amp; DB_SEIPR54.LINCMB17 &amp; "' "</t>
  </si>
  <si>
    <t>LINCMB18</t>
  </si>
  <si>
    <t>updSQL = updSQL &amp; ",'" &amp; DB_SEIPR54.LINCMB18 &amp; "' "</t>
  </si>
  <si>
    <t>LINCMB19</t>
  </si>
  <si>
    <t>updSQL = updSQL &amp; ",'" &amp; DB_SEIPR54.LINCMB19 &amp; "' "</t>
  </si>
  <si>
    <t>LINCMB20</t>
  </si>
  <si>
    <t>SSANYUKN</t>
  </si>
  <si>
    <t>updSQL = updSQL &amp; ",'" &amp; DB_SEIPR54.LINCMB20 &amp; "' "</t>
  </si>
  <si>
    <t>ADJKN</t>
  </si>
  <si>
    <t>LINCMB21</t>
  </si>
  <si>
    <t>updSQL = updSQL &amp; ",'" &amp; DB_SEIPR54.LINCMB21 &amp; "' "</t>
  </si>
  <si>
    <t>ZSAKRIKN</t>
  </si>
  <si>
    <t>SBAURIKN</t>
  </si>
  <si>
    <t>updSQL = updSQL &amp; ",'" &amp; DB_SEIPR54.SBAURIKN &amp; "' "</t>
  </si>
  <si>
    <t>SSAURIKN</t>
  </si>
  <si>
    <t>SBAUZEKN</t>
  </si>
  <si>
    <t>updSQL = updSQL &amp; ",'" &amp; DB_SEIPR54.SBAUZEKN &amp; "' "</t>
  </si>
  <si>
    <t>SBAUZKKN</t>
  </si>
  <si>
    <t>SSAUZEKN</t>
  </si>
  <si>
    <t>updSQL = updSQL &amp; ",'" &amp; DB_SEIPR54.SBAUZKKN &amp; "' "</t>
  </si>
  <si>
    <t>SSASEIKN</t>
  </si>
  <si>
    <t>EBUMNM</t>
  </si>
  <si>
    <t>updSQL = updSQL &amp; ",'" &amp; DB_SEIPR54.EBUMNM &amp; "' "</t>
  </si>
  <si>
    <t>JDNNO</t>
  </si>
  <si>
    <t>TANNM</t>
  </si>
  <si>
    <t>updSQL = updSQL &amp; ",'" &amp; DB_SEIPR54.TANNM &amp; "' "</t>
  </si>
  <si>
    <t>PRTKBNM</t>
  </si>
  <si>
    <t>updSQL = updSQL &amp; ",'" &amp; DB_SEIPR54.PRTKBNM &amp; "' "</t>
  </si>
  <si>
    <t>SIPPAI</t>
  </si>
  <si>
    <t>updSQL = updSQL &amp; ",'" &amp; DB_SEIPR54.SIPPAI &amp; "' "</t>
  </si>
  <si>
    <t>PRTPATN</t>
  </si>
  <si>
    <t>updSQL = updSQL &amp; ",'" &amp; DB_SEIPR54.PRTPATN &amp; "' "</t>
  </si>
  <si>
    <t>SORTCD</t>
  </si>
  <si>
    <t>CHAR(20)</t>
  </si>
  <si>
    <t>updSQL = updSQL &amp; ",'" &amp; DB_SEIPR54.SORTCD &amp; "' "</t>
  </si>
  <si>
    <t>HDTOKCD</t>
  </si>
  <si>
    <t>updSQL = updSQL &amp; ",'" &amp; DB_SEIPR54.HDTOKCD &amp; "' "</t>
  </si>
  <si>
    <t>HDJDNNO</t>
  </si>
  <si>
    <t>JDNLINNO</t>
  </si>
  <si>
    <t>updSQL = updSQL &amp; ",'" &amp; DB_SEIPR54.HDJDNNO &amp; "' "</t>
  </si>
  <si>
    <t>HDPRTKB</t>
  </si>
  <si>
    <t>updSQL = updSQL &amp; ",'" &amp; DB_SEIPR54.HDPRTKB &amp; "' "</t>
  </si>
  <si>
    <t>updSQL = updSQL &amp; ",'" &amp; DB_SEIPR54.WRTTM &amp; "' "</t>
  </si>
  <si>
    <t>updSQL = updSQL &amp; ",'" &amp; DB_SEIPR54.WRTDT &amp; "' "</t>
  </si>
  <si>
    <t>ZEIRT00</t>
  </si>
  <si>
    <t>CHAR(9),</t>
  </si>
  <si>
    <t>updSQL = updSQL &amp; ",'" &amp; DB_SEIPR54.ZEIRT00 &amp; "' "</t>
  </si>
  <si>
    <t>ZEIRT01</t>
  </si>
  <si>
    <t>updSQL = updSQL &amp; ",'" &amp; DB_SEIPR54.ZEIRT01 &amp; "' "</t>
  </si>
  <si>
    <t>JDNTRKB</t>
  </si>
  <si>
    <t>ZEIRT02</t>
  </si>
  <si>
    <t>updSQL = updSQL &amp; ",'" &amp; DB_SEIPR54.ZEIRT02 &amp; "' "</t>
  </si>
  <si>
    <t>ZEIRT03</t>
  </si>
  <si>
    <t>updSQL = updSQL &amp; ",'" &amp; DB_SEIPR54.ZEIRT03 &amp; "' "</t>
  </si>
  <si>
    <t>ZEIRT04</t>
  </si>
  <si>
    <t>updSQL = updSQL &amp; ",'" &amp; DB_SEIPR54.ZEIRT04 &amp; "' "</t>
  </si>
  <si>
    <t>ZEIRT05</t>
  </si>
  <si>
    <t>updSQL = updSQL &amp; ",'" &amp; DB_SEIPR54.ZEIRT05 &amp; "' "</t>
  </si>
  <si>
    <t>ZEIRT06</t>
  </si>
  <si>
    <t>updSQL = updSQL &amp; ",'" &amp; DB_SEIPR54.ZEIRT06 &amp; "' "</t>
  </si>
  <si>
    <t>ZEIRT07</t>
  </si>
  <si>
    <t>updSQL = updSQL &amp; ",'" &amp; DB_SEIPR54.ZEIRT07 &amp; "' "</t>
  </si>
  <si>
    <t>JDNTRNM</t>
  </si>
  <si>
    <t>ZEIRT08</t>
  </si>
  <si>
    <t>updSQL = updSQL &amp; ",'" &amp; DB_SEIPR54.ZEIRT08 &amp; "' "</t>
  </si>
  <si>
    <t>ZEIRT09</t>
  </si>
  <si>
    <t>updSQL = updSQL &amp; ",'" &amp; DB_SEIPR54.ZEIRT09 &amp; "' "</t>
  </si>
  <si>
    <t>ZEIRT10</t>
  </si>
  <si>
    <t>updSQL = updSQL &amp; ",'" &amp; DB_SEIPR54.ZEIRT10 &amp; "' "</t>
  </si>
  <si>
    <t>ZEIRT11</t>
  </si>
  <si>
    <t>updSQL = updSQL &amp; ",'" &amp; DB_SEIPR54.ZEIRT11 &amp; "' "</t>
  </si>
  <si>
    <t>ZEIRT12</t>
  </si>
  <si>
    <t>updSQL = updSQL &amp; ",'" &amp; DB_SEIPR54.ZEIRT12 &amp; "' "</t>
  </si>
  <si>
    <t>ZEIRT13</t>
  </si>
  <si>
    <t>updSQL = updSQL &amp; ",'" &amp; DB_SEIPR54.ZEIRT13 &amp; "' "</t>
  </si>
  <si>
    <t>ZEIRT14</t>
  </si>
  <si>
    <t>updSQL = updSQL &amp; ",'" &amp; DB_SEIPR54.ZEIRT14 &amp; "' "</t>
  </si>
  <si>
    <t>ZEIRT15</t>
  </si>
  <si>
    <t>updSQL = updSQL &amp; ",'" &amp; DB_SEIPR54.ZEIRT15 &amp; "' "</t>
  </si>
  <si>
    <t>ZEIRT16</t>
  </si>
  <si>
    <t>updSQL = updSQL &amp; ",'" &amp; DB_SEIPR54.ZEIRT16 &amp; "' "</t>
  </si>
  <si>
    <t>ZEIRT17</t>
  </si>
  <si>
    <t>updSQL = updSQL &amp; ",'" &amp; DB_SEIPR54.ZEIRT17 &amp; "' "</t>
  </si>
  <si>
    <t>ZEIRT18</t>
  </si>
  <si>
    <t>updSQL = updSQL &amp; ",'" &amp; DB_SEIPR54.ZEIRT18 &amp; "' "</t>
  </si>
  <si>
    <t>TOKRN</t>
  </si>
  <si>
    <t>ZEIRT19</t>
  </si>
  <si>
    <t>updSQL = updSQL &amp; ",'" &amp; DB_SEIPR54.ZEIRT19 &amp; "' "</t>
  </si>
  <si>
    <t>ZEIRT20</t>
  </si>
  <si>
    <t>updSQL = updSQL &amp; ",'" &amp; DB_SEIPR54.ZEIRT20 &amp; "' "</t>
  </si>
  <si>
    <t>ZEIRT21</t>
  </si>
  <si>
    <t>updSQL = updSQL &amp; ",'" &amp; DB_SEIPR54.ZEIRT21 &amp; "' "</t>
  </si>
  <si>
    <t>UDNDT</t>
  </si>
  <si>
    <t>UDNDT22</t>
  </si>
  <si>
    <t>UDNDT23</t>
  </si>
  <si>
    <t>DENKB</t>
  </si>
  <si>
    <t>USDNO</t>
  </si>
  <si>
    <t>TOKJDNNO22</t>
  </si>
  <si>
    <t>DKBID</t>
  </si>
  <si>
    <t>TOKJDNNO23</t>
  </si>
  <si>
    <t>DKBNM</t>
  </si>
  <si>
    <t>Private Sub FR_SSSMAIN_KeyDown(sender As Object, e As KeyEventArgs) Handles Me.KeyDown</t>
  </si>
  <si>
    <t>Dim li_MsgRtn As Integer</t>
  </si>
  <si>
    <t>Try</t>
  </si>
  <si>
    <t>Select Case e.KeyCode</t>
  </si>
  <si>
    <t>Case Keys.F4</t>
  </si>
  <si>
    <t>HINCD</t>
  </si>
  <si>
    <t>更新</t>
  </si>
  <si>
    <t>Me.btnF4.PerformClick()</t>
  </si>
  <si>
    <t>Case Keys.F5</t>
  </si>
  <si>
    <t>参照</t>
  </si>
  <si>
    <t>HINNMA</t>
  </si>
  <si>
    <t>Me.btnF5.PerformClick()</t>
  </si>
  <si>
    <t>Case Keys.F9</t>
  </si>
  <si>
    <t>クリア</t>
  </si>
  <si>
    <t>Me.btnF9.PerformClick()</t>
  </si>
  <si>
    <t>Case Keys.F12</t>
  </si>
  <si>
    <t>終了</t>
  </si>
  <si>
    <t>HINNMB</t>
  </si>
  <si>
    <t>Me.btnF12.PerformClick()</t>
  </si>
  <si>
    <t>End Select</t>
  </si>
  <si>
    <t>Catch ex As Exception</t>
  </si>
  <si>
    <t>li_MsgRtn = MsgBox("フォームKeyDownエラー" &amp; Constants.vbCrLf &amp; ex.Message.ToString, MsgBoxStyle.Critical, "エラー")</t>
  </si>
  <si>
    <t>End Try</t>
  </si>
  <si>
    <t>HINCD22</t>
  </si>
  <si>
    <t>End Sub</t>
  </si>
  <si>
    <t>HINCD23</t>
  </si>
  <si>
    <t>Private Sub btnF9_Click(sender As Object, e As EventArgs) Handles btnF9.Click</t>
  </si>
  <si>
    <t>Dim wk_Cursor As Short</t>
  </si>
  <si>
    <t>URISU</t>
  </si>
  <si>
    <t>If Not PP_SSSMAIN.Operable Then</t>
  </si>
  <si>
    <t>wk_Cursor = AE_AppendC_SSSMAIN(PP_SSSMAIN.Mode)</t>
  </si>
  <si>
    <t>If wk_Cursor = Cn_CuInit Then</t>
  </si>
  <si>
    <t>Call AE_CursorInit_SSSMAIN()</t>
  </si>
  <si>
    <t>URITK</t>
  </si>
  <si>
    <t>Private Sub btnF12_Click(sender As Object, e As EventArgs) Handles btnF12.Click</t>
  </si>
  <si>
    <t>If Not PP_SSSMAIN.Operable Then Exit Sub</t>
  </si>
  <si>
    <t>PP_SSSMAIN.CloseCode = 1</t>
  </si>
  <si>
    <t>URIKN</t>
  </si>
  <si>
    <t>Call AE_EndCm_SSSMAIN()</t>
  </si>
  <si>
    <t>inoutURIDL51_datno</t>
  </si>
  <si>
    <t>UZEKN</t>
  </si>
  <si>
    <t>UNTNM</t>
  </si>
  <si>
    <t>NYUKN</t>
  </si>
  <si>
    <t>URKZANKN</t>
  </si>
  <si>
    <t>SMZURKKN</t>
  </si>
  <si>
    <t>HINNMA22</t>
  </si>
  <si>
    <t>HINNMA23</t>
  </si>
  <si>
    <t>TEGDT</t>
  </si>
  <si>
    <t>TOKZEIKB</t>
  </si>
  <si>
    <t xml:space="preserve">inoutURIDL51_linno </t>
  </si>
  <si>
    <t>TOKZCLKB</t>
  </si>
  <si>
    <t>inoutURIDL51_jdnno</t>
  </si>
  <si>
    <t>inoutURIDL51_hincd</t>
  </si>
  <si>
    <t>KESDT</t>
  </si>
  <si>
    <t>inoutURIDL51_hinnma</t>
  </si>
  <si>
    <t>SMADT</t>
  </si>
  <si>
    <t>HINNMB22</t>
  </si>
  <si>
    <t>HINNMB23</t>
  </si>
  <si>
    <t>inoutURIDL51_hinnmb</t>
  </si>
  <si>
    <t>SMAYM</t>
  </si>
  <si>
    <t>ZKTKB</t>
  </si>
  <si>
    <t>ZKTNM</t>
  </si>
  <si>
    <t>FRSMAYM</t>
  </si>
  <si>
    <t>FRTOKCD</t>
  </si>
  <si>
    <t>FRTOKRN</t>
  </si>
  <si>
    <t>URISU22</t>
  </si>
  <si>
    <t>URISU23</t>
  </si>
  <si>
    <t>inoutURIDL51_dkbnm</t>
  </si>
  <si>
    <t xml:space="preserve">inoutURIDL51_udndt </t>
  </si>
  <si>
    <t>inoutURIDL51_okrjono</t>
  </si>
  <si>
    <t>inoutURIDL51_tokcd</t>
  </si>
  <si>
    <t xml:space="preserve">inoutURIDL51_tokrn </t>
  </si>
  <si>
    <t>UNTNM22</t>
  </si>
  <si>
    <t>UNTNM23</t>
  </si>
  <si>
    <t>inoutURIDL51_untnm</t>
  </si>
  <si>
    <t>inoutURIDL51_urisu</t>
  </si>
  <si>
    <t>inoutURIDL51_urikn</t>
  </si>
  <si>
    <t>inoutURIDL51_jlinno</t>
  </si>
  <si>
    <t>inoutURIDL51_sbnno</t>
  </si>
  <si>
    <t>PRG_PATH=\\jobsvr01\c\CRAFT\JOB\CNT\PRG\</t>
  </si>
  <si>
    <t>URITK22</t>
  </si>
  <si>
    <t>URITK23</t>
  </si>
  <si>
    <t>inoutURIDL51_lotno</t>
  </si>
  <si>
    <t>inoutURIDL51_nhsrn</t>
  </si>
  <si>
    <t>inoutURIDL51_jdntrnm</t>
  </si>
  <si>
    <t>inoutURIDL51_uritk</t>
  </si>
  <si>
    <t>inoutURIDL51_uzekn</t>
  </si>
  <si>
    <t>URIKN22</t>
  </si>
  <si>
    <t>URIKN23</t>
  </si>
  <si>
    <t>inoutURIDL51_udnno</t>
  </si>
  <si>
    <t>inoutURIDL51_tokjdnno</t>
  </si>
  <si>
    <t>inoutURIDL51_binnm</t>
  </si>
  <si>
    <t>inoutURIDL51_odnno</t>
  </si>
  <si>
    <t>inoutURIDL51_fdnno</t>
  </si>
  <si>
    <t>UZEKN22</t>
  </si>
  <si>
    <t>UZEKN23</t>
  </si>
  <si>
    <t>PRTJDNNO22</t>
  </si>
  <si>
    <t>PRTJDNNO23</t>
  </si>
  <si>
    <t>check tab control cuối qua dàn F</t>
  </si>
  <si>
    <t>1/ mở 2 lần ko dc</t>
  </si>
  <si>
    <t xml:space="preserve">URIET54 </t>
  </si>
  <si>
    <t>2/ keydown</t>
  </si>
  <si>
    <t xml:space="preserve">SYKFP51 </t>
  </si>
  <si>
    <t>add 2019/11/19 tamai</t>
  </si>
  <si>
    <t xml:space="preserve">HINMR51 </t>
  </si>
  <si>
    <t>ArrowKeyChange(KeyCode, eventArgs)</t>
  </si>
  <si>
    <t>_fpr.vb</t>
  </si>
  <si>
    <t>PRTLINNO22</t>
  </si>
  <si>
    <t>Ct.ToString() =&gt; Ct.Text</t>
  </si>
  <si>
    <t xml:space="preserve"> Len(Ct)</t>
  </si>
  <si>
    <t>PRTLINNO23</t>
  </si>
  <si>
    <t>3/ test -&gt; .keypreview = true, disable , visable menu</t>
  </si>
  <si>
    <t>4/ copy, paste, cut  (comment trong design)</t>
  </si>
  <si>
    <t>5/ tab control cuối</t>
  </si>
  <si>
    <t>6/ cancel,, bị vàng testbox (thoi gian)</t>
  </si>
  <si>
    <t>cancel ,vẫn còn vàng,  .text = ""  , (ko vô textchange)  (thêm text = "" vô enter)</t>
  </si>
  <si>
    <t>7/ tabindex  groupbox</t>
  </si>
  <si>
    <t>nhấn 2 lần -  SSCommand5Ajst</t>
  </si>
  <si>
    <t>5/</t>
  </si>
  <si>
    <t>//text box cuối cùng</t>
  </si>
  <si>
    <t>2019/11/28 ADD START THACH</t>
  </si>
  <si>
    <t>If (eventArgs.KeyCode = Keys.Enter) AndAlso Not eventArgs.Alt AndAlso Not eventArgs.Control Then</t>
  </si>
  <si>
    <t>Me.ProcessTabKey(Not eventArgs.Shift)</t>
  </si>
  <si>
    <t>eventArgs.Handled = True</t>
  </si>
  <si>
    <t>eventArgs.SuppressKeyPress = True</t>
  </si>
  <si>
    <t>2019/11/28 ADD E N D THACH</t>
  </si>
  <si>
    <t>2019/11/28 CHG START THACH</t>
  </si>
  <si>
    <t>LINCMA22</t>
  </si>
  <si>
    <t>LINCMA23</t>
  </si>
  <si>
    <t>TRONG F4 IN</t>
  </si>
  <si>
    <t>y char(3000);</t>
  </si>
  <si>
    <t>2020/02/17 ADD START SBA) THACH</t>
  </si>
  <si>
    <t>If CP_SSSMAIN(PP_SSSMAIN.Px).StatusC = Cn_Status1 Then</t>
  </si>
  <si>
    <t>Call AE_SetCheck_SSSMAIN(AE_Val2(CP_SSSMAIN(PP_SSSMAIN.Px)), Cn_Status6, True)</t>
  </si>
  <si>
    <t>Call AE_RecalcAll_SSSMAIN()</t>
  </si>
  <si>
    <t>LINCMB22</t>
  </si>
  <si>
    <t>If AE_CompleteCheck_SSSMAIN(0) &lt;&gt; 0 Then</t>
  </si>
  <si>
    <t>Call AE_CursorSub_SSSMAIN(Cn_CuInCompletePx)</t>
  </si>
  <si>
    <t>LINCMB23</t>
  </si>
  <si>
    <t>2020/02/17 ADD E N D SBA) THACH</t>
  </si>
  <si>
    <t>URIDL51</t>
  </si>
  <si>
    <t>note</t>
  </si>
  <si>
    <t>y := '';</t>
  </si>
  <si>
    <t>PRMUKEZN</t>
  </si>
  <si>
    <t>MAUNYUKN</t>
  </si>
  <si>
    <t>JYUTOUKN</t>
  </si>
  <si>
    <t>TOMUKEZN</t>
  </si>
  <si>
    <t>SYKFP70.P01('SYKET51','CLTID',x,y);</t>
  </si>
  <si>
    <t>HDSSADT</t>
  </si>
  <si>
    <t>ZEIRT22</t>
  </si>
  <si>
    <t>ZEIRT23</t>
  </si>
  <si>
    <t>OEMKB</t>
  </si>
  <si>
    <t>OEMTOKRN</t>
  </si>
  <si>
    <t>OPENKB</t>
  </si>
  <si>
    <t>STRMATKB</t>
  </si>
  <si>
    <t>URITKDT</t>
  </si>
  <si>
    <t>CHAR(8)</t>
  </si>
  <si>
    <t>TITNM1</t>
  </si>
  <si>
    <t>URILTSUB</t>
  </si>
  <si>
    <t>TITNM2</t>
  </si>
  <si>
    <t>URILTPK</t>
  </si>
  <si>
    <t>CHAR(9)</t>
  </si>
  <si>
    <t>TITNM3</t>
  </si>
  <si>
    <t>TUKKB</t>
  </si>
  <si>
    <t>CHAR(3)</t>
  </si>
  <si>
    <t>CATSPCNM</t>
  </si>
  <si>
    <t>URILTTKB</t>
  </si>
  <si>
    <t>HINURLNM</t>
  </si>
  <si>
    <t>CHARANM</t>
  </si>
  <si>
    <t>VSNNM</t>
  </si>
  <si>
    <t>CHAR(5),</t>
  </si>
  <si>
    <t>EDIHINSY</t>
  </si>
  <si>
    <t>BTOKB</t>
  </si>
  <si>
    <t>KONPOP</t>
  </si>
  <si>
    <t>LOTSEQNO</t>
  </si>
  <si>
    <t>KHNKB</t>
  </si>
  <si>
    <t>pCmd.Parameters("inUDNTHA_datno").Value = pDB_UDNTHA.DATNO</t>
  </si>
  <si>
    <t>pCmd.Parameters("inUDNTHA_datkb").Value = pDB_UDNTHA.DATKB</t>
  </si>
  <si>
    <t>pCmd.Parameters("inUDNTHA_akakrokb").Value = pDB_UDNTHA.AKAKROKB</t>
  </si>
  <si>
    <t>pCmd.Parameters("inUDNTHA_denkb").Value = pDB_UDNTHA.DENKB</t>
  </si>
  <si>
    <t>pCmd.Parameters("inUDNTHA_udnno").Value = pDB_UDNTHA.UDNNO</t>
  </si>
  <si>
    <t>pCmd.Parameters("inUDNTHA_fdnno").Value = pDB_UDNTHA.FDNNO</t>
  </si>
  <si>
    <t>pCmd.Parameters("inUDNTHA_jdnno").Value = pDB_UDNTHA.JDNNO</t>
  </si>
  <si>
    <t>pCmd.Parameters("inUDNTHA_usdno").Value = pDB_UDNTHA.USDNO</t>
  </si>
  <si>
    <t>pCmd.Parameters("inUDNTHA_udndt").Value = pDB_UDNTHA.UDNDT</t>
  </si>
  <si>
    <t>pCmd.Parameters("inUDNTHA_dendt").Value = pDB_UDNTHA.DENDT</t>
  </si>
  <si>
    <t>pCmd.Parameters("inUDNTHA_regdt").Value = pDB_UDNTHA.REGDT</t>
  </si>
  <si>
    <t>pCmd.Parameters("inUDNTHA_tokcd").Value = pDB_UDNTHA.TOKCD</t>
  </si>
  <si>
    <t>pCmd.Parameters("inUDNTHA_tokrn").Value = pDB_UDNTHA.TOKRN</t>
  </si>
  <si>
    <t>pCmd.Parameters("inUDNTHA_nhscd").Value = pDB_UDNTHA.NHSCD</t>
  </si>
  <si>
    <t>pCmd.Parameters("inUDNTHA_nhsrn").Value = pDB_UDNTHA.NHSRN</t>
  </si>
  <si>
    <t>pCmd.Parameters("inUDNTHA_nhsnma").Value = pDB_UDNTHA.NHSNMA</t>
  </si>
  <si>
    <t>pCmd.Parameters("inUDNTHA_nhsnmb").Value = pDB_UDNTHA.NHSNMB</t>
  </si>
  <si>
    <t>pCmd.Parameters("inUDNTHA_tancd").Value = pDB_UDNTHA.TANCD</t>
  </si>
  <si>
    <t>pCmd.Parameters("inUDNTHA_tannm").Value = pDB_UDNTHA.TANNM</t>
  </si>
  <si>
    <t>pCmd.Parameters("inUDNTHA_bumcd").Value = pDB_UDNTHA.BUMCD</t>
  </si>
  <si>
    <t>pCmd.Parameters("inUDNTHA_bumnm").Value = pDB_UDNTHA.BUMNM</t>
  </si>
  <si>
    <t>pCmd.Parameters("inUDNTHA_tokseicd").Value = pDB_UDNTHA.TOKSEICD</t>
  </si>
  <si>
    <t>pCmd.Parameters("inUDNTHA_soucd").Value = pDB_UDNTHA.SOUCD</t>
  </si>
  <si>
    <t>pCmd.Parameters("inUDNTHA_sounm").Value = pDB_UDNTHA.SOUNM</t>
  </si>
  <si>
    <t>pCmd.Parameters("inUDNTHA_nxtkb").Value = pDB_UDNTHA.NXTKB</t>
  </si>
  <si>
    <t>pCmd.Parameters("inUDNTHA_nxtnm").Value = pDB_UDNTHA.NXTNM</t>
  </si>
  <si>
    <t>pCmd.Parameters("inUDNTHA_emgodnkb").Value = pDB_UDNTHA.EMGODNKB</t>
  </si>
  <si>
    <t>pCmd.Parameters("inUDNTHA_okrjono").Value = pDB_UDNTHA.OKRJONO</t>
  </si>
  <si>
    <t>pCmd.Parameters("inUDNTHA_invno").Value = pDB_UDNTHA.INVNO</t>
  </si>
  <si>
    <t>pCmd.Parameters("inUDNTHA_smadt").Value = pDB_UDNTHA.SMADT</t>
  </si>
  <si>
    <t>pCmd.Parameters("inUDNTHA_ssadt").Value = pDB_UDNTHA.SSADT</t>
  </si>
  <si>
    <t>pCmd.Parameters("inUDNTHA_kesdt").Value = pDB_UDNTHA.KESDT</t>
  </si>
  <si>
    <t>pCmd.Parameters("inUDNTHA_nyucd").Value = pDB_UDNTHA.NYUCD</t>
  </si>
  <si>
    <t>pCmd.Parameters("inUDNTHA_zktkb").Value = pDB_UDNTHA.ZKTKB</t>
  </si>
  <si>
    <t>pCmd.Parameters("inUDNTHA_zktnm").Value = pDB_UDNTHA.ZKTNM</t>
  </si>
  <si>
    <t>pCmd.Parameters("inUDNTHA_kennma").Value = pDB_UDNTHA.KENNMA</t>
  </si>
  <si>
    <t>pCmd.Parameters("inUDNTHA_kennmb").Value = pDB_UDNTHA.KENNMB</t>
  </si>
  <si>
    <t>pCmd.Parameters("inUDNTHA_nhsada").Value = pDB_UDNTHA.NHSADA</t>
  </si>
  <si>
    <t>pCmd.Parameters("inUDNTHA_nhsadb").Value = pDB_UDNTHA.NHSADB</t>
  </si>
  <si>
    <t>pCmd.Parameters("inUDNTHA_nhsadc").Value = pDB_UDNTHA.NHSADC</t>
  </si>
  <si>
    <t>pCmd.Parameters("inUDNTHA_maeuknm").Value = pDB_UDNTHA.MAEUKNM</t>
  </si>
  <si>
    <t>pCmd.Parameters("inUDNTHA_keibumcd").Value = pDB_UDNTHA.KEIBUMCD</t>
  </si>
  <si>
    <t>pCmd.Parameters("inUDNTHA_upfkb").Value = pDB_UDNTHA.UPFKB</t>
  </si>
  <si>
    <t>pCmd.Parameters("inUDNTHA_sbaurikn").Value = pDB_UDNTHA.SBAURIKN    'NUMBER</t>
  </si>
  <si>
    <t>pCmd.Parameters("inUDNTHA_sbauzekn").Value = pDB_UDNTHA.SBAUZEKN    'NUMBER</t>
  </si>
  <si>
    <t>pCmd.Parameters("inUDNTHA_sbauzkkn").Value = pDB_UDNTHA.SBAUZKKN    'NUMBER</t>
  </si>
  <si>
    <t>pCmd.Parameters("inUDNTHA_sbafrukn").Value = pDB_UDNTHA.SBAFRUKN    'NUMBER</t>
  </si>
  <si>
    <t>pCmd.Parameters("inUDNTHA_sbanyukn").Value = pDB_UDNTHA.SBANYUKN    'NUMBER</t>
  </si>
  <si>
    <t>pCmd.Parameters("inUDNTHA_sbafrnkn").Value = pDB_UDNTHA.SBAFRNKN    'NUMBER</t>
  </si>
  <si>
    <t>pCmd.Parameters("inUDNTHA_dencm").Value = pDB_UDNTHA.DENCM</t>
  </si>
  <si>
    <t>pCmd.Parameters("inUDNTHA_dencmin").Value = pDB_UDNTHA.DENCMIN</t>
  </si>
  <si>
    <t>pCmd.Parameters("inUDNTHA_toksmekb").Value = pDB_UDNTHA.TOKSMEKB</t>
  </si>
  <si>
    <t>pCmd.Parameters("inUDNTHA_toksmedd").Value = pDB_UDNTHA.TOKSMEDD</t>
  </si>
  <si>
    <t>pCmd.Parameters("inUDNTHA_toksmecc").Value = pDB_UDNTHA.TOKSMECC</t>
  </si>
  <si>
    <t>pCmd.Parameters("inUDNTHA_toksdwkb").Value = pDB_UDNTHA.TOKSDWKB</t>
  </si>
  <si>
    <t>pCmd.Parameters("inUDNTHA_tokkescc").Value = pDB_UDNTHA.TOKKESCC</t>
  </si>
  <si>
    <t>pCmd.Parameters("inUDNTHA_tokkesdd").Value = pDB_UDNTHA.TOKKESDD</t>
  </si>
  <si>
    <t>pCmd.Parameters("inUDNTHA_tokkdwkb").Value = pDB_UDNTHA.TOKKDWKB</t>
  </si>
  <si>
    <t>pCmd.Parameters("inUDNTHA_lstid").Value = pDB_UDNTHA.LSTID</t>
  </si>
  <si>
    <t>pCmd.Parameters("inUDNTHA_tokjunkb").Value = pDB_UDNTHA.TOKJUNKB</t>
  </si>
  <si>
    <t>pCmd.Parameters("inUDNTHA_tokmstkb").Value = pDB_UDNTHA.TOKMSTKB</t>
  </si>
  <si>
    <t>pCmd.Parameters("inUDNTHA_tknrpskb").Value = pDB_UDNTHA.TKNRPSKB</t>
  </si>
  <si>
    <t>pCmd.Parameters("inUDNTHA_tknzrnkb").Value = pDB_UDNTHA.TKNZRNKB</t>
  </si>
  <si>
    <t>pCmd.Parameters("inUDNTHA_tokzeikb").Value = pDB_UDNTHA.TOKZEIKB</t>
  </si>
  <si>
    <t>pCmd.Parameters("inUDNTHA_tokzclkb").Value = pDB_UDNTHA.TOKZCLKB</t>
  </si>
  <si>
    <t>pCmd.Parameters("inUDNTHA_tokrpskb").Value = pDB_UDNTHA.TOKRPSKB</t>
  </si>
  <si>
    <t>pCmd.Parameters("inUDNTHA_tokzrnkb").Value = pDB_UDNTHA.TOKZRNKB</t>
  </si>
  <si>
    <t>pCmd.Parameters("inUDNTHA_toknmmkb").Value = pDB_UDNTHA.TOKNMMKB</t>
  </si>
  <si>
    <t>pCmd.Parameters("inUDNTHA_nhsmstkb").Value = pDB_UDNTHA.NHSMSTKB</t>
  </si>
  <si>
    <t>pCmd.Parameters("inUDNTHA_nhsnmmkb").Value = pDB_UDNTHA.NHSNMMKB</t>
  </si>
  <si>
    <t>pCmd.Parameters("inUDNTHA_tanmstkb").Value = pDB_UDNTHA.TANMSTKB</t>
  </si>
  <si>
    <t>pCmd.Parameters("inUDNTHA_urikjn").Value = pDB_UDNTHA.URIKJN</t>
  </si>
  <si>
    <t>pCmd.Parameters("inUDNTHA_maeukkb").Value = pDB_UDNTHA.MAEUKKB</t>
  </si>
  <si>
    <t>pCmd.Parameters("inUDNTHA_seikb").Value = pDB_UDNTHA.SEIKB</t>
  </si>
  <si>
    <t>pCmd.Parameters("inUDNTHA_jdntrkb").Value = pDB_UDNTHA.JDNTRKB</t>
  </si>
  <si>
    <t>pCmd.Parameters("inUDNTHA_tukkb").Value = pDB_UDNTHA.TUKKB</t>
  </si>
  <si>
    <t>pCmd.Parameters("inUDNTHA_frnkb").Value = pDB_UDNTHA.FRNKB</t>
  </si>
  <si>
    <t>pCmd.Parameters("inUDNTHA_udnprakb").Value = pDB_UDNTHA.UDNPRAKB</t>
  </si>
  <si>
    <t>pCmd.Parameters("inUDNTHA_udnprbkb").Value = pDB_UDNTHA.UDNPRBKB</t>
  </si>
  <si>
    <t>pCmd.Parameters("inUDNTHA_motdatno").Value = pDB_UDNTHA.MOTDATNO</t>
  </si>
  <si>
    <t>pCmd.Parameters("inUDNTHA_fopeid").Value = pDB_UDNTHA.FOPEID</t>
  </si>
  <si>
    <t>pCmd.Parameters("inUDNTHA_fcltid").Value = pDB_UDNTHA.FCLTID</t>
  </si>
  <si>
    <t>pCmd.Parameters("inUDNTHA_wrtfsttm").Value = pDB_UDNTHA.WRTFSTTM</t>
  </si>
  <si>
    <t>pCmd.Parameters("inUDNTHA_wrtfstdt").Value = pDB_UDNTHA.WRTFSTDT</t>
  </si>
  <si>
    <t>pCmd.Parameters("inUDNTHA_opeid").Value = pDB_UDNTHA.OPEID</t>
  </si>
  <si>
    <t>pCmd.Parameters("inUDNTHA_cltid").Value = pDB_UDNTHA.CLTID</t>
  </si>
  <si>
    <t>pCmd.Parameters("inUDNTHA_wrttm").Value = pDB_UDNTHA.WRTTM</t>
  </si>
  <si>
    <t>pCmd.Parameters("inUDNTHA_wrtdt").Value = pDB_UDNTHA.WRTDT</t>
  </si>
  <si>
    <t>pCmd.Parameters("inUDNTHA_uopeid").Value = pDB_UDNTHA.UOPEID</t>
  </si>
  <si>
    <t>pCmd.Parameters("inUDNTHA_ucltid").Value = pDB_UDNTHA.UCLTID</t>
  </si>
  <si>
    <t>pCmd.Parameters("inUDNTHA_uwrttm").Value = pDB_UDNTHA.UWRTTM</t>
  </si>
  <si>
    <t>pCmd.Parameters("inUDNTHA_uwrtdt").Value = pDB_UDNTHA.UWRTDT</t>
  </si>
  <si>
    <t>pCmd.Parameters("inUDNTHA_pgid").Value = pDB_UDNTHA.PGID</t>
  </si>
  <si>
    <t>pCmd.Parameters("inUDNTHA_dlflg").Value = pDB_UDNTHA.DLFLG</t>
  </si>
  <si>
    <t>S_UDNTRA.inUDNTRA_datno(pCnt) = pDB_UDNTRA.DATNO</t>
  </si>
  <si>
    <t>S_UDNTRA.inUDNTRA_datkb(pCnt) = pDB_UDNTRA.DATKB</t>
  </si>
  <si>
    <t>S_UDNTRA.inUDNTRA_akakrokb(pCnt) = pDB_UDNTRA.AKAKROKB</t>
  </si>
  <si>
    <t>S_UDNTRA.inUDNTRA_denkb(pCnt) = pDB_UDNTRA.DENKB</t>
  </si>
  <si>
    <t>S_UDNTRA.inUDNTRA_udnno(pCnt) = pDB_UDNTRA.UDNNO</t>
  </si>
  <si>
    <t>S_UDNTRA.inUDNTRA_linno(pCnt) = pDB_UDNTRA.LINNO</t>
  </si>
  <si>
    <t>S_UDNTRA.inUDNTRA_zktkb(pCnt) = pDB_UDNTRA.ZKTKB</t>
  </si>
  <si>
    <t>S_UDNTRA.inUDNTRA_odnno(pCnt) = pDB_UDNTRA.ODNNO</t>
  </si>
  <si>
    <t>S_UDNTRA.inUDNTRA_odnlinno(pCnt) = pDB_UDNTRA.ODNLINNO</t>
  </si>
  <si>
    <t>S_UDNTRA.inUDNTRA_jdnno(pCnt) = pDB_UDNTRA.JDNNO</t>
  </si>
  <si>
    <t>S_UDNTRA.inUDNTRA_jdnlinno(pCnt) = pDB_UDNTRA.JDNLINNO</t>
  </si>
  <si>
    <t>S_UDNTRA.inUDNTRA_recno(pCnt) = pDB_UDNTRA.RECNO</t>
  </si>
  <si>
    <t>S_UDNTRA.inUDNTRA_usdno(pCnt) = pDB_UDNTRA.USDNO</t>
  </si>
  <si>
    <t>S_UDNTRA.inUDNTRA_udndt(pCnt) = pDB_UDNTRA.UDNDT</t>
  </si>
  <si>
    <t>S_UDNTRA.inUDNTRA_dkbsb(pCnt) = pDB_UDNTRA.DKBSB</t>
  </si>
  <si>
    <t>S_UDNTRA.inUDNTRA_dkbid(pCnt) = pDB_UDNTRA.DKBID</t>
  </si>
  <si>
    <t>S_UDNTRA.inUDNTRA_dkbnm(pCnt) = pDB_UDNTRA.DKBNM</t>
  </si>
  <si>
    <t>S_UDNTRA.inUDNTRA_henrsncd(pCnt) = pDB_UDNTRA.HENRSNCD</t>
  </si>
  <si>
    <t>S_UDNTRA.inUDNTRA_hensttcd(pCnt) = pDB_UDNTRA.HENSTTCD</t>
  </si>
  <si>
    <t>S_UDNTRA.inUDNTRA_smadt(pCnt) = pDB_UDNTRA.SMADT</t>
  </si>
  <si>
    <t>S_UDNTRA.inUDNTRA_ssadt(pCnt) = pDB_UDNTRA.SSADT</t>
  </si>
  <si>
    <t>S_UDNTRA.inUDNTRA_kesdt(pCnt) = pDB_UDNTRA.KESDT</t>
  </si>
  <si>
    <t>S_UDNTRA.inUDNTRA_tokcd(pCnt) = pDB_UDNTRA.TOKCD</t>
  </si>
  <si>
    <t>S_UDNTRA.inUDNTRA_tancd(pCnt) = pDB_UDNTRA.TANCD</t>
  </si>
  <si>
    <t>S_UDNTRA.inUDNTRA_nhscd(pCnt) = pDB_UDNTRA.NHSCD</t>
  </si>
  <si>
    <t>S_UDNTRA.inUDNTRA_tokseicd(pCnt) = pDB_UDNTRA.TOKSEICD</t>
  </si>
  <si>
    <t>S_UDNTRA.inUDNTRA_soucd(pCnt) = pDB_UDNTRA.SOUCD</t>
  </si>
  <si>
    <t>S_UDNTRA.inUDNTRA_sbnno(pCnt) = pDB_UDNTRA.SBNNO</t>
  </si>
  <si>
    <t>S_UDNTRA.inUDNTRA_hincd(pCnt) = pDB_UDNTRA.HINCD</t>
  </si>
  <si>
    <t>S_UDNTRA.inUDNTRA_tokjdnno(pCnt) = pDB_UDNTRA.TOKJDNNO</t>
  </si>
  <si>
    <t>S_UDNTRA.inUDNTRA_hinnma(pCnt) = pDB_UDNTRA.HINNMA</t>
  </si>
  <si>
    <t>S_UDNTRA.inUDNTRA_hinnmb(pCnt) = pDB_UDNTRA.HINNMB</t>
  </si>
  <si>
    <t>S_UDNTRA.inUDNTRA_untcd(pCnt) = pDB_UDNTRA.UNTCD</t>
  </si>
  <si>
    <t>S_UDNTRA.inUDNTRA_untnm(pCnt) = pDB_UDNTRA.UNTNM</t>
  </si>
  <si>
    <t>S_UDNTRA.inUDNTRA_irisu(pCnt) = pDB_UDNTRA.IRISU</t>
  </si>
  <si>
    <t>S_UDNTRA.inUDNTRA_cassu(pCnt) = pDB_UDNTRA.CASSU</t>
  </si>
  <si>
    <t>S_UDNTRA.inUDNTRA_urisu(pCnt) = pDB_UDNTRA.URISU</t>
  </si>
  <si>
    <t>S_UDNTRA.inUDNTRA_uritk(pCnt) = pDB_UDNTRA.URITK</t>
  </si>
  <si>
    <t>S_UDNTRA.inUDNTRA_gnktk(pCnt) = pDB_UDNTRA.GNKTK</t>
  </si>
  <si>
    <t>S_UDNTRA.inUDNTRA_siktk(pCnt) = pDB_UDNTRA.SIKTK</t>
  </si>
  <si>
    <t>S_UDNTRA.inUDNTRA_furitk(pCnt) = pDB_UDNTRA.FURITK</t>
  </si>
  <si>
    <t>S_UDNTRA.inUDNTRA_urikn(pCnt) = pDB_UDNTRA.URIKN</t>
  </si>
  <si>
    <t>S_UDNTRA.inUDNTRA_furikn(pCnt) = pDB_UDNTRA.FURIKN</t>
  </si>
  <si>
    <t>S_UDNTRA.inUDNTRA_sikkn(pCnt) = pDB_UDNTRA.SIKKN</t>
  </si>
  <si>
    <t>S_UDNTRA.inUDNTRA_uzekn(pCnt) = pDB_UDNTRA.UZEKN</t>
  </si>
  <si>
    <t>S_UDNTRA.inUDNTRA_nyudt(pCnt) = pDB_UDNTRA.NYUDT</t>
  </si>
  <si>
    <t>S_UDNTRA.inUDNTRA_nyukn(pCnt) = pDB_UDNTRA.NYUKN</t>
  </si>
  <si>
    <t>S_UDNTRA.inUDNTRA_fnyukn(pCnt) = pDB_UDNTRA.FNYUKN</t>
  </si>
  <si>
    <t>S_UDNTRA.inUDNTRA_gnkkn(pCnt) = pDB_UDNTRA.GNKKN</t>
  </si>
  <si>
    <t>S_UDNTRA.inUDNTRA_jkesikn(pCnt) = pDB_UDNTRA.JKESIKN</t>
  </si>
  <si>
    <t>S_UDNTRA.inUDNTRA_fkesikn(pCnt) = pDB_UDNTRA.FKESIKN</t>
  </si>
  <si>
    <t>S_UDNTRA.inUDNTRA_kesikb(pCnt) = pDB_UDNTRA.KESIKB</t>
  </si>
  <si>
    <t>S_UDNTRA.inUDNTRA_nyukb(pCnt) = pDB_UDNTRA.NYUKB</t>
  </si>
  <si>
    <t>S_UDNTRA.inUDNTRA_tnkid(pCnt) = pDB_UDNTRA.TNKID</t>
  </si>
  <si>
    <t>S_UDNTRA.inUDNTRA_tukkb(pCnt) = pDB_UDNTRA.TUKKB</t>
  </si>
  <si>
    <t>S_UDNTRA.inUDNTRA_ratert(pCnt) = pDB_UDNTRA.RATERT</t>
  </si>
  <si>
    <t>S_UDNTRA.inUDNTRA_emgodnkb(pCnt) = pDB_UDNTRA.EMGODNKB</t>
  </si>
  <si>
    <t>S_UDNTRA.inUDNTRA_okrjono(pCnt) = pDB_UDNTRA.OKRJONO</t>
  </si>
  <si>
    <t>S_UDNTRA.inUDNTRA_invno(pCnt) = pDB_UDNTRA.INVNO</t>
  </si>
  <si>
    <t>S_UDNTRA.inUDNTRA_lincma(pCnt) = pDB_UDNTRA.LINCMA</t>
  </si>
  <si>
    <t>S_UDNTRA.inUDNTRA_lincmb(pCnt) = pDB_UDNTRA.LINCMB</t>
  </si>
  <si>
    <t>S_UDNTRA.inUDNTRA_bnkcd(pCnt) = pDB_UDNTRA.BNKCD</t>
  </si>
  <si>
    <t>S_UDNTRA.inUDNTRA_bnknm(pCnt) = pDB_UDNTRA.BNKNM</t>
  </si>
  <si>
    <t>S_UDNTRA.inUDNTRA_tegno(pCnt) = pDB_UDNTRA.TEGNO</t>
  </si>
  <si>
    <t>S_UDNTRA.inUDNTRA_tegdt(pCnt) = pDB_UDNTRA.TEGDT</t>
  </si>
  <si>
    <t>S_UDNTRA.inUDNTRA_updid(pCnt) = pDB_UDNTRA.UPDID</t>
  </si>
  <si>
    <t>S_UDNTRA.inUDNTRA_dfldkbcd(pCnt) = pDB_UDNTRA.DFLDKBCD</t>
  </si>
  <si>
    <t>S_UDNTRA.inUDNTRA_dkbzaifl(pCnt) = pDB_UDNTRA.DKBZAIFL</t>
  </si>
  <si>
    <t>S_UDNTRA.inUDNTRA_dkbtegfl(pCnt) = pDB_UDNTRA.DKBTEGFL</t>
  </si>
  <si>
    <t>S_UDNTRA.inUDNTRA_dkbfla(pCnt) = pDB_UDNTRA.DKBFLA</t>
  </si>
  <si>
    <t>S_UDNTRA.inUDNTRA_dkbflb(pCnt) = pDB_UDNTRA.DKBFLB</t>
  </si>
  <si>
    <t>S_UDNTRA.inUDNTRA_dkbflc(pCnt) = pDB_UDNTRA.DKBFLC</t>
  </si>
  <si>
    <t>S_UDNTRA.inUDNTRA_lstid(pCnt) = pDB_UDNTRA.LSTID</t>
  </si>
  <si>
    <t>S_UDNTRA.inUDNTRA_hinzeikb(pCnt) = pDB_UDNTRA.HINZEIKB</t>
  </si>
  <si>
    <t>S_UDNTRA.inUDNTRA_hinmstkb(pCnt) = pDB_UDNTRA.HINMSTKB</t>
  </si>
  <si>
    <t>S_UDNTRA.inUDNTRA_tokmstkb(pCnt) = pDB_UDNTRA.TOKMSTKB</t>
  </si>
  <si>
    <t>S_UDNTRA.inUDNTRA_nhsmstkb(pCnt) = pDB_UDNTRA.NHSMSTKB</t>
  </si>
  <si>
    <t>S_UDNTRA.inUDNTRA_tanmstkb(pCnt) = pDB_UDNTRA.TANMSTKB</t>
  </si>
  <si>
    <t>S_UDNTRA.inUDNTRA_zeirnkkb(pCnt) = pDB_UDNTRA.ZEIRNKKB</t>
  </si>
  <si>
    <t>S_UDNTRA.inUDNTRA_hinkb(pCnt) = pDB_UDNTRA.HINKB</t>
  </si>
  <si>
    <t>S_UDNTRA.inUDNTRA_zeirt(pCnt) = pDB_UDNTRA.ZEIRT</t>
  </si>
  <si>
    <t>S_UDNTRA.inUDNTRA_zaikb(pCnt) = pDB_UDNTRA.ZAIKB</t>
  </si>
  <si>
    <t>S_UDNTRA.inUDNTRA_mrpkb(pCnt) = pDB_UDNTRA.MRPKB</t>
  </si>
  <si>
    <t>S_UDNTRA.inUDNTRA_hinjunkb(pCnt) = pDB_UDNTRA.HINJUNKB</t>
  </si>
  <si>
    <t>S_UDNTRA.inUDNTRA_makcd(pCnt) = pDB_UDNTRA.MAKCD</t>
  </si>
  <si>
    <t>S_UDNTRA.inUDNTRA_hinsircd(pCnt) = pDB_UDNTRA.HINSIRCD</t>
  </si>
  <si>
    <t>S_UDNTRA.inUDNTRA_hinnmmkb(pCnt) = pDB_UDNTRA.HINNMMKB</t>
  </si>
  <si>
    <t>S_UDNTRA.inUDNTRA_hrtdd(pCnt) = pDB_UDNTRA.HRTDD</t>
  </si>
  <si>
    <t>S_UDNTRA.inUDNTRA_ortdd(pCnt) = pDB_UDNTRA.ORTDD</t>
  </si>
  <si>
    <t>S_UDNTRA.inUDNTRA_znkurikn(pCnt) = pDB_UDNTRA.ZNKURIKN</t>
  </si>
  <si>
    <t>S_UDNTRA.inUDNTRA_zkmurikn(pCnt) = pDB_UDNTRA.ZKMURIKN</t>
  </si>
  <si>
    <t>S_UDNTRA.inUDNTRA_zkmuzekn(pCnt) = pDB_UDNTRA.ZKMUZEKN</t>
  </si>
  <si>
    <t>S_UDNTRA.inUDNTRA_motdatno(pCnt) = pDB_UDNTRA.MOTDATNO</t>
  </si>
  <si>
    <t>S_UDNTRA.inUDNTRA_fopeid(pCnt) = pDB_UDNTRA.FOPEID</t>
  </si>
  <si>
    <t>S_UDNTRA.inUDNTRA_fcltid(pCnt) = pDB_UDNTRA.FCLTID</t>
  </si>
  <si>
    <t>S_UDNTRA.inUDNTRA_wrtfsttm(pCnt) = pDB_UDNTRA.WRTFSTTM</t>
  </si>
  <si>
    <t>S_UDNTRA.inUDNTRA_wrtfstdt(pCnt) = pDB_UDNTRA.WRTFSTDT</t>
  </si>
  <si>
    <t>S_UDNTRA.inUDNTRA_opeid(pCnt) = pDB_UDNTRA.OPEID</t>
  </si>
  <si>
    <t>S_UDNTRA.inUDNTRA_cltid(pCnt) = pDB_UDNTRA.CLTID</t>
  </si>
  <si>
    <t>S_UDNTRA.inUDNTRA_wrttm(pCnt) = pDB_UDNTRA.WRTTM</t>
  </si>
  <si>
    <t>S_UDNTRA.inUDNTRA_wrtdt(pCnt) = pDB_UDNTRA.WRTDT</t>
  </si>
  <si>
    <t>S_UDNTRA.inUDNTRA_uopeid(pCnt) = pDB_UDNTRA.UOPEID</t>
  </si>
  <si>
    <t>S_UDNTRA.inUDNTRA_ucltid(pCnt) = pDB_UDNTRA.UCLTID</t>
  </si>
  <si>
    <t>S_UDNTRA.inUDNTRA_uwrttm(pCnt) = pDB_UDNTRA.UWRTTM</t>
  </si>
  <si>
    <t>S_UDNTRA.inUDNTRA_uwrtdt(pCnt) = pDB_UDNTRA.UWRTDT</t>
  </si>
  <si>
    <t>S_UDNTRA.inUDNTRA_pgid(pCnt) = pDB_UDNTRA.PGID</t>
  </si>
  <si>
    <t>S_UDNTRA.inUDNTRA_dlflg(pCnt) = pDB_UDNTRA.DLFLG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</si>
</sst>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name val="Arial"/>
    </font>
    <font>
      <sz val="11.0"/>
      <color theme="1"/>
      <name val="Calibri"/>
    </font>
    <font>
      <color rgb="FF000000"/>
      <name val="Arial"/>
    </font>
    <font>
      <sz val="10.0"/>
      <color theme="1"/>
      <name val="Arial"/>
    </font>
    <font>
      <sz val="12.0"/>
      <color rgb="FF0000FF"/>
      <name val="Arial"/>
    </font>
    <font>
      <sz val="12.0"/>
      <color rgb="FF000000"/>
      <name val="Arial"/>
    </font>
    <font>
      <color rgb="FF000000"/>
      <name val="游ゴシック"/>
    </font>
    <font>
      <sz val="11.0"/>
      <color rgb="FF000000"/>
      <name val="Inconsolata"/>
    </font>
    <font>
      <sz val="11.0"/>
      <color rgb="FFEA9999"/>
      <name val="Calibri"/>
    </font>
    <font/>
    <font>
      <sz val="11.0"/>
      <color rgb="FF000000"/>
      <name val="Calibri"/>
    </font>
    <font>
      <sz val="11.0"/>
      <color rgb="FF444444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548DD4"/>
        <bgColor rgb="FF548DD4"/>
      </patternFill>
    </fill>
    <fill>
      <patternFill patternType="solid">
        <fgColor rgb="FFE6B8AF"/>
        <bgColor rgb="FFE6B8AF"/>
      </patternFill>
    </fill>
  </fills>
  <borders count="12">
    <border/>
    <border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/>
    </border>
    <border>
      <right style="thin">
        <color rgb="FF000000"/>
      </right>
      <bottom style="thin">
        <color rgb="FF000000"/>
      </bottom>
    </border>
    <border>
      <top style="medium">
        <color rgb="FF666666"/>
      </top>
      <bottom style="thick">
        <color rgb="FF434343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9" xfId="0" applyAlignment="1" applyBorder="1" applyFont="1" applyNumberFormat="1">
      <alignment readingOrder="0"/>
    </xf>
    <xf borderId="2" fillId="0" fontId="1" numFmtId="0" xfId="0" applyBorder="1" applyFont="1"/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2" fillId="0" fontId="1" numFmtId="9" xfId="0" applyAlignment="1" applyBorder="1" applyFont="1" applyNumberFormat="1">
      <alignment readingOrder="0"/>
    </xf>
    <xf borderId="0" fillId="0" fontId="1" numFmtId="0" xfId="0" applyFont="1"/>
    <xf borderId="2" fillId="2" fontId="1" numFmtId="0" xfId="0" applyAlignment="1" applyBorder="1" applyFill="1" applyFont="1">
      <alignment vertical="bottom"/>
    </xf>
    <xf borderId="3" fillId="0" fontId="3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/>
    </xf>
    <xf quotePrefix="1" borderId="3" fillId="0" fontId="3" numFmtId="0" xfId="0" applyAlignment="1" applyBorder="1" applyFont="1">
      <alignment readingOrder="0" shrinkToFit="0" vertical="bottom" wrapText="0"/>
    </xf>
    <xf borderId="2" fillId="3" fontId="1" numFmtId="0" xfId="0" applyAlignment="1" applyBorder="1" applyFill="1" applyFont="1">
      <alignment vertical="bottom"/>
    </xf>
    <xf quotePrefix="1" borderId="0" fillId="0" fontId="3" numFmtId="0" xfId="0" applyAlignment="1" applyFont="1">
      <alignment readingOrder="0" vertical="bottom"/>
    </xf>
    <xf borderId="2" fillId="2" fontId="4" numFmtId="0" xfId="0" applyAlignment="1" applyBorder="1" applyFont="1">
      <alignment vertical="bottom"/>
    </xf>
    <xf borderId="2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quotePrefix="1" borderId="3" fillId="0" fontId="3" numFmtId="0" xfId="0" applyAlignment="1" applyBorder="1" applyFont="1">
      <alignment shrinkToFit="0" vertical="bottom" wrapText="0"/>
    </xf>
    <xf borderId="5" fillId="0" fontId="1" numFmtId="0" xfId="0" applyBorder="1" applyFont="1"/>
    <xf borderId="3" fillId="0" fontId="3" numFmtId="0" xfId="0" applyAlignment="1" applyBorder="1" applyFont="1">
      <alignment vertical="bottom"/>
    </xf>
    <xf borderId="6" fillId="4" fontId="5" numFmtId="0" xfId="0" applyBorder="1" applyFill="1" applyFont="1"/>
    <xf borderId="3" fillId="0" fontId="3" numFmtId="0" xfId="0" applyAlignment="1" applyBorder="1" applyFont="1">
      <alignment shrinkToFit="0" vertical="bottom" wrapText="0"/>
    </xf>
    <xf borderId="5" fillId="0" fontId="1" numFmtId="9" xfId="0" applyAlignment="1" applyBorder="1" applyFont="1" applyNumberFormat="1">
      <alignment readingOrder="0"/>
    </xf>
    <xf borderId="0" fillId="0" fontId="1" numFmtId="9" xfId="0" applyAlignment="1" applyFont="1" applyNumberFormat="1">
      <alignment readingOrder="0"/>
    </xf>
    <xf borderId="6" fillId="4" fontId="3" numFmtId="0" xfId="0" applyBorder="1" applyFont="1"/>
    <xf borderId="7" fillId="4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quotePrefix="1"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9" fillId="4" fontId="1" numFmtId="0" xfId="0" applyAlignment="1" applyBorder="1" applyFont="1">
      <alignment vertical="bottom"/>
    </xf>
    <xf borderId="10" fillId="5" fontId="1" numFmtId="0" xfId="0" applyAlignment="1" applyBorder="1" applyFill="1" applyFont="1">
      <alignment vertical="bottom"/>
    </xf>
    <xf borderId="7" fillId="0" fontId="7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6" fillId="6" fontId="5" numFmtId="0" xfId="0" applyBorder="1" applyFill="1" applyFont="1"/>
    <xf borderId="7" fillId="7" fontId="4" numFmtId="0" xfId="0" applyAlignment="1" applyBorder="1" applyFill="1" applyFont="1">
      <alignment vertical="bottom"/>
    </xf>
    <xf borderId="8" fillId="7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8" fillId="4" fontId="4" numFmtId="0" xfId="0" applyAlignment="1" applyBorder="1" applyFont="1">
      <alignment vertical="bottom"/>
    </xf>
    <xf borderId="7" fillId="4" fontId="8" numFmtId="0" xfId="0" applyAlignment="1" applyBorder="1" applyFont="1">
      <alignment readingOrder="0" vertical="bottom"/>
    </xf>
    <xf borderId="0" fillId="2" fontId="9" numFmtId="0" xfId="0" applyAlignment="1" applyFont="1">
      <alignment horizontal="left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3" fillId="0" fontId="10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0" fillId="5" fontId="11" numFmtId="0" xfId="0" applyAlignment="1" applyFont="1">
      <alignment readingOrder="0"/>
    </xf>
    <xf borderId="0" fillId="4" fontId="9" numFmtId="0" xfId="0" applyAlignment="1" applyFont="1">
      <alignment horizontal="left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19</xdr:row>
      <xdr:rowOff>0</xdr:rowOff>
    </xdr:from>
    <xdr:ext cx="9820275" cy="38576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C1" s="1"/>
      <c r="D1" s="1"/>
      <c r="E1" s="4">
        <v>1.0</v>
      </c>
      <c r="F1" s="1"/>
      <c r="G1" s="1"/>
    </row>
    <row r="2">
      <c r="A2" s="5"/>
      <c r="B2" s="7" t="s">
        <v>9</v>
      </c>
      <c r="C2" s="5"/>
      <c r="D2" s="5"/>
      <c r="E2" s="9">
        <v>1.0</v>
      </c>
      <c r="F2" s="5"/>
      <c r="G2" s="5"/>
    </row>
    <row r="3">
      <c r="A3" s="5"/>
      <c r="B3" s="11" t="s">
        <v>13</v>
      </c>
      <c r="C3" s="5"/>
      <c r="D3" s="5"/>
      <c r="E3" s="9">
        <v>1.0</v>
      </c>
      <c r="F3" s="5"/>
      <c r="G3" s="5"/>
    </row>
    <row r="4">
      <c r="A4" s="5"/>
      <c r="B4" s="11" t="s">
        <v>17</v>
      </c>
      <c r="C4" s="5"/>
      <c r="D4" s="5"/>
      <c r="E4" s="9">
        <v>1.0</v>
      </c>
      <c r="F4" s="5"/>
      <c r="G4" s="5"/>
    </row>
    <row r="5">
      <c r="A5" s="5"/>
      <c r="B5" s="11" t="s">
        <v>18</v>
      </c>
      <c r="C5" s="5"/>
      <c r="D5" s="5"/>
      <c r="E5" s="13" t="s">
        <v>19</v>
      </c>
      <c r="F5" s="5"/>
      <c r="G5" s="5"/>
    </row>
    <row r="6">
      <c r="A6" s="5"/>
      <c r="B6" s="7" t="s">
        <v>20</v>
      </c>
      <c r="C6" s="5"/>
      <c r="D6" s="5"/>
      <c r="E6" s="9">
        <v>1.0</v>
      </c>
      <c r="F6" s="5"/>
      <c r="G6" s="5"/>
    </row>
    <row r="7">
      <c r="A7" s="5"/>
      <c r="B7" s="11" t="s">
        <v>21</v>
      </c>
      <c r="C7" s="5"/>
      <c r="D7" s="5"/>
      <c r="E7" s="9">
        <v>1.0</v>
      </c>
      <c r="F7" s="5"/>
      <c r="G7" s="5"/>
    </row>
    <row r="8">
      <c r="A8" s="5"/>
      <c r="B8" s="15" t="s">
        <v>24</v>
      </c>
      <c r="C8" s="5"/>
      <c r="D8" s="5"/>
      <c r="E8" s="9">
        <v>1.0</v>
      </c>
      <c r="F8" s="5"/>
      <c r="G8" s="5"/>
    </row>
    <row r="9">
      <c r="A9" s="5"/>
      <c r="B9" s="11" t="s">
        <v>27</v>
      </c>
      <c r="C9" s="5"/>
      <c r="D9" s="5"/>
      <c r="E9" s="13" t="s">
        <v>31</v>
      </c>
      <c r="F9" s="5"/>
      <c r="G9" s="5"/>
    </row>
    <row r="10">
      <c r="A10" s="5"/>
      <c r="B10" s="17" t="s">
        <v>35</v>
      </c>
      <c r="C10" s="5"/>
      <c r="D10" s="5"/>
      <c r="E10" s="13" t="s">
        <v>31</v>
      </c>
      <c r="F10" s="5"/>
      <c r="G10" s="5"/>
    </row>
    <row r="11">
      <c r="A11" s="5"/>
      <c r="B11" s="11" t="s">
        <v>49</v>
      </c>
      <c r="C11" s="5"/>
      <c r="D11" s="5"/>
      <c r="E11" s="13" t="s">
        <v>31</v>
      </c>
      <c r="F11" s="5"/>
      <c r="G11" s="5"/>
    </row>
    <row r="12">
      <c r="A12" s="5"/>
      <c r="B12" s="18" t="s">
        <v>57</v>
      </c>
      <c r="C12" s="5"/>
      <c r="D12" s="5"/>
      <c r="E12" s="13" t="s">
        <v>65</v>
      </c>
      <c r="F12" s="5"/>
      <c r="G12" s="5"/>
    </row>
    <row r="13">
      <c r="A13" s="5"/>
      <c r="B13" s="18" t="s">
        <v>68</v>
      </c>
      <c r="C13" s="5"/>
      <c r="D13" s="5"/>
      <c r="E13" s="13" t="s">
        <v>65</v>
      </c>
      <c r="F13" s="5"/>
      <c r="G13" s="5"/>
    </row>
    <row r="14">
      <c r="A14" s="5"/>
      <c r="B14" s="18" t="s">
        <v>74</v>
      </c>
      <c r="C14" s="5"/>
      <c r="D14" s="5"/>
      <c r="E14" s="13" t="s">
        <v>65</v>
      </c>
      <c r="F14" s="5"/>
      <c r="G14" s="5"/>
    </row>
    <row r="15">
      <c r="A15" s="5"/>
      <c r="B15" s="18" t="s">
        <v>80</v>
      </c>
      <c r="C15" s="5"/>
      <c r="D15" s="5"/>
      <c r="E15" s="9">
        <v>1.0</v>
      </c>
      <c r="F15" s="5"/>
      <c r="G15" s="5"/>
    </row>
    <row r="16">
      <c r="A16" s="5"/>
      <c r="B16" s="18" t="s">
        <v>85</v>
      </c>
      <c r="C16" s="5"/>
      <c r="D16" s="5"/>
      <c r="E16" s="13" t="s">
        <v>65</v>
      </c>
      <c r="F16" s="5"/>
      <c r="G16" s="5"/>
    </row>
    <row r="17">
      <c r="A17" s="5"/>
      <c r="B17" s="18" t="s">
        <v>92</v>
      </c>
      <c r="C17" s="5"/>
      <c r="D17" s="5"/>
      <c r="E17" s="9">
        <v>1.0</v>
      </c>
      <c r="F17" s="5"/>
      <c r="G17" s="5"/>
    </row>
    <row r="18">
      <c r="A18" s="5"/>
      <c r="B18" s="19" t="s">
        <v>93</v>
      </c>
      <c r="C18" s="5"/>
      <c r="D18" s="5"/>
      <c r="E18" s="9">
        <v>1.0</v>
      </c>
      <c r="F18" s="5"/>
      <c r="G18" s="5"/>
    </row>
    <row r="19">
      <c r="A19" s="5"/>
      <c r="B19" s="19" t="s">
        <v>97</v>
      </c>
      <c r="C19" s="5"/>
      <c r="D19" s="5"/>
      <c r="E19" s="13" t="s">
        <v>99</v>
      </c>
      <c r="F19" s="5"/>
      <c r="G19" s="5"/>
    </row>
    <row r="20">
      <c r="A20" s="5"/>
      <c r="B20" s="19" t="s">
        <v>100</v>
      </c>
      <c r="C20" s="5"/>
      <c r="D20" s="5"/>
      <c r="E20" s="9">
        <v>1.0</v>
      </c>
      <c r="F20" s="5"/>
      <c r="G20" s="5"/>
    </row>
    <row r="21">
      <c r="A21" s="5"/>
      <c r="B21" s="19" t="s">
        <v>104</v>
      </c>
      <c r="C21" s="5"/>
      <c r="D21" s="5"/>
      <c r="E21" s="9">
        <v>1.0</v>
      </c>
      <c r="F21" s="5"/>
      <c r="G21" s="5"/>
    </row>
    <row r="22">
      <c r="A22" s="5"/>
      <c r="B22" s="19" t="s">
        <v>105</v>
      </c>
      <c r="C22" s="5"/>
      <c r="D22" s="5"/>
      <c r="E22" s="9">
        <v>1.0</v>
      </c>
      <c r="F22" s="5"/>
      <c r="G22" s="5"/>
    </row>
    <row r="23">
      <c r="A23" s="5"/>
      <c r="B23" s="19" t="s">
        <v>110</v>
      </c>
      <c r="C23" s="5"/>
      <c r="D23" s="5"/>
      <c r="E23" s="9">
        <v>1.0</v>
      </c>
      <c r="F23" s="5"/>
      <c r="G23" s="5"/>
    </row>
    <row r="24">
      <c r="A24" s="21"/>
      <c r="B24" s="23" t="s">
        <v>290</v>
      </c>
      <c r="C24" s="21"/>
      <c r="D24" s="21"/>
      <c r="E24" s="25">
        <v>1.0</v>
      </c>
      <c r="F24" s="21"/>
      <c r="G24" s="21"/>
    </row>
    <row r="25">
      <c r="B25" s="23" t="s">
        <v>344</v>
      </c>
      <c r="E25" s="26">
        <v>1.0</v>
      </c>
      <c r="F25" s="2" t="s">
        <v>349</v>
      </c>
    </row>
    <row r="26">
      <c r="B26" s="27" t="s">
        <v>352</v>
      </c>
      <c r="E26" s="2" t="s">
        <v>360</v>
      </c>
    </row>
    <row r="27">
      <c r="B27" s="23" t="s">
        <v>363</v>
      </c>
      <c r="E27" s="2" t="s">
        <v>360</v>
      </c>
    </row>
    <row r="28">
      <c r="B28" s="23" t="s">
        <v>374</v>
      </c>
      <c r="E28" s="2" t="s">
        <v>376</v>
      </c>
    </row>
    <row r="29">
      <c r="B29" s="23" t="s">
        <v>377</v>
      </c>
      <c r="E29" s="2" t="s">
        <v>376</v>
      </c>
    </row>
    <row r="30">
      <c r="B30" s="23" t="s">
        <v>381</v>
      </c>
      <c r="E30" s="2" t="s">
        <v>382</v>
      </c>
    </row>
    <row r="31">
      <c r="B31" s="28" t="s">
        <v>385</v>
      </c>
      <c r="E31" s="2" t="s">
        <v>382</v>
      </c>
      <c r="H31" s="2" t="s">
        <v>398</v>
      </c>
    </row>
    <row r="32">
      <c r="B32" s="29" t="s">
        <v>400</v>
      </c>
      <c r="E32" s="2" t="s">
        <v>382</v>
      </c>
    </row>
    <row r="33">
      <c r="B33" s="29" t="s">
        <v>409</v>
      </c>
      <c r="E33" s="2" t="s">
        <v>382</v>
      </c>
    </row>
    <row r="34">
      <c r="B34" s="28" t="s">
        <v>411</v>
      </c>
      <c r="E34" s="2" t="s">
        <v>412</v>
      </c>
    </row>
    <row r="35">
      <c r="B35" s="29" t="s">
        <v>414</v>
      </c>
      <c r="E35" s="2" t="s">
        <v>415</v>
      </c>
    </row>
    <row r="36">
      <c r="B36" s="29" t="s">
        <v>417</v>
      </c>
      <c r="E36" s="2" t="s">
        <v>419</v>
      </c>
    </row>
    <row r="37">
      <c r="B37" s="29" t="s">
        <v>421</v>
      </c>
      <c r="E37" s="2" t="s">
        <v>422</v>
      </c>
    </row>
    <row r="39">
      <c r="M39" s="30" t="s">
        <v>425</v>
      </c>
    </row>
    <row r="42">
      <c r="A42" s="2">
        <v>2.0</v>
      </c>
      <c r="B42" s="28" t="s">
        <v>432</v>
      </c>
      <c r="E42" s="2">
        <v>100.0</v>
      </c>
    </row>
    <row r="43">
      <c r="A43" s="2">
        <v>2.0</v>
      </c>
      <c r="B43" s="29" t="s">
        <v>437</v>
      </c>
      <c r="D43" s="2" t="s">
        <v>439</v>
      </c>
      <c r="E43" s="2">
        <v>100.0</v>
      </c>
    </row>
    <row r="44">
      <c r="A44" s="2">
        <v>2.0</v>
      </c>
      <c r="B44" s="29" t="s">
        <v>443</v>
      </c>
      <c r="D44" s="2" t="s">
        <v>445</v>
      </c>
    </row>
    <row r="45">
      <c r="A45" s="2">
        <v>1.0</v>
      </c>
      <c r="B45" s="29" t="s">
        <v>448</v>
      </c>
      <c r="E45" s="2" t="s">
        <v>456</v>
      </c>
      <c r="H45" s="31" t="s">
        <v>458</v>
      </c>
      <c r="N45" s="30" t="s">
        <v>465</v>
      </c>
    </row>
    <row r="46">
      <c r="B46" s="32" t="s">
        <v>467</v>
      </c>
      <c r="E46" s="2" t="s">
        <v>456</v>
      </c>
      <c r="H46" s="31" t="s">
        <v>458</v>
      </c>
      <c r="N46" s="2" t="s">
        <v>470</v>
      </c>
    </row>
    <row r="47">
      <c r="B47" s="33"/>
      <c r="H47" s="31"/>
      <c r="N47" s="30" t="s">
        <v>477</v>
      </c>
    </row>
    <row r="48">
      <c r="B48" s="29" t="s">
        <v>478</v>
      </c>
      <c r="E48" s="2">
        <v>100.0</v>
      </c>
      <c r="H48" s="31" t="s">
        <v>458</v>
      </c>
      <c r="N48" s="2" t="s">
        <v>481</v>
      </c>
    </row>
    <row r="49">
      <c r="B49" s="29" t="s">
        <v>484</v>
      </c>
      <c r="E49" s="2">
        <v>100.0</v>
      </c>
      <c r="H49" s="31" t="s">
        <v>458</v>
      </c>
      <c r="N49" s="2" t="s">
        <v>486</v>
      </c>
    </row>
    <row r="50">
      <c r="B50" s="29" t="s">
        <v>488</v>
      </c>
      <c r="D50" s="2" t="s">
        <v>490</v>
      </c>
      <c r="E50" s="2" t="s">
        <v>456</v>
      </c>
      <c r="H50" s="31" t="s">
        <v>458</v>
      </c>
      <c r="N50" s="2" t="s">
        <v>454</v>
      </c>
    </row>
    <row r="51">
      <c r="B51" s="29" t="s">
        <v>494</v>
      </c>
      <c r="E51" s="2" t="s">
        <v>456</v>
      </c>
      <c r="H51" s="31" t="s">
        <v>458</v>
      </c>
      <c r="N51" s="30" t="s">
        <v>497</v>
      </c>
    </row>
    <row r="52">
      <c r="N52" s="30" t="s">
        <v>500</v>
      </c>
    </row>
    <row r="53">
      <c r="N53" s="2" t="s">
        <v>502</v>
      </c>
    </row>
    <row r="54">
      <c r="B54" s="34" t="s">
        <v>504</v>
      </c>
      <c r="C54" s="35" t="s">
        <v>516</v>
      </c>
      <c r="F54" s="2">
        <v>100.0</v>
      </c>
      <c r="N54" s="2" t="s">
        <v>481</v>
      </c>
    </row>
    <row r="55">
      <c r="N55" s="2" t="s">
        <v>486</v>
      </c>
    </row>
    <row r="56">
      <c r="N56" s="2" t="s">
        <v>454</v>
      </c>
    </row>
    <row r="57">
      <c r="N57" s="30" t="s">
        <v>529</v>
      </c>
    </row>
    <row r="59">
      <c r="B59" s="36" t="s">
        <v>530</v>
      </c>
    </row>
    <row r="61">
      <c r="B61" s="37" t="s">
        <v>533</v>
      </c>
      <c r="D61" s="2">
        <v>100.0</v>
      </c>
    </row>
    <row r="62">
      <c r="B62" s="38" t="s">
        <v>542</v>
      </c>
      <c r="D62" s="2">
        <v>100.0</v>
      </c>
    </row>
    <row r="63">
      <c r="B63" s="38" t="s">
        <v>549</v>
      </c>
      <c r="D63" s="2">
        <v>100.0</v>
      </c>
    </row>
    <row r="64">
      <c r="B64" s="39" t="s">
        <v>553</v>
      </c>
      <c r="D64" s="2">
        <v>100.0</v>
      </c>
    </row>
    <row r="65">
      <c r="B65" s="40" t="s">
        <v>561</v>
      </c>
      <c r="D65" s="2">
        <v>100.0</v>
      </c>
    </row>
    <row r="66">
      <c r="B66" s="40" t="s">
        <v>570</v>
      </c>
      <c r="D66" s="2">
        <v>100.0</v>
      </c>
    </row>
    <row r="68">
      <c r="B68" s="41" t="s">
        <v>574</v>
      </c>
      <c r="D68" s="2">
        <v>100.0</v>
      </c>
    </row>
    <row r="70">
      <c r="B70" s="39" t="s">
        <v>586</v>
      </c>
      <c r="D70" s="2">
        <v>100.0</v>
      </c>
    </row>
    <row r="71">
      <c r="B71" s="40" t="s">
        <v>589</v>
      </c>
      <c r="D71" s="2">
        <v>100.0</v>
      </c>
    </row>
    <row r="72">
      <c r="B72" s="40" t="s">
        <v>592</v>
      </c>
      <c r="D72" s="2">
        <v>100.0</v>
      </c>
    </row>
    <row r="73">
      <c r="B73" s="40" t="s">
        <v>596</v>
      </c>
      <c r="D73" s="2">
        <v>100.0</v>
      </c>
    </row>
    <row r="74">
      <c r="B74" s="40" t="s">
        <v>599</v>
      </c>
      <c r="D74" s="2">
        <v>100.0</v>
      </c>
    </row>
  </sheetData>
  <customSheetViews>
    <customSheetView guid="{7B69D1D4-4586-442B-836A-DB8483CE6327}" filter="1" showAutoFilter="1">
      <autoFilter ref="$G$4"/>
    </customSheetView>
    <customSheetView guid="{01F6C97B-4518-4AFE-A853-3D084841276A}" filter="1" showAutoFilter="1">
      <autoFilter ref="$G$4"/>
    </customSheetView>
  </customSheetViews>
  <hyperlinks>
    <hyperlink display="MNTFP36&#10; 営業状況総括表(大分類別)" location="NOTE!K8" ref="B1"/>
  </hyperlin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9.0"/>
  </cols>
  <sheetData>
    <row r="2">
      <c r="C2" s="2" t="s">
        <v>3</v>
      </c>
      <c r="L2" s="2" t="s">
        <v>3</v>
      </c>
    </row>
    <row r="3">
      <c r="D3" s="2" t="s">
        <v>4</v>
      </c>
      <c r="L3" s="2" t="s">
        <v>5</v>
      </c>
    </row>
    <row r="4">
      <c r="C4" s="2" t="s">
        <v>6</v>
      </c>
      <c r="L4" s="2" t="s">
        <v>7</v>
      </c>
    </row>
    <row r="5">
      <c r="B5" s="6"/>
      <c r="C5" s="6"/>
      <c r="D5" s="8" t="s">
        <v>11</v>
      </c>
      <c r="E5" s="6"/>
      <c r="F5" s="6"/>
      <c r="G5" s="6"/>
      <c r="H5" s="6"/>
      <c r="I5" s="6"/>
      <c r="J5" s="6"/>
      <c r="K5" s="6"/>
      <c r="L5" s="8" t="s">
        <v>12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6"/>
      <c r="C6" s="6"/>
      <c r="D6" s="8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B7" s="6"/>
      <c r="C7" s="8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B8" s="6"/>
      <c r="C8" s="12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B9" s="6"/>
      <c r="C9" s="6"/>
      <c r="D9" s="6"/>
      <c r="E9" s="6"/>
      <c r="F9" s="6"/>
      <c r="G9" s="6"/>
      <c r="H9" s="6"/>
      <c r="I9" s="6"/>
      <c r="J9" s="6"/>
      <c r="K9" s="6"/>
      <c r="L9" s="8" t="s">
        <v>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B10" s="6"/>
      <c r="C10" s="6"/>
      <c r="D10" s="6"/>
      <c r="E10" s="6"/>
      <c r="F10" s="6"/>
      <c r="G10" s="6"/>
      <c r="H10" s="6"/>
      <c r="I10" s="6"/>
      <c r="J10" s="6"/>
      <c r="K10" s="6"/>
      <c r="L10" s="8" t="s">
        <v>22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B11" s="6"/>
      <c r="C11" s="14" t="s">
        <v>23</v>
      </c>
      <c r="D11" s="6"/>
      <c r="E11" s="6"/>
      <c r="F11" s="16" t="s">
        <v>25</v>
      </c>
      <c r="G11" s="6"/>
      <c r="H11" s="6"/>
      <c r="I11" s="6"/>
      <c r="J11" s="6"/>
      <c r="K11" s="6"/>
      <c r="L11" s="8" t="s">
        <v>26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B12" s="6"/>
      <c r="C12" s="14" t="s">
        <v>33</v>
      </c>
      <c r="D12" s="6"/>
      <c r="E12" s="6"/>
      <c r="F12" s="16" t="s">
        <v>36</v>
      </c>
      <c r="G12" s="6"/>
      <c r="H12" s="6"/>
      <c r="I12" s="6"/>
      <c r="J12" s="6"/>
      <c r="K12" s="6"/>
      <c r="L12" s="8" t="s">
        <v>40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B14" s="6"/>
      <c r="C14" s="14" t="s">
        <v>56</v>
      </c>
      <c r="D14" s="6"/>
      <c r="E14" s="6"/>
      <c r="F14" s="16" t="s">
        <v>59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B15" s="6"/>
      <c r="C15" s="14" t="s">
        <v>71</v>
      </c>
      <c r="D15" s="6"/>
      <c r="E15" s="6"/>
      <c r="F15" s="16" t="s">
        <v>73</v>
      </c>
      <c r="G15" s="6"/>
      <c r="H15" s="6"/>
      <c r="I15" s="6"/>
      <c r="J15" s="6"/>
      <c r="K15" s="6"/>
      <c r="L15" s="8" t="s">
        <v>76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B17" s="6"/>
      <c r="C17" s="14" t="s">
        <v>90</v>
      </c>
      <c r="D17" s="6"/>
      <c r="E17" s="6"/>
      <c r="F17" s="16" t="s">
        <v>91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B18" s="6"/>
      <c r="C18" s="14" t="s">
        <v>94</v>
      </c>
      <c r="D18" s="6"/>
      <c r="E18" s="6"/>
      <c r="F18" s="16" t="s">
        <v>95</v>
      </c>
      <c r="G18" s="6"/>
      <c r="H18" s="6"/>
      <c r="I18" s="6"/>
      <c r="J18" s="6"/>
      <c r="K18" s="6"/>
      <c r="L18" s="8" t="s">
        <v>96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  <c r="L19" s="8" t="s">
        <v>98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8" t="s">
        <v>103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8" t="s">
        <v>16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B22" s="6"/>
      <c r="C22" s="16" t="s">
        <v>145</v>
      </c>
      <c r="D22" s="6"/>
      <c r="E22" s="6"/>
      <c r="F22" s="6"/>
      <c r="G22" s="6"/>
      <c r="H22" s="6"/>
      <c r="I22" s="6"/>
      <c r="J22" s="6"/>
      <c r="K22" s="6"/>
      <c r="L22" s="8" t="s">
        <v>151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B25" s="6"/>
      <c r="C25" s="16" t="s">
        <v>56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B26" s="6"/>
      <c r="C26" s="16" t="s">
        <v>189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B27" s="6"/>
      <c r="C27" s="8" t="s">
        <v>190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191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B28" s="6"/>
      <c r="C28" s="8" t="s">
        <v>192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B29" s="6"/>
      <c r="C29" s="8" t="s">
        <v>196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B30" s="6"/>
      <c r="C30" s="16" t="s">
        <v>71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 t="s">
        <v>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B33" s="6"/>
      <c r="C33" s="20" t="s">
        <v>231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245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B34" s="6"/>
      <c r="C34" s="20" t="s">
        <v>250</v>
      </c>
      <c r="D34" s="22"/>
      <c r="E34" s="22"/>
      <c r="F34" s="22"/>
      <c r="G34" s="22"/>
      <c r="H34" s="6"/>
      <c r="I34" s="6"/>
      <c r="J34" s="6"/>
      <c r="K34" s="6"/>
      <c r="L34" s="6"/>
      <c r="M34" s="6"/>
      <c r="N34" s="8" t="s">
        <v>16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B35" s="6"/>
      <c r="C35" s="24" t="s">
        <v>323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B36" s="6"/>
      <c r="C36" s="24" t="s">
        <v>348</v>
      </c>
      <c r="D36" s="22"/>
      <c r="E36" s="22"/>
      <c r="F36" s="22"/>
      <c r="G36" s="22"/>
      <c r="H36" s="22"/>
      <c r="I36" s="2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B37" s="6"/>
      <c r="C37" s="24" t="s">
        <v>362</v>
      </c>
      <c r="D37" s="22"/>
      <c r="E37" s="6"/>
      <c r="F37" s="6"/>
      <c r="G37" s="6"/>
      <c r="H37" s="6"/>
      <c r="I37" s="6"/>
      <c r="J37" s="6"/>
      <c r="K37" s="6"/>
      <c r="L37" s="8" t="s">
        <v>367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B38" s="6"/>
      <c r="C38" s="20" t="s">
        <v>371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8" t="s">
        <v>378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B41" s="6"/>
      <c r="C41" s="20" t="s">
        <v>387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B42" s="6"/>
      <c r="C42" s="20" t="s">
        <v>395</v>
      </c>
      <c r="D42" s="22"/>
      <c r="E42" s="22"/>
      <c r="F42" s="22"/>
      <c r="G42" s="22"/>
      <c r="H42" s="22"/>
      <c r="I42" s="2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B43" s="6"/>
      <c r="C43" s="24" t="s">
        <v>399</v>
      </c>
      <c r="D43" s="2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B44" s="6"/>
      <c r="C44" s="24" t="s">
        <v>407</v>
      </c>
      <c r="D44" s="22"/>
      <c r="E44" s="22"/>
      <c r="F44" s="2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B45" s="6"/>
      <c r="C45" s="6" t="s">
        <v>423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B46" s="6"/>
      <c r="C46" s="24" t="s">
        <v>395</v>
      </c>
      <c r="D46" s="22"/>
      <c r="E46" s="22"/>
      <c r="F46" s="22"/>
      <c r="G46" s="22"/>
      <c r="H46" s="22"/>
      <c r="I46" s="2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B47" s="6"/>
      <c r="C47" s="6" t="s">
        <v>454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B48" s="6"/>
      <c r="C48" s="20" t="s">
        <v>464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B54" s="6"/>
      <c r="C54" s="8" t="s">
        <v>515</v>
      </c>
      <c r="D54" s="6"/>
      <c r="E54" s="6"/>
      <c r="F54" s="6"/>
      <c r="G54" s="24" t="str">
        <f t="shared" ref="G54:G72" si="1">"updSQL = updSQL &amp;" &amp; CHAR(34) &amp; "," &amp; C54 &amp; "     =   '" &amp; CHAR(34) &amp; "&amp; DB_RNKMTA." &amp; C54 &amp; " &amp; " &amp; CHAR(34) &amp; "'"  &amp; CHAR(34)</f>
        <v>updSQL = updSQL &amp;",DATKB     =   '"&amp; DB_RNKMTA.DATKB &amp; "'"</v>
      </c>
      <c r="H54" s="22"/>
      <c r="I54" s="22"/>
      <c r="J54" s="6"/>
      <c r="K54" s="6"/>
      <c r="L54" s="6"/>
      <c r="M54" s="6"/>
      <c r="N54" s="24" t="str">
        <f t="shared" ref="N54:N72" si="2">"updSQL = updSQL &amp; " &amp; CHAR(34) &amp;",'" &amp; CHAR(34)  &amp; " &amp; DB_RNKMTA." &amp; C54 &amp; " &amp; " &amp;char(34) &amp;"' " &amp; Char(34)</f>
        <v>updSQL = updSQL &amp; ",'" &amp; DB_RNKMTA.DATKB &amp; "' "</v>
      </c>
      <c r="O54" s="22"/>
      <c r="P54" s="22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B55" s="6"/>
      <c r="C55" s="8" t="s">
        <v>657</v>
      </c>
      <c r="D55" s="6"/>
      <c r="E55" s="6"/>
      <c r="F55" s="6"/>
      <c r="G55" s="24" t="str">
        <f t="shared" si="1"/>
        <v>updSQL = updSQL &amp;",SKHINGRP     =   '"&amp; DB_RNKMTA.SKHINGRP &amp; "'"</v>
      </c>
      <c r="H55" s="22"/>
      <c r="I55" s="22"/>
      <c r="J55" s="6"/>
      <c r="K55" s="6"/>
      <c r="L55" s="6"/>
      <c r="M55" s="6"/>
      <c r="N55" s="24" t="str">
        <f t="shared" si="2"/>
        <v>updSQL = updSQL &amp; ",'" &amp; DB_RNKMTA.SKHINGRP &amp; "' "</v>
      </c>
      <c r="O55" s="22"/>
      <c r="P55" s="22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8"/>
      <c r="B56" s="6"/>
      <c r="C56" s="8" t="s">
        <v>670</v>
      </c>
      <c r="D56" s="6"/>
      <c r="E56" s="6"/>
      <c r="F56" s="6"/>
      <c r="G56" s="24" t="str">
        <f t="shared" si="1"/>
        <v>updSQL = updSQL &amp;",RNKCD     =   '"&amp; DB_RNKMTA.RNKCD &amp; "'"</v>
      </c>
      <c r="H56" s="6"/>
      <c r="I56" s="6"/>
      <c r="J56" s="6"/>
      <c r="K56" s="6"/>
      <c r="L56" s="6"/>
      <c r="M56" s="6"/>
      <c r="N56" s="24" t="str">
        <f t="shared" si="2"/>
        <v>updSQL = updSQL &amp; ",'" &amp; DB_RNKMTA.RNKCD &amp; "' "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C57" s="8" t="s">
        <v>678</v>
      </c>
      <c r="D57" s="6"/>
      <c r="E57" s="6"/>
      <c r="F57" s="6"/>
      <c r="G57" s="24" t="str">
        <f t="shared" si="1"/>
        <v>updSQL = updSQL &amp;",URISETDT     =   '"&amp; DB_RNKMTA.URISETDT &amp; "'"</v>
      </c>
      <c r="H57" s="6"/>
      <c r="I57" s="6"/>
      <c r="J57" s="6"/>
      <c r="K57" s="6"/>
      <c r="L57" s="6"/>
      <c r="M57" s="6"/>
      <c r="N57" s="24" t="str">
        <f t="shared" si="2"/>
        <v>updSQL = updSQL &amp; ",'" &amp; DB_RNKMTA.URISETDT &amp; "' "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C58" s="8" t="s">
        <v>685</v>
      </c>
      <c r="D58" s="6"/>
      <c r="E58" s="6"/>
      <c r="F58" s="6"/>
      <c r="G58" s="24" t="str">
        <f t="shared" si="1"/>
        <v>updSQL = updSQL &amp;",SIKRT     =   '"&amp; DB_RNKMTA.SIKRT &amp; "'"</v>
      </c>
      <c r="H58" s="6"/>
      <c r="I58" s="6"/>
      <c r="J58" s="6"/>
      <c r="K58" s="6"/>
      <c r="L58" s="6"/>
      <c r="M58" s="6"/>
      <c r="N58" s="24" t="str">
        <f t="shared" si="2"/>
        <v>updSQL = updSQL &amp; ",'" &amp; DB_RNKMTA.SIKRT &amp; "' "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C59" s="8" t="s">
        <v>695</v>
      </c>
      <c r="D59" s="6"/>
      <c r="E59" s="6"/>
      <c r="F59" s="6"/>
      <c r="G59" s="24" t="str">
        <f t="shared" si="1"/>
        <v>updSQL = updSQL &amp;",RELFL     =   '"&amp; DB_RNKMTA.RELFL &amp; "'"</v>
      </c>
      <c r="H59" s="6"/>
      <c r="I59" s="6"/>
      <c r="J59" s="6"/>
      <c r="K59" s="6"/>
      <c r="L59" s="6"/>
      <c r="M59" s="6"/>
      <c r="N59" s="24" t="str">
        <f t="shared" si="2"/>
        <v>updSQL = updSQL &amp; ",'" &amp; DB_RNKMTA.RELFL &amp; "' "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C60" s="8" t="s">
        <v>706</v>
      </c>
      <c r="D60" s="6"/>
      <c r="E60" s="6"/>
      <c r="F60" s="6"/>
      <c r="G60" s="24" t="str">
        <f t="shared" si="1"/>
        <v>updSQL = updSQL &amp;",FOPEID     =   '"&amp; DB_RNKMTA.FOPEID &amp; "'"</v>
      </c>
      <c r="H60" s="6"/>
      <c r="I60" s="6"/>
      <c r="J60" s="6"/>
      <c r="K60" s="6"/>
      <c r="L60" s="6"/>
      <c r="M60" s="6"/>
      <c r="N60" s="24" t="str">
        <f t="shared" si="2"/>
        <v>updSQL = updSQL &amp; ",'" &amp; DB_RNKMTA.FOPEID &amp; "' "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C61" s="8" t="s">
        <v>715</v>
      </c>
      <c r="D61" s="6"/>
      <c r="E61" s="6"/>
      <c r="F61" s="6"/>
      <c r="G61" s="24" t="str">
        <f t="shared" si="1"/>
        <v>updSQL = updSQL &amp;",FCLTID     =   '"&amp; DB_RNKMTA.FCLTID &amp; "'"</v>
      </c>
      <c r="H61" s="6"/>
      <c r="I61" s="6"/>
      <c r="J61" s="6"/>
      <c r="K61" s="6"/>
      <c r="L61" s="6"/>
      <c r="M61" s="6"/>
      <c r="N61" s="24" t="str">
        <f t="shared" si="2"/>
        <v>updSQL = updSQL &amp; ",'" &amp; DB_RNKMTA.FCLTID &amp; "' "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C62" s="8" t="s">
        <v>723</v>
      </c>
      <c r="D62" s="6"/>
      <c r="E62" s="6"/>
      <c r="F62" s="6"/>
      <c r="G62" s="24" t="str">
        <f t="shared" si="1"/>
        <v>updSQL = updSQL &amp;",WRTFSTTM     =   '"&amp; DB_RNKMTA.WRTFSTTM &amp; "'"</v>
      </c>
      <c r="H62" s="6"/>
      <c r="I62" s="6"/>
      <c r="J62" s="6"/>
      <c r="K62" s="6"/>
      <c r="L62" s="6"/>
      <c r="M62" s="6"/>
      <c r="N62" s="24" t="str">
        <f t="shared" si="2"/>
        <v>updSQL = updSQL &amp; ",'" &amp; DB_RNKMTA.WRTFSTTM &amp; "' "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C63" s="8" t="s">
        <v>732</v>
      </c>
      <c r="D63" s="6"/>
      <c r="E63" s="6"/>
      <c r="F63" s="6"/>
      <c r="G63" s="24" t="str">
        <f t="shared" si="1"/>
        <v>updSQL = updSQL &amp;",WRTFSTDT     =   '"&amp; DB_RNKMTA.WRTFSTDT &amp; "'"</v>
      </c>
      <c r="H63" s="6"/>
      <c r="I63" s="6"/>
      <c r="J63" s="6"/>
      <c r="K63" s="6"/>
      <c r="L63" s="6"/>
      <c r="M63" s="6"/>
      <c r="N63" s="24" t="str">
        <f t="shared" si="2"/>
        <v>updSQL = updSQL &amp; ",'" &amp; DB_RNKMTA.WRTFSTDT &amp; "' "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C64" s="8" t="s">
        <v>741</v>
      </c>
      <c r="D64" s="6"/>
      <c r="E64" s="6"/>
      <c r="F64" s="6"/>
      <c r="G64" s="24" t="str">
        <f t="shared" si="1"/>
        <v>updSQL = updSQL &amp;",OPEID     =   '"&amp; DB_RNKMTA.OPEID &amp; "'"</v>
      </c>
      <c r="H64" s="6"/>
      <c r="I64" s="6"/>
      <c r="J64" s="6"/>
      <c r="K64" s="6"/>
      <c r="L64" s="6"/>
      <c r="M64" s="6"/>
      <c r="N64" s="24" t="str">
        <f t="shared" si="2"/>
        <v>updSQL = updSQL &amp; ",'" &amp; DB_RNKMTA.OPEID &amp; "' "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C65" s="8" t="s">
        <v>749</v>
      </c>
      <c r="D65" s="6"/>
      <c r="E65" s="6"/>
      <c r="F65" s="6"/>
      <c r="G65" s="24" t="str">
        <f t="shared" si="1"/>
        <v>updSQL = updSQL &amp;",CLTID     =   '"&amp; DB_RNKMTA.CLTID &amp; "'"</v>
      </c>
      <c r="H65" s="6"/>
      <c r="I65" s="6"/>
      <c r="J65" s="6"/>
      <c r="K65" s="6"/>
      <c r="L65" s="6"/>
      <c r="M65" s="6"/>
      <c r="N65" s="24" t="str">
        <f t="shared" si="2"/>
        <v>updSQL = updSQL &amp; ",'" &amp; DB_RNKMTA.CLTID &amp; "' "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C66" s="8" t="s">
        <v>758</v>
      </c>
      <c r="D66" s="6"/>
      <c r="E66" s="6"/>
      <c r="F66" s="6"/>
      <c r="G66" s="24" t="str">
        <f t="shared" si="1"/>
        <v>updSQL = updSQL &amp;",WRTTM     =   '"&amp; DB_RNKMTA.WRTTM &amp; "'"</v>
      </c>
      <c r="H66" s="6"/>
      <c r="I66" s="6"/>
      <c r="J66" s="6"/>
      <c r="K66" s="6"/>
      <c r="L66" s="6"/>
      <c r="M66" s="6"/>
      <c r="N66" s="24" t="str">
        <f t="shared" si="2"/>
        <v>updSQL = updSQL &amp; ",'" &amp; DB_RNKMTA.WRTTM &amp; "' "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C67" s="8" t="s">
        <v>769</v>
      </c>
      <c r="D67" s="6"/>
      <c r="E67" s="6"/>
      <c r="F67" s="6"/>
      <c r="G67" s="24" t="str">
        <f t="shared" si="1"/>
        <v>updSQL = updSQL &amp;",WRTDT     =   '"&amp; DB_RNKMTA.WRTDT &amp; "'"</v>
      </c>
      <c r="H67" s="6"/>
      <c r="I67" s="6"/>
      <c r="J67" s="6"/>
      <c r="K67" s="6"/>
      <c r="L67" s="6"/>
      <c r="M67" s="6"/>
      <c r="N67" s="24" t="str">
        <f t="shared" si="2"/>
        <v>updSQL = updSQL &amp; ",'" &amp; DB_RNKMTA.WRTDT &amp; "' "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C68" s="8" t="s">
        <v>778</v>
      </c>
      <c r="D68" s="6"/>
      <c r="E68" s="6"/>
      <c r="F68" s="6"/>
      <c r="G68" s="24" t="str">
        <f t="shared" si="1"/>
        <v>updSQL = updSQL &amp;",UOPEID     =   '"&amp; DB_RNKMTA.UOPEID &amp; "'"</v>
      </c>
      <c r="H68" s="6"/>
      <c r="I68" s="6"/>
      <c r="J68" s="6"/>
      <c r="K68" s="6"/>
      <c r="L68" s="6"/>
      <c r="M68" s="6"/>
      <c r="N68" s="24" t="str">
        <f t="shared" si="2"/>
        <v>updSQL = updSQL &amp; ",'" &amp; DB_RNKMTA.UOPEID &amp; "' "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C69" s="8" t="s">
        <v>787</v>
      </c>
      <c r="D69" s="6"/>
      <c r="E69" s="6"/>
      <c r="F69" s="6"/>
      <c r="G69" s="24" t="str">
        <f t="shared" si="1"/>
        <v>updSQL = updSQL &amp;",UCLTID     =   '"&amp; DB_RNKMTA.UCLTID &amp; "'"</v>
      </c>
      <c r="H69" s="6"/>
      <c r="I69" s="6"/>
      <c r="J69" s="6"/>
      <c r="K69" s="6"/>
      <c r="L69" s="6"/>
      <c r="M69" s="6"/>
      <c r="N69" s="24" t="str">
        <f t="shared" si="2"/>
        <v>updSQL = updSQL &amp; ",'" &amp; DB_RNKMTA.UCLTID &amp; "' "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C70" s="8" t="s">
        <v>797</v>
      </c>
      <c r="D70" s="6"/>
      <c r="E70" s="6"/>
      <c r="F70" s="6"/>
      <c r="G70" s="24" t="str">
        <f t="shared" si="1"/>
        <v>updSQL = updSQL &amp;",UWRTTM     =   '"&amp; DB_RNKMTA.UWRTTM &amp; "'"</v>
      </c>
      <c r="H70" s="6"/>
      <c r="I70" s="6"/>
      <c r="J70" s="6"/>
      <c r="K70" s="6"/>
      <c r="L70" s="6"/>
      <c r="M70" s="6"/>
      <c r="N70" s="24" t="str">
        <f t="shared" si="2"/>
        <v>updSQL = updSQL &amp; ",'" &amp; DB_RNKMTA.UWRTTM &amp; "' "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C71" s="8" t="s">
        <v>806</v>
      </c>
      <c r="D71" s="6"/>
      <c r="E71" s="6"/>
      <c r="F71" s="6"/>
      <c r="G71" s="24" t="str">
        <f t="shared" si="1"/>
        <v>updSQL = updSQL &amp;",UWRTDT     =   '"&amp; DB_RNKMTA.UWRTDT &amp; "'"</v>
      </c>
      <c r="H71" s="6"/>
      <c r="I71" s="6"/>
      <c r="J71" s="6"/>
      <c r="K71" s="6"/>
      <c r="L71" s="6"/>
      <c r="M71" s="6"/>
      <c r="N71" s="24" t="str">
        <f t="shared" si="2"/>
        <v>updSQL = updSQL &amp; ",'" &amp; DB_RNKMTA.UWRTDT &amp; "' "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C72" s="8" t="s">
        <v>815</v>
      </c>
      <c r="D72" s="6"/>
      <c r="E72" s="6"/>
      <c r="F72" s="6"/>
      <c r="G72" s="24" t="str">
        <f t="shared" si="1"/>
        <v>updSQL = updSQL &amp;",PGID     =   '"&amp; DB_RNKMTA.PGID &amp; "'"</v>
      </c>
      <c r="H72" s="6"/>
      <c r="I72" s="6"/>
      <c r="J72" s="6"/>
      <c r="K72" s="6"/>
      <c r="L72" s="6"/>
      <c r="M72" s="6"/>
      <c r="N72" s="24" t="str">
        <f t="shared" si="2"/>
        <v>updSQL = updSQL &amp; ",'" &amp; DB_RNKMTA.PGID &amp; "' "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C73" s="8"/>
      <c r="D73" s="6"/>
      <c r="E73" s="6"/>
      <c r="F73" s="6"/>
      <c r="G73" s="24"/>
      <c r="H73" s="6"/>
      <c r="I73" s="6"/>
      <c r="J73" s="6"/>
      <c r="K73" s="6"/>
      <c r="L73" s="6"/>
      <c r="M73" s="6"/>
      <c r="N73" s="24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C74" s="8"/>
      <c r="D74" s="6"/>
      <c r="E74" s="6"/>
      <c r="F74" s="6"/>
      <c r="G74" s="24"/>
      <c r="H74" s="6"/>
      <c r="I74" s="6"/>
      <c r="J74" s="6"/>
      <c r="K74" s="6"/>
      <c r="L74" s="6"/>
      <c r="M74" s="6"/>
      <c r="N74" s="24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24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C76" s="6"/>
      <c r="D76" s="8"/>
      <c r="E76" s="6"/>
      <c r="F76" s="6"/>
      <c r="G76" s="24"/>
      <c r="H76" s="8"/>
      <c r="I76" s="6"/>
      <c r="J76" s="6"/>
      <c r="K76" s="8"/>
      <c r="L76" s="6"/>
      <c r="M76" s="6"/>
      <c r="N76" s="24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C77" s="8" t="s">
        <v>0</v>
      </c>
      <c r="D77" s="6"/>
      <c r="E77" s="6"/>
      <c r="F77" s="6"/>
      <c r="G77" s="24" t="str">
        <f>"updSQL = updSQL &amp;" &amp; CHAR(34) &amp; "," &amp; C77 &amp; "     =   '" &amp; CHAR(34) &amp; "&amp; DB_SEIPR52." &amp; C77 &amp; " &amp; " &amp; CHAR(34) &amp; "'"  &amp; CHAR(34)</f>
        <v>updSQL = updSQL &amp;",RPTCLTID     =   '"&amp; DB_SEIPR52.RPTCLTID &amp; "'"</v>
      </c>
      <c r="H77" s="6"/>
      <c r="I77" s="6"/>
      <c r="J77" s="8"/>
      <c r="K77" s="8"/>
      <c r="L77" s="6"/>
      <c r="M77" s="6"/>
      <c r="N77" s="24" t="str">
        <f t="shared" ref="N77:N115" si="3">"updSQL = updSQL &amp; " &amp; CHAR(34) &amp;",'" &amp; CHAR(34)  &amp; " &amp; DB_URKPR53." &amp; C77 &amp; " &amp; " &amp;char(34) &amp;"' " &amp; Char(34)</f>
        <v>updSQL = updSQL &amp; ",'" &amp; DB_URKPR53.RPTCLTID &amp; "' "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B78" s="6"/>
      <c r="C78" s="8" t="s">
        <v>746</v>
      </c>
      <c r="E78" s="6"/>
      <c r="F78" s="6"/>
      <c r="G78" s="24" t="str">
        <f t="shared" ref="G78:G83" si="4">"updSQL = updSQL &amp;" &amp; CHAR(34) &amp; "," &amp; #REF! &amp; "     =   '" &amp; CHAR(34) &amp; "&amp; DB_SEIPR52." &amp; #REF! &amp; " &amp; " &amp; CHAR(34) &amp; "'"  &amp; CHAR(34)</f>
        <v>#REF!</v>
      </c>
      <c r="H78" s="6"/>
      <c r="I78" s="6"/>
      <c r="J78" s="8"/>
      <c r="K78" s="6"/>
      <c r="L78" s="8"/>
      <c r="M78" s="6"/>
      <c r="N78" s="24" t="str">
        <f t="shared" si="3"/>
        <v>updSQL = updSQL &amp; ",'" &amp; DB_URKPR53.SYORISU &amp; "' "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B79" s="6"/>
      <c r="C79" s="8" t="s">
        <v>890</v>
      </c>
      <c r="E79" s="6"/>
      <c r="F79" s="6"/>
      <c r="G79" s="24" t="str">
        <f t="shared" si="4"/>
        <v>#REF!</v>
      </c>
      <c r="H79" s="6"/>
      <c r="I79" s="8"/>
      <c r="J79" s="6"/>
      <c r="K79" s="6"/>
      <c r="L79" s="6"/>
      <c r="M79" s="6"/>
      <c r="N79" s="24" t="str">
        <f t="shared" si="3"/>
        <v>updSQL = updSQL &amp; ",'" &amp; DB_URKPR53.JDNNO &amp; "' "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B80" s="6"/>
      <c r="C80" s="8" t="s">
        <v>905</v>
      </c>
      <c r="E80" s="6"/>
      <c r="F80" s="6"/>
      <c r="G80" s="24" t="str">
        <f t="shared" si="4"/>
        <v>#REF!</v>
      </c>
      <c r="H80" s="6"/>
      <c r="I80" s="6"/>
      <c r="J80" s="8"/>
      <c r="K80" s="6"/>
      <c r="L80" s="6"/>
      <c r="M80" s="6"/>
      <c r="N80" s="24" t="str">
        <f t="shared" si="3"/>
        <v>updSQL = updSQL &amp; ",'" &amp; DB_URKPR53.JDNLINNO &amp; "' "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B81" s="6"/>
      <c r="C81" s="8" t="s">
        <v>916</v>
      </c>
      <c r="E81" s="6"/>
      <c r="F81" s="6"/>
      <c r="G81" s="24" t="str">
        <f t="shared" si="4"/>
        <v>#REF!</v>
      </c>
      <c r="H81" s="6"/>
      <c r="I81" s="8"/>
      <c r="J81" s="6"/>
      <c r="K81" s="6"/>
      <c r="L81" s="6"/>
      <c r="M81" s="6"/>
      <c r="N81" s="24" t="str">
        <f t="shared" si="3"/>
        <v>updSQL = updSQL &amp; ",'" &amp; DB_URKPR53.JDNTRKB &amp; "' "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B82" s="6"/>
      <c r="C82" s="8" t="s">
        <v>929</v>
      </c>
      <c r="E82" s="6"/>
      <c r="F82" s="6"/>
      <c r="G82" s="24" t="str">
        <f t="shared" si="4"/>
        <v>#REF!</v>
      </c>
      <c r="H82" s="6"/>
      <c r="I82" s="8"/>
      <c r="J82" s="6"/>
      <c r="K82" s="6"/>
      <c r="L82" s="6"/>
      <c r="M82" s="6"/>
      <c r="N82" s="24" t="str">
        <f t="shared" si="3"/>
        <v>updSQL = updSQL &amp; ",'" &amp; DB_URKPR53.JDNTRNM &amp; "' "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B83" s="6"/>
      <c r="C83" s="8" t="s">
        <v>32</v>
      </c>
      <c r="E83" s="6"/>
      <c r="F83" s="6"/>
      <c r="G83" s="24" t="str">
        <f t="shared" si="4"/>
        <v>#REF!</v>
      </c>
      <c r="H83" s="6"/>
      <c r="I83" s="8"/>
      <c r="J83" s="8"/>
      <c r="K83" s="6"/>
      <c r="L83" s="6"/>
      <c r="M83" s="6"/>
      <c r="N83" s="24" t="str">
        <f t="shared" si="3"/>
        <v>updSQL = updSQL &amp; ",'" &amp; DB_URKPR53.TOKCD &amp; "' "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B84" s="6"/>
      <c r="C84" s="8" t="s">
        <v>952</v>
      </c>
      <c r="E84" s="6"/>
      <c r="F84" s="6"/>
      <c r="G84" s="24"/>
      <c r="H84" s="6"/>
      <c r="I84" s="8"/>
      <c r="J84" s="6"/>
      <c r="K84" s="6"/>
      <c r="L84" s="6"/>
      <c r="M84" s="6"/>
      <c r="N84" s="24" t="str">
        <f t="shared" si="3"/>
        <v>updSQL = updSQL &amp; ",'" &amp; DB_URKPR53.TOKRN &amp; "' "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B85" s="6"/>
      <c r="C85" s="8" t="s">
        <v>959</v>
      </c>
      <c r="E85" s="6"/>
      <c r="F85" s="6"/>
      <c r="G85" s="24"/>
      <c r="H85" s="6"/>
      <c r="I85" s="8"/>
      <c r="J85" s="8"/>
      <c r="K85" s="6"/>
      <c r="L85" s="8"/>
      <c r="M85" s="6"/>
      <c r="N85" s="24" t="str">
        <f t="shared" si="3"/>
        <v>updSQL = updSQL &amp; ",'" &amp; DB_URKPR53.UDNDT &amp; "' "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B86" s="6"/>
      <c r="C86" s="8" t="s">
        <v>962</v>
      </c>
      <c r="E86" s="6"/>
      <c r="F86" s="6"/>
      <c r="G86" s="24"/>
      <c r="H86" s="6"/>
      <c r="I86" s="8"/>
      <c r="J86" s="8"/>
      <c r="K86" s="6"/>
      <c r="L86" s="6"/>
      <c r="M86" s="6"/>
      <c r="N86" s="24" t="str">
        <f t="shared" si="3"/>
        <v>updSQL = updSQL &amp; ",'" &amp; DB_URKPR53.DENKB &amp; "' "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B87" s="6"/>
      <c r="C87" s="8" t="s">
        <v>37</v>
      </c>
      <c r="E87" s="6"/>
      <c r="F87" s="6"/>
      <c r="G87" s="24"/>
      <c r="H87" s="6"/>
      <c r="I87" s="8"/>
      <c r="J87" s="8"/>
      <c r="K87" s="6"/>
      <c r="L87" s="6"/>
      <c r="M87" s="6"/>
      <c r="N87" s="24" t="str">
        <f t="shared" si="3"/>
        <v>updSQL = updSQL &amp; ",'" &amp; DB_URKPR53.UDNNO &amp; "' "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B88" s="6"/>
      <c r="C88" s="8" t="s">
        <v>963</v>
      </c>
      <c r="E88" s="6"/>
      <c r="F88" s="6"/>
      <c r="G88" s="24"/>
      <c r="H88" s="6"/>
      <c r="I88" s="8"/>
      <c r="J88" s="8"/>
      <c r="K88" s="6"/>
      <c r="L88" s="6"/>
      <c r="M88" s="6"/>
      <c r="N88" s="24" t="str">
        <f t="shared" si="3"/>
        <v>updSQL = updSQL &amp; ",'" &amp; DB_URKPR53.USDNO &amp; "' "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B89" s="6"/>
      <c r="C89" s="8" t="s">
        <v>965</v>
      </c>
      <c r="E89" s="6"/>
      <c r="F89" s="6"/>
      <c r="G89" s="24"/>
      <c r="H89" s="6"/>
      <c r="I89" s="8"/>
      <c r="J89" s="8"/>
      <c r="K89" s="6"/>
      <c r="L89" s="6"/>
      <c r="M89" s="6"/>
      <c r="N89" s="24" t="str">
        <f t="shared" si="3"/>
        <v>updSQL = updSQL &amp; ",'" &amp; DB_URKPR53.DKBID &amp; "' "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B90" s="6"/>
      <c r="C90" s="8" t="s">
        <v>967</v>
      </c>
      <c r="E90" s="6"/>
      <c r="F90" s="6"/>
      <c r="G90" s="24"/>
      <c r="H90" s="6"/>
      <c r="I90" s="8"/>
      <c r="J90" s="8"/>
      <c r="K90" s="6"/>
      <c r="L90" s="8"/>
      <c r="M90" s="6"/>
      <c r="N90" s="24" t="str">
        <f t="shared" si="3"/>
        <v>updSQL = updSQL &amp; ",'" &amp; DB_URKPR53.DKBNM &amp; "' "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B91" s="6"/>
      <c r="C91" s="8" t="s">
        <v>973</v>
      </c>
      <c r="E91" s="6"/>
      <c r="F91" s="6"/>
      <c r="G91" s="24"/>
      <c r="H91" s="6"/>
      <c r="I91" s="8"/>
      <c r="J91" s="8"/>
      <c r="K91" s="6"/>
      <c r="L91" s="6"/>
      <c r="M91" s="8"/>
      <c r="N91" s="24" t="str">
        <f t="shared" si="3"/>
        <v>updSQL = updSQL &amp; ",'" &amp; DB_URKPR53.HINCD &amp; "' "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B92" s="6"/>
      <c r="C92" s="8" t="s">
        <v>978</v>
      </c>
      <c r="E92" s="6"/>
      <c r="F92" s="6"/>
      <c r="G92" s="24"/>
      <c r="H92" s="6"/>
      <c r="I92" s="8"/>
      <c r="J92" s="8"/>
      <c r="K92" s="6"/>
      <c r="L92" s="8"/>
      <c r="M92" s="6"/>
      <c r="N92" s="24" t="str">
        <f t="shared" si="3"/>
        <v>updSQL = updSQL &amp; ",'" &amp; DB_URKPR53.HINNMA &amp; "' "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B93" s="6"/>
      <c r="C93" s="8" t="s">
        <v>985</v>
      </c>
      <c r="E93" s="6"/>
      <c r="F93" s="6"/>
      <c r="G93" s="24"/>
      <c r="H93" s="6"/>
      <c r="I93" s="8"/>
      <c r="J93" s="8"/>
      <c r="K93" s="6"/>
      <c r="L93" s="8"/>
      <c r="M93" s="6"/>
      <c r="N93" s="24" t="str">
        <f t="shared" si="3"/>
        <v>updSQL = updSQL &amp; ",'" &amp; DB_URKPR53.HINNMB &amp; "' "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B94" s="6"/>
      <c r="C94" s="8" t="s">
        <v>996</v>
      </c>
      <c r="E94" s="6"/>
      <c r="F94" s="6"/>
      <c r="G94" s="24"/>
      <c r="H94" s="6"/>
      <c r="I94" s="6"/>
      <c r="J94" s="8"/>
      <c r="K94" s="6"/>
      <c r="L94" s="8"/>
      <c r="M94" s="6"/>
      <c r="N94" s="24" t="str">
        <f t="shared" si="3"/>
        <v>updSQL = updSQL &amp; ",'" &amp; DB_URKPR53.URISU &amp; "' "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B95" s="6"/>
      <c r="C95" s="8" t="s">
        <v>1001</v>
      </c>
      <c r="E95" s="6"/>
      <c r="F95" s="6"/>
      <c r="G95" s="24"/>
      <c r="H95" s="6"/>
      <c r="I95" s="6"/>
      <c r="J95" s="8"/>
      <c r="K95" s="6"/>
      <c r="L95" s="6"/>
      <c r="M95" s="8"/>
      <c r="N95" s="24" t="str">
        <f t="shared" si="3"/>
        <v>updSQL = updSQL &amp; ",'" &amp; DB_URKPR53.URITK &amp; "' "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B96" s="6"/>
      <c r="C96" s="8" t="s">
        <v>1005</v>
      </c>
      <c r="E96" s="6"/>
      <c r="F96" s="6"/>
      <c r="G96" s="24"/>
      <c r="H96" s="6"/>
      <c r="I96" s="8"/>
      <c r="J96" s="8"/>
      <c r="K96" s="6"/>
      <c r="L96" s="6"/>
      <c r="M96" s="6"/>
      <c r="N96" s="24" t="str">
        <f t="shared" si="3"/>
        <v>updSQL = updSQL &amp; ",'" &amp; DB_URKPR53.URIKN &amp; "' "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B97" s="6"/>
      <c r="C97" s="8" t="s">
        <v>1008</v>
      </c>
      <c r="E97" s="6"/>
      <c r="F97" s="6"/>
      <c r="G97" s="24"/>
      <c r="H97" s="6"/>
      <c r="I97" s="8"/>
      <c r="J97" s="8"/>
      <c r="K97" s="6"/>
      <c r="L97" s="6"/>
      <c r="M97" s="8"/>
      <c r="N97" s="24" t="str">
        <f t="shared" si="3"/>
        <v>updSQL = updSQL &amp; ",'" &amp; DB_URKPR53.UZEKN &amp; "' "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B98" s="6"/>
      <c r="C98" s="8" t="s">
        <v>1009</v>
      </c>
      <c r="E98" s="6"/>
      <c r="F98" s="6"/>
      <c r="G98" s="24"/>
      <c r="H98" s="6"/>
      <c r="I98" s="8"/>
      <c r="J98" s="8"/>
      <c r="K98" s="6"/>
      <c r="L98" s="6"/>
      <c r="M98" s="8"/>
      <c r="N98" s="24" t="str">
        <f t="shared" si="3"/>
        <v>updSQL = updSQL &amp; ",'" &amp; DB_URKPR53.UNTNM &amp; "' "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B99" s="6"/>
      <c r="C99" s="8" t="s">
        <v>1010</v>
      </c>
      <c r="E99" s="6"/>
      <c r="F99" s="6"/>
      <c r="G99" s="24"/>
      <c r="H99" s="6"/>
      <c r="I99" s="8"/>
      <c r="J99" s="8"/>
      <c r="K99" s="6"/>
      <c r="L99" s="6"/>
      <c r="M99" s="6"/>
      <c r="N99" s="24" t="str">
        <f t="shared" si="3"/>
        <v>updSQL = updSQL &amp; ",'" &amp; DB_URKPR53.NYUKN &amp; "' "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B100" s="6"/>
      <c r="C100" s="8" t="s">
        <v>1011</v>
      </c>
      <c r="E100" s="6"/>
      <c r="F100" s="6"/>
      <c r="G100" s="24"/>
      <c r="H100" s="6"/>
      <c r="I100" s="8"/>
      <c r="J100" s="8"/>
      <c r="K100" s="6"/>
      <c r="L100" s="6"/>
      <c r="M100" s="6"/>
      <c r="N100" s="24" t="str">
        <f t="shared" si="3"/>
        <v>updSQL = updSQL &amp; ",'" &amp; DB_URKPR53.URKZANKN &amp; "' "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B101" s="6"/>
      <c r="C101" s="8" t="s">
        <v>1012</v>
      </c>
      <c r="E101" s="6"/>
      <c r="F101" s="6"/>
      <c r="G101" s="24"/>
      <c r="H101" s="6"/>
      <c r="I101" s="8"/>
      <c r="J101" s="8"/>
      <c r="K101" s="6"/>
      <c r="L101" s="6"/>
      <c r="M101" s="6"/>
      <c r="N101" s="24" t="str">
        <f t="shared" si="3"/>
        <v>updSQL = updSQL &amp; ",'" &amp; DB_URKPR53.SMZURKKN &amp; "' "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B102" s="6"/>
      <c r="C102" s="8" t="s">
        <v>1015</v>
      </c>
      <c r="E102" s="6"/>
      <c r="F102" s="6"/>
      <c r="G102" s="24"/>
      <c r="H102" s="6"/>
      <c r="I102" s="8"/>
      <c r="J102" s="8"/>
      <c r="K102" s="6"/>
      <c r="L102" s="6"/>
      <c r="M102" s="6"/>
      <c r="N102" s="24" t="str">
        <f t="shared" si="3"/>
        <v>updSQL = updSQL &amp; ",'" &amp; DB_URKPR53.TEGDT &amp; "' "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B103" s="6"/>
      <c r="C103" s="8" t="s">
        <v>41</v>
      </c>
      <c r="E103" s="6"/>
      <c r="F103" s="6"/>
      <c r="G103" s="24"/>
      <c r="H103" s="6"/>
      <c r="I103" s="8"/>
      <c r="J103" s="8"/>
      <c r="K103" s="6"/>
      <c r="L103" s="6"/>
      <c r="M103" s="6"/>
      <c r="N103" s="24" t="str">
        <f t="shared" si="3"/>
        <v>updSQL = updSQL &amp; ",'" &amp; DB_URKPR53.LINNO &amp; "' "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B104" s="6"/>
      <c r="C104" s="8" t="s">
        <v>1016</v>
      </c>
      <c r="E104" s="6"/>
      <c r="F104" s="6"/>
      <c r="G104" s="24"/>
      <c r="H104" s="6"/>
      <c r="I104" s="8"/>
      <c r="J104" s="8"/>
      <c r="K104" s="6"/>
      <c r="L104" s="6"/>
      <c r="M104" s="6"/>
      <c r="N104" s="24" t="str">
        <f t="shared" si="3"/>
        <v>updSQL = updSQL &amp; ",'" &amp; DB_URKPR53.TOKZEIKB &amp; "' "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B105" s="6"/>
      <c r="C105" s="8" t="s">
        <v>1018</v>
      </c>
      <c r="E105" s="6"/>
      <c r="F105" s="6"/>
      <c r="G105" s="24"/>
      <c r="H105" s="6"/>
      <c r="I105" s="8"/>
      <c r="J105" s="8"/>
      <c r="K105" s="6"/>
      <c r="L105" s="6"/>
      <c r="M105" s="6"/>
      <c r="N105" s="24" t="str">
        <f t="shared" si="3"/>
        <v>updSQL = updSQL &amp; ",'" &amp; DB_URKPR53.TOKZCLKB &amp; "' "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B106" s="6"/>
      <c r="C106" s="8" t="s">
        <v>1021</v>
      </c>
      <c r="E106" s="6"/>
      <c r="F106" s="6"/>
      <c r="G106" s="24"/>
      <c r="H106" s="6"/>
      <c r="I106" s="8"/>
      <c r="J106" s="8"/>
      <c r="K106" s="6"/>
      <c r="L106" s="6"/>
      <c r="M106" s="6"/>
      <c r="N106" s="24" t="str">
        <f t="shared" si="3"/>
        <v>updSQL = updSQL &amp; ",'" &amp; DB_URKPR53.KESDT &amp; "' "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B107" s="6"/>
      <c r="C107" s="8" t="s">
        <v>1023</v>
      </c>
      <c r="E107" s="6"/>
      <c r="F107" s="6"/>
      <c r="G107" s="24"/>
      <c r="H107" s="6"/>
      <c r="I107" s="8"/>
      <c r="J107" s="8"/>
      <c r="K107" s="6"/>
      <c r="L107" s="6"/>
      <c r="M107" s="6"/>
      <c r="N107" s="24" t="str">
        <f t="shared" si="3"/>
        <v>updSQL = updSQL &amp; ",'" &amp; DB_URKPR53.SMADT &amp; "' "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B108" s="6"/>
      <c r="C108" s="8" t="s">
        <v>1027</v>
      </c>
      <c r="E108" s="6"/>
      <c r="F108" s="6"/>
      <c r="G108" s="24"/>
      <c r="H108" s="6"/>
      <c r="I108" s="8"/>
      <c r="J108" s="8"/>
      <c r="K108" s="6"/>
      <c r="L108" s="6"/>
      <c r="M108" s="6"/>
      <c r="N108" s="24" t="str">
        <f t="shared" si="3"/>
        <v>updSQL = updSQL &amp; ",'" &amp; DB_URKPR53.SMAYM &amp; "' "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B109" s="6"/>
      <c r="C109" s="8" t="s">
        <v>1028</v>
      </c>
      <c r="E109" s="6"/>
      <c r="F109" s="6"/>
      <c r="G109" s="24"/>
      <c r="H109" s="6"/>
      <c r="I109" s="8"/>
      <c r="J109" s="8"/>
      <c r="K109" s="6"/>
      <c r="L109" s="6"/>
      <c r="M109" s="6"/>
      <c r="N109" s="24" t="str">
        <f t="shared" si="3"/>
        <v>updSQL = updSQL &amp; ",'" &amp; DB_URKPR53.ZKTKB &amp; "' "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B110" s="6"/>
      <c r="C110" s="8" t="s">
        <v>1029</v>
      </c>
      <c r="E110" s="6"/>
      <c r="F110" s="6"/>
      <c r="G110" s="24"/>
      <c r="H110" s="6"/>
      <c r="I110" s="8"/>
      <c r="J110" s="8"/>
      <c r="K110" s="6"/>
      <c r="L110" s="6"/>
      <c r="M110" s="6"/>
      <c r="N110" s="24" t="str">
        <f t="shared" si="3"/>
        <v>updSQL = updSQL &amp; ",'" &amp; DB_URKPR53.ZKTNM &amp; "' "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B111" s="6"/>
      <c r="C111" s="8" t="s">
        <v>1030</v>
      </c>
      <c r="E111" s="6"/>
      <c r="F111" s="6"/>
      <c r="G111" s="24"/>
      <c r="H111" s="6"/>
      <c r="I111" s="8"/>
      <c r="J111" s="8"/>
      <c r="K111" s="6"/>
      <c r="L111" s="6"/>
      <c r="M111" s="6"/>
      <c r="N111" s="24" t="str">
        <f t="shared" si="3"/>
        <v>updSQL = updSQL &amp; ",'" &amp; DB_URKPR53.FRSMAYM &amp; "' "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B112" s="6"/>
      <c r="C112" s="8" t="s">
        <v>1031</v>
      </c>
      <c r="E112" s="6"/>
      <c r="F112" s="6"/>
      <c r="G112" s="24"/>
      <c r="H112" s="6"/>
      <c r="I112" s="8"/>
      <c r="J112" s="8"/>
      <c r="K112" s="6"/>
      <c r="L112" s="6"/>
      <c r="M112" s="6"/>
      <c r="N112" s="24" t="str">
        <f t="shared" si="3"/>
        <v>updSQL = updSQL &amp; ",'" &amp; DB_URKPR53.FRTOKCD &amp; "' "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B113" s="6"/>
      <c r="C113" s="8" t="s">
        <v>1032</v>
      </c>
      <c r="E113" s="6"/>
      <c r="F113" s="6"/>
      <c r="G113" s="24"/>
      <c r="H113" s="6"/>
      <c r="I113" s="8"/>
      <c r="J113" s="8"/>
      <c r="K113" s="6"/>
      <c r="L113" s="6"/>
      <c r="M113" s="6"/>
      <c r="N113" s="24" t="str">
        <f t="shared" si="3"/>
        <v>updSQL = updSQL &amp; ",'" &amp; DB_URKPR53.FRTOKRN &amp; "' "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B114" s="6"/>
      <c r="C114" s="8" t="s">
        <v>758</v>
      </c>
      <c r="E114" s="6"/>
      <c r="F114" s="6"/>
      <c r="G114" s="24"/>
      <c r="H114" s="6"/>
      <c r="I114" s="8"/>
      <c r="J114" s="8"/>
      <c r="K114" s="6"/>
      <c r="L114" s="6"/>
      <c r="M114" s="6"/>
      <c r="N114" s="24" t="str">
        <f t="shared" si="3"/>
        <v>updSQL = updSQL &amp; ",'" &amp; DB_URKPR53.WRTTM &amp; "' "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B115" s="6"/>
      <c r="C115" s="8" t="s">
        <v>769</v>
      </c>
      <c r="E115" s="6"/>
      <c r="F115" s="6"/>
      <c r="G115" s="24"/>
      <c r="H115" s="6"/>
      <c r="I115" s="8"/>
      <c r="J115" s="8"/>
      <c r="K115" s="6"/>
      <c r="L115" s="6"/>
      <c r="M115" s="6"/>
      <c r="N115" s="24" t="str">
        <f t="shared" si="3"/>
        <v>updSQL = updSQL &amp; ",'" &amp; DB_URKPR53.WRTDT &amp; "' "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B116" s="6"/>
      <c r="C116" s="8"/>
      <c r="E116" s="6"/>
      <c r="F116" s="6"/>
      <c r="G116" s="24"/>
      <c r="H116" s="6"/>
      <c r="I116" s="8"/>
      <c r="J116" s="8"/>
      <c r="K116" s="6"/>
      <c r="L116" s="6"/>
      <c r="M116" s="6"/>
      <c r="N116" s="24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B117" s="6"/>
      <c r="C117" s="8"/>
      <c r="E117" s="6"/>
      <c r="F117" s="6"/>
      <c r="G117" s="24"/>
      <c r="H117" s="6"/>
      <c r="I117" s="8"/>
      <c r="J117" s="8"/>
      <c r="K117" s="6"/>
      <c r="L117" s="6"/>
      <c r="M117" s="6"/>
      <c r="N117" s="24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B118" s="6"/>
      <c r="C118" s="8"/>
      <c r="E118" s="6"/>
      <c r="F118" s="6"/>
      <c r="G118" s="24"/>
      <c r="H118" s="6"/>
      <c r="I118" s="8"/>
      <c r="J118" s="8"/>
      <c r="K118" s="6"/>
      <c r="L118" s="6"/>
      <c r="M118" s="6"/>
      <c r="N118" s="24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B119" s="6"/>
      <c r="C119" s="8"/>
      <c r="E119" s="6"/>
      <c r="F119" s="6"/>
      <c r="G119" s="24"/>
      <c r="H119" s="6"/>
      <c r="I119" s="8"/>
      <c r="J119" s="8"/>
      <c r="K119" s="6"/>
      <c r="L119" s="6"/>
      <c r="M119" s="6"/>
      <c r="N119" s="24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B120" s="6"/>
      <c r="C120" s="8"/>
      <c r="E120" s="6"/>
      <c r="F120" s="6"/>
      <c r="G120" s="24"/>
      <c r="H120" s="6"/>
      <c r="I120" s="8"/>
      <c r="J120" s="8"/>
      <c r="K120" s="6"/>
      <c r="L120" s="6"/>
      <c r="M120" s="6"/>
      <c r="N120" s="24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B121" s="6"/>
      <c r="C121" s="8"/>
      <c r="E121" s="6"/>
      <c r="F121" s="6"/>
      <c r="G121" s="24"/>
      <c r="H121" s="6"/>
      <c r="I121" s="8"/>
      <c r="J121" s="8"/>
      <c r="K121" s="6"/>
      <c r="L121" s="6"/>
      <c r="M121" s="6"/>
      <c r="N121" s="24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B122" s="6"/>
      <c r="C122" s="8"/>
      <c r="E122" s="6"/>
      <c r="F122" s="6"/>
      <c r="G122" s="24"/>
      <c r="H122" s="6"/>
      <c r="I122" s="8"/>
      <c r="J122" s="8"/>
      <c r="K122" s="6"/>
      <c r="L122" s="6"/>
      <c r="M122" s="6"/>
      <c r="N122" s="24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B123" s="6"/>
      <c r="C123" s="8"/>
      <c r="E123" s="6"/>
      <c r="F123" s="6"/>
      <c r="G123" s="24"/>
      <c r="H123" s="6"/>
      <c r="I123" s="8"/>
      <c r="J123" s="8"/>
      <c r="K123" s="6"/>
      <c r="L123" s="6"/>
      <c r="M123" s="6"/>
      <c r="N123" s="24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B124" s="6"/>
      <c r="C124" s="8"/>
      <c r="E124" s="6"/>
      <c r="F124" s="6"/>
      <c r="G124" s="24"/>
      <c r="H124" s="6"/>
      <c r="I124" s="8"/>
      <c r="J124" s="8"/>
      <c r="K124" s="6"/>
      <c r="L124" s="6"/>
      <c r="M124" s="6"/>
      <c r="N124" s="24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B125" s="6"/>
      <c r="C125" s="8"/>
      <c r="E125" s="6"/>
      <c r="F125" s="6"/>
      <c r="G125" s="24"/>
      <c r="H125" s="6"/>
      <c r="I125" s="8"/>
      <c r="J125" s="8"/>
      <c r="K125" s="6"/>
      <c r="L125" s="6"/>
      <c r="M125" s="6"/>
      <c r="N125" s="24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B126" s="6"/>
      <c r="C126" s="8"/>
      <c r="E126" s="6"/>
      <c r="F126" s="6"/>
      <c r="G126" s="24"/>
      <c r="H126" s="6"/>
      <c r="I126" s="8"/>
      <c r="J126" s="8"/>
      <c r="K126" s="6"/>
      <c r="L126" s="6"/>
      <c r="M126" s="6"/>
      <c r="N126" s="24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B127" s="6"/>
      <c r="C127" s="8"/>
      <c r="E127" s="6"/>
      <c r="F127" s="6"/>
      <c r="G127" s="24"/>
      <c r="H127" s="6"/>
      <c r="I127" s="8"/>
      <c r="J127" s="8"/>
      <c r="K127" s="6"/>
      <c r="L127" s="6"/>
      <c r="M127" s="6"/>
      <c r="N127" s="24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B128" s="6"/>
      <c r="C128" s="8" t="s">
        <v>1047</v>
      </c>
      <c r="E128" s="6"/>
      <c r="F128" s="6"/>
      <c r="G128" s="24"/>
      <c r="H128" s="8" t="s">
        <v>0</v>
      </c>
      <c r="I128" s="8"/>
      <c r="J128" s="8"/>
      <c r="K128" s="6"/>
      <c r="L128" s="6"/>
      <c r="M128" s="8"/>
      <c r="N128" s="24"/>
      <c r="O128" s="6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B129" s="6"/>
      <c r="C129" s="8"/>
      <c r="E129" s="6"/>
      <c r="F129" s="6"/>
      <c r="G129" s="24"/>
      <c r="H129" s="8" t="s">
        <v>746</v>
      </c>
      <c r="J129" s="8"/>
      <c r="K129" s="6"/>
      <c r="L129" s="6"/>
      <c r="M129" s="6"/>
      <c r="N129" s="24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B130" s="6"/>
      <c r="C130" s="8"/>
      <c r="E130" s="6"/>
      <c r="F130" s="6"/>
      <c r="G130" s="24"/>
      <c r="H130" s="8" t="s">
        <v>890</v>
      </c>
      <c r="J130" s="8"/>
      <c r="K130" s="6"/>
      <c r="L130" s="6"/>
      <c r="M130" s="6"/>
      <c r="N130" s="24"/>
      <c r="O130" s="8"/>
      <c r="P130" s="6"/>
      <c r="Q130" s="8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B131" s="6"/>
      <c r="C131" s="8"/>
      <c r="E131" s="6"/>
      <c r="F131" s="6"/>
      <c r="G131" s="24"/>
      <c r="H131" s="8" t="s">
        <v>905</v>
      </c>
      <c r="J131" s="8"/>
      <c r="K131" s="6"/>
      <c r="L131" s="6"/>
      <c r="M131" s="6"/>
      <c r="N131" s="12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B132" s="6"/>
      <c r="C132" s="8"/>
      <c r="D132" s="8"/>
      <c r="E132" s="6"/>
      <c r="F132" s="6"/>
      <c r="G132" s="6"/>
      <c r="H132" s="8" t="s">
        <v>916</v>
      </c>
      <c r="J132" s="8"/>
      <c r="K132" s="6"/>
      <c r="L132" s="6"/>
      <c r="M132" s="6"/>
      <c r="N132" s="24"/>
      <c r="O132" s="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B133" s="6"/>
      <c r="C133" s="8"/>
      <c r="D133" s="8"/>
      <c r="E133" s="6"/>
      <c r="F133" s="6"/>
      <c r="G133" s="6"/>
      <c r="H133" s="8" t="s">
        <v>929</v>
      </c>
      <c r="J133" s="8"/>
      <c r="K133" s="6"/>
      <c r="L133" s="6"/>
      <c r="M133" s="6"/>
      <c r="N133" s="24"/>
      <c r="O133" s="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B134" s="6"/>
      <c r="C134" s="8"/>
      <c r="D134" s="8"/>
      <c r="E134" s="6"/>
      <c r="F134" s="6"/>
      <c r="G134" s="6"/>
      <c r="H134" s="8" t="s">
        <v>32</v>
      </c>
      <c r="J134" s="45"/>
      <c r="K134" s="46"/>
      <c r="L134" s="46"/>
      <c r="M134" s="46"/>
      <c r="N134" s="47"/>
      <c r="O134" s="45"/>
      <c r="P134" s="46"/>
      <c r="Q134" s="45"/>
      <c r="R134" s="46"/>
      <c r="S134" s="46"/>
      <c r="T134" s="6"/>
      <c r="U134" s="6"/>
      <c r="V134" s="6"/>
      <c r="W134" s="6"/>
      <c r="X134" s="6"/>
      <c r="Y134" s="6"/>
      <c r="Z134" s="6"/>
      <c r="AA134" s="6"/>
    </row>
    <row r="135">
      <c r="B135" s="6"/>
      <c r="C135" s="8"/>
      <c r="D135" s="8"/>
      <c r="E135" s="6"/>
      <c r="F135" s="6"/>
      <c r="G135" s="6"/>
      <c r="H135" s="8" t="s">
        <v>952</v>
      </c>
      <c r="J135" s="45"/>
      <c r="K135" s="46"/>
      <c r="L135" s="46"/>
      <c r="M135" s="45"/>
      <c r="N135" s="47"/>
      <c r="O135" s="45"/>
      <c r="P135" s="45"/>
      <c r="Q135" s="46"/>
      <c r="R135" s="46"/>
      <c r="S135" s="46"/>
      <c r="T135" s="6"/>
      <c r="U135" s="6"/>
      <c r="V135" s="6"/>
      <c r="W135" s="6"/>
      <c r="X135" s="6"/>
      <c r="Y135" s="6"/>
      <c r="Z135" s="6"/>
      <c r="AA135" s="6"/>
    </row>
    <row r="136">
      <c r="B136" s="6"/>
      <c r="C136" s="8"/>
      <c r="D136" s="8"/>
      <c r="E136" s="6"/>
      <c r="F136" s="6"/>
      <c r="G136" s="6"/>
      <c r="H136" s="8" t="s">
        <v>959</v>
      </c>
      <c r="J136" s="45"/>
      <c r="K136" s="46"/>
      <c r="L136" s="46"/>
      <c r="M136" s="46"/>
      <c r="N136" s="47"/>
      <c r="O136" s="45"/>
      <c r="P136" s="45"/>
      <c r="Q136" s="46"/>
      <c r="R136" s="45"/>
      <c r="S136" s="46"/>
      <c r="T136" s="6"/>
      <c r="U136" s="6"/>
      <c r="V136" s="6"/>
      <c r="W136" s="6"/>
      <c r="X136" s="6"/>
      <c r="Y136" s="6"/>
      <c r="Z136" s="6"/>
      <c r="AA136" s="6"/>
    </row>
    <row r="137">
      <c r="B137" s="6"/>
      <c r="C137" s="8"/>
      <c r="D137" s="8"/>
      <c r="E137" s="6"/>
      <c r="F137" s="6"/>
      <c r="G137" s="6"/>
      <c r="H137" s="8" t="s">
        <v>962</v>
      </c>
      <c r="J137" s="45"/>
      <c r="K137" s="45"/>
      <c r="L137" s="46"/>
      <c r="M137" s="46"/>
      <c r="N137" s="47"/>
      <c r="O137" s="45"/>
      <c r="P137" s="46"/>
      <c r="Q137" s="45"/>
      <c r="R137" s="45"/>
      <c r="S137" s="46"/>
      <c r="T137" s="6"/>
      <c r="U137" s="6"/>
      <c r="V137" s="6"/>
      <c r="W137" s="6"/>
      <c r="X137" s="6"/>
      <c r="Y137" s="6"/>
      <c r="Z137" s="6"/>
      <c r="AA137" s="6"/>
    </row>
    <row r="138">
      <c r="B138" s="6"/>
      <c r="C138" s="8"/>
      <c r="D138" s="8"/>
      <c r="E138" s="6"/>
      <c r="F138" s="6"/>
      <c r="G138" s="6"/>
      <c r="H138" s="8" t="s">
        <v>37</v>
      </c>
      <c r="J138" s="45"/>
      <c r="K138" s="45"/>
      <c r="L138" s="46"/>
      <c r="M138" s="46"/>
      <c r="N138" s="47"/>
      <c r="O138" s="45"/>
      <c r="P138" s="46"/>
      <c r="Q138" s="45"/>
      <c r="R138" s="45"/>
      <c r="S138" s="46"/>
      <c r="T138" s="6"/>
      <c r="U138" s="6"/>
      <c r="V138" s="6"/>
      <c r="W138" s="6"/>
      <c r="X138" s="6"/>
      <c r="Y138" s="6"/>
      <c r="Z138" s="6"/>
      <c r="AA138" s="6"/>
    </row>
    <row r="139">
      <c r="B139" s="6"/>
      <c r="C139" s="8"/>
      <c r="D139" s="8"/>
      <c r="E139" s="6"/>
      <c r="F139" s="6"/>
      <c r="G139" s="6"/>
      <c r="H139" s="8" t="s">
        <v>963</v>
      </c>
      <c r="J139" s="45"/>
      <c r="K139" s="45"/>
      <c r="L139" s="46"/>
      <c r="M139" s="46"/>
      <c r="N139" s="47"/>
      <c r="O139" s="45"/>
      <c r="P139" s="46"/>
      <c r="Q139" s="45"/>
      <c r="R139" s="45"/>
      <c r="S139" s="46"/>
      <c r="T139" s="6"/>
      <c r="U139" s="6"/>
      <c r="V139" s="6"/>
      <c r="W139" s="6"/>
      <c r="X139" s="6"/>
      <c r="Y139" s="6"/>
      <c r="Z139" s="6"/>
      <c r="AA139" s="6"/>
    </row>
    <row r="140">
      <c r="B140" s="6"/>
      <c r="C140" s="8"/>
      <c r="D140" s="8"/>
      <c r="E140" s="6"/>
      <c r="F140" s="6"/>
      <c r="G140" s="6"/>
      <c r="H140" s="8" t="s">
        <v>965</v>
      </c>
      <c r="J140" s="45"/>
      <c r="K140" s="45"/>
      <c r="L140" s="46"/>
      <c r="M140" s="46"/>
      <c r="N140" s="47"/>
      <c r="O140" s="45"/>
      <c r="P140" s="46"/>
      <c r="Q140" s="45"/>
      <c r="R140" s="45"/>
      <c r="S140" s="46"/>
      <c r="T140" s="6"/>
      <c r="U140" s="6"/>
      <c r="V140" s="6"/>
      <c r="W140" s="6"/>
      <c r="X140" s="6"/>
      <c r="Y140" s="6"/>
      <c r="Z140" s="6"/>
      <c r="AA140" s="6"/>
    </row>
    <row r="141">
      <c r="B141" s="6"/>
      <c r="C141" s="8"/>
      <c r="D141" s="8"/>
      <c r="E141" s="6"/>
      <c r="F141" s="6"/>
      <c r="G141" s="6"/>
      <c r="H141" s="8" t="s">
        <v>967</v>
      </c>
      <c r="J141" s="45"/>
      <c r="K141" s="45"/>
      <c r="L141" s="46"/>
      <c r="M141" s="46"/>
      <c r="N141" s="47"/>
      <c r="O141" s="45"/>
      <c r="P141" s="46"/>
      <c r="Q141" s="45"/>
      <c r="R141" s="45"/>
      <c r="S141" s="46"/>
      <c r="T141" s="6"/>
      <c r="U141" s="6"/>
      <c r="V141" s="6"/>
      <c r="W141" s="6"/>
      <c r="X141" s="6"/>
      <c r="Y141" s="6"/>
      <c r="Z141" s="6"/>
      <c r="AA141" s="6"/>
    </row>
    <row r="142">
      <c r="B142" s="6"/>
      <c r="C142" s="8"/>
      <c r="D142" s="8"/>
      <c r="E142" s="6"/>
      <c r="F142" s="6"/>
      <c r="G142" s="6"/>
      <c r="H142" s="8" t="s">
        <v>973</v>
      </c>
      <c r="J142" s="45"/>
      <c r="K142" s="45"/>
      <c r="L142" s="46"/>
      <c r="M142" s="46"/>
      <c r="N142" s="47"/>
      <c r="O142" s="45"/>
      <c r="P142" s="46"/>
      <c r="Q142" s="45"/>
      <c r="R142" s="45"/>
      <c r="S142" s="46"/>
      <c r="T142" s="6"/>
      <c r="U142" s="6"/>
      <c r="V142" s="6"/>
      <c r="W142" s="6"/>
      <c r="X142" s="6"/>
      <c r="Y142" s="6"/>
      <c r="Z142" s="6"/>
      <c r="AA142" s="6"/>
    </row>
    <row r="143">
      <c r="B143" s="6"/>
      <c r="C143" s="8"/>
      <c r="D143" s="8"/>
      <c r="E143" s="6"/>
      <c r="F143" s="6"/>
      <c r="G143" s="6"/>
      <c r="H143" s="8" t="s">
        <v>978</v>
      </c>
      <c r="J143" s="45"/>
      <c r="K143" s="45"/>
      <c r="L143" s="46"/>
      <c r="M143" s="46"/>
      <c r="N143" s="47"/>
      <c r="O143" s="45"/>
      <c r="P143" s="46"/>
      <c r="Q143" s="45"/>
      <c r="R143" s="45"/>
      <c r="S143" s="46"/>
      <c r="T143" s="6"/>
      <c r="U143" s="6"/>
      <c r="V143" s="6"/>
      <c r="W143" s="6"/>
      <c r="X143" s="6"/>
      <c r="Y143" s="6"/>
      <c r="Z143" s="6"/>
      <c r="AA143" s="6"/>
    </row>
    <row r="144">
      <c r="B144" s="6"/>
      <c r="C144" s="8"/>
      <c r="D144" s="8"/>
      <c r="E144" s="6"/>
      <c r="F144" s="6"/>
      <c r="G144" s="6"/>
      <c r="H144" s="8" t="s">
        <v>985</v>
      </c>
      <c r="J144" s="45"/>
      <c r="K144" s="45"/>
      <c r="L144" s="46"/>
      <c r="M144" s="46"/>
      <c r="N144" s="47"/>
      <c r="O144" s="45"/>
      <c r="P144" s="46"/>
      <c r="Q144" s="45"/>
      <c r="R144" s="45"/>
      <c r="S144" s="46"/>
      <c r="T144" s="6"/>
      <c r="U144" s="6"/>
      <c r="V144" s="6"/>
      <c r="W144" s="6"/>
      <c r="X144" s="6"/>
      <c r="Y144" s="6"/>
      <c r="Z144" s="6"/>
      <c r="AA144" s="6"/>
    </row>
    <row r="145">
      <c r="B145" s="6"/>
      <c r="C145" s="8"/>
      <c r="D145" s="8"/>
      <c r="E145" s="6"/>
      <c r="F145" s="6"/>
      <c r="G145" s="6"/>
      <c r="H145" s="8" t="s">
        <v>996</v>
      </c>
      <c r="J145" s="45"/>
      <c r="K145" s="45"/>
      <c r="L145" s="46"/>
      <c r="M145" s="46"/>
      <c r="N145" s="47"/>
      <c r="O145" s="45"/>
      <c r="P145" s="46"/>
      <c r="Q145" s="45"/>
      <c r="R145" s="45"/>
      <c r="S145" s="46"/>
      <c r="T145" s="6"/>
      <c r="U145" s="6"/>
      <c r="V145" s="6"/>
      <c r="W145" s="6"/>
      <c r="X145" s="6"/>
      <c r="Y145" s="6"/>
      <c r="Z145" s="6"/>
      <c r="AA145" s="6"/>
    </row>
    <row r="146">
      <c r="B146" s="6"/>
      <c r="C146" s="8"/>
      <c r="D146" s="8"/>
      <c r="E146" s="6"/>
      <c r="F146" s="6"/>
      <c r="G146" s="6"/>
      <c r="H146" s="8" t="s">
        <v>1001</v>
      </c>
      <c r="J146" s="45"/>
      <c r="K146" s="45"/>
      <c r="L146" s="46"/>
      <c r="M146" s="46"/>
      <c r="N146" s="47"/>
      <c r="O146" s="45"/>
      <c r="P146" s="46"/>
      <c r="Q146" s="45"/>
      <c r="R146" s="45"/>
      <c r="S146" s="46"/>
      <c r="T146" s="6"/>
      <c r="U146" s="6"/>
      <c r="V146" s="6"/>
      <c r="W146" s="6"/>
      <c r="X146" s="6"/>
      <c r="Y146" s="6"/>
      <c r="Z146" s="6"/>
      <c r="AA146" s="6"/>
    </row>
    <row r="147">
      <c r="B147" s="6"/>
      <c r="C147" s="8"/>
      <c r="D147" s="8"/>
      <c r="E147" s="6"/>
      <c r="F147" s="6"/>
      <c r="G147" s="6"/>
      <c r="H147" s="8" t="s">
        <v>1005</v>
      </c>
      <c r="J147" s="45"/>
      <c r="K147" s="45"/>
      <c r="L147" s="46"/>
      <c r="M147" s="46"/>
      <c r="N147" s="47"/>
      <c r="O147" s="45"/>
      <c r="P147" s="46"/>
      <c r="Q147" s="45"/>
      <c r="R147" s="45"/>
      <c r="S147" s="46"/>
      <c r="T147" s="6"/>
      <c r="U147" s="6"/>
      <c r="V147" s="6"/>
      <c r="W147" s="6"/>
      <c r="X147" s="6"/>
      <c r="Y147" s="6"/>
      <c r="Z147" s="6"/>
      <c r="AA147" s="6"/>
    </row>
    <row r="148">
      <c r="B148" s="6"/>
      <c r="C148" s="8"/>
      <c r="D148" s="8"/>
      <c r="E148" s="6"/>
      <c r="F148" s="6"/>
      <c r="G148" s="6"/>
      <c r="H148" s="8" t="s">
        <v>1008</v>
      </c>
      <c r="J148" s="45"/>
      <c r="K148" s="45"/>
      <c r="L148" s="46"/>
      <c r="M148" s="46"/>
      <c r="N148" s="47"/>
      <c r="O148" s="45"/>
      <c r="P148" s="46"/>
      <c r="Q148" s="45"/>
      <c r="R148" s="45"/>
      <c r="S148" s="46"/>
      <c r="T148" s="6"/>
      <c r="U148" s="6"/>
      <c r="V148" s="6"/>
      <c r="W148" s="6"/>
      <c r="X148" s="6"/>
      <c r="Y148" s="6"/>
      <c r="Z148" s="6"/>
      <c r="AA148" s="6"/>
    </row>
    <row r="149">
      <c r="B149" s="6"/>
      <c r="C149" s="8"/>
      <c r="D149" s="8"/>
      <c r="E149" s="6"/>
      <c r="F149" s="6"/>
      <c r="G149" s="6"/>
      <c r="H149" s="8" t="s">
        <v>1009</v>
      </c>
      <c r="J149" s="45"/>
      <c r="K149" s="45"/>
      <c r="L149" s="46"/>
      <c r="M149" s="46"/>
      <c r="N149" s="47"/>
      <c r="O149" s="45"/>
      <c r="P149" s="46"/>
      <c r="Q149" s="45"/>
      <c r="R149" s="45"/>
      <c r="S149" s="46"/>
      <c r="T149" s="6"/>
      <c r="U149" s="6"/>
      <c r="V149" s="6"/>
      <c r="W149" s="6"/>
      <c r="X149" s="6"/>
      <c r="Y149" s="6"/>
      <c r="Z149" s="6"/>
      <c r="AA149" s="6"/>
    </row>
    <row r="150">
      <c r="B150" s="6"/>
      <c r="C150" s="8"/>
      <c r="D150" s="8"/>
      <c r="E150" s="6"/>
      <c r="F150" s="6"/>
      <c r="G150" s="6"/>
      <c r="H150" s="8" t="s">
        <v>1010</v>
      </c>
      <c r="J150" s="45"/>
      <c r="K150" s="45"/>
      <c r="L150" s="46"/>
      <c r="M150" s="46"/>
      <c r="N150" s="47"/>
      <c r="O150" s="45"/>
      <c r="P150" s="46"/>
      <c r="Q150" s="45"/>
      <c r="R150" s="45"/>
      <c r="S150" s="46"/>
      <c r="T150" s="6"/>
      <c r="U150" s="6"/>
      <c r="V150" s="6"/>
      <c r="W150" s="6"/>
      <c r="X150" s="6"/>
      <c r="Y150" s="6"/>
      <c r="Z150" s="6"/>
      <c r="AA150" s="6"/>
    </row>
    <row r="151">
      <c r="B151" s="6"/>
      <c r="C151" s="8"/>
      <c r="D151" s="8"/>
      <c r="E151" s="6"/>
      <c r="F151" s="6"/>
      <c r="G151" s="6"/>
      <c r="H151" s="8" t="s">
        <v>1011</v>
      </c>
      <c r="J151" s="45"/>
      <c r="K151" s="45"/>
      <c r="L151" s="46"/>
      <c r="M151" s="46"/>
      <c r="N151" s="48"/>
      <c r="O151" s="45"/>
      <c r="P151" s="46"/>
      <c r="Q151" s="45"/>
      <c r="R151" s="45"/>
      <c r="S151" s="46"/>
      <c r="T151" s="6"/>
      <c r="U151" s="6"/>
      <c r="V151" s="6"/>
      <c r="W151" s="6"/>
      <c r="X151" s="6"/>
      <c r="Y151" s="6"/>
      <c r="Z151" s="6"/>
      <c r="AA151" s="6"/>
    </row>
    <row r="152">
      <c r="B152" s="6"/>
      <c r="C152" s="8"/>
      <c r="D152" s="8"/>
      <c r="E152" s="6"/>
      <c r="F152" s="6"/>
      <c r="G152" s="6"/>
      <c r="H152" s="8" t="s">
        <v>1012</v>
      </c>
      <c r="J152" s="45"/>
      <c r="K152" s="45"/>
      <c r="L152" s="46"/>
      <c r="M152" s="46"/>
      <c r="N152" s="48"/>
      <c r="O152" s="45"/>
      <c r="P152" s="46"/>
      <c r="Q152" s="45"/>
      <c r="R152" s="45"/>
      <c r="S152" s="46"/>
      <c r="T152" s="6"/>
      <c r="U152" s="6"/>
      <c r="V152" s="6"/>
      <c r="W152" s="6"/>
      <c r="X152" s="6"/>
      <c r="Y152" s="6"/>
      <c r="Z152" s="6"/>
      <c r="AA152" s="6"/>
    </row>
    <row r="153">
      <c r="B153" s="6"/>
      <c r="C153" s="8"/>
      <c r="D153" s="8"/>
      <c r="E153" s="6"/>
      <c r="F153" s="6"/>
      <c r="G153" s="6"/>
      <c r="H153" s="8" t="s">
        <v>1015</v>
      </c>
      <c r="J153" s="45"/>
      <c r="K153" s="45"/>
      <c r="L153" s="46"/>
      <c r="M153" s="46"/>
      <c r="N153" s="47"/>
      <c r="O153" s="45"/>
      <c r="P153" s="46"/>
      <c r="Q153" s="45"/>
      <c r="R153" s="45"/>
      <c r="S153" s="46"/>
      <c r="T153" s="6"/>
      <c r="U153" s="6"/>
      <c r="V153" s="6"/>
      <c r="W153" s="6"/>
      <c r="X153" s="6"/>
      <c r="Y153" s="6"/>
      <c r="Z153" s="6"/>
      <c r="AA153" s="6"/>
    </row>
    <row r="154">
      <c r="B154" s="6"/>
      <c r="C154" s="8"/>
      <c r="D154" s="8"/>
      <c r="E154" s="6"/>
      <c r="F154" s="6"/>
      <c r="G154" s="6"/>
      <c r="H154" s="8" t="s">
        <v>41</v>
      </c>
      <c r="J154" s="45"/>
      <c r="K154" s="45"/>
      <c r="L154" s="46"/>
      <c r="M154" s="46"/>
      <c r="N154" s="47"/>
      <c r="O154" s="45"/>
      <c r="P154" s="46"/>
      <c r="Q154" s="45"/>
      <c r="R154" s="45"/>
      <c r="S154" s="46"/>
      <c r="T154" s="6"/>
      <c r="U154" s="6"/>
      <c r="V154" s="6"/>
      <c r="W154" s="6"/>
      <c r="X154" s="6"/>
      <c r="Y154" s="6"/>
      <c r="Z154" s="6"/>
      <c r="AA154" s="6"/>
    </row>
    <row r="155">
      <c r="B155" s="6"/>
      <c r="C155" s="8"/>
      <c r="D155" s="8"/>
      <c r="E155" s="6"/>
      <c r="F155" s="6"/>
      <c r="G155" s="6"/>
      <c r="H155" s="8" t="s">
        <v>1016</v>
      </c>
      <c r="J155" s="45"/>
      <c r="K155" s="45"/>
      <c r="L155" s="46"/>
      <c r="M155" s="46"/>
      <c r="N155" s="48"/>
      <c r="O155" s="45"/>
      <c r="P155" s="46"/>
      <c r="Q155" s="45"/>
      <c r="R155" s="45"/>
      <c r="S155" s="46"/>
      <c r="T155" s="6"/>
      <c r="U155" s="6"/>
      <c r="V155" s="6"/>
      <c r="W155" s="6"/>
      <c r="X155" s="6"/>
      <c r="Y155" s="6"/>
      <c r="Z155" s="6"/>
      <c r="AA155" s="6"/>
    </row>
    <row r="156">
      <c r="B156" s="6"/>
      <c r="C156" s="8"/>
      <c r="D156" s="8"/>
      <c r="E156" s="6"/>
      <c r="F156" s="6"/>
      <c r="G156" s="6"/>
      <c r="H156" s="8" t="s">
        <v>1018</v>
      </c>
      <c r="J156" s="45"/>
      <c r="K156" s="45"/>
      <c r="L156" s="46"/>
      <c r="M156" s="46"/>
      <c r="N156" s="48"/>
      <c r="O156" s="45"/>
      <c r="P156" s="46"/>
      <c r="Q156" s="45"/>
      <c r="R156" s="45"/>
      <c r="S156" s="46"/>
      <c r="T156" s="6"/>
      <c r="U156" s="6"/>
      <c r="V156" s="6"/>
      <c r="W156" s="6"/>
      <c r="X156" s="6"/>
      <c r="Y156" s="6"/>
      <c r="Z156" s="6"/>
      <c r="AA156" s="6"/>
    </row>
    <row r="157">
      <c r="B157" s="6"/>
      <c r="C157" s="8"/>
      <c r="D157" s="8"/>
      <c r="E157" s="6"/>
      <c r="F157" s="6"/>
      <c r="G157" s="6"/>
      <c r="H157" s="8" t="s">
        <v>1021</v>
      </c>
      <c r="J157" s="45"/>
      <c r="K157" s="45"/>
      <c r="L157" s="46"/>
      <c r="M157" s="46"/>
      <c r="N157" s="47"/>
      <c r="O157" s="45"/>
      <c r="P157" s="46"/>
      <c r="Q157" s="45"/>
      <c r="R157" s="45"/>
      <c r="S157" s="46"/>
      <c r="T157" s="6"/>
      <c r="U157" s="6"/>
      <c r="V157" s="6"/>
      <c r="W157" s="6"/>
      <c r="X157" s="6"/>
      <c r="Y157" s="6"/>
      <c r="Z157" s="6"/>
      <c r="AA157" s="6"/>
    </row>
    <row r="158">
      <c r="B158" s="6"/>
      <c r="C158" s="8"/>
      <c r="D158" s="8"/>
      <c r="E158" s="6"/>
      <c r="F158" s="6"/>
      <c r="G158" s="6"/>
      <c r="H158" s="8" t="s">
        <v>1023</v>
      </c>
      <c r="J158" s="45"/>
      <c r="K158" s="45"/>
      <c r="L158" s="46"/>
      <c r="M158" s="46"/>
      <c r="N158" s="47"/>
      <c r="O158" s="45"/>
      <c r="P158" s="46"/>
      <c r="Q158" s="45"/>
      <c r="R158" s="45"/>
      <c r="S158" s="46"/>
      <c r="T158" s="6"/>
      <c r="U158" s="6"/>
      <c r="V158" s="6"/>
      <c r="W158" s="6"/>
      <c r="X158" s="6"/>
      <c r="Y158" s="6"/>
      <c r="Z158" s="6"/>
      <c r="AA158" s="6"/>
    </row>
    <row r="159">
      <c r="B159" s="6"/>
      <c r="C159" s="8"/>
      <c r="D159" s="8"/>
      <c r="E159" s="6"/>
      <c r="F159" s="6"/>
      <c r="G159" s="6"/>
      <c r="H159" s="8" t="s">
        <v>1027</v>
      </c>
      <c r="J159" s="45"/>
      <c r="K159" s="45"/>
      <c r="L159" s="46"/>
      <c r="M159" s="46"/>
      <c r="N159" s="47"/>
      <c r="O159" s="45"/>
      <c r="P159" s="46"/>
      <c r="Q159" s="45"/>
      <c r="R159" s="45"/>
      <c r="S159" s="46"/>
      <c r="T159" s="6"/>
      <c r="U159" s="6"/>
      <c r="V159" s="6"/>
      <c r="W159" s="6"/>
      <c r="X159" s="6"/>
      <c r="Y159" s="6"/>
      <c r="Z159" s="6"/>
      <c r="AA159" s="6"/>
    </row>
    <row r="160">
      <c r="B160" s="6"/>
      <c r="C160" s="8"/>
      <c r="D160" s="8"/>
      <c r="E160" s="6"/>
      <c r="F160" s="6"/>
      <c r="G160" s="6"/>
      <c r="H160" s="8" t="s">
        <v>1028</v>
      </c>
      <c r="J160" s="45"/>
      <c r="K160" s="45"/>
      <c r="L160" s="46"/>
      <c r="M160" s="46"/>
      <c r="N160" s="47"/>
      <c r="O160" s="45"/>
      <c r="P160" s="46"/>
      <c r="Q160" s="45"/>
      <c r="R160" s="45"/>
      <c r="S160" s="46"/>
      <c r="T160" s="6"/>
      <c r="U160" s="6"/>
      <c r="V160" s="6"/>
      <c r="W160" s="6"/>
      <c r="X160" s="6"/>
      <c r="Y160" s="6"/>
      <c r="Z160" s="6"/>
      <c r="AA160" s="6"/>
    </row>
    <row r="161">
      <c r="B161" s="6"/>
      <c r="C161" s="8"/>
      <c r="D161" s="8"/>
      <c r="E161" s="6"/>
      <c r="F161" s="6"/>
      <c r="G161" s="6"/>
      <c r="H161" s="8" t="s">
        <v>1029</v>
      </c>
      <c r="J161" s="45"/>
      <c r="K161" s="45"/>
      <c r="L161" s="46"/>
      <c r="M161" s="46"/>
      <c r="N161" s="47"/>
      <c r="O161" s="45"/>
      <c r="P161" s="46"/>
      <c r="Q161" s="45"/>
      <c r="R161" s="45"/>
      <c r="S161" s="46"/>
      <c r="T161" s="6"/>
      <c r="U161" s="6"/>
      <c r="V161" s="6"/>
      <c r="W161" s="6"/>
      <c r="X161" s="6"/>
      <c r="Y161" s="6"/>
      <c r="Z161" s="6"/>
      <c r="AA161" s="6"/>
    </row>
    <row r="162">
      <c r="B162" s="6"/>
      <c r="C162" s="8"/>
      <c r="D162" s="8"/>
      <c r="E162" s="6"/>
      <c r="F162" s="6"/>
      <c r="G162" s="6"/>
      <c r="H162" s="8" t="s">
        <v>1030</v>
      </c>
      <c r="J162" s="45"/>
      <c r="K162" s="45"/>
      <c r="L162" s="46"/>
      <c r="M162" s="46"/>
      <c r="N162" s="47"/>
      <c r="O162" s="45"/>
      <c r="P162" s="46"/>
      <c r="Q162" s="45"/>
      <c r="R162" s="45"/>
      <c r="S162" s="46"/>
      <c r="T162" s="6"/>
      <c r="U162" s="6"/>
      <c r="V162" s="6"/>
      <c r="W162" s="6"/>
      <c r="X162" s="6"/>
      <c r="Y162" s="6"/>
      <c r="Z162" s="6"/>
      <c r="AA162" s="6"/>
    </row>
    <row r="163">
      <c r="B163" s="6"/>
      <c r="C163" s="8"/>
      <c r="D163" s="8"/>
      <c r="E163" s="6"/>
      <c r="F163" s="6"/>
      <c r="G163" s="6"/>
      <c r="H163" s="8" t="s">
        <v>1031</v>
      </c>
      <c r="J163" s="45"/>
      <c r="K163" s="45"/>
      <c r="L163" s="46"/>
      <c r="M163" s="46"/>
      <c r="N163" s="47"/>
      <c r="O163" s="45"/>
      <c r="P163" s="46"/>
      <c r="Q163" s="45"/>
      <c r="R163" s="45"/>
      <c r="S163" s="46"/>
      <c r="T163" s="6"/>
      <c r="U163" s="6"/>
      <c r="V163" s="6"/>
      <c r="W163" s="6"/>
      <c r="X163" s="6"/>
      <c r="Y163" s="6"/>
      <c r="Z163" s="6"/>
      <c r="AA163" s="6"/>
    </row>
    <row r="164">
      <c r="B164" s="6"/>
      <c r="C164" s="8"/>
      <c r="D164" s="8"/>
      <c r="E164" s="6"/>
      <c r="F164" s="6"/>
      <c r="G164" s="6"/>
      <c r="H164" s="8" t="s">
        <v>1032</v>
      </c>
      <c r="J164" s="45"/>
      <c r="K164" s="45"/>
      <c r="L164" s="46"/>
      <c r="M164" s="46"/>
      <c r="N164" s="47"/>
      <c r="O164" s="45"/>
      <c r="P164" s="46"/>
      <c r="Q164" s="45"/>
      <c r="R164" s="45"/>
      <c r="S164" s="46"/>
      <c r="T164" s="6"/>
      <c r="U164" s="6"/>
      <c r="V164" s="6"/>
      <c r="W164" s="6"/>
      <c r="X164" s="6"/>
      <c r="Y164" s="6"/>
      <c r="Z164" s="6"/>
      <c r="AA164" s="6"/>
    </row>
    <row r="165">
      <c r="B165" s="6"/>
      <c r="C165" s="8"/>
      <c r="D165" s="8"/>
      <c r="E165" s="6"/>
      <c r="F165" s="6"/>
      <c r="G165" s="6"/>
      <c r="H165" s="8" t="s">
        <v>758</v>
      </c>
      <c r="J165" s="45"/>
      <c r="K165" s="45"/>
      <c r="L165" s="46"/>
      <c r="M165" s="46"/>
      <c r="N165" s="47"/>
      <c r="O165" s="45"/>
      <c r="P165" s="46"/>
      <c r="Q165" s="45"/>
      <c r="R165" s="45"/>
      <c r="S165" s="46"/>
      <c r="T165" s="6"/>
      <c r="U165" s="6"/>
      <c r="V165" s="6"/>
      <c r="W165" s="6"/>
      <c r="X165" s="6"/>
      <c r="Y165" s="6"/>
      <c r="Z165" s="6"/>
      <c r="AA165" s="6"/>
    </row>
    <row r="166">
      <c r="B166" s="6"/>
      <c r="C166" s="8"/>
      <c r="D166" s="8"/>
      <c r="E166" s="6"/>
      <c r="F166" s="6"/>
      <c r="G166" s="6"/>
      <c r="H166" s="8" t="s">
        <v>769</v>
      </c>
      <c r="J166" s="45"/>
      <c r="K166" s="45"/>
      <c r="L166" s="46"/>
      <c r="M166" s="46"/>
      <c r="N166" s="47"/>
      <c r="O166" s="45"/>
      <c r="P166" s="46"/>
      <c r="Q166" s="45"/>
      <c r="R166" s="45"/>
      <c r="S166" s="46"/>
      <c r="T166" s="6"/>
      <c r="U166" s="6"/>
      <c r="V166" s="6"/>
      <c r="W166" s="6"/>
      <c r="X166" s="6"/>
      <c r="Y166" s="6"/>
      <c r="Z166" s="6"/>
      <c r="AA166" s="6"/>
    </row>
    <row r="167">
      <c r="B167" s="6"/>
      <c r="C167" s="8"/>
      <c r="D167" s="8"/>
      <c r="E167" s="6"/>
      <c r="F167" s="6"/>
      <c r="G167" s="6"/>
      <c r="H167" s="6"/>
      <c r="I167" s="8"/>
      <c r="J167" s="45"/>
      <c r="K167" s="45"/>
      <c r="L167" s="46"/>
      <c r="M167" s="46"/>
      <c r="N167" s="47"/>
      <c r="O167" s="45"/>
      <c r="P167" s="46"/>
      <c r="Q167" s="45"/>
      <c r="R167" s="46"/>
      <c r="S167" s="45"/>
      <c r="T167" s="6"/>
      <c r="U167" s="6"/>
      <c r="V167" s="6"/>
      <c r="W167" s="6"/>
      <c r="X167" s="6"/>
      <c r="Y167" s="6"/>
      <c r="Z167" s="6"/>
      <c r="AA167" s="6"/>
    </row>
    <row r="168">
      <c r="B168" s="6"/>
      <c r="C168" s="8"/>
      <c r="D168" s="8"/>
      <c r="E168" s="6"/>
      <c r="F168" s="6"/>
      <c r="G168" s="6"/>
      <c r="H168" s="6"/>
      <c r="I168" s="8"/>
      <c r="J168" s="45"/>
      <c r="K168" s="45"/>
      <c r="L168" s="46"/>
      <c r="M168" s="46"/>
      <c r="N168" s="48"/>
      <c r="O168" s="46"/>
      <c r="P168" s="45"/>
      <c r="Q168" s="46"/>
      <c r="R168" s="46"/>
      <c r="S168" s="46"/>
      <c r="T168" s="6"/>
      <c r="U168" s="6"/>
      <c r="V168" s="6"/>
      <c r="W168" s="6"/>
      <c r="X168" s="6"/>
      <c r="Y168" s="6"/>
      <c r="Z168" s="6"/>
      <c r="AA168" s="6"/>
    </row>
    <row r="169">
      <c r="B169" s="6"/>
      <c r="C169" s="8" t="s">
        <v>3</v>
      </c>
      <c r="D169" s="8"/>
      <c r="E169" s="6"/>
      <c r="F169" s="6"/>
      <c r="G169" s="6"/>
      <c r="H169" s="6"/>
      <c r="I169" s="8"/>
      <c r="J169" s="45"/>
      <c r="K169" s="45"/>
      <c r="L169" s="46"/>
      <c r="M169" s="46"/>
      <c r="N169" s="48"/>
      <c r="O169" s="46"/>
      <c r="P169" s="46"/>
      <c r="Q169" s="45"/>
      <c r="R169" s="46"/>
      <c r="S169" s="46"/>
      <c r="T169" s="6"/>
      <c r="U169" s="6"/>
      <c r="V169" s="6"/>
      <c r="W169" s="6"/>
      <c r="X169" s="6"/>
      <c r="Y169" s="6"/>
      <c r="Z169" s="6"/>
      <c r="AA169" s="6"/>
    </row>
    <row r="170">
      <c r="B170" s="6"/>
      <c r="C170" s="8" t="s">
        <v>5</v>
      </c>
      <c r="D170" s="8"/>
      <c r="E170" s="6"/>
      <c r="F170" s="6"/>
      <c r="G170" s="6"/>
      <c r="H170" s="6"/>
      <c r="I170" s="8"/>
      <c r="J170" s="45"/>
      <c r="K170" s="45"/>
      <c r="L170" s="46"/>
      <c r="M170" s="46"/>
      <c r="N170" s="48"/>
      <c r="O170" s="46"/>
      <c r="P170" s="45"/>
      <c r="Q170" s="46"/>
      <c r="R170" s="46"/>
      <c r="S170" s="46"/>
      <c r="T170" s="6"/>
      <c r="U170" s="6"/>
      <c r="V170" s="6"/>
      <c r="W170" s="6"/>
      <c r="X170" s="6"/>
      <c r="Y170" s="6"/>
      <c r="Z170" s="6"/>
      <c r="AA170" s="6"/>
    </row>
    <row r="171">
      <c r="B171" s="6"/>
      <c r="C171" s="8" t="s">
        <v>1098</v>
      </c>
      <c r="D171" s="8"/>
      <c r="E171" s="6"/>
      <c r="F171" s="6"/>
      <c r="G171" s="6"/>
      <c r="H171" s="6"/>
      <c r="I171" s="8"/>
      <c r="J171" s="46"/>
      <c r="K171" s="45"/>
      <c r="L171" s="46"/>
      <c r="M171" s="46"/>
      <c r="N171" s="48"/>
      <c r="O171" s="46"/>
      <c r="P171" s="45"/>
      <c r="Q171" s="46"/>
      <c r="R171" s="46"/>
      <c r="S171" s="46"/>
      <c r="T171" s="6"/>
      <c r="U171" s="6"/>
      <c r="V171" s="6"/>
      <c r="W171" s="6"/>
      <c r="X171" s="6"/>
      <c r="Y171" s="6"/>
      <c r="Z171" s="6"/>
      <c r="AA171" s="6"/>
    </row>
    <row r="172">
      <c r="B172" s="6"/>
      <c r="C172" s="8"/>
      <c r="D172" s="8"/>
      <c r="E172" s="6"/>
      <c r="F172" s="6"/>
      <c r="G172" s="6"/>
      <c r="H172" s="6"/>
      <c r="I172" s="8"/>
      <c r="J172" s="46"/>
      <c r="K172" s="45"/>
      <c r="L172" s="46"/>
      <c r="M172" s="46"/>
      <c r="N172" s="48"/>
      <c r="O172" s="46"/>
      <c r="P172" s="46"/>
      <c r="Q172" s="45"/>
      <c r="R172" s="46"/>
      <c r="S172" s="46"/>
      <c r="T172" s="6"/>
      <c r="U172" s="6"/>
      <c r="V172" s="6"/>
      <c r="W172" s="6"/>
      <c r="X172" s="6"/>
      <c r="Y172" s="6"/>
      <c r="Z172" s="6"/>
      <c r="AA172" s="6"/>
    </row>
    <row r="173">
      <c r="B173" s="6"/>
      <c r="C173" s="8" t="s">
        <v>6</v>
      </c>
      <c r="D173" s="8"/>
      <c r="E173" s="6"/>
      <c r="F173" s="6"/>
      <c r="G173" s="6"/>
      <c r="H173" s="6"/>
      <c r="I173" s="8"/>
      <c r="J173" s="46"/>
      <c r="K173" s="45"/>
      <c r="L173" s="46"/>
      <c r="M173" s="46"/>
      <c r="N173" s="48"/>
      <c r="O173" s="46"/>
      <c r="P173" s="45"/>
      <c r="Q173" s="46"/>
      <c r="R173" s="46"/>
      <c r="S173" s="46"/>
      <c r="T173" s="6"/>
      <c r="U173" s="6"/>
      <c r="V173" s="6"/>
      <c r="W173" s="6"/>
      <c r="X173" s="6"/>
      <c r="Y173" s="6"/>
      <c r="Z173" s="6"/>
      <c r="AA173" s="6"/>
    </row>
    <row r="174">
      <c r="B174" s="6"/>
      <c r="C174" s="8" t="s">
        <v>22</v>
      </c>
      <c r="D174" s="8"/>
      <c r="E174" s="6"/>
      <c r="F174" s="6"/>
      <c r="G174" s="6"/>
      <c r="H174" s="6"/>
      <c r="I174" s="8"/>
      <c r="J174" s="46"/>
      <c r="K174" s="45"/>
      <c r="L174" s="46"/>
      <c r="M174" s="46"/>
      <c r="N174" s="48"/>
      <c r="O174" s="46"/>
      <c r="P174" s="45"/>
      <c r="Q174" s="46"/>
      <c r="R174" s="46"/>
      <c r="S174" s="46"/>
      <c r="T174" s="6"/>
      <c r="U174" s="6"/>
      <c r="V174" s="6"/>
      <c r="W174" s="6"/>
      <c r="X174" s="6"/>
      <c r="Y174" s="6"/>
      <c r="Z174" s="6"/>
      <c r="AA174" s="6"/>
    </row>
    <row r="175">
      <c r="B175" s="6"/>
      <c r="C175" s="8" t="s">
        <v>1110</v>
      </c>
      <c r="D175" s="8"/>
      <c r="E175" s="6"/>
      <c r="F175" s="6"/>
      <c r="G175" s="6"/>
      <c r="H175" s="6"/>
      <c r="I175" s="8"/>
      <c r="J175" s="45"/>
      <c r="K175" s="45"/>
      <c r="L175" s="46"/>
      <c r="M175" s="46"/>
      <c r="N175" s="48"/>
      <c r="O175" s="46"/>
      <c r="P175" s="45"/>
      <c r="Q175" s="46"/>
      <c r="R175" s="46"/>
      <c r="S175" s="46"/>
      <c r="T175" s="6"/>
      <c r="U175" s="6"/>
      <c r="V175" s="6"/>
      <c r="W175" s="6"/>
      <c r="X175" s="6"/>
      <c r="Y175" s="6"/>
      <c r="Z175" s="6"/>
      <c r="AA175" s="6"/>
    </row>
    <row r="176">
      <c r="B176" s="6"/>
      <c r="C176" s="8"/>
      <c r="D176" s="8"/>
      <c r="E176" s="6"/>
      <c r="F176" s="6"/>
      <c r="G176" s="6"/>
      <c r="H176" s="6"/>
      <c r="I176" s="8"/>
      <c r="J176" s="45"/>
      <c r="K176" s="45"/>
      <c r="L176" s="46"/>
      <c r="M176" s="46"/>
      <c r="N176" s="47"/>
      <c r="O176" s="45"/>
      <c r="P176" s="45"/>
      <c r="Q176" s="46"/>
      <c r="R176" s="46"/>
      <c r="S176" s="46"/>
      <c r="T176" s="6"/>
      <c r="U176" s="6"/>
      <c r="V176" s="6"/>
      <c r="W176" s="6"/>
      <c r="X176" s="6"/>
      <c r="Y176" s="6"/>
      <c r="Z176" s="6"/>
      <c r="AA176" s="6"/>
    </row>
    <row r="177">
      <c r="B177" s="6"/>
      <c r="C177" s="8" t="s">
        <v>1115</v>
      </c>
      <c r="D177" s="8"/>
      <c r="E177" s="6"/>
      <c r="F177" s="6"/>
      <c r="G177" s="6"/>
      <c r="H177" s="6"/>
      <c r="I177" s="8"/>
      <c r="J177" s="46"/>
      <c r="K177" s="45"/>
      <c r="L177" s="46"/>
      <c r="M177" s="46"/>
      <c r="N177" s="47"/>
      <c r="O177" s="45"/>
      <c r="P177" s="45"/>
      <c r="Q177" s="46"/>
      <c r="R177" s="46"/>
      <c r="S177" s="46"/>
      <c r="T177" s="6"/>
      <c r="U177" s="6"/>
      <c r="V177" s="6"/>
      <c r="W177" s="6"/>
      <c r="X177" s="6"/>
      <c r="Y177" s="6"/>
      <c r="Z177" s="6"/>
      <c r="AA177" s="6"/>
    </row>
    <row r="178">
      <c r="B178" s="6"/>
      <c r="C178" s="8"/>
      <c r="D178" s="8"/>
      <c r="E178" s="6"/>
      <c r="F178" s="6"/>
      <c r="G178" s="6"/>
      <c r="H178" s="6"/>
      <c r="I178" s="8"/>
      <c r="J178" s="45"/>
      <c r="K178" s="45"/>
      <c r="L178" s="46"/>
      <c r="M178" s="46"/>
      <c r="N178" s="47"/>
      <c r="O178" s="45"/>
      <c r="P178" s="45"/>
      <c r="Q178" s="46"/>
      <c r="R178" s="46"/>
      <c r="S178" s="46"/>
      <c r="T178" s="6"/>
      <c r="U178" s="6"/>
      <c r="V178" s="6"/>
      <c r="W178" s="6"/>
      <c r="X178" s="6"/>
      <c r="Y178" s="6"/>
      <c r="Z178" s="6"/>
      <c r="AA178" s="6"/>
    </row>
    <row r="179">
      <c r="B179" s="6"/>
      <c r="C179" s="8" t="s">
        <v>96</v>
      </c>
      <c r="D179" s="8"/>
      <c r="E179" s="6"/>
      <c r="F179" s="6"/>
      <c r="G179" s="6"/>
      <c r="H179" s="6"/>
      <c r="I179" s="8"/>
      <c r="J179" s="46"/>
      <c r="K179" s="45"/>
      <c r="L179" s="46"/>
      <c r="M179" s="46"/>
      <c r="N179" s="47"/>
      <c r="O179" s="45"/>
      <c r="P179" s="45"/>
      <c r="Q179" s="46"/>
      <c r="R179" s="46"/>
      <c r="S179" s="46"/>
      <c r="T179" s="6"/>
      <c r="U179" s="6"/>
      <c r="V179" s="6"/>
      <c r="W179" s="6"/>
      <c r="X179" s="6"/>
      <c r="Y179" s="6"/>
      <c r="Z179" s="6"/>
      <c r="AA179" s="6"/>
    </row>
    <row r="180">
      <c r="B180" s="6"/>
      <c r="C180" s="8" t="s">
        <v>98</v>
      </c>
      <c r="D180" s="8"/>
      <c r="E180" s="6"/>
      <c r="F180" s="6"/>
      <c r="G180" s="6"/>
      <c r="H180" s="6"/>
      <c r="I180" s="8"/>
      <c r="J180" s="45"/>
      <c r="K180" s="45"/>
      <c r="L180" s="46"/>
      <c r="M180" s="46"/>
      <c r="N180" s="47"/>
      <c r="O180" s="45"/>
      <c r="P180" s="45"/>
      <c r="Q180" s="46"/>
      <c r="R180" s="46"/>
      <c r="S180" s="46"/>
      <c r="T180" s="6"/>
      <c r="U180" s="6"/>
      <c r="V180" s="6"/>
      <c r="W180" s="6"/>
      <c r="X180" s="6"/>
      <c r="Y180" s="6"/>
      <c r="Z180" s="6"/>
      <c r="AA180" s="6"/>
    </row>
    <row r="181">
      <c r="B181" s="6"/>
      <c r="C181" s="8"/>
      <c r="D181" s="8"/>
      <c r="E181" s="6"/>
      <c r="F181" s="6"/>
      <c r="G181" s="6"/>
      <c r="H181" s="6"/>
      <c r="I181" s="8"/>
      <c r="J181" s="46"/>
      <c r="K181" s="45"/>
      <c r="L181" s="46"/>
      <c r="M181" s="46"/>
      <c r="N181" s="47"/>
      <c r="O181" s="45"/>
      <c r="P181" s="45"/>
      <c r="Q181" s="46"/>
      <c r="R181" s="46"/>
      <c r="S181" s="46"/>
      <c r="T181" s="6"/>
      <c r="U181" s="6"/>
      <c r="V181" s="6"/>
      <c r="W181" s="6"/>
      <c r="X181" s="6"/>
      <c r="Y181" s="6"/>
      <c r="Z181" s="6"/>
      <c r="AA181" s="6"/>
    </row>
    <row r="182">
      <c r="B182" s="6"/>
      <c r="C182" s="8" t="s">
        <v>16</v>
      </c>
      <c r="D182" s="8"/>
      <c r="E182" s="6"/>
      <c r="F182" s="6"/>
      <c r="G182" s="6"/>
      <c r="H182" s="6"/>
      <c r="I182" s="8"/>
      <c r="J182" s="46"/>
      <c r="K182" s="45"/>
      <c r="L182" s="46"/>
      <c r="M182" s="46"/>
      <c r="N182" s="47"/>
      <c r="O182" s="46"/>
      <c r="P182" s="45"/>
      <c r="Q182" s="46"/>
      <c r="R182" s="46"/>
      <c r="S182" s="46"/>
      <c r="T182" s="6"/>
      <c r="U182" s="6"/>
      <c r="V182" s="6"/>
      <c r="W182" s="6"/>
      <c r="X182" s="6"/>
      <c r="Y182" s="6"/>
      <c r="Z182" s="6"/>
      <c r="AA182" s="6"/>
    </row>
    <row r="183">
      <c r="B183" s="6"/>
      <c r="C183" s="8"/>
      <c r="D183" s="8"/>
      <c r="E183" s="6"/>
      <c r="F183" s="6"/>
      <c r="G183" s="6"/>
      <c r="H183" s="6"/>
      <c r="I183" s="8"/>
      <c r="J183" s="46"/>
      <c r="K183" s="45"/>
      <c r="L183" s="46"/>
      <c r="M183" s="46"/>
      <c r="N183" s="47"/>
      <c r="O183" s="46"/>
      <c r="P183" s="46"/>
      <c r="Q183" s="45"/>
      <c r="R183" s="46"/>
      <c r="S183" s="46"/>
      <c r="T183" s="6"/>
      <c r="U183" s="6"/>
      <c r="V183" s="6"/>
      <c r="W183" s="6"/>
      <c r="X183" s="6"/>
      <c r="Y183" s="6"/>
      <c r="Z183" s="6"/>
      <c r="AA183" s="6"/>
    </row>
    <row r="184">
      <c r="B184" s="6"/>
      <c r="C184" s="8"/>
      <c r="D184" s="8"/>
      <c r="E184" s="6"/>
      <c r="F184" s="6"/>
      <c r="G184" s="6"/>
      <c r="H184" s="6"/>
      <c r="I184" s="6"/>
      <c r="J184" s="45"/>
      <c r="K184" s="45"/>
      <c r="L184" s="46"/>
      <c r="M184" s="46"/>
      <c r="N184" s="47"/>
      <c r="O184" s="46"/>
      <c r="P184" s="46"/>
      <c r="Q184" s="45"/>
      <c r="R184" s="46"/>
      <c r="S184" s="46"/>
      <c r="T184" s="6"/>
      <c r="U184" s="6"/>
      <c r="V184" s="6"/>
      <c r="W184" s="6"/>
      <c r="X184" s="6"/>
      <c r="Y184" s="6"/>
      <c r="Z184" s="6"/>
      <c r="AA184" s="6"/>
    </row>
    <row r="185">
      <c r="B185" s="6"/>
      <c r="C185" s="8"/>
      <c r="D185" s="8"/>
      <c r="E185" s="6"/>
      <c r="F185" s="6"/>
      <c r="G185" s="6"/>
      <c r="H185" s="6"/>
      <c r="I185" s="6"/>
      <c r="J185" s="45"/>
      <c r="K185" s="46"/>
      <c r="L185" s="46"/>
      <c r="M185" s="46"/>
      <c r="N185" s="47"/>
      <c r="O185" s="46"/>
      <c r="P185" s="46"/>
      <c r="Q185" s="46"/>
      <c r="R185" s="46"/>
      <c r="S185" s="46"/>
      <c r="T185" s="6"/>
      <c r="U185" s="6"/>
      <c r="V185" s="6"/>
      <c r="W185" s="6"/>
      <c r="X185" s="6"/>
      <c r="Y185" s="6"/>
      <c r="Z185" s="6"/>
      <c r="AA185" s="6"/>
    </row>
    <row r="186">
      <c r="B186" s="6"/>
      <c r="C186" s="8"/>
      <c r="D186" s="8"/>
      <c r="E186" s="6"/>
      <c r="F186" s="6"/>
      <c r="G186" s="6"/>
      <c r="H186" s="6"/>
      <c r="I186" s="6"/>
      <c r="J186" s="45"/>
      <c r="K186" s="46"/>
      <c r="L186" s="46"/>
      <c r="M186" s="46"/>
      <c r="N186" s="47"/>
      <c r="O186" s="46"/>
      <c r="P186" s="46"/>
      <c r="Q186" s="46"/>
      <c r="R186" s="46"/>
      <c r="S186" s="46"/>
      <c r="T186" s="6"/>
      <c r="U186" s="6"/>
      <c r="V186" s="6"/>
      <c r="W186" s="6"/>
      <c r="X186" s="6"/>
      <c r="Y186" s="6"/>
      <c r="Z186" s="6"/>
      <c r="AA186" s="6"/>
    </row>
    <row r="187">
      <c r="B187" s="6"/>
      <c r="C187" s="8"/>
      <c r="D187" s="8"/>
      <c r="E187" s="6"/>
      <c r="F187" s="6"/>
      <c r="G187" s="6"/>
      <c r="H187" s="6"/>
      <c r="I187" s="6"/>
      <c r="J187" s="8"/>
      <c r="K187" s="6"/>
      <c r="L187" s="6"/>
      <c r="M187" s="6"/>
      <c r="N187" s="24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B188" s="6"/>
      <c r="C188" s="8"/>
      <c r="D188" s="8"/>
      <c r="E188" s="6"/>
      <c r="F188" s="6"/>
      <c r="G188" s="6"/>
      <c r="H188" s="6"/>
      <c r="I188" s="8"/>
      <c r="J188" s="6"/>
      <c r="K188" s="6"/>
      <c r="L188" s="6"/>
      <c r="M188" s="6"/>
      <c r="N188" s="24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B189" s="6"/>
      <c r="C189" s="8"/>
      <c r="D189" s="8"/>
      <c r="E189" s="6"/>
      <c r="F189" s="6"/>
      <c r="G189" s="6"/>
      <c r="H189" s="6"/>
      <c r="I189" s="8"/>
      <c r="J189" s="6"/>
      <c r="K189" s="6"/>
      <c r="L189" s="6"/>
      <c r="M189" s="6"/>
      <c r="N189" s="24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B190" s="6"/>
      <c r="C190" s="8"/>
      <c r="D190" s="8"/>
      <c r="E190" s="6"/>
      <c r="F190" s="6"/>
      <c r="G190" s="6"/>
      <c r="H190" s="6"/>
      <c r="I190" s="6"/>
      <c r="J190" s="8"/>
      <c r="K190" s="6"/>
      <c r="L190" s="6"/>
      <c r="M190" s="6"/>
      <c r="N190" s="24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B191" s="6"/>
      <c r="C191" s="8"/>
      <c r="D191" s="8"/>
      <c r="E191" s="6"/>
      <c r="F191" s="6"/>
      <c r="G191" s="6"/>
      <c r="H191" s="6"/>
      <c r="I191" s="8"/>
      <c r="J191" s="6"/>
      <c r="K191" s="6"/>
      <c r="L191" s="6"/>
      <c r="M191" s="6"/>
      <c r="N191" s="24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B192" s="6"/>
      <c r="C192" s="8"/>
      <c r="D192" s="8"/>
      <c r="E192" s="6"/>
      <c r="F192" s="6"/>
      <c r="G192" s="6"/>
      <c r="H192" s="6"/>
      <c r="I192" s="6"/>
      <c r="J192" s="8"/>
      <c r="K192" s="6"/>
      <c r="L192" s="6"/>
      <c r="M192" s="6"/>
      <c r="N192" s="24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B193" s="6"/>
      <c r="C193" s="8"/>
      <c r="D193" s="8"/>
      <c r="E193" s="6"/>
      <c r="F193" s="6"/>
      <c r="G193" s="6"/>
      <c r="H193" s="6"/>
      <c r="I193" s="8"/>
      <c r="J193" s="6"/>
      <c r="K193" s="6"/>
      <c r="L193" s="6"/>
      <c r="M193" s="6"/>
      <c r="N193" s="24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B194" s="6"/>
      <c r="C194" s="8"/>
      <c r="D194" s="8"/>
      <c r="E194" s="6"/>
      <c r="F194" s="6"/>
      <c r="G194" s="6"/>
      <c r="H194" s="6"/>
      <c r="I194" s="6"/>
      <c r="J194" s="8"/>
      <c r="K194" s="6"/>
      <c r="L194" s="6"/>
      <c r="M194" s="6"/>
      <c r="N194" s="24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B195" s="6"/>
      <c r="C195" s="8"/>
      <c r="D195" s="8"/>
      <c r="E195" s="6"/>
      <c r="F195" s="6"/>
      <c r="G195" s="6"/>
      <c r="H195" s="6"/>
      <c r="I195" s="6"/>
      <c r="J195" s="8"/>
      <c r="K195" s="6"/>
      <c r="L195" s="6"/>
      <c r="M195" s="6"/>
      <c r="N195" s="24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B196" s="6"/>
      <c r="C196" s="8"/>
      <c r="D196" s="8"/>
      <c r="E196" s="6"/>
      <c r="F196" s="6"/>
      <c r="G196" s="6"/>
      <c r="H196" s="6"/>
      <c r="I196" s="8"/>
      <c r="J196" s="6"/>
      <c r="K196" s="6"/>
      <c r="L196" s="6"/>
      <c r="M196" s="6"/>
      <c r="N196" s="24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B197" s="6"/>
      <c r="C197" s="8"/>
      <c r="D197" s="8"/>
      <c r="E197" s="6"/>
      <c r="F197" s="6"/>
      <c r="G197" s="6"/>
      <c r="H197" s="6"/>
      <c r="I197" s="8"/>
      <c r="J197" s="6"/>
      <c r="K197" s="6"/>
      <c r="L197" s="6"/>
      <c r="M197" s="6"/>
      <c r="N197" s="24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B198" s="6"/>
      <c r="C198" s="8" t="s">
        <v>657</v>
      </c>
      <c r="D198" s="8"/>
      <c r="E198" s="6"/>
      <c r="F198" s="6"/>
      <c r="G198" s="6"/>
      <c r="H198" s="6"/>
      <c r="I198" s="8"/>
      <c r="J198" s="6"/>
      <c r="K198" s="6"/>
      <c r="L198" s="6"/>
      <c r="M198" s="6"/>
      <c r="N198" s="24" t="str">
        <f>"updSQL = updSQL &amp; " &amp; CHAR(34) &amp;",'" &amp; CHAR(34)  &amp; " &amp; DB_HINMTA." &amp; C198 &amp; " &amp; " &amp;char(34) &amp;"' " &amp; Char(34)</f>
        <v>updSQL = updSQL &amp; ",'" &amp; DB_HINMTA.SKHINGRP &amp; "' "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B199" s="6"/>
      <c r="C199" s="8" t="s">
        <v>1119</v>
      </c>
      <c r="D199" s="8"/>
      <c r="E199" s="6"/>
      <c r="G199" s="8" t="s">
        <v>515</v>
      </c>
      <c r="H199" s="6"/>
      <c r="I199" s="8"/>
      <c r="J199" s="6"/>
      <c r="K199" s="6"/>
      <c r="L199" s="8" t="s">
        <v>135</v>
      </c>
      <c r="M199" s="6"/>
      <c r="N199" s="24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B200" s="6"/>
      <c r="C200" s="8" t="s">
        <v>1120</v>
      </c>
      <c r="D200" s="8"/>
      <c r="E200" s="6"/>
      <c r="F200" s="6"/>
      <c r="G200" s="8" t="s">
        <v>973</v>
      </c>
      <c r="H200" s="6"/>
      <c r="I200" s="8"/>
      <c r="J200" s="6"/>
      <c r="K200" s="6"/>
      <c r="L200" s="6"/>
      <c r="M200" s="8" t="s">
        <v>775</v>
      </c>
      <c r="N200" s="24"/>
      <c r="O200" s="8" t="s">
        <v>8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B201" s="6"/>
      <c r="C201" s="8" t="s">
        <v>1121</v>
      </c>
      <c r="D201" s="8"/>
      <c r="E201" s="6"/>
      <c r="F201" s="6"/>
      <c r="G201" s="8" t="s">
        <v>32</v>
      </c>
      <c r="H201" s="6"/>
      <c r="I201" s="6"/>
      <c r="J201" s="8"/>
      <c r="K201" s="6"/>
      <c r="L201" s="6"/>
      <c r="M201" s="8" t="s">
        <v>775</v>
      </c>
      <c r="N201" s="24"/>
      <c r="O201" s="8" t="s">
        <v>8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B202" s="6"/>
      <c r="C202" s="8" t="s">
        <v>1122</v>
      </c>
      <c r="D202" s="8"/>
      <c r="E202" s="6"/>
      <c r="F202" s="6"/>
      <c r="G202" s="8" t="s">
        <v>1123</v>
      </c>
      <c r="H202" s="6"/>
      <c r="I202" s="8"/>
      <c r="J202" s="6"/>
      <c r="K202" s="6"/>
      <c r="L202" s="6"/>
      <c r="M202" s="8" t="s">
        <v>1124</v>
      </c>
      <c r="N202" s="24"/>
      <c r="O202" s="6"/>
      <c r="P202" s="8" t="s">
        <v>8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B203" s="6"/>
      <c r="C203" s="8" t="s">
        <v>1125</v>
      </c>
      <c r="D203" s="8"/>
      <c r="E203" s="6"/>
      <c r="F203" s="6"/>
      <c r="G203" s="8" t="s">
        <v>1126</v>
      </c>
      <c r="H203" s="6"/>
      <c r="I203" s="6"/>
      <c r="J203" s="8"/>
      <c r="K203" s="6"/>
      <c r="L203" s="8" t="s">
        <v>88</v>
      </c>
      <c r="M203" s="6"/>
      <c r="N203" s="24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B204" s="6"/>
      <c r="C204" s="8" t="s">
        <v>1127</v>
      </c>
      <c r="D204" s="8"/>
      <c r="E204" s="6"/>
      <c r="F204" s="6"/>
      <c r="G204" s="8" t="s">
        <v>1128</v>
      </c>
      <c r="H204" s="6"/>
      <c r="I204" s="6"/>
      <c r="J204" s="8"/>
      <c r="K204" s="6"/>
      <c r="L204" s="6"/>
      <c r="M204" s="8" t="s">
        <v>1129</v>
      </c>
      <c r="N204" s="24"/>
      <c r="O204" s="6"/>
      <c r="P204" s="8" t="s">
        <v>8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B205" s="6"/>
      <c r="C205" s="8" t="s">
        <v>1130</v>
      </c>
      <c r="D205" s="8"/>
      <c r="E205" s="6"/>
      <c r="F205" s="6"/>
      <c r="G205" s="8" t="s">
        <v>1131</v>
      </c>
      <c r="H205" s="6"/>
      <c r="I205" s="8"/>
      <c r="J205" s="6"/>
      <c r="K205" s="6"/>
      <c r="L205" s="6"/>
      <c r="M205" s="8" t="s">
        <v>1132</v>
      </c>
      <c r="N205" s="24"/>
      <c r="O205" s="6"/>
      <c r="P205" s="8" t="s">
        <v>8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B206" s="6"/>
      <c r="C206" s="8" t="s">
        <v>1133</v>
      </c>
      <c r="D206" s="8"/>
      <c r="E206" s="6"/>
      <c r="F206" s="6"/>
      <c r="G206" s="8" t="s">
        <v>1134</v>
      </c>
      <c r="H206" s="6"/>
      <c r="I206" s="8"/>
      <c r="J206" s="6"/>
      <c r="K206" s="6"/>
      <c r="L206" s="8" t="s">
        <v>88</v>
      </c>
      <c r="M206" s="6"/>
      <c r="N206" s="24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B207" s="6"/>
      <c r="C207" s="8" t="s">
        <v>1135</v>
      </c>
      <c r="D207" s="8"/>
      <c r="E207" s="6"/>
      <c r="F207" s="6"/>
      <c r="G207" s="8" t="s">
        <v>695</v>
      </c>
      <c r="H207" s="6"/>
      <c r="I207" s="8"/>
      <c r="J207" s="6"/>
      <c r="K207" s="6"/>
      <c r="L207" s="6"/>
      <c r="M207" s="8" t="s">
        <v>135</v>
      </c>
      <c r="N207" s="24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B208" s="6"/>
      <c r="C208" s="8" t="s">
        <v>1136</v>
      </c>
      <c r="D208" s="8"/>
      <c r="E208" s="6"/>
      <c r="F208" s="6"/>
      <c r="G208" s="8" t="s">
        <v>706</v>
      </c>
      <c r="H208" s="6"/>
      <c r="I208" s="8"/>
      <c r="J208" s="6"/>
      <c r="K208" s="6"/>
      <c r="L208" s="6"/>
      <c r="M208" s="8" t="s">
        <v>38</v>
      </c>
      <c r="N208" s="24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B209" s="6"/>
      <c r="C209" s="8" t="s">
        <v>1137</v>
      </c>
      <c r="D209" s="8"/>
      <c r="E209" s="6"/>
      <c r="F209" s="6"/>
      <c r="G209" s="8" t="s">
        <v>715</v>
      </c>
      <c r="H209" s="6"/>
      <c r="I209" s="8"/>
      <c r="J209" s="6"/>
      <c r="K209" s="6"/>
      <c r="L209" s="6"/>
      <c r="M209" s="8" t="s">
        <v>1138</v>
      </c>
      <c r="N209" s="24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B210" s="6"/>
      <c r="C210" s="8" t="s">
        <v>1139</v>
      </c>
      <c r="D210" s="8"/>
      <c r="E210" s="6"/>
      <c r="F210" s="6"/>
      <c r="G210" s="8" t="s">
        <v>723</v>
      </c>
      <c r="H210" s="6"/>
      <c r="I210" s="6"/>
      <c r="J210" s="8"/>
      <c r="K210" s="6"/>
      <c r="L210" s="8" t="s">
        <v>107</v>
      </c>
      <c r="M210" s="6"/>
      <c r="N210" s="24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B211" s="6"/>
      <c r="C211" s="8" t="s">
        <v>1140</v>
      </c>
      <c r="D211" s="8"/>
      <c r="E211" s="6"/>
      <c r="F211" s="6"/>
      <c r="G211" s="8" t="s">
        <v>732</v>
      </c>
      <c r="H211" s="6"/>
      <c r="I211" s="6"/>
      <c r="J211" s="8"/>
      <c r="K211" s="6"/>
      <c r="L211" s="8" t="s">
        <v>38</v>
      </c>
      <c r="M211" s="6"/>
      <c r="N211" s="24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B212" s="6"/>
      <c r="C212" s="8" t="s">
        <v>1141</v>
      </c>
      <c r="D212" s="8"/>
      <c r="E212" s="6"/>
      <c r="F212" s="6"/>
      <c r="G212" s="8" t="s">
        <v>741</v>
      </c>
      <c r="H212" s="6"/>
      <c r="I212" s="8"/>
      <c r="J212" s="6"/>
      <c r="K212" s="6"/>
      <c r="L212" s="6"/>
      <c r="M212" s="8" t="s">
        <v>38</v>
      </c>
      <c r="N212" s="24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B213" s="6"/>
      <c r="C213" s="8" t="s">
        <v>1142</v>
      </c>
      <c r="D213" s="8"/>
      <c r="E213" s="6"/>
      <c r="F213" s="6"/>
      <c r="G213" s="8" t="s">
        <v>749</v>
      </c>
      <c r="H213" s="6"/>
      <c r="I213" s="8"/>
      <c r="J213" s="6"/>
      <c r="K213" s="6"/>
      <c r="L213" s="6"/>
      <c r="M213" s="8" t="s">
        <v>1138</v>
      </c>
      <c r="N213" s="24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B214" s="6"/>
      <c r="C214" s="8" t="s">
        <v>1143</v>
      </c>
      <c r="D214" s="8"/>
      <c r="E214" s="6"/>
      <c r="F214" s="6"/>
      <c r="G214" s="8" t="s">
        <v>758</v>
      </c>
      <c r="H214" s="6"/>
      <c r="I214" s="8"/>
      <c r="J214" s="6"/>
      <c r="K214" s="6"/>
      <c r="L214" s="6"/>
      <c r="M214" s="8" t="s">
        <v>107</v>
      </c>
      <c r="N214" s="24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B215" s="6"/>
      <c r="C215" s="8" t="s">
        <v>695</v>
      </c>
      <c r="D215" s="8"/>
      <c r="E215" s="6"/>
      <c r="F215" s="6"/>
      <c r="G215" s="8" t="s">
        <v>769</v>
      </c>
      <c r="H215" s="6"/>
      <c r="I215" s="8"/>
      <c r="J215" s="6"/>
      <c r="K215" s="6"/>
      <c r="L215" s="6"/>
      <c r="M215" s="8" t="s">
        <v>38</v>
      </c>
      <c r="N215" s="24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B216" s="6"/>
      <c r="C216" s="8" t="s">
        <v>706</v>
      </c>
      <c r="D216" s="8"/>
      <c r="E216" s="6"/>
      <c r="F216" s="6"/>
      <c r="G216" s="8" t="s">
        <v>778</v>
      </c>
      <c r="H216" s="6"/>
      <c r="I216" s="6"/>
      <c r="J216" s="8"/>
      <c r="K216" s="6"/>
      <c r="L216" s="6"/>
      <c r="M216" s="8" t="s">
        <v>38</v>
      </c>
      <c r="N216" s="24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B217" s="6"/>
      <c r="C217" s="8" t="s">
        <v>715</v>
      </c>
      <c r="D217" s="8"/>
      <c r="E217" s="6"/>
      <c r="F217" s="6"/>
      <c r="G217" s="8" t="s">
        <v>787</v>
      </c>
      <c r="H217" s="6"/>
      <c r="I217" s="6"/>
      <c r="J217" s="8"/>
      <c r="K217" s="6"/>
      <c r="L217" s="6"/>
      <c r="M217" s="8" t="s">
        <v>1138</v>
      </c>
      <c r="N217" s="24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B218" s="6"/>
      <c r="C218" s="8" t="s">
        <v>723</v>
      </c>
      <c r="D218" s="8"/>
      <c r="E218" s="6"/>
      <c r="F218" s="6"/>
      <c r="G218" s="8" t="s">
        <v>797</v>
      </c>
      <c r="H218" s="6"/>
      <c r="I218" s="6"/>
      <c r="J218" s="8"/>
      <c r="K218" s="6"/>
      <c r="L218" s="6"/>
      <c r="M218" s="8" t="s">
        <v>107</v>
      </c>
      <c r="N218" s="24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B219" s="6"/>
      <c r="C219" s="8" t="s">
        <v>732</v>
      </c>
      <c r="D219" s="8"/>
      <c r="E219" s="6"/>
      <c r="F219" s="6"/>
      <c r="G219" s="8" t="s">
        <v>806</v>
      </c>
      <c r="H219" s="6"/>
      <c r="I219" s="6"/>
      <c r="J219" s="8"/>
      <c r="K219" s="6"/>
      <c r="L219" s="6"/>
      <c r="M219" s="8" t="s">
        <v>38</v>
      </c>
      <c r="N219" s="24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B220" s="6"/>
      <c r="C220" s="8" t="s">
        <v>741</v>
      </c>
      <c r="D220" s="8"/>
      <c r="E220" s="6"/>
      <c r="F220" s="6"/>
      <c r="G220" s="8" t="s">
        <v>815</v>
      </c>
      <c r="H220" s="6"/>
      <c r="I220" s="6"/>
      <c r="J220" s="8"/>
      <c r="K220" s="6"/>
      <c r="L220" s="6"/>
      <c r="M220" s="8" t="s">
        <v>128</v>
      </c>
      <c r="N220" s="24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B221" s="6"/>
      <c r="C221" s="8" t="s">
        <v>749</v>
      </c>
      <c r="D221" s="8"/>
      <c r="E221" s="6"/>
      <c r="F221" s="6"/>
      <c r="G221" s="6"/>
      <c r="H221" s="6"/>
      <c r="I221" s="6"/>
      <c r="J221" s="8"/>
      <c r="K221" s="6"/>
      <c r="L221" s="6"/>
      <c r="M221" s="6"/>
      <c r="N221" s="24" t="str">
        <f t="shared" ref="N221:N228" si="5">"updSQL = updSQL &amp; " &amp; CHAR(34) &amp;",'" &amp; CHAR(34)  &amp; " &amp; DB_HINMTA." &amp; C221 &amp; " &amp; " &amp;char(34) &amp;"' " &amp; Char(34)</f>
        <v>updSQL = updSQL &amp; ",'" &amp; DB_HINMTA.CLTID &amp; "' "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B222" s="6"/>
      <c r="C222" s="8" t="s">
        <v>758</v>
      </c>
      <c r="D222" s="8"/>
      <c r="E222" s="6"/>
      <c r="F222" s="6"/>
      <c r="G222" s="6"/>
      <c r="H222" s="6"/>
      <c r="I222" s="6"/>
      <c r="J222" s="8"/>
      <c r="K222" s="6"/>
      <c r="L222" s="6"/>
      <c r="M222" s="6"/>
      <c r="N222" s="24" t="str">
        <f t="shared" si="5"/>
        <v>updSQL = updSQL &amp; ",'" &amp; DB_HINMTA.WRTTM &amp; "' "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B223" s="6"/>
      <c r="C223" s="8" t="s">
        <v>769</v>
      </c>
      <c r="D223" s="8"/>
      <c r="E223" s="6"/>
      <c r="F223" s="6"/>
      <c r="G223" s="6"/>
      <c r="H223" s="6"/>
      <c r="I223" s="6"/>
      <c r="J223" s="8"/>
      <c r="K223" s="6"/>
      <c r="L223" s="6"/>
      <c r="M223" s="6"/>
      <c r="N223" s="24" t="str">
        <f t="shared" si="5"/>
        <v>updSQL = updSQL &amp; ",'" &amp; DB_HINMTA.WRTDT &amp; "' "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B224" s="6"/>
      <c r="C224" s="8" t="s">
        <v>778</v>
      </c>
      <c r="D224" s="8"/>
      <c r="E224" s="6"/>
      <c r="F224" s="6"/>
      <c r="G224" s="6"/>
      <c r="H224" s="6"/>
      <c r="I224" s="6"/>
      <c r="J224" s="8"/>
      <c r="K224" s="6"/>
      <c r="L224" s="6"/>
      <c r="M224" s="6"/>
      <c r="N224" s="24" t="str">
        <f t="shared" si="5"/>
        <v>updSQL = updSQL &amp; ",'" &amp; DB_HINMTA.UOPEID &amp; "' "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B225" s="6"/>
      <c r="C225" s="8" t="s">
        <v>787</v>
      </c>
      <c r="D225" s="8"/>
      <c r="E225" s="6"/>
      <c r="F225" s="6"/>
      <c r="G225" s="6"/>
      <c r="H225" s="6"/>
      <c r="I225" s="8"/>
      <c r="J225" s="6"/>
      <c r="K225" s="6"/>
      <c r="L225" s="6"/>
      <c r="M225" s="6"/>
      <c r="N225" s="24" t="str">
        <f t="shared" si="5"/>
        <v>updSQL = updSQL &amp; ",'" &amp; DB_HINMTA.UCLTID &amp; "' "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B226" s="6"/>
      <c r="C226" s="8" t="s">
        <v>797</v>
      </c>
      <c r="D226" s="8"/>
      <c r="E226" s="6"/>
      <c r="F226" s="6"/>
      <c r="G226" s="6"/>
      <c r="H226" s="6"/>
      <c r="I226" s="6"/>
      <c r="J226" s="8"/>
      <c r="K226" s="6"/>
      <c r="L226" s="6"/>
      <c r="M226" s="6"/>
      <c r="N226" s="24" t="str">
        <f t="shared" si="5"/>
        <v>updSQL = updSQL &amp; ",'" &amp; DB_HINMTA.UWRTTM &amp; "' "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B227" s="6"/>
      <c r="C227" s="8" t="s">
        <v>806</v>
      </c>
      <c r="D227" s="8"/>
      <c r="E227" s="6"/>
      <c r="F227" s="6"/>
      <c r="G227" s="6"/>
      <c r="H227" s="6"/>
      <c r="I227" s="8"/>
      <c r="J227" s="6"/>
      <c r="K227" s="6"/>
      <c r="L227" s="6"/>
      <c r="M227" s="6"/>
      <c r="N227" s="24" t="str">
        <f t="shared" si="5"/>
        <v>updSQL = updSQL &amp; ",'" &amp; DB_HINMTA.UWRTDT &amp; "' "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B228" s="6"/>
      <c r="C228" s="8" t="s">
        <v>815</v>
      </c>
      <c r="D228" s="8"/>
      <c r="E228" s="6"/>
      <c r="F228" s="6"/>
      <c r="G228" s="6"/>
      <c r="H228" s="6"/>
      <c r="I228" s="6"/>
      <c r="J228" s="8"/>
      <c r="K228" s="6"/>
      <c r="L228" s="6"/>
      <c r="M228" s="6"/>
      <c r="N228" s="24" t="str">
        <f t="shared" si="5"/>
        <v>updSQL = updSQL &amp; ",'" &amp; DB_HINMTA.PGID &amp; "' "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B229" s="6"/>
      <c r="C229" s="6"/>
      <c r="D229" s="8"/>
      <c r="E229" s="6"/>
      <c r="F229" s="6"/>
      <c r="G229" s="6"/>
      <c r="H229" s="6"/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B230" s="6"/>
      <c r="C230" s="6"/>
      <c r="D230" s="8"/>
      <c r="E230" s="6"/>
      <c r="F230" s="6"/>
      <c r="G230" s="6"/>
      <c r="H230" s="6"/>
      <c r="I230" s="6"/>
      <c r="J230" s="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B231" s="6"/>
      <c r="C231" s="6"/>
      <c r="D231" s="8"/>
      <c r="E231" s="6"/>
      <c r="F231" s="6"/>
      <c r="G231" s="6"/>
      <c r="H231" s="6"/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B232" s="6"/>
      <c r="C232" s="6"/>
      <c r="D232" s="8"/>
      <c r="E232" s="6"/>
      <c r="F232" s="6"/>
      <c r="G232" s="6"/>
      <c r="H232" s="6"/>
      <c r="I232" s="6"/>
      <c r="J232" s="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B233" s="6"/>
      <c r="C233" s="6"/>
      <c r="D233" s="8"/>
      <c r="E233" s="6"/>
      <c r="F233" s="6"/>
      <c r="G233" s="6"/>
      <c r="H233" s="6"/>
      <c r="I233" s="6"/>
      <c r="J233" s="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B234" s="6"/>
      <c r="C234" s="6"/>
      <c r="D234" s="8"/>
      <c r="E234" s="6"/>
      <c r="F234" s="6"/>
      <c r="G234" s="6"/>
      <c r="H234" s="6"/>
      <c r="I234" s="6"/>
      <c r="J234" s="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B235" s="6"/>
      <c r="C235" s="6"/>
      <c r="D235" s="8"/>
      <c r="E235" s="6"/>
      <c r="F235" s="6"/>
      <c r="G235" s="6"/>
      <c r="H235" s="6"/>
      <c r="I235" s="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B236" s="6"/>
      <c r="C236" s="6"/>
      <c r="D236" s="8"/>
      <c r="E236" s="6"/>
      <c r="F236" s="6"/>
      <c r="G236" s="6"/>
      <c r="H236" s="6"/>
      <c r="I236" s="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B237" s="6"/>
      <c r="C237" s="6"/>
      <c r="D237" s="8"/>
      <c r="E237" s="6"/>
      <c r="F237" s="6"/>
      <c r="G237" s="6"/>
      <c r="H237" s="6"/>
      <c r="I237" s="6"/>
      <c r="J237" s="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B238" s="6"/>
      <c r="C238" s="6"/>
      <c r="D238" s="8"/>
      <c r="E238" s="6"/>
      <c r="F238" s="6"/>
      <c r="G238" s="6"/>
      <c r="H238" s="6"/>
      <c r="I238" s="6"/>
      <c r="J238" s="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B239" s="6"/>
      <c r="C239" s="6"/>
      <c r="D239" s="8"/>
      <c r="E239" s="6"/>
      <c r="F239" s="6"/>
      <c r="G239" s="6"/>
      <c r="H239" s="6"/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B240" s="6"/>
      <c r="C240" s="6"/>
      <c r="D240" s="8"/>
      <c r="E240" s="6"/>
      <c r="F240" s="6"/>
      <c r="G240" s="6"/>
      <c r="H240" s="6"/>
      <c r="I240" s="6"/>
      <c r="J240" s="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B241" s="51" t="s">
        <v>1144</v>
      </c>
      <c r="C241" s="51"/>
      <c r="D241" s="51"/>
      <c r="E241" s="51"/>
      <c r="F241" s="51"/>
      <c r="G241" s="51"/>
      <c r="H241" s="51"/>
      <c r="I241" s="52" t="str">
        <f t="shared" ref="I241:I443" si="6">LEFT(B241,SEARCH("=",B241))&amp;"Trim(DB_NullReplace("&amp;MID(B241,SEARCH("=",B241)+1,LEN(B241))&amp;", "&amp;CHAR(34)&amp;" "&amp;CHAR(34)&amp;"))"</f>
        <v>pCmd.Parameters("inUDNTHA_datno").Value =Trim(DB_NullReplace( pDB_UDNTHA.DATNO, " "))</v>
      </c>
      <c r="J241" s="53"/>
      <c r="K241" s="52"/>
      <c r="L241" s="52"/>
      <c r="M241" s="52"/>
      <c r="N241" s="54"/>
      <c r="X241" s="52"/>
      <c r="Y241" s="52"/>
      <c r="Z241" s="6"/>
      <c r="AA241" s="6"/>
    </row>
    <row r="242">
      <c r="B242" s="51" t="s">
        <v>1145</v>
      </c>
      <c r="C242" s="51"/>
      <c r="D242" s="51"/>
      <c r="E242" s="51"/>
      <c r="F242" s="51"/>
      <c r="G242" s="51"/>
      <c r="H242" s="51"/>
      <c r="I242" s="52" t="str">
        <f t="shared" si="6"/>
        <v>pCmd.Parameters("inUDNTHA_datkb").Value =Trim(DB_NullReplace( pDB_UDNTHA.DATKB, " "))</v>
      </c>
      <c r="J242" s="52"/>
      <c r="K242" s="52"/>
      <c r="L242" s="52"/>
      <c r="M242" s="52"/>
      <c r="N242" s="54"/>
      <c r="X242" s="52"/>
      <c r="Y242" s="52"/>
      <c r="Z242" s="6"/>
      <c r="AA242" s="6"/>
    </row>
    <row r="243">
      <c r="B243" s="51" t="s">
        <v>1146</v>
      </c>
      <c r="C243" s="51"/>
      <c r="D243" s="51"/>
      <c r="E243" s="51"/>
      <c r="F243" s="51"/>
      <c r="G243" s="51"/>
      <c r="H243" s="51"/>
      <c r="I243" s="52" t="str">
        <f t="shared" si="6"/>
        <v>pCmd.Parameters("inUDNTHA_akakrokb").Value =Trim(DB_NullReplace( pDB_UDNTHA.AKAKROKB, " "))</v>
      </c>
      <c r="J243" s="53"/>
      <c r="K243" s="52"/>
      <c r="L243" s="52"/>
      <c r="M243" s="52"/>
      <c r="N243" s="54"/>
      <c r="Y243" s="52"/>
      <c r="Z243" s="6"/>
      <c r="AA243" s="6"/>
    </row>
    <row r="244">
      <c r="B244" s="51" t="s">
        <v>1147</v>
      </c>
      <c r="C244" s="51"/>
      <c r="D244" s="51"/>
      <c r="E244" s="51"/>
      <c r="F244" s="51"/>
      <c r="G244" s="51"/>
      <c r="H244" s="51"/>
      <c r="I244" s="52" t="str">
        <f t="shared" si="6"/>
        <v>pCmd.Parameters("inUDNTHA_denkb").Value =Trim(DB_NullReplace( pDB_UDNTHA.DENKB, " "))</v>
      </c>
      <c r="J244" s="53"/>
      <c r="K244" s="52"/>
      <c r="L244" s="52"/>
      <c r="M244" s="52"/>
      <c r="N244" s="54"/>
      <c r="X244" s="52"/>
      <c r="Y244" s="52"/>
      <c r="Z244" s="6"/>
      <c r="AA244" s="6"/>
    </row>
    <row r="245">
      <c r="B245" s="51" t="s">
        <v>1148</v>
      </c>
      <c r="C245" s="6"/>
      <c r="D245" s="8"/>
      <c r="E245" s="6"/>
      <c r="F245" s="6"/>
      <c r="G245" s="6"/>
      <c r="H245" s="6"/>
      <c r="I245" s="52" t="str">
        <f t="shared" si="6"/>
        <v>pCmd.Parameters("inUDNTHA_udnno").Value =Trim(DB_NullReplace( pDB_UDNTHA.UDNNO, " "))</v>
      </c>
      <c r="J245" s="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B246" s="51" t="s">
        <v>1149</v>
      </c>
      <c r="C246" s="6"/>
      <c r="D246" s="8"/>
      <c r="E246" s="6"/>
      <c r="F246" s="6"/>
      <c r="G246" s="6"/>
      <c r="H246" s="6"/>
      <c r="I246" s="52" t="str">
        <f t="shared" si="6"/>
        <v>pCmd.Parameters("inUDNTHA_fdnno").Value =Trim(DB_NullReplace( pDB_UDNTHA.FDNNO, " "))</v>
      </c>
      <c r="J246" s="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B247" s="51" t="s">
        <v>1150</v>
      </c>
      <c r="C247" s="6"/>
      <c r="D247" s="8"/>
      <c r="E247" s="6"/>
      <c r="F247" s="6"/>
      <c r="G247" s="6"/>
      <c r="H247" s="6"/>
      <c r="I247" s="52" t="str">
        <f t="shared" si="6"/>
        <v>pCmd.Parameters("inUDNTHA_jdnno").Value =Trim(DB_NullReplace( pDB_UDNTHA.JDNNO, " "))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B248" s="51" t="s">
        <v>1151</v>
      </c>
      <c r="C248" s="6"/>
      <c r="D248" s="8"/>
      <c r="E248" s="6"/>
      <c r="F248" s="6"/>
      <c r="G248" s="6"/>
      <c r="H248" s="6"/>
      <c r="I248" s="52" t="str">
        <f t="shared" si="6"/>
        <v>pCmd.Parameters("inUDNTHA_usdno").Value =Trim(DB_NullReplace( pDB_UDNTHA.USDNO, " "))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B249" s="8" t="s">
        <v>1152</v>
      </c>
      <c r="C249" s="6"/>
      <c r="D249" s="8"/>
      <c r="E249" s="6"/>
      <c r="F249" s="6"/>
      <c r="G249" s="6"/>
      <c r="H249" s="6"/>
      <c r="I249" s="52" t="str">
        <f t="shared" si="6"/>
        <v>pCmd.Parameters("inUDNTHA_udndt").Value =Trim(DB_NullReplace( pDB_UDNTHA.UDNDT, " "))</v>
      </c>
      <c r="J249" s="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B250" s="8" t="s">
        <v>1153</v>
      </c>
      <c r="C250" s="6"/>
      <c r="D250" s="8"/>
      <c r="E250" s="6"/>
      <c r="F250" s="6"/>
      <c r="G250" s="6"/>
      <c r="H250" s="6"/>
      <c r="I250" s="52" t="str">
        <f t="shared" si="6"/>
        <v>pCmd.Parameters("inUDNTHA_dendt").Value =Trim(DB_NullReplace( pDB_UDNTHA.DENDT, " "))</v>
      </c>
      <c r="J250" s="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B251" s="8" t="s">
        <v>1154</v>
      </c>
      <c r="C251" s="6"/>
      <c r="D251" s="8"/>
      <c r="E251" s="6"/>
      <c r="F251" s="6"/>
      <c r="G251" s="6"/>
      <c r="H251" s="6"/>
      <c r="I251" s="52" t="str">
        <f t="shared" si="6"/>
        <v>pCmd.Parameters("inUDNTHA_regdt").Value =Trim(DB_NullReplace( pDB_UDNTHA.REGDT, " "))</v>
      </c>
      <c r="J251" s="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B252" s="8" t="s">
        <v>1155</v>
      </c>
      <c r="C252" s="6"/>
      <c r="D252" s="8"/>
      <c r="E252" s="6"/>
      <c r="F252" s="6"/>
      <c r="G252" s="6"/>
      <c r="H252" s="6"/>
      <c r="I252" s="52" t="str">
        <f t="shared" si="6"/>
        <v>pCmd.Parameters("inUDNTHA_tokcd").Value =Trim(DB_NullReplace( pDB_UDNTHA.TOKCD, " "))</v>
      </c>
      <c r="J252" s="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B253" s="51" t="s">
        <v>1156</v>
      </c>
      <c r="C253" s="51"/>
      <c r="D253" s="51"/>
      <c r="E253" s="51"/>
      <c r="F253" s="51"/>
      <c r="G253" s="51"/>
      <c r="H253" s="52"/>
      <c r="I253" s="52" t="str">
        <f t="shared" si="6"/>
        <v>pCmd.Parameters("inUDNTHA_tokrn").Value =Trim(DB_NullReplace( pDB_UDNTHA.TOKRN, " "))</v>
      </c>
      <c r="J253" s="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B254" s="51" t="s">
        <v>1157</v>
      </c>
      <c r="C254" s="51"/>
      <c r="D254" s="51"/>
      <c r="E254" s="51"/>
      <c r="F254" s="51"/>
      <c r="G254" s="51"/>
      <c r="H254" s="51"/>
      <c r="I254" s="52" t="str">
        <f t="shared" si="6"/>
        <v>pCmd.Parameters("inUDNTHA_nhscd").Value =Trim(DB_NullReplace( pDB_UDNTHA.NHSCD, " "))</v>
      </c>
      <c r="J254" s="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B255" s="51" t="s">
        <v>1158</v>
      </c>
      <c r="C255" s="51"/>
      <c r="D255" s="51"/>
      <c r="E255" s="51"/>
      <c r="F255" s="51"/>
      <c r="G255" s="51"/>
      <c r="H255" s="51"/>
      <c r="I255" s="52" t="str">
        <f t="shared" si="6"/>
        <v>pCmd.Parameters("inUDNTHA_nhsrn").Value =Trim(DB_NullReplace( pDB_UDNTHA.NHSRN, " "))</v>
      </c>
      <c r="J255" s="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B256" s="51" t="s">
        <v>1159</v>
      </c>
      <c r="C256" s="51"/>
      <c r="D256" s="51"/>
      <c r="E256" s="51"/>
      <c r="F256" s="51"/>
      <c r="G256" s="51"/>
      <c r="H256" s="51"/>
      <c r="I256" s="52" t="str">
        <f t="shared" si="6"/>
        <v>pCmd.Parameters("inUDNTHA_nhsnma").Value =Trim(DB_NullReplace( pDB_UDNTHA.NHSNMA, " "))</v>
      </c>
      <c r="J256" s="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B257" s="51" t="s">
        <v>1160</v>
      </c>
      <c r="C257" s="51"/>
      <c r="D257" s="51"/>
      <c r="E257" s="51"/>
      <c r="F257" s="51"/>
      <c r="G257" s="51"/>
      <c r="H257" s="51"/>
      <c r="I257" s="52" t="str">
        <f t="shared" si="6"/>
        <v>pCmd.Parameters("inUDNTHA_nhsnmb").Value =Trim(DB_NullReplace( pDB_UDNTHA.NHSNMB, " "))</v>
      </c>
      <c r="J257" s="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B258" s="51" t="s">
        <v>1161</v>
      </c>
      <c r="C258" s="51"/>
      <c r="D258" s="51"/>
      <c r="E258" s="51"/>
      <c r="F258" s="51"/>
      <c r="G258" s="51"/>
      <c r="H258" s="52"/>
      <c r="I258" s="52" t="str">
        <f t="shared" si="6"/>
        <v>pCmd.Parameters("inUDNTHA_tancd").Value =Trim(DB_NullReplace( pDB_UDNTHA.TANCD, " "))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B259" s="8" t="s">
        <v>1162</v>
      </c>
      <c r="C259" s="6"/>
      <c r="D259" s="6"/>
      <c r="E259" s="6"/>
      <c r="F259" s="6"/>
      <c r="G259" s="6"/>
      <c r="H259" s="6"/>
      <c r="I259" s="52" t="str">
        <f t="shared" si="6"/>
        <v>pCmd.Parameters("inUDNTHA_tannm").Value =Trim(DB_NullReplace( pDB_UDNTHA.TANNM, " "))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B260" s="8" t="s">
        <v>1163</v>
      </c>
      <c r="C260" s="6"/>
      <c r="D260" s="6"/>
      <c r="E260" s="6"/>
      <c r="F260" s="6"/>
      <c r="G260" s="6"/>
      <c r="H260" s="6"/>
      <c r="I260" s="52" t="str">
        <f t="shared" si="6"/>
        <v>pCmd.Parameters("inUDNTHA_bumcd").Value =Trim(DB_NullReplace( pDB_UDNTHA.BUMCD, " "))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B261" s="8" t="s">
        <v>1164</v>
      </c>
      <c r="C261" s="6"/>
      <c r="D261" s="6"/>
      <c r="E261" s="6"/>
      <c r="F261" s="6"/>
      <c r="G261" s="6"/>
      <c r="H261" s="6"/>
      <c r="I261" s="52" t="str">
        <f t="shared" si="6"/>
        <v>pCmd.Parameters("inUDNTHA_bumnm").Value =Trim(DB_NullReplace( pDB_UDNTHA.BUMNM, " "))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B262" s="8" t="s">
        <v>1165</v>
      </c>
      <c r="C262" s="6"/>
      <c r="D262" s="6"/>
      <c r="E262" s="6"/>
      <c r="F262" s="6"/>
      <c r="G262" s="6"/>
      <c r="H262" s="6"/>
      <c r="I262" s="52" t="str">
        <f t="shared" si="6"/>
        <v>pCmd.Parameters("inUDNTHA_tokseicd").Value =Trim(DB_NullReplace( pDB_UDNTHA.TOKSEICD, " "))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B263" s="8" t="s">
        <v>1166</v>
      </c>
      <c r="C263" s="6"/>
      <c r="D263" s="6"/>
      <c r="E263" s="6"/>
      <c r="F263" s="6"/>
      <c r="G263" s="6"/>
      <c r="H263" s="6"/>
      <c r="I263" s="52" t="str">
        <f t="shared" si="6"/>
        <v>pCmd.Parameters("inUDNTHA_soucd").Value =Trim(DB_NullReplace( pDB_UDNTHA.SOUCD, " "))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B264" s="8" t="s">
        <v>1167</v>
      </c>
      <c r="C264" s="6"/>
      <c r="D264" s="6"/>
      <c r="E264" s="6"/>
      <c r="F264" s="6"/>
      <c r="G264" s="6"/>
      <c r="H264" s="6"/>
      <c r="I264" s="52" t="str">
        <f t="shared" si="6"/>
        <v>pCmd.Parameters("inUDNTHA_sounm").Value =Trim(DB_NullReplace( pDB_UDNTHA.SOUNM, " "))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B265" s="8" t="s">
        <v>1168</v>
      </c>
      <c r="C265" s="6"/>
      <c r="D265" s="6"/>
      <c r="E265" s="6"/>
      <c r="F265" s="6"/>
      <c r="G265" s="6"/>
      <c r="H265" s="6"/>
      <c r="I265" s="52" t="str">
        <f t="shared" si="6"/>
        <v>pCmd.Parameters("inUDNTHA_nxtkb").Value =Trim(DB_NullReplace( pDB_UDNTHA.NXTKB, " "))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B266" s="8" t="s">
        <v>1169</v>
      </c>
      <c r="C266" s="6"/>
      <c r="D266" s="6"/>
      <c r="E266" s="6"/>
      <c r="F266" s="6"/>
      <c r="G266" s="6"/>
      <c r="H266" s="6"/>
      <c r="I266" s="52" t="str">
        <f t="shared" si="6"/>
        <v>pCmd.Parameters("inUDNTHA_nxtnm").Value =Trim(DB_NullReplace( pDB_UDNTHA.NXTNM, " "))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B267" s="8" t="s">
        <v>1170</v>
      </c>
      <c r="C267" s="6"/>
      <c r="D267" s="6"/>
      <c r="E267" s="6"/>
      <c r="F267" s="6"/>
      <c r="G267" s="6"/>
      <c r="H267" s="6"/>
      <c r="I267" s="52" t="str">
        <f t="shared" si="6"/>
        <v>pCmd.Parameters("inUDNTHA_emgodnkb").Value =Trim(DB_NullReplace( pDB_UDNTHA.EMGODNKB, " "))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B268" s="8" t="s">
        <v>1171</v>
      </c>
      <c r="C268" s="6"/>
      <c r="D268" s="6"/>
      <c r="E268" s="6"/>
      <c r="F268" s="6"/>
      <c r="G268" s="6"/>
      <c r="H268" s="6"/>
      <c r="I268" s="52" t="str">
        <f t="shared" si="6"/>
        <v>pCmd.Parameters("inUDNTHA_okrjono").Value =Trim(DB_NullReplace( pDB_UDNTHA.OKRJONO, " "))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B269" s="8" t="s">
        <v>1172</v>
      </c>
      <c r="C269" s="6"/>
      <c r="D269" s="6"/>
      <c r="E269" s="6"/>
      <c r="F269" s="6"/>
      <c r="G269" s="6"/>
      <c r="H269" s="6"/>
      <c r="I269" s="52" t="str">
        <f t="shared" si="6"/>
        <v>pCmd.Parameters("inUDNTHA_invno").Value =Trim(DB_NullReplace( pDB_UDNTHA.INVNO, " "))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B270" s="8" t="s">
        <v>1173</v>
      </c>
      <c r="C270" s="6"/>
      <c r="D270" s="6"/>
      <c r="E270" s="6"/>
      <c r="F270" s="6"/>
      <c r="G270" s="6"/>
      <c r="H270" s="6"/>
      <c r="I270" s="52" t="str">
        <f t="shared" si="6"/>
        <v>pCmd.Parameters("inUDNTHA_smadt").Value =Trim(DB_NullReplace( pDB_UDNTHA.SMADT, " "))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B271" s="8" t="s">
        <v>1174</v>
      </c>
      <c r="C271" s="6"/>
      <c r="D271" s="6"/>
      <c r="E271" s="6"/>
      <c r="F271" s="6"/>
      <c r="G271" s="6"/>
      <c r="H271" s="6"/>
      <c r="I271" s="52" t="str">
        <f t="shared" si="6"/>
        <v>pCmd.Parameters("inUDNTHA_ssadt").Value =Trim(DB_NullReplace( pDB_UDNTHA.SSADT, " "))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B272" s="8" t="s">
        <v>1175</v>
      </c>
      <c r="C272" s="6"/>
      <c r="D272" s="6"/>
      <c r="E272" s="6"/>
      <c r="F272" s="6"/>
      <c r="G272" s="6"/>
      <c r="H272" s="6"/>
      <c r="I272" s="52" t="str">
        <f t="shared" si="6"/>
        <v>pCmd.Parameters("inUDNTHA_kesdt").Value =Trim(DB_NullReplace( pDB_UDNTHA.KESDT, " "))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B273" s="8" t="s">
        <v>1176</v>
      </c>
      <c r="C273" s="6"/>
      <c r="D273" s="6"/>
      <c r="E273" s="6"/>
      <c r="F273" s="6"/>
      <c r="G273" s="6"/>
      <c r="H273" s="6"/>
      <c r="I273" s="52" t="str">
        <f t="shared" si="6"/>
        <v>pCmd.Parameters("inUDNTHA_nyucd").Value =Trim(DB_NullReplace( pDB_UDNTHA.NYUCD, " "))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B274" s="8" t="s">
        <v>1177</v>
      </c>
      <c r="C274" s="6"/>
      <c r="D274" s="6"/>
      <c r="E274" s="6"/>
      <c r="F274" s="6"/>
      <c r="G274" s="6"/>
      <c r="H274" s="6"/>
      <c r="I274" s="52" t="str">
        <f t="shared" si="6"/>
        <v>pCmd.Parameters("inUDNTHA_zktkb").Value =Trim(DB_NullReplace( pDB_UDNTHA.ZKTKB, " "))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B275" s="8" t="s">
        <v>1178</v>
      </c>
      <c r="C275" s="6"/>
      <c r="D275" s="6"/>
      <c r="E275" s="6"/>
      <c r="F275" s="6"/>
      <c r="G275" s="6"/>
      <c r="H275" s="6"/>
      <c r="I275" s="52" t="str">
        <f t="shared" si="6"/>
        <v>pCmd.Parameters("inUDNTHA_zktnm").Value =Trim(DB_NullReplace( pDB_UDNTHA.ZKTNM, " "))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B276" s="8" t="s">
        <v>1179</v>
      </c>
      <c r="C276" s="6"/>
      <c r="D276" s="6"/>
      <c r="E276" s="6"/>
      <c r="F276" s="6"/>
      <c r="G276" s="6"/>
      <c r="H276" s="6"/>
      <c r="I276" s="52" t="str">
        <f t="shared" si="6"/>
        <v>pCmd.Parameters("inUDNTHA_kennma").Value =Trim(DB_NullReplace( pDB_UDNTHA.KENNMA, " "))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B277" s="8" t="s">
        <v>1180</v>
      </c>
      <c r="C277" s="6"/>
      <c r="D277" s="6"/>
      <c r="E277" s="6"/>
      <c r="F277" s="6"/>
      <c r="G277" s="6"/>
      <c r="H277" s="6"/>
      <c r="I277" s="52" t="str">
        <f t="shared" si="6"/>
        <v>pCmd.Parameters("inUDNTHA_kennmb").Value =Trim(DB_NullReplace( pDB_UDNTHA.KENNMB, " "))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B278" s="8" t="s">
        <v>1181</v>
      </c>
      <c r="C278" s="6"/>
      <c r="D278" s="6"/>
      <c r="E278" s="6"/>
      <c r="F278" s="6"/>
      <c r="G278" s="6"/>
      <c r="H278" s="6"/>
      <c r="I278" s="52" t="str">
        <f t="shared" si="6"/>
        <v>pCmd.Parameters("inUDNTHA_nhsada").Value =Trim(DB_NullReplace( pDB_UDNTHA.NHSADA, " "))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B279" s="8" t="s">
        <v>1182</v>
      </c>
      <c r="C279" s="6"/>
      <c r="D279" s="6"/>
      <c r="E279" s="6"/>
      <c r="F279" s="6"/>
      <c r="G279" s="6"/>
      <c r="H279" s="6"/>
      <c r="I279" s="52" t="str">
        <f t="shared" si="6"/>
        <v>pCmd.Parameters("inUDNTHA_nhsadb").Value =Trim(DB_NullReplace( pDB_UDNTHA.NHSADB, " "))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B280" s="8" t="s">
        <v>1183</v>
      </c>
      <c r="C280" s="6"/>
      <c r="D280" s="6"/>
      <c r="E280" s="6"/>
      <c r="F280" s="6"/>
      <c r="G280" s="6"/>
      <c r="H280" s="6"/>
      <c r="I280" s="52" t="str">
        <f t="shared" si="6"/>
        <v>pCmd.Parameters("inUDNTHA_nhsadc").Value =Trim(DB_NullReplace( pDB_UDNTHA.NHSADC, " "))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B281" s="8" t="s">
        <v>1184</v>
      </c>
      <c r="C281" s="6"/>
      <c r="D281" s="6"/>
      <c r="E281" s="6"/>
      <c r="F281" s="6"/>
      <c r="G281" s="6"/>
      <c r="H281" s="6"/>
      <c r="I281" s="52" t="str">
        <f t="shared" si="6"/>
        <v>pCmd.Parameters("inUDNTHA_maeuknm").Value =Trim(DB_NullReplace( pDB_UDNTHA.MAEUKNM, " "))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B282" s="8" t="s">
        <v>1185</v>
      </c>
      <c r="C282" s="6"/>
      <c r="D282" s="6"/>
      <c r="E282" s="6"/>
      <c r="F282" s="6"/>
      <c r="G282" s="6"/>
      <c r="H282" s="6"/>
      <c r="I282" s="52" t="str">
        <f t="shared" si="6"/>
        <v>pCmd.Parameters("inUDNTHA_keibumcd").Value =Trim(DB_NullReplace( pDB_UDNTHA.KEIBUMCD, " "))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B283" s="8" t="s">
        <v>1186</v>
      </c>
      <c r="C283" s="6"/>
      <c r="D283" s="6"/>
      <c r="E283" s="6"/>
      <c r="F283" s="6"/>
      <c r="G283" s="6"/>
      <c r="H283" s="6"/>
      <c r="I283" s="52" t="str">
        <f t="shared" si="6"/>
        <v>pCmd.Parameters("inUDNTHA_upfkb").Value =Trim(DB_NullReplace( pDB_UDNTHA.UPFKB, " "))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B284" s="8" t="s">
        <v>1187</v>
      </c>
      <c r="C284" s="6"/>
      <c r="D284" s="6"/>
      <c r="E284" s="6"/>
      <c r="F284" s="6"/>
      <c r="G284" s="6"/>
      <c r="H284" s="6"/>
      <c r="I284" s="52" t="str">
        <f t="shared" si="6"/>
        <v>pCmd.Parameters("inUDNTHA_sbaurikn").Value =Trim(DB_NullReplace( pDB_UDNTHA.SBAURIKN    'NUMBER, " "))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B285" s="8" t="s">
        <v>1188</v>
      </c>
      <c r="C285" s="6"/>
      <c r="D285" s="6"/>
      <c r="E285" s="6"/>
      <c r="F285" s="6"/>
      <c r="G285" s="6"/>
      <c r="H285" s="6"/>
      <c r="I285" s="52" t="str">
        <f t="shared" si="6"/>
        <v>pCmd.Parameters("inUDNTHA_sbauzekn").Value =Trim(DB_NullReplace( pDB_UDNTHA.SBAUZEKN    'NUMBER, " "))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B286" s="8" t="s">
        <v>1189</v>
      </c>
      <c r="C286" s="6"/>
      <c r="D286" s="6"/>
      <c r="E286" s="6"/>
      <c r="F286" s="6"/>
      <c r="G286" s="6"/>
      <c r="H286" s="6"/>
      <c r="I286" s="52" t="str">
        <f t="shared" si="6"/>
        <v>pCmd.Parameters("inUDNTHA_sbauzkkn").Value =Trim(DB_NullReplace( pDB_UDNTHA.SBAUZKKN    'NUMBER, " "))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B287" s="8" t="s">
        <v>1190</v>
      </c>
      <c r="C287" s="6"/>
      <c r="D287" s="6"/>
      <c r="E287" s="6"/>
      <c r="F287" s="6"/>
      <c r="G287" s="6"/>
      <c r="H287" s="6"/>
      <c r="I287" s="52" t="str">
        <f t="shared" si="6"/>
        <v>pCmd.Parameters("inUDNTHA_sbafrukn").Value =Trim(DB_NullReplace( pDB_UDNTHA.SBAFRUKN    'NUMBER, " "))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B288" s="8" t="s">
        <v>1191</v>
      </c>
      <c r="C288" s="6"/>
      <c r="D288" s="6"/>
      <c r="E288" s="6"/>
      <c r="F288" s="6"/>
      <c r="G288" s="6"/>
      <c r="H288" s="6"/>
      <c r="I288" s="52" t="str">
        <f t="shared" si="6"/>
        <v>pCmd.Parameters("inUDNTHA_sbanyukn").Value =Trim(DB_NullReplace( pDB_UDNTHA.SBANYUKN    'NUMBER, " "))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B289" s="8" t="s">
        <v>1192</v>
      </c>
      <c r="C289" s="6"/>
      <c r="D289" s="6"/>
      <c r="E289" s="6"/>
      <c r="F289" s="6"/>
      <c r="G289" s="6"/>
      <c r="H289" s="6"/>
      <c r="I289" s="52" t="str">
        <f t="shared" si="6"/>
        <v>pCmd.Parameters("inUDNTHA_sbafrnkn").Value =Trim(DB_NullReplace( pDB_UDNTHA.SBAFRNKN    'NUMBER, " "))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B290" s="8" t="s">
        <v>1193</v>
      </c>
      <c r="C290" s="6"/>
      <c r="D290" s="6"/>
      <c r="E290" s="6"/>
      <c r="F290" s="6"/>
      <c r="G290" s="6"/>
      <c r="H290" s="6"/>
      <c r="I290" s="52" t="str">
        <f t="shared" si="6"/>
        <v>pCmd.Parameters("inUDNTHA_dencm").Value =Trim(DB_NullReplace( pDB_UDNTHA.DENCM, " "))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B291" s="8" t="s">
        <v>1194</v>
      </c>
      <c r="C291" s="6"/>
      <c r="D291" s="6"/>
      <c r="E291" s="6"/>
      <c r="F291" s="6"/>
      <c r="G291" s="6"/>
      <c r="H291" s="6"/>
      <c r="I291" s="52" t="str">
        <f t="shared" si="6"/>
        <v>pCmd.Parameters("inUDNTHA_dencmin").Value =Trim(DB_NullReplace( pDB_UDNTHA.DENCMIN, " "))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B292" s="8" t="s">
        <v>1195</v>
      </c>
      <c r="C292" s="6"/>
      <c r="D292" s="6"/>
      <c r="E292" s="6"/>
      <c r="F292" s="6"/>
      <c r="G292" s="6"/>
      <c r="H292" s="6"/>
      <c r="I292" s="52" t="str">
        <f t="shared" si="6"/>
        <v>pCmd.Parameters("inUDNTHA_toksmekb").Value =Trim(DB_NullReplace( pDB_UDNTHA.TOKSMEKB, " "))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B293" s="8" t="s">
        <v>1196</v>
      </c>
      <c r="C293" s="6"/>
      <c r="D293" s="6"/>
      <c r="E293" s="6"/>
      <c r="F293" s="6"/>
      <c r="G293" s="6"/>
      <c r="H293" s="6"/>
      <c r="I293" s="52" t="str">
        <f t="shared" si="6"/>
        <v>pCmd.Parameters("inUDNTHA_toksmedd").Value =Trim(DB_NullReplace( pDB_UDNTHA.TOKSMEDD, " "))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B294" s="8" t="s">
        <v>1197</v>
      </c>
      <c r="C294" s="6"/>
      <c r="D294" s="6"/>
      <c r="E294" s="6"/>
      <c r="F294" s="6"/>
      <c r="G294" s="6"/>
      <c r="H294" s="6"/>
      <c r="I294" s="52" t="str">
        <f t="shared" si="6"/>
        <v>pCmd.Parameters("inUDNTHA_toksmecc").Value =Trim(DB_NullReplace( pDB_UDNTHA.TOKSMECC, " "))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B295" s="8" t="s">
        <v>1198</v>
      </c>
      <c r="C295" s="6"/>
      <c r="D295" s="6"/>
      <c r="E295" s="6"/>
      <c r="F295" s="6"/>
      <c r="G295" s="6"/>
      <c r="H295" s="6"/>
      <c r="I295" s="52" t="str">
        <f t="shared" si="6"/>
        <v>pCmd.Parameters("inUDNTHA_toksdwkb").Value =Trim(DB_NullReplace( pDB_UDNTHA.TOKSDWKB, " "))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B296" s="8" t="s">
        <v>1199</v>
      </c>
      <c r="C296" s="6"/>
      <c r="D296" s="6"/>
      <c r="E296" s="6"/>
      <c r="F296" s="6"/>
      <c r="G296" s="6"/>
      <c r="H296" s="6"/>
      <c r="I296" s="52" t="str">
        <f t="shared" si="6"/>
        <v>pCmd.Parameters("inUDNTHA_tokkescc").Value =Trim(DB_NullReplace( pDB_UDNTHA.TOKKESCC, " "))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B297" s="8" t="s">
        <v>1200</v>
      </c>
      <c r="C297" s="6"/>
      <c r="D297" s="6"/>
      <c r="E297" s="6"/>
      <c r="F297" s="6"/>
      <c r="G297" s="6"/>
      <c r="H297" s="6"/>
      <c r="I297" s="52" t="str">
        <f t="shared" si="6"/>
        <v>pCmd.Parameters("inUDNTHA_tokkesdd").Value =Trim(DB_NullReplace( pDB_UDNTHA.TOKKESDD, " "))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B298" s="8" t="s">
        <v>1201</v>
      </c>
      <c r="C298" s="6"/>
      <c r="D298" s="6"/>
      <c r="E298" s="6"/>
      <c r="F298" s="6"/>
      <c r="G298" s="6"/>
      <c r="H298" s="6"/>
      <c r="I298" s="52" t="str">
        <f t="shared" si="6"/>
        <v>pCmd.Parameters("inUDNTHA_tokkdwkb").Value =Trim(DB_NullReplace( pDB_UDNTHA.TOKKDWKB, " "))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B299" s="8" t="s">
        <v>1202</v>
      </c>
      <c r="C299" s="6"/>
      <c r="D299" s="6"/>
      <c r="E299" s="6"/>
      <c r="F299" s="6"/>
      <c r="G299" s="6"/>
      <c r="H299" s="6"/>
      <c r="I299" s="52" t="str">
        <f t="shared" si="6"/>
        <v>pCmd.Parameters("inUDNTHA_lstid").Value =Trim(DB_NullReplace( pDB_UDNTHA.LSTID, " "))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B300" s="8" t="s">
        <v>1203</v>
      </c>
      <c r="C300" s="6"/>
      <c r="D300" s="6"/>
      <c r="E300" s="6"/>
      <c r="F300" s="6"/>
      <c r="G300" s="6"/>
      <c r="H300" s="6"/>
      <c r="I300" s="52" t="str">
        <f t="shared" si="6"/>
        <v>pCmd.Parameters("inUDNTHA_tokjunkb").Value =Trim(DB_NullReplace( pDB_UDNTHA.TOKJUNKB, " "))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B301" s="8" t="s">
        <v>1204</v>
      </c>
      <c r="C301" s="6"/>
      <c r="D301" s="6"/>
      <c r="E301" s="6"/>
      <c r="F301" s="6"/>
      <c r="G301" s="6"/>
      <c r="H301" s="6"/>
      <c r="I301" s="52" t="str">
        <f t="shared" si="6"/>
        <v>pCmd.Parameters("inUDNTHA_tokmstkb").Value =Trim(DB_NullReplace( pDB_UDNTHA.TOKMSTKB, " "))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B302" s="8" t="s">
        <v>1205</v>
      </c>
      <c r="C302" s="6"/>
      <c r="D302" s="6"/>
      <c r="E302" s="6"/>
      <c r="F302" s="6"/>
      <c r="G302" s="6"/>
      <c r="H302" s="6"/>
      <c r="I302" s="52" t="str">
        <f t="shared" si="6"/>
        <v>pCmd.Parameters("inUDNTHA_tknrpskb").Value =Trim(DB_NullReplace( pDB_UDNTHA.TKNRPSKB, " "))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B303" s="8" t="s">
        <v>1206</v>
      </c>
      <c r="C303" s="6"/>
      <c r="D303" s="6"/>
      <c r="E303" s="6"/>
      <c r="F303" s="6"/>
      <c r="G303" s="6"/>
      <c r="H303" s="6"/>
      <c r="I303" s="52" t="str">
        <f t="shared" si="6"/>
        <v>pCmd.Parameters("inUDNTHA_tknzrnkb").Value =Trim(DB_NullReplace( pDB_UDNTHA.TKNZRNKB, " "))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B304" s="8" t="s">
        <v>1207</v>
      </c>
      <c r="C304" s="6"/>
      <c r="D304" s="6"/>
      <c r="E304" s="6"/>
      <c r="F304" s="6"/>
      <c r="G304" s="6"/>
      <c r="H304" s="6"/>
      <c r="I304" s="52" t="str">
        <f t="shared" si="6"/>
        <v>pCmd.Parameters("inUDNTHA_tokzeikb").Value =Trim(DB_NullReplace( pDB_UDNTHA.TOKZEIKB, " "))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B305" s="8" t="s">
        <v>1208</v>
      </c>
      <c r="C305" s="6"/>
      <c r="D305" s="6"/>
      <c r="E305" s="6"/>
      <c r="F305" s="6"/>
      <c r="G305" s="6"/>
      <c r="H305" s="6"/>
      <c r="I305" s="52" t="str">
        <f t="shared" si="6"/>
        <v>pCmd.Parameters("inUDNTHA_tokzclkb").Value =Trim(DB_NullReplace( pDB_UDNTHA.TOKZCLKB, " "))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B306" s="8" t="s">
        <v>1209</v>
      </c>
      <c r="C306" s="6"/>
      <c r="D306" s="6"/>
      <c r="E306" s="6"/>
      <c r="F306" s="6"/>
      <c r="G306" s="6"/>
      <c r="H306" s="6"/>
      <c r="I306" s="52" t="str">
        <f t="shared" si="6"/>
        <v>pCmd.Parameters("inUDNTHA_tokrpskb").Value =Trim(DB_NullReplace( pDB_UDNTHA.TOKRPSKB, " "))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B307" s="8" t="s">
        <v>1210</v>
      </c>
      <c r="C307" s="6"/>
      <c r="D307" s="6"/>
      <c r="E307" s="6"/>
      <c r="F307" s="6"/>
      <c r="G307" s="6"/>
      <c r="H307" s="6"/>
      <c r="I307" s="52" t="str">
        <f t="shared" si="6"/>
        <v>pCmd.Parameters("inUDNTHA_tokzrnkb").Value =Trim(DB_NullReplace( pDB_UDNTHA.TOKZRNKB, " "))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B308" s="8" t="s">
        <v>1211</v>
      </c>
      <c r="C308" s="6"/>
      <c r="D308" s="6"/>
      <c r="E308" s="6"/>
      <c r="F308" s="6"/>
      <c r="G308" s="6"/>
      <c r="H308" s="6"/>
      <c r="I308" s="52" t="str">
        <f t="shared" si="6"/>
        <v>pCmd.Parameters("inUDNTHA_toknmmkb").Value =Trim(DB_NullReplace( pDB_UDNTHA.TOKNMMKB, " "))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B309" s="8" t="s">
        <v>1212</v>
      </c>
      <c r="C309" s="6"/>
      <c r="D309" s="6"/>
      <c r="E309" s="6"/>
      <c r="F309" s="6"/>
      <c r="G309" s="6"/>
      <c r="H309" s="6"/>
      <c r="I309" s="52" t="str">
        <f t="shared" si="6"/>
        <v>pCmd.Parameters("inUDNTHA_nhsmstkb").Value =Trim(DB_NullReplace( pDB_UDNTHA.NHSMSTKB, " "))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B310" s="8" t="s">
        <v>1213</v>
      </c>
      <c r="C310" s="6"/>
      <c r="D310" s="6"/>
      <c r="E310" s="6"/>
      <c r="F310" s="6"/>
      <c r="G310" s="6"/>
      <c r="H310" s="6"/>
      <c r="I310" s="52" t="str">
        <f t="shared" si="6"/>
        <v>pCmd.Parameters("inUDNTHA_nhsnmmkb").Value =Trim(DB_NullReplace( pDB_UDNTHA.NHSNMMKB, " "))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B311" s="8" t="s">
        <v>1214</v>
      </c>
      <c r="C311" s="6"/>
      <c r="D311" s="6"/>
      <c r="E311" s="6"/>
      <c r="F311" s="6"/>
      <c r="G311" s="6"/>
      <c r="H311" s="6"/>
      <c r="I311" s="52" t="str">
        <f t="shared" si="6"/>
        <v>pCmd.Parameters("inUDNTHA_tanmstkb").Value =Trim(DB_NullReplace( pDB_UDNTHA.TANMSTKB, " "))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B312" s="8" t="s">
        <v>1215</v>
      </c>
      <c r="C312" s="6"/>
      <c r="D312" s="6"/>
      <c r="E312" s="6"/>
      <c r="F312" s="6"/>
      <c r="G312" s="6"/>
      <c r="H312" s="6"/>
      <c r="I312" s="52" t="str">
        <f t="shared" si="6"/>
        <v>pCmd.Parameters("inUDNTHA_urikjn").Value =Trim(DB_NullReplace( pDB_UDNTHA.URIKJN, " "))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B313" s="8" t="s">
        <v>1216</v>
      </c>
      <c r="C313" s="6"/>
      <c r="D313" s="6"/>
      <c r="E313" s="6"/>
      <c r="F313" s="6"/>
      <c r="G313" s="6"/>
      <c r="H313" s="6"/>
      <c r="I313" s="52" t="str">
        <f t="shared" si="6"/>
        <v>pCmd.Parameters("inUDNTHA_maeukkb").Value =Trim(DB_NullReplace( pDB_UDNTHA.MAEUKKB, " "))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B314" s="8" t="s">
        <v>1217</v>
      </c>
      <c r="C314" s="6"/>
      <c r="D314" s="6"/>
      <c r="E314" s="6"/>
      <c r="F314" s="6"/>
      <c r="G314" s="6"/>
      <c r="H314" s="6"/>
      <c r="I314" s="52" t="str">
        <f t="shared" si="6"/>
        <v>pCmd.Parameters("inUDNTHA_seikb").Value =Trim(DB_NullReplace( pDB_UDNTHA.SEIKB, " "))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B315" s="8" t="s">
        <v>1218</v>
      </c>
      <c r="C315" s="6"/>
      <c r="D315" s="6"/>
      <c r="E315" s="6"/>
      <c r="F315" s="6"/>
      <c r="G315" s="6"/>
      <c r="H315" s="6"/>
      <c r="I315" s="52" t="str">
        <f t="shared" si="6"/>
        <v>pCmd.Parameters("inUDNTHA_jdntrkb").Value =Trim(DB_NullReplace( pDB_UDNTHA.JDNTRKB, " "))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B316" s="8" t="s">
        <v>1219</v>
      </c>
      <c r="C316" s="6"/>
      <c r="D316" s="6"/>
      <c r="E316" s="6"/>
      <c r="F316" s="6"/>
      <c r="G316" s="6"/>
      <c r="H316" s="6"/>
      <c r="I316" s="52" t="str">
        <f t="shared" si="6"/>
        <v>pCmd.Parameters("inUDNTHA_tukkb").Value =Trim(DB_NullReplace( pDB_UDNTHA.TUKKB, " "))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B317" s="8" t="s">
        <v>1220</v>
      </c>
      <c r="C317" s="6"/>
      <c r="D317" s="6"/>
      <c r="E317" s="6"/>
      <c r="F317" s="6"/>
      <c r="G317" s="6"/>
      <c r="H317" s="6"/>
      <c r="I317" s="52" t="str">
        <f t="shared" si="6"/>
        <v>pCmd.Parameters("inUDNTHA_frnkb").Value =Trim(DB_NullReplace( pDB_UDNTHA.FRNKB, " "))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B318" s="8" t="s">
        <v>1221</v>
      </c>
      <c r="C318" s="6"/>
      <c r="D318" s="6"/>
      <c r="E318" s="6"/>
      <c r="F318" s="6"/>
      <c r="G318" s="6"/>
      <c r="H318" s="6"/>
      <c r="I318" s="52" t="str">
        <f t="shared" si="6"/>
        <v>pCmd.Parameters("inUDNTHA_udnprakb").Value =Trim(DB_NullReplace( pDB_UDNTHA.UDNPRAKB, " "))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B319" s="8" t="s">
        <v>1222</v>
      </c>
      <c r="C319" s="6"/>
      <c r="D319" s="6"/>
      <c r="E319" s="6"/>
      <c r="F319" s="6"/>
      <c r="G319" s="6"/>
      <c r="H319" s="6"/>
      <c r="I319" s="52" t="str">
        <f t="shared" si="6"/>
        <v>pCmd.Parameters("inUDNTHA_udnprbkb").Value =Trim(DB_NullReplace( pDB_UDNTHA.UDNPRBKB, " "))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B320" s="8" t="s">
        <v>1223</v>
      </c>
      <c r="C320" s="6"/>
      <c r="D320" s="6"/>
      <c r="E320" s="6"/>
      <c r="F320" s="6"/>
      <c r="G320" s="6"/>
      <c r="H320" s="6"/>
      <c r="I320" s="52" t="str">
        <f t="shared" si="6"/>
        <v>pCmd.Parameters("inUDNTHA_motdatno").Value =Trim(DB_NullReplace( pDB_UDNTHA.MOTDATNO, " "))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B321" s="8" t="s">
        <v>1224</v>
      </c>
      <c r="C321" s="6"/>
      <c r="D321" s="6"/>
      <c r="E321" s="6"/>
      <c r="F321" s="6"/>
      <c r="G321" s="6"/>
      <c r="H321" s="6"/>
      <c r="I321" s="52" t="str">
        <f t="shared" si="6"/>
        <v>pCmd.Parameters("inUDNTHA_fopeid").Value =Trim(DB_NullReplace( pDB_UDNTHA.FOPEID, " "))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B322" s="8" t="s">
        <v>1225</v>
      </c>
      <c r="C322" s="6"/>
      <c r="D322" s="6"/>
      <c r="E322" s="6"/>
      <c r="F322" s="6"/>
      <c r="G322" s="6"/>
      <c r="H322" s="6"/>
      <c r="I322" s="52" t="str">
        <f t="shared" si="6"/>
        <v>pCmd.Parameters("inUDNTHA_fcltid").Value =Trim(DB_NullReplace( pDB_UDNTHA.FCLTID, " "))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B323" s="8" t="s">
        <v>1226</v>
      </c>
      <c r="C323" s="6"/>
      <c r="D323" s="6"/>
      <c r="E323" s="6"/>
      <c r="F323" s="6"/>
      <c r="G323" s="6"/>
      <c r="H323" s="6"/>
      <c r="I323" s="52" t="str">
        <f t="shared" si="6"/>
        <v>pCmd.Parameters("inUDNTHA_wrtfsttm").Value =Trim(DB_NullReplace( pDB_UDNTHA.WRTFSTTM, " "))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B324" s="8" t="s">
        <v>1227</v>
      </c>
      <c r="C324" s="6"/>
      <c r="D324" s="6"/>
      <c r="E324" s="6"/>
      <c r="F324" s="6"/>
      <c r="G324" s="6"/>
      <c r="H324" s="6"/>
      <c r="I324" s="52" t="str">
        <f t="shared" si="6"/>
        <v>pCmd.Parameters("inUDNTHA_wrtfstdt").Value =Trim(DB_NullReplace( pDB_UDNTHA.WRTFSTDT, " "))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B325" s="8" t="s">
        <v>1228</v>
      </c>
      <c r="C325" s="6"/>
      <c r="D325" s="6"/>
      <c r="E325" s="6"/>
      <c r="F325" s="6"/>
      <c r="G325" s="6"/>
      <c r="H325" s="6"/>
      <c r="I325" s="52" t="str">
        <f t="shared" si="6"/>
        <v>pCmd.Parameters("inUDNTHA_opeid").Value =Trim(DB_NullReplace( pDB_UDNTHA.OPEID, " "))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B326" s="8" t="s">
        <v>1229</v>
      </c>
      <c r="C326" s="6"/>
      <c r="D326" s="6"/>
      <c r="E326" s="6"/>
      <c r="F326" s="6"/>
      <c r="G326" s="6"/>
      <c r="H326" s="6"/>
      <c r="I326" s="52" t="str">
        <f t="shared" si="6"/>
        <v>pCmd.Parameters("inUDNTHA_cltid").Value =Trim(DB_NullReplace( pDB_UDNTHA.CLTID, " "))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B327" s="8" t="s">
        <v>1230</v>
      </c>
      <c r="C327" s="6"/>
      <c r="D327" s="6"/>
      <c r="E327" s="6"/>
      <c r="F327" s="6"/>
      <c r="G327" s="6"/>
      <c r="H327" s="6"/>
      <c r="I327" s="52" t="str">
        <f t="shared" si="6"/>
        <v>pCmd.Parameters("inUDNTHA_wrttm").Value =Trim(DB_NullReplace( pDB_UDNTHA.WRTTM, " "))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B328" s="8" t="s">
        <v>1231</v>
      </c>
      <c r="C328" s="6"/>
      <c r="D328" s="6"/>
      <c r="E328" s="6"/>
      <c r="F328" s="6"/>
      <c r="G328" s="6"/>
      <c r="H328" s="6"/>
      <c r="I328" s="52" t="str">
        <f t="shared" si="6"/>
        <v>pCmd.Parameters("inUDNTHA_wrtdt").Value =Trim(DB_NullReplace( pDB_UDNTHA.WRTDT, " "))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B329" s="8" t="s">
        <v>1232</v>
      </c>
      <c r="C329" s="6"/>
      <c r="D329" s="6"/>
      <c r="E329" s="6"/>
      <c r="F329" s="6"/>
      <c r="G329" s="6"/>
      <c r="H329" s="6"/>
      <c r="I329" s="52" t="str">
        <f t="shared" si="6"/>
        <v>pCmd.Parameters("inUDNTHA_uopeid").Value =Trim(DB_NullReplace( pDB_UDNTHA.UOPEID, " "))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B330" s="8" t="s">
        <v>1233</v>
      </c>
      <c r="C330" s="6"/>
      <c r="D330" s="6"/>
      <c r="E330" s="6"/>
      <c r="F330" s="6"/>
      <c r="G330" s="6"/>
      <c r="H330" s="6"/>
      <c r="I330" s="52" t="str">
        <f t="shared" si="6"/>
        <v>pCmd.Parameters("inUDNTHA_ucltid").Value =Trim(DB_NullReplace( pDB_UDNTHA.UCLTID, " "))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B331" s="8" t="s">
        <v>1234</v>
      </c>
      <c r="C331" s="6"/>
      <c r="D331" s="6"/>
      <c r="E331" s="6"/>
      <c r="F331" s="6"/>
      <c r="G331" s="6"/>
      <c r="H331" s="6"/>
      <c r="I331" s="52" t="str">
        <f t="shared" si="6"/>
        <v>pCmd.Parameters("inUDNTHA_uwrttm").Value =Trim(DB_NullReplace( pDB_UDNTHA.UWRTTM, " "))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B332" s="8" t="s">
        <v>1235</v>
      </c>
      <c r="C332" s="6"/>
      <c r="D332" s="6"/>
      <c r="E332" s="6"/>
      <c r="F332" s="6"/>
      <c r="G332" s="6"/>
      <c r="H332" s="6"/>
      <c r="I332" s="52" t="str">
        <f t="shared" si="6"/>
        <v>pCmd.Parameters("inUDNTHA_uwrtdt").Value =Trim(DB_NullReplace( pDB_UDNTHA.UWRTDT, " "))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B333" s="8" t="s">
        <v>1236</v>
      </c>
      <c r="C333" s="6"/>
      <c r="D333" s="6"/>
      <c r="E333" s="6"/>
      <c r="F333" s="6"/>
      <c r="G333" s="6"/>
      <c r="H333" s="6"/>
      <c r="I333" s="52" t="str">
        <f t="shared" si="6"/>
        <v>pCmd.Parameters("inUDNTHA_pgid").Value =Trim(DB_NullReplace( pDB_UDNTHA.PGID, " "))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B334" s="8" t="s">
        <v>1237</v>
      </c>
      <c r="C334" s="6"/>
      <c r="D334" s="6"/>
      <c r="E334" s="6"/>
      <c r="F334" s="6"/>
      <c r="G334" s="6"/>
      <c r="H334" s="6"/>
      <c r="I334" s="52" t="str">
        <f t="shared" si="6"/>
        <v>pCmd.Parameters("inUDNTHA_dlflg").Value =Trim(DB_NullReplace( pDB_UDNTHA.DLFLG, " "))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B335" s="6"/>
      <c r="C335" s="6"/>
      <c r="D335" s="6"/>
      <c r="E335" s="6"/>
      <c r="F335" s="6"/>
      <c r="G335" s="6"/>
      <c r="H335" s="6"/>
      <c r="I335" s="52" t="str">
        <f t="shared" si="6"/>
        <v>#VALUE!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B336" s="6"/>
      <c r="C336" s="6"/>
      <c r="D336" s="6"/>
      <c r="E336" s="6"/>
      <c r="F336" s="6"/>
      <c r="G336" s="6"/>
      <c r="H336" s="6"/>
      <c r="I336" s="52" t="str">
        <f t="shared" si="6"/>
        <v>#VALUE!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B337" s="8" t="s">
        <v>1238</v>
      </c>
      <c r="C337" s="6"/>
      <c r="D337" s="6"/>
      <c r="E337" s="6"/>
      <c r="F337" s="6"/>
      <c r="G337" s="6"/>
      <c r="H337" s="6"/>
      <c r="I337" s="52" t="str">
        <f t="shared" si="6"/>
        <v>S_UDNTRA.inUDNTRA_datno(pCnt) =Trim(DB_NullReplace( pDB_UDNTRA.DATNO, " "))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B338" s="8" t="s">
        <v>1239</v>
      </c>
      <c r="C338" s="6"/>
      <c r="D338" s="6"/>
      <c r="E338" s="6"/>
      <c r="F338" s="6"/>
      <c r="G338" s="6"/>
      <c r="H338" s="6"/>
      <c r="I338" s="52" t="str">
        <f t="shared" si="6"/>
        <v>S_UDNTRA.inUDNTRA_datkb(pCnt) =Trim(DB_NullReplace( pDB_UDNTRA.DATKB, " "))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B339" s="8" t="s">
        <v>1240</v>
      </c>
      <c r="C339" s="6"/>
      <c r="D339" s="6"/>
      <c r="E339" s="6"/>
      <c r="F339" s="6"/>
      <c r="G339" s="6"/>
      <c r="H339" s="6"/>
      <c r="I339" s="52" t="str">
        <f t="shared" si="6"/>
        <v>S_UDNTRA.inUDNTRA_akakrokb(pCnt) =Trim(DB_NullReplace( pDB_UDNTRA.AKAKROKB, " "))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B340" s="8" t="s">
        <v>1241</v>
      </c>
      <c r="C340" s="6"/>
      <c r="D340" s="6"/>
      <c r="E340" s="6"/>
      <c r="F340" s="6"/>
      <c r="G340" s="6"/>
      <c r="H340" s="6"/>
      <c r="I340" s="52" t="str">
        <f t="shared" si="6"/>
        <v>S_UDNTRA.inUDNTRA_denkb(pCnt) =Trim(DB_NullReplace( pDB_UDNTRA.DENKB, " "))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B341" s="8" t="s">
        <v>1242</v>
      </c>
      <c r="C341" s="6"/>
      <c r="D341" s="6"/>
      <c r="E341" s="6"/>
      <c r="F341" s="6"/>
      <c r="G341" s="6"/>
      <c r="H341" s="6"/>
      <c r="I341" s="52" t="str">
        <f t="shared" si="6"/>
        <v>S_UDNTRA.inUDNTRA_udnno(pCnt) =Trim(DB_NullReplace( pDB_UDNTRA.UDNNO, " "))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B342" s="8" t="s">
        <v>1243</v>
      </c>
      <c r="C342" s="6"/>
      <c r="D342" s="6"/>
      <c r="E342" s="6"/>
      <c r="F342" s="6"/>
      <c r="G342" s="6"/>
      <c r="H342" s="6"/>
      <c r="I342" s="52" t="str">
        <f t="shared" si="6"/>
        <v>S_UDNTRA.inUDNTRA_linno(pCnt) =Trim(DB_NullReplace( pDB_UDNTRA.LINNO, " "))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B343" s="8" t="s">
        <v>1244</v>
      </c>
      <c r="C343" s="6"/>
      <c r="D343" s="6"/>
      <c r="E343" s="6"/>
      <c r="F343" s="6"/>
      <c r="G343" s="6"/>
      <c r="H343" s="6"/>
      <c r="I343" s="52" t="str">
        <f t="shared" si="6"/>
        <v>S_UDNTRA.inUDNTRA_zktkb(pCnt) =Trim(DB_NullReplace( pDB_UDNTRA.ZKTKB, " "))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B344" s="8" t="s">
        <v>1245</v>
      </c>
      <c r="C344" s="6"/>
      <c r="D344" s="6"/>
      <c r="E344" s="6"/>
      <c r="F344" s="6"/>
      <c r="G344" s="6"/>
      <c r="H344" s="6"/>
      <c r="I344" s="52" t="str">
        <f t="shared" si="6"/>
        <v>S_UDNTRA.inUDNTRA_odnno(pCnt) =Trim(DB_NullReplace( pDB_UDNTRA.ODNNO, " "))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B345" s="8" t="s">
        <v>1246</v>
      </c>
      <c r="C345" s="6"/>
      <c r="D345" s="6"/>
      <c r="E345" s="6"/>
      <c r="F345" s="6"/>
      <c r="G345" s="6"/>
      <c r="H345" s="6"/>
      <c r="I345" s="52" t="str">
        <f t="shared" si="6"/>
        <v>S_UDNTRA.inUDNTRA_odnlinno(pCnt) =Trim(DB_NullReplace( pDB_UDNTRA.ODNLINNO, " "))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B346" s="8" t="s">
        <v>1247</v>
      </c>
      <c r="C346" s="6"/>
      <c r="D346" s="6"/>
      <c r="E346" s="6"/>
      <c r="F346" s="6"/>
      <c r="G346" s="6"/>
      <c r="H346" s="6"/>
      <c r="I346" s="52" t="str">
        <f t="shared" si="6"/>
        <v>S_UDNTRA.inUDNTRA_jdnno(pCnt) =Trim(DB_NullReplace( pDB_UDNTRA.JDNNO, " "))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B347" s="8" t="s">
        <v>1248</v>
      </c>
      <c r="C347" s="6"/>
      <c r="D347" s="6"/>
      <c r="E347" s="6"/>
      <c r="F347" s="6"/>
      <c r="G347" s="6"/>
      <c r="H347" s="6"/>
      <c r="I347" s="52" t="str">
        <f t="shared" si="6"/>
        <v>S_UDNTRA.inUDNTRA_jdnlinno(pCnt) =Trim(DB_NullReplace( pDB_UDNTRA.JDNLINNO, " "))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B348" s="8" t="s">
        <v>1249</v>
      </c>
      <c r="C348" s="6"/>
      <c r="D348" s="6"/>
      <c r="E348" s="6"/>
      <c r="F348" s="6"/>
      <c r="G348" s="6"/>
      <c r="H348" s="6"/>
      <c r="I348" s="52" t="str">
        <f t="shared" si="6"/>
        <v>S_UDNTRA.inUDNTRA_recno(pCnt) =Trim(DB_NullReplace( pDB_UDNTRA.RECNO, " "))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B349" s="8" t="s">
        <v>1250</v>
      </c>
      <c r="C349" s="6"/>
      <c r="D349" s="6"/>
      <c r="E349" s="6"/>
      <c r="F349" s="6"/>
      <c r="G349" s="6"/>
      <c r="H349" s="6"/>
      <c r="I349" s="52" t="str">
        <f t="shared" si="6"/>
        <v>S_UDNTRA.inUDNTRA_usdno(pCnt) =Trim(DB_NullReplace( pDB_UDNTRA.USDNO, " "))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B350" s="8" t="s">
        <v>1251</v>
      </c>
      <c r="C350" s="6"/>
      <c r="D350" s="6"/>
      <c r="E350" s="6"/>
      <c r="F350" s="6"/>
      <c r="G350" s="6"/>
      <c r="H350" s="6"/>
      <c r="I350" s="52" t="str">
        <f t="shared" si="6"/>
        <v>S_UDNTRA.inUDNTRA_udndt(pCnt) =Trim(DB_NullReplace( pDB_UDNTRA.UDNDT, " "))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B351" s="8" t="s">
        <v>1252</v>
      </c>
      <c r="C351" s="6"/>
      <c r="D351" s="6"/>
      <c r="E351" s="6"/>
      <c r="F351" s="6"/>
      <c r="G351" s="6"/>
      <c r="H351" s="6"/>
      <c r="I351" s="52" t="str">
        <f t="shared" si="6"/>
        <v>S_UDNTRA.inUDNTRA_dkbsb(pCnt) =Trim(DB_NullReplace( pDB_UDNTRA.DKBSB, " "))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B352" s="8" t="s">
        <v>1253</v>
      </c>
      <c r="C352" s="6"/>
      <c r="D352" s="6"/>
      <c r="E352" s="6"/>
      <c r="F352" s="6"/>
      <c r="G352" s="6"/>
      <c r="H352" s="6"/>
      <c r="I352" s="52" t="str">
        <f t="shared" si="6"/>
        <v>S_UDNTRA.inUDNTRA_dkbid(pCnt) =Trim(DB_NullReplace( pDB_UDNTRA.DKBID, " "))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B353" s="8" t="s">
        <v>1254</v>
      </c>
      <c r="C353" s="6"/>
      <c r="D353" s="6"/>
      <c r="E353" s="6"/>
      <c r="F353" s="6"/>
      <c r="G353" s="6"/>
      <c r="H353" s="6"/>
      <c r="I353" s="52" t="str">
        <f t="shared" si="6"/>
        <v>S_UDNTRA.inUDNTRA_dkbnm(pCnt) =Trim(DB_NullReplace( pDB_UDNTRA.DKBNM, " "))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B354" s="8" t="s">
        <v>1255</v>
      </c>
      <c r="C354" s="6"/>
      <c r="D354" s="6"/>
      <c r="E354" s="6"/>
      <c r="F354" s="6"/>
      <c r="G354" s="6"/>
      <c r="H354" s="6"/>
      <c r="I354" s="52" t="str">
        <f t="shared" si="6"/>
        <v>S_UDNTRA.inUDNTRA_henrsncd(pCnt) =Trim(DB_NullReplace( pDB_UDNTRA.HENRSNCD, " "))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B355" s="8" t="s">
        <v>1256</v>
      </c>
      <c r="C355" s="6"/>
      <c r="D355" s="6"/>
      <c r="E355" s="6"/>
      <c r="F355" s="6"/>
      <c r="G355" s="6"/>
      <c r="H355" s="6"/>
      <c r="I355" s="52" t="str">
        <f t="shared" si="6"/>
        <v>S_UDNTRA.inUDNTRA_hensttcd(pCnt) =Trim(DB_NullReplace( pDB_UDNTRA.HENSTTCD, " "))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B356" s="8" t="s">
        <v>1257</v>
      </c>
      <c r="C356" s="6"/>
      <c r="D356" s="6"/>
      <c r="E356" s="6"/>
      <c r="F356" s="6"/>
      <c r="G356" s="6"/>
      <c r="H356" s="6"/>
      <c r="I356" s="52" t="str">
        <f t="shared" si="6"/>
        <v>S_UDNTRA.inUDNTRA_smadt(pCnt) =Trim(DB_NullReplace( pDB_UDNTRA.SMADT, " "))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B357" s="8" t="s">
        <v>1258</v>
      </c>
      <c r="C357" s="6"/>
      <c r="D357" s="6"/>
      <c r="E357" s="6"/>
      <c r="F357" s="6"/>
      <c r="G357" s="6"/>
      <c r="H357" s="6"/>
      <c r="I357" s="52" t="str">
        <f t="shared" si="6"/>
        <v>S_UDNTRA.inUDNTRA_ssadt(pCnt) =Trim(DB_NullReplace( pDB_UDNTRA.SSADT, " "))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B358" s="8" t="s">
        <v>1259</v>
      </c>
      <c r="C358" s="6"/>
      <c r="D358" s="6"/>
      <c r="E358" s="6"/>
      <c r="F358" s="6"/>
      <c r="G358" s="6"/>
      <c r="H358" s="6"/>
      <c r="I358" s="52" t="str">
        <f t="shared" si="6"/>
        <v>S_UDNTRA.inUDNTRA_kesdt(pCnt) =Trim(DB_NullReplace( pDB_UDNTRA.KESDT, " "))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B359" s="8" t="s">
        <v>1260</v>
      </c>
      <c r="C359" s="6"/>
      <c r="D359" s="6"/>
      <c r="E359" s="6"/>
      <c r="F359" s="6"/>
      <c r="G359" s="6"/>
      <c r="H359" s="6"/>
      <c r="I359" s="52" t="str">
        <f t="shared" si="6"/>
        <v>S_UDNTRA.inUDNTRA_tokcd(pCnt) =Trim(DB_NullReplace( pDB_UDNTRA.TOKCD, " "))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B360" s="8" t="s">
        <v>1261</v>
      </c>
      <c r="C360" s="6"/>
      <c r="D360" s="6"/>
      <c r="E360" s="6"/>
      <c r="F360" s="6"/>
      <c r="G360" s="6"/>
      <c r="H360" s="6"/>
      <c r="I360" s="52" t="str">
        <f t="shared" si="6"/>
        <v>S_UDNTRA.inUDNTRA_tancd(pCnt) =Trim(DB_NullReplace( pDB_UDNTRA.TANCD, " "))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B361" s="8" t="s">
        <v>1262</v>
      </c>
      <c r="C361" s="6"/>
      <c r="D361" s="6"/>
      <c r="E361" s="6"/>
      <c r="F361" s="6"/>
      <c r="G361" s="6"/>
      <c r="H361" s="6"/>
      <c r="I361" s="52" t="str">
        <f t="shared" si="6"/>
        <v>S_UDNTRA.inUDNTRA_nhscd(pCnt) =Trim(DB_NullReplace( pDB_UDNTRA.NHSCD, " "))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B362" s="8" t="s">
        <v>1263</v>
      </c>
      <c r="C362" s="6"/>
      <c r="D362" s="6"/>
      <c r="E362" s="6"/>
      <c r="F362" s="6"/>
      <c r="G362" s="6"/>
      <c r="H362" s="6"/>
      <c r="I362" s="52" t="str">
        <f t="shared" si="6"/>
        <v>S_UDNTRA.inUDNTRA_tokseicd(pCnt) =Trim(DB_NullReplace( pDB_UDNTRA.TOKSEICD, " "))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B363" s="8" t="s">
        <v>1264</v>
      </c>
      <c r="C363" s="6"/>
      <c r="D363" s="6"/>
      <c r="E363" s="6"/>
      <c r="F363" s="6"/>
      <c r="G363" s="6"/>
      <c r="H363" s="6"/>
      <c r="I363" s="52" t="str">
        <f t="shared" si="6"/>
        <v>S_UDNTRA.inUDNTRA_soucd(pCnt) =Trim(DB_NullReplace( pDB_UDNTRA.SOUCD, " "))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B364" s="8" t="s">
        <v>1265</v>
      </c>
      <c r="C364" s="6"/>
      <c r="D364" s="6"/>
      <c r="E364" s="6"/>
      <c r="F364" s="6"/>
      <c r="G364" s="6"/>
      <c r="H364" s="6"/>
      <c r="I364" s="52" t="str">
        <f t="shared" si="6"/>
        <v>S_UDNTRA.inUDNTRA_sbnno(pCnt) =Trim(DB_NullReplace( pDB_UDNTRA.SBNNO, " "))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B365" s="8" t="s">
        <v>1266</v>
      </c>
      <c r="C365" s="6"/>
      <c r="D365" s="6"/>
      <c r="E365" s="6"/>
      <c r="F365" s="6"/>
      <c r="G365" s="6"/>
      <c r="H365" s="6"/>
      <c r="I365" s="52" t="str">
        <f t="shared" si="6"/>
        <v>S_UDNTRA.inUDNTRA_hincd(pCnt) =Trim(DB_NullReplace( pDB_UDNTRA.HINCD, " "))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B366" s="8" t="s">
        <v>1267</v>
      </c>
      <c r="C366" s="6"/>
      <c r="D366" s="6"/>
      <c r="E366" s="6"/>
      <c r="F366" s="6"/>
      <c r="G366" s="6"/>
      <c r="H366" s="6"/>
      <c r="I366" s="52" t="str">
        <f t="shared" si="6"/>
        <v>S_UDNTRA.inUDNTRA_tokjdnno(pCnt) =Trim(DB_NullReplace( pDB_UDNTRA.TOKJDNNO, " "))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B367" s="8" t="s">
        <v>1268</v>
      </c>
      <c r="C367" s="6"/>
      <c r="D367" s="6"/>
      <c r="E367" s="6"/>
      <c r="F367" s="6"/>
      <c r="G367" s="6"/>
      <c r="H367" s="6"/>
      <c r="I367" s="52" t="str">
        <f t="shared" si="6"/>
        <v>S_UDNTRA.inUDNTRA_hinnma(pCnt) =Trim(DB_NullReplace( pDB_UDNTRA.HINNMA, " "))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B368" s="8" t="s">
        <v>1269</v>
      </c>
      <c r="C368" s="6"/>
      <c r="D368" s="6"/>
      <c r="E368" s="6"/>
      <c r="F368" s="6"/>
      <c r="G368" s="6"/>
      <c r="H368" s="6"/>
      <c r="I368" s="52" t="str">
        <f t="shared" si="6"/>
        <v>S_UDNTRA.inUDNTRA_hinnmb(pCnt) =Trim(DB_NullReplace( pDB_UDNTRA.HINNMB, " "))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B369" s="8" t="s">
        <v>1270</v>
      </c>
      <c r="C369" s="6"/>
      <c r="D369" s="6"/>
      <c r="E369" s="6"/>
      <c r="F369" s="6"/>
      <c r="G369" s="6"/>
      <c r="H369" s="6"/>
      <c r="I369" s="52" t="str">
        <f t="shared" si="6"/>
        <v>S_UDNTRA.inUDNTRA_untcd(pCnt) =Trim(DB_NullReplace( pDB_UDNTRA.UNTCD, " "))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B370" s="8" t="s">
        <v>1271</v>
      </c>
      <c r="C370" s="6"/>
      <c r="D370" s="6"/>
      <c r="E370" s="6"/>
      <c r="F370" s="6"/>
      <c r="G370" s="6"/>
      <c r="H370" s="6"/>
      <c r="I370" s="52" t="str">
        <f t="shared" si="6"/>
        <v>S_UDNTRA.inUDNTRA_untnm(pCnt) =Trim(DB_NullReplace( pDB_UDNTRA.UNTNM, " "))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B371" s="8" t="s">
        <v>1272</v>
      </c>
      <c r="C371" s="6"/>
      <c r="D371" s="6"/>
      <c r="E371" s="6"/>
      <c r="F371" s="6"/>
      <c r="G371" s="6"/>
      <c r="H371" s="6"/>
      <c r="I371" s="52" t="str">
        <f t="shared" si="6"/>
        <v>S_UDNTRA.inUDNTRA_irisu(pCnt) =Trim(DB_NullReplace( pDB_UDNTRA.IRISU, " "))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B372" s="8" t="s">
        <v>1273</v>
      </c>
      <c r="C372" s="6"/>
      <c r="D372" s="6"/>
      <c r="E372" s="6"/>
      <c r="F372" s="6"/>
      <c r="G372" s="6"/>
      <c r="H372" s="6"/>
      <c r="I372" s="52" t="str">
        <f t="shared" si="6"/>
        <v>S_UDNTRA.inUDNTRA_cassu(pCnt) =Trim(DB_NullReplace( pDB_UDNTRA.CASSU, " "))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B373" s="8" t="s">
        <v>1274</v>
      </c>
      <c r="C373" s="6"/>
      <c r="D373" s="6"/>
      <c r="E373" s="6"/>
      <c r="F373" s="6"/>
      <c r="G373" s="6"/>
      <c r="H373" s="6"/>
      <c r="I373" s="52" t="str">
        <f t="shared" si="6"/>
        <v>S_UDNTRA.inUDNTRA_urisu(pCnt) =Trim(DB_NullReplace( pDB_UDNTRA.URISU, " "))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B374" s="8" t="s">
        <v>1275</v>
      </c>
      <c r="C374" s="6"/>
      <c r="D374" s="6"/>
      <c r="E374" s="6"/>
      <c r="F374" s="6"/>
      <c r="G374" s="6"/>
      <c r="H374" s="6"/>
      <c r="I374" s="52" t="str">
        <f t="shared" si="6"/>
        <v>S_UDNTRA.inUDNTRA_uritk(pCnt) =Trim(DB_NullReplace( pDB_UDNTRA.URITK, " "))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B375" s="8" t="s">
        <v>1276</v>
      </c>
      <c r="C375" s="6"/>
      <c r="D375" s="6"/>
      <c r="E375" s="6"/>
      <c r="F375" s="6"/>
      <c r="G375" s="6"/>
      <c r="H375" s="6"/>
      <c r="I375" s="52" t="str">
        <f t="shared" si="6"/>
        <v>S_UDNTRA.inUDNTRA_gnktk(pCnt) =Trim(DB_NullReplace( pDB_UDNTRA.GNKTK, " "))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B376" s="8" t="s">
        <v>1277</v>
      </c>
      <c r="C376" s="6"/>
      <c r="D376" s="6"/>
      <c r="E376" s="6"/>
      <c r="F376" s="6"/>
      <c r="G376" s="6"/>
      <c r="H376" s="6"/>
      <c r="I376" s="52" t="str">
        <f t="shared" si="6"/>
        <v>S_UDNTRA.inUDNTRA_siktk(pCnt) =Trim(DB_NullReplace( pDB_UDNTRA.SIKTK, " "))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B377" s="8" t="s">
        <v>1278</v>
      </c>
      <c r="C377" s="6"/>
      <c r="D377" s="6"/>
      <c r="E377" s="6"/>
      <c r="F377" s="6"/>
      <c r="G377" s="6"/>
      <c r="H377" s="6"/>
      <c r="I377" s="52" t="str">
        <f t="shared" si="6"/>
        <v>S_UDNTRA.inUDNTRA_furitk(pCnt) =Trim(DB_NullReplace( pDB_UDNTRA.FURITK, " "))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B378" s="8" t="s">
        <v>1279</v>
      </c>
      <c r="C378" s="6"/>
      <c r="D378" s="6"/>
      <c r="E378" s="6"/>
      <c r="F378" s="6"/>
      <c r="G378" s="6"/>
      <c r="H378" s="6"/>
      <c r="I378" s="52" t="str">
        <f t="shared" si="6"/>
        <v>S_UDNTRA.inUDNTRA_urikn(pCnt) =Trim(DB_NullReplace( pDB_UDNTRA.URIKN, " "))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B379" s="8" t="s">
        <v>1280</v>
      </c>
      <c r="C379" s="6"/>
      <c r="D379" s="6"/>
      <c r="E379" s="6"/>
      <c r="F379" s="6"/>
      <c r="G379" s="6"/>
      <c r="H379" s="6"/>
      <c r="I379" s="52" t="str">
        <f t="shared" si="6"/>
        <v>S_UDNTRA.inUDNTRA_furikn(pCnt) =Trim(DB_NullReplace( pDB_UDNTRA.FURIKN, " "))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B380" s="8" t="s">
        <v>1281</v>
      </c>
      <c r="C380" s="6"/>
      <c r="D380" s="6"/>
      <c r="E380" s="6"/>
      <c r="F380" s="6"/>
      <c r="G380" s="6"/>
      <c r="H380" s="6"/>
      <c r="I380" s="52" t="str">
        <f t="shared" si="6"/>
        <v>S_UDNTRA.inUDNTRA_sikkn(pCnt) =Trim(DB_NullReplace( pDB_UDNTRA.SIKKN, " "))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B381" s="8" t="s">
        <v>1282</v>
      </c>
      <c r="C381" s="6"/>
      <c r="D381" s="6"/>
      <c r="E381" s="6"/>
      <c r="F381" s="6"/>
      <c r="G381" s="6"/>
      <c r="H381" s="6"/>
      <c r="I381" s="52" t="str">
        <f t="shared" si="6"/>
        <v>S_UDNTRA.inUDNTRA_uzekn(pCnt) =Trim(DB_NullReplace( pDB_UDNTRA.UZEKN, " "))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B382" s="8" t="s">
        <v>1283</v>
      </c>
      <c r="C382" s="6"/>
      <c r="D382" s="6"/>
      <c r="E382" s="6"/>
      <c r="F382" s="6"/>
      <c r="G382" s="6"/>
      <c r="H382" s="6"/>
      <c r="I382" s="52" t="str">
        <f t="shared" si="6"/>
        <v>S_UDNTRA.inUDNTRA_nyudt(pCnt) =Trim(DB_NullReplace( pDB_UDNTRA.NYUDT, " "))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B383" s="8" t="s">
        <v>1284</v>
      </c>
      <c r="C383" s="6"/>
      <c r="D383" s="6"/>
      <c r="E383" s="6"/>
      <c r="F383" s="6"/>
      <c r="G383" s="6"/>
      <c r="H383" s="6"/>
      <c r="I383" s="52" t="str">
        <f t="shared" si="6"/>
        <v>S_UDNTRA.inUDNTRA_nyukn(pCnt) =Trim(DB_NullReplace( pDB_UDNTRA.NYUKN, " "))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B384" s="8" t="s">
        <v>1285</v>
      </c>
      <c r="C384" s="6"/>
      <c r="D384" s="6"/>
      <c r="E384" s="6"/>
      <c r="F384" s="6"/>
      <c r="G384" s="6"/>
      <c r="H384" s="6"/>
      <c r="I384" s="52" t="str">
        <f t="shared" si="6"/>
        <v>S_UDNTRA.inUDNTRA_fnyukn(pCnt) =Trim(DB_NullReplace( pDB_UDNTRA.FNYUKN, " "))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B385" s="8" t="s">
        <v>1286</v>
      </c>
      <c r="C385" s="6"/>
      <c r="D385" s="6"/>
      <c r="E385" s="6"/>
      <c r="F385" s="6"/>
      <c r="G385" s="6"/>
      <c r="H385" s="6"/>
      <c r="I385" s="52" t="str">
        <f t="shared" si="6"/>
        <v>S_UDNTRA.inUDNTRA_gnkkn(pCnt) =Trim(DB_NullReplace( pDB_UDNTRA.GNKKN, " "))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B386" s="8" t="s">
        <v>1287</v>
      </c>
      <c r="C386" s="6"/>
      <c r="D386" s="6"/>
      <c r="E386" s="6"/>
      <c r="F386" s="6"/>
      <c r="G386" s="6"/>
      <c r="H386" s="6"/>
      <c r="I386" s="52" t="str">
        <f t="shared" si="6"/>
        <v>S_UDNTRA.inUDNTRA_jkesikn(pCnt) =Trim(DB_NullReplace( pDB_UDNTRA.JKESIKN, " "))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B387" s="8" t="s">
        <v>1288</v>
      </c>
      <c r="C387" s="6"/>
      <c r="D387" s="6"/>
      <c r="E387" s="6"/>
      <c r="F387" s="6"/>
      <c r="G387" s="6"/>
      <c r="H387" s="6"/>
      <c r="I387" s="52" t="str">
        <f t="shared" si="6"/>
        <v>S_UDNTRA.inUDNTRA_fkesikn(pCnt) =Trim(DB_NullReplace( pDB_UDNTRA.FKESIKN, " "))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B388" s="8" t="s">
        <v>1289</v>
      </c>
      <c r="C388" s="6"/>
      <c r="D388" s="6"/>
      <c r="E388" s="6"/>
      <c r="F388" s="6"/>
      <c r="G388" s="6"/>
      <c r="H388" s="6"/>
      <c r="I388" s="52" t="str">
        <f t="shared" si="6"/>
        <v>S_UDNTRA.inUDNTRA_kesikb(pCnt) =Trim(DB_NullReplace( pDB_UDNTRA.KESIKB, " "))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B389" s="8" t="s">
        <v>1290</v>
      </c>
      <c r="C389" s="6"/>
      <c r="D389" s="6"/>
      <c r="E389" s="6"/>
      <c r="F389" s="6"/>
      <c r="G389" s="6"/>
      <c r="H389" s="6"/>
      <c r="I389" s="52" t="str">
        <f t="shared" si="6"/>
        <v>S_UDNTRA.inUDNTRA_nyukb(pCnt) =Trim(DB_NullReplace( pDB_UDNTRA.NYUKB, " "))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B390" s="8" t="s">
        <v>1291</v>
      </c>
      <c r="C390" s="6"/>
      <c r="D390" s="6"/>
      <c r="E390" s="6"/>
      <c r="F390" s="6"/>
      <c r="G390" s="6"/>
      <c r="H390" s="6"/>
      <c r="I390" s="52" t="str">
        <f t="shared" si="6"/>
        <v>S_UDNTRA.inUDNTRA_tnkid(pCnt) =Trim(DB_NullReplace( pDB_UDNTRA.TNKID, " "))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B391" s="8" t="s">
        <v>1292</v>
      </c>
      <c r="C391" s="6"/>
      <c r="D391" s="6"/>
      <c r="E391" s="6"/>
      <c r="F391" s="6"/>
      <c r="G391" s="6"/>
      <c r="H391" s="6"/>
      <c r="I391" s="52" t="str">
        <f t="shared" si="6"/>
        <v>S_UDNTRA.inUDNTRA_tukkb(pCnt) =Trim(DB_NullReplace( pDB_UDNTRA.TUKKB, " "))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B392" s="8" t="s">
        <v>1293</v>
      </c>
      <c r="C392" s="6"/>
      <c r="D392" s="6"/>
      <c r="E392" s="6"/>
      <c r="F392" s="6"/>
      <c r="G392" s="6"/>
      <c r="H392" s="6"/>
      <c r="I392" s="52" t="str">
        <f t="shared" si="6"/>
        <v>S_UDNTRA.inUDNTRA_ratert(pCnt) =Trim(DB_NullReplace( pDB_UDNTRA.RATERT, " "))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B393" s="8" t="s">
        <v>1294</v>
      </c>
      <c r="C393" s="6"/>
      <c r="D393" s="6"/>
      <c r="E393" s="6"/>
      <c r="F393" s="6"/>
      <c r="G393" s="6"/>
      <c r="H393" s="6"/>
      <c r="I393" s="52" t="str">
        <f t="shared" si="6"/>
        <v>S_UDNTRA.inUDNTRA_emgodnkb(pCnt) =Trim(DB_NullReplace( pDB_UDNTRA.EMGODNKB, " "))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B394" s="8" t="s">
        <v>1295</v>
      </c>
      <c r="C394" s="6"/>
      <c r="D394" s="6"/>
      <c r="E394" s="6"/>
      <c r="F394" s="6"/>
      <c r="G394" s="6"/>
      <c r="H394" s="6"/>
      <c r="I394" s="52" t="str">
        <f t="shared" si="6"/>
        <v>S_UDNTRA.inUDNTRA_okrjono(pCnt) =Trim(DB_NullReplace( pDB_UDNTRA.OKRJONO, " "))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B395" s="8" t="s">
        <v>1296</v>
      </c>
      <c r="C395" s="6"/>
      <c r="D395" s="6"/>
      <c r="E395" s="6"/>
      <c r="F395" s="6"/>
      <c r="G395" s="6"/>
      <c r="H395" s="6"/>
      <c r="I395" s="52" t="str">
        <f t="shared" si="6"/>
        <v>S_UDNTRA.inUDNTRA_invno(pCnt) =Trim(DB_NullReplace( pDB_UDNTRA.INVNO, " "))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B396" s="8" t="s">
        <v>1297</v>
      </c>
      <c r="C396" s="6"/>
      <c r="D396" s="6"/>
      <c r="E396" s="6"/>
      <c r="F396" s="6"/>
      <c r="G396" s="6"/>
      <c r="H396" s="6"/>
      <c r="I396" s="52" t="str">
        <f t="shared" si="6"/>
        <v>S_UDNTRA.inUDNTRA_lincma(pCnt) =Trim(DB_NullReplace( pDB_UDNTRA.LINCMA, " "))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B397" s="8" t="s">
        <v>1298</v>
      </c>
      <c r="C397" s="6"/>
      <c r="D397" s="6"/>
      <c r="E397" s="6"/>
      <c r="F397" s="6"/>
      <c r="G397" s="6"/>
      <c r="H397" s="6"/>
      <c r="I397" s="52" t="str">
        <f t="shared" si="6"/>
        <v>S_UDNTRA.inUDNTRA_lincmb(pCnt) =Trim(DB_NullReplace( pDB_UDNTRA.LINCMB, " "))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B398" s="8" t="s">
        <v>1299</v>
      </c>
      <c r="C398" s="6"/>
      <c r="D398" s="6"/>
      <c r="E398" s="6"/>
      <c r="F398" s="6"/>
      <c r="G398" s="6"/>
      <c r="H398" s="6"/>
      <c r="I398" s="52" t="str">
        <f t="shared" si="6"/>
        <v>S_UDNTRA.inUDNTRA_bnkcd(pCnt) =Trim(DB_NullReplace( pDB_UDNTRA.BNKCD, " "))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B399" s="8" t="s">
        <v>1300</v>
      </c>
      <c r="C399" s="6"/>
      <c r="D399" s="6"/>
      <c r="E399" s="6"/>
      <c r="F399" s="6"/>
      <c r="G399" s="6"/>
      <c r="H399" s="6"/>
      <c r="I399" s="52" t="str">
        <f t="shared" si="6"/>
        <v>S_UDNTRA.inUDNTRA_bnknm(pCnt) =Trim(DB_NullReplace( pDB_UDNTRA.BNKNM, " "))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B400" s="8" t="s">
        <v>1301</v>
      </c>
      <c r="C400" s="6"/>
      <c r="D400" s="6"/>
      <c r="E400" s="6"/>
      <c r="F400" s="6"/>
      <c r="G400" s="6"/>
      <c r="H400" s="6"/>
      <c r="I400" s="52" t="str">
        <f t="shared" si="6"/>
        <v>S_UDNTRA.inUDNTRA_tegno(pCnt) =Trim(DB_NullReplace( pDB_UDNTRA.TEGNO, " "))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B401" s="8" t="s">
        <v>1302</v>
      </c>
      <c r="C401" s="6"/>
      <c r="D401" s="6"/>
      <c r="E401" s="6"/>
      <c r="F401" s="6"/>
      <c r="G401" s="6"/>
      <c r="H401" s="6"/>
      <c r="I401" s="52" t="str">
        <f t="shared" si="6"/>
        <v>S_UDNTRA.inUDNTRA_tegdt(pCnt) =Trim(DB_NullReplace( pDB_UDNTRA.TEGDT, " "))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B402" s="8" t="s">
        <v>1303</v>
      </c>
      <c r="C402" s="6"/>
      <c r="D402" s="6"/>
      <c r="E402" s="6"/>
      <c r="F402" s="6"/>
      <c r="G402" s="6"/>
      <c r="H402" s="6"/>
      <c r="I402" s="52" t="str">
        <f t="shared" si="6"/>
        <v>S_UDNTRA.inUDNTRA_updid(pCnt) =Trim(DB_NullReplace( pDB_UDNTRA.UPDID, " "))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B403" s="8" t="s">
        <v>1304</v>
      </c>
      <c r="C403" s="6"/>
      <c r="D403" s="6"/>
      <c r="E403" s="6"/>
      <c r="F403" s="6"/>
      <c r="G403" s="6"/>
      <c r="H403" s="6"/>
      <c r="I403" s="52" t="str">
        <f t="shared" si="6"/>
        <v>S_UDNTRA.inUDNTRA_dfldkbcd(pCnt) =Trim(DB_NullReplace( pDB_UDNTRA.DFLDKBCD, " "))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B404" s="8" t="s">
        <v>1305</v>
      </c>
      <c r="C404" s="6"/>
      <c r="D404" s="6"/>
      <c r="E404" s="6"/>
      <c r="F404" s="6"/>
      <c r="G404" s="6"/>
      <c r="H404" s="6"/>
      <c r="I404" s="52" t="str">
        <f t="shared" si="6"/>
        <v>S_UDNTRA.inUDNTRA_dkbzaifl(pCnt) =Trim(DB_NullReplace( pDB_UDNTRA.DKBZAIFL, " "))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B405" s="8" t="s">
        <v>1306</v>
      </c>
      <c r="C405" s="6"/>
      <c r="D405" s="6"/>
      <c r="E405" s="6"/>
      <c r="F405" s="6"/>
      <c r="G405" s="6"/>
      <c r="H405" s="6"/>
      <c r="I405" s="52" t="str">
        <f t="shared" si="6"/>
        <v>S_UDNTRA.inUDNTRA_dkbtegfl(pCnt) =Trim(DB_NullReplace( pDB_UDNTRA.DKBTEGFL, " "))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B406" s="8" t="s">
        <v>1307</v>
      </c>
      <c r="C406" s="6"/>
      <c r="D406" s="6"/>
      <c r="E406" s="6"/>
      <c r="F406" s="6"/>
      <c r="G406" s="6"/>
      <c r="H406" s="6"/>
      <c r="I406" s="52" t="str">
        <f t="shared" si="6"/>
        <v>S_UDNTRA.inUDNTRA_dkbfla(pCnt) =Trim(DB_NullReplace( pDB_UDNTRA.DKBFLA, " "))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B407" s="8" t="s">
        <v>1308</v>
      </c>
      <c r="C407" s="6"/>
      <c r="D407" s="6"/>
      <c r="E407" s="6"/>
      <c r="F407" s="6"/>
      <c r="G407" s="6"/>
      <c r="H407" s="6"/>
      <c r="I407" s="52" t="str">
        <f t="shared" si="6"/>
        <v>S_UDNTRA.inUDNTRA_dkbflb(pCnt) =Trim(DB_NullReplace( pDB_UDNTRA.DKBFLB, " "))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B408" s="8" t="s">
        <v>1309</v>
      </c>
      <c r="C408" s="6"/>
      <c r="D408" s="6"/>
      <c r="E408" s="6"/>
      <c r="F408" s="6"/>
      <c r="G408" s="6"/>
      <c r="H408" s="6"/>
      <c r="I408" s="52" t="str">
        <f t="shared" si="6"/>
        <v>S_UDNTRA.inUDNTRA_dkbflc(pCnt) =Trim(DB_NullReplace( pDB_UDNTRA.DKBFLC, " "))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B409" s="8" t="s">
        <v>1310</v>
      </c>
      <c r="C409" s="6"/>
      <c r="D409" s="6"/>
      <c r="E409" s="6"/>
      <c r="F409" s="6"/>
      <c r="G409" s="6"/>
      <c r="H409" s="6"/>
      <c r="I409" s="52" t="str">
        <f t="shared" si="6"/>
        <v>S_UDNTRA.inUDNTRA_lstid(pCnt) =Trim(DB_NullReplace( pDB_UDNTRA.LSTID, " "))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B410" s="8" t="s">
        <v>1311</v>
      </c>
      <c r="C410" s="6"/>
      <c r="D410" s="6"/>
      <c r="E410" s="6"/>
      <c r="F410" s="6"/>
      <c r="G410" s="6"/>
      <c r="H410" s="6"/>
      <c r="I410" s="52" t="str">
        <f t="shared" si="6"/>
        <v>S_UDNTRA.inUDNTRA_hinzeikb(pCnt) =Trim(DB_NullReplace( pDB_UDNTRA.HINZEIKB, " "))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B411" s="8" t="s">
        <v>1312</v>
      </c>
      <c r="C411" s="6"/>
      <c r="D411" s="6"/>
      <c r="E411" s="6"/>
      <c r="F411" s="6"/>
      <c r="G411" s="6"/>
      <c r="H411" s="6"/>
      <c r="I411" s="52" t="str">
        <f t="shared" si="6"/>
        <v>S_UDNTRA.inUDNTRA_hinmstkb(pCnt) =Trim(DB_NullReplace( pDB_UDNTRA.HINMSTKB, " "))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B412" s="8" t="s">
        <v>1313</v>
      </c>
      <c r="C412" s="6"/>
      <c r="D412" s="6"/>
      <c r="E412" s="6"/>
      <c r="F412" s="6"/>
      <c r="G412" s="6"/>
      <c r="H412" s="6"/>
      <c r="I412" s="52" t="str">
        <f t="shared" si="6"/>
        <v>S_UDNTRA.inUDNTRA_tokmstkb(pCnt) =Trim(DB_NullReplace( pDB_UDNTRA.TOKMSTKB, " "))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B413" s="8" t="s">
        <v>1314</v>
      </c>
      <c r="C413" s="6"/>
      <c r="D413" s="6"/>
      <c r="E413" s="6"/>
      <c r="F413" s="6"/>
      <c r="G413" s="6"/>
      <c r="H413" s="6"/>
      <c r="I413" s="52" t="str">
        <f t="shared" si="6"/>
        <v>S_UDNTRA.inUDNTRA_nhsmstkb(pCnt) =Trim(DB_NullReplace( pDB_UDNTRA.NHSMSTKB, " "))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B414" s="8" t="s">
        <v>1315</v>
      </c>
      <c r="C414" s="6"/>
      <c r="D414" s="6"/>
      <c r="E414" s="6"/>
      <c r="F414" s="6"/>
      <c r="G414" s="6"/>
      <c r="H414" s="6"/>
      <c r="I414" s="52" t="str">
        <f t="shared" si="6"/>
        <v>S_UDNTRA.inUDNTRA_tanmstkb(pCnt) =Trim(DB_NullReplace( pDB_UDNTRA.TANMSTKB, " "))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B415" s="8" t="s">
        <v>1316</v>
      </c>
      <c r="C415" s="6"/>
      <c r="D415" s="6"/>
      <c r="E415" s="6"/>
      <c r="F415" s="6"/>
      <c r="G415" s="6"/>
      <c r="H415" s="6"/>
      <c r="I415" s="52" t="str">
        <f t="shared" si="6"/>
        <v>S_UDNTRA.inUDNTRA_zeirnkkb(pCnt) =Trim(DB_NullReplace( pDB_UDNTRA.ZEIRNKKB, " "))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B416" s="8" t="s">
        <v>1317</v>
      </c>
      <c r="C416" s="6"/>
      <c r="D416" s="6"/>
      <c r="E416" s="6"/>
      <c r="F416" s="6"/>
      <c r="G416" s="6"/>
      <c r="H416" s="6"/>
      <c r="I416" s="52" t="str">
        <f t="shared" si="6"/>
        <v>S_UDNTRA.inUDNTRA_hinkb(pCnt) =Trim(DB_NullReplace( pDB_UDNTRA.HINKB, " "))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B417" s="8" t="s">
        <v>1318</v>
      </c>
      <c r="C417" s="6"/>
      <c r="D417" s="6"/>
      <c r="E417" s="6"/>
      <c r="F417" s="6"/>
      <c r="G417" s="6"/>
      <c r="H417" s="6"/>
      <c r="I417" s="52" t="str">
        <f t="shared" si="6"/>
        <v>S_UDNTRA.inUDNTRA_zeirt(pCnt) =Trim(DB_NullReplace( pDB_UDNTRA.ZEIRT, " "))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B418" s="8" t="s">
        <v>1319</v>
      </c>
      <c r="C418" s="6"/>
      <c r="D418" s="6"/>
      <c r="E418" s="6"/>
      <c r="F418" s="6"/>
      <c r="G418" s="6"/>
      <c r="H418" s="6"/>
      <c r="I418" s="52" t="str">
        <f t="shared" si="6"/>
        <v>S_UDNTRA.inUDNTRA_zaikb(pCnt) =Trim(DB_NullReplace( pDB_UDNTRA.ZAIKB, " "))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B419" s="8" t="s">
        <v>1320</v>
      </c>
      <c r="C419" s="6"/>
      <c r="D419" s="6"/>
      <c r="E419" s="6"/>
      <c r="F419" s="6"/>
      <c r="G419" s="6"/>
      <c r="H419" s="6"/>
      <c r="I419" s="52" t="str">
        <f t="shared" si="6"/>
        <v>S_UDNTRA.inUDNTRA_mrpkb(pCnt) =Trim(DB_NullReplace( pDB_UDNTRA.MRPKB, " "))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B420" s="8" t="s">
        <v>1321</v>
      </c>
      <c r="C420" s="6"/>
      <c r="D420" s="6"/>
      <c r="E420" s="6"/>
      <c r="F420" s="6"/>
      <c r="G420" s="6"/>
      <c r="H420" s="6"/>
      <c r="I420" s="52" t="str">
        <f t="shared" si="6"/>
        <v>S_UDNTRA.inUDNTRA_hinjunkb(pCnt) =Trim(DB_NullReplace( pDB_UDNTRA.HINJUNKB, " "))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B421" s="8" t="s">
        <v>1322</v>
      </c>
      <c r="C421" s="6"/>
      <c r="D421" s="6"/>
      <c r="E421" s="6"/>
      <c r="F421" s="6"/>
      <c r="G421" s="6"/>
      <c r="H421" s="6"/>
      <c r="I421" s="52" t="str">
        <f t="shared" si="6"/>
        <v>S_UDNTRA.inUDNTRA_makcd(pCnt) =Trim(DB_NullReplace( pDB_UDNTRA.MAKCD, " "))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B422" s="8" t="s">
        <v>1323</v>
      </c>
      <c r="C422" s="6"/>
      <c r="D422" s="6"/>
      <c r="E422" s="6"/>
      <c r="F422" s="6"/>
      <c r="G422" s="6"/>
      <c r="H422" s="6"/>
      <c r="I422" s="52" t="str">
        <f t="shared" si="6"/>
        <v>S_UDNTRA.inUDNTRA_hinsircd(pCnt) =Trim(DB_NullReplace( pDB_UDNTRA.HINSIRCD, " "))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B423" s="8" t="s">
        <v>1324</v>
      </c>
      <c r="C423" s="6"/>
      <c r="D423" s="6"/>
      <c r="E423" s="6"/>
      <c r="F423" s="6"/>
      <c r="G423" s="6"/>
      <c r="H423" s="6"/>
      <c r="I423" s="52" t="str">
        <f t="shared" si="6"/>
        <v>S_UDNTRA.inUDNTRA_hinnmmkb(pCnt) =Trim(DB_NullReplace( pDB_UDNTRA.HINNMMKB, " "))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B424" s="8" t="s">
        <v>1325</v>
      </c>
      <c r="C424" s="6"/>
      <c r="D424" s="6"/>
      <c r="E424" s="6"/>
      <c r="F424" s="6"/>
      <c r="G424" s="6"/>
      <c r="H424" s="6"/>
      <c r="I424" s="52" t="str">
        <f t="shared" si="6"/>
        <v>S_UDNTRA.inUDNTRA_hrtdd(pCnt) =Trim(DB_NullReplace( pDB_UDNTRA.HRTDD, " "))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B425" s="8" t="s">
        <v>1326</v>
      </c>
      <c r="C425" s="6"/>
      <c r="D425" s="6"/>
      <c r="E425" s="6"/>
      <c r="F425" s="6"/>
      <c r="G425" s="6"/>
      <c r="H425" s="6"/>
      <c r="I425" s="52" t="str">
        <f t="shared" si="6"/>
        <v>S_UDNTRA.inUDNTRA_ortdd(pCnt) =Trim(DB_NullReplace( pDB_UDNTRA.ORTDD, " "))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B426" s="8" t="s">
        <v>1327</v>
      </c>
      <c r="C426" s="6"/>
      <c r="D426" s="6"/>
      <c r="E426" s="6"/>
      <c r="F426" s="6"/>
      <c r="G426" s="6"/>
      <c r="H426" s="6"/>
      <c r="I426" s="52" t="str">
        <f t="shared" si="6"/>
        <v>S_UDNTRA.inUDNTRA_znkurikn(pCnt) =Trim(DB_NullReplace( pDB_UDNTRA.ZNKURIKN, " "))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B427" s="8" t="s">
        <v>1328</v>
      </c>
      <c r="C427" s="6"/>
      <c r="D427" s="6"/>
      <c r="E427" s="6"/>
      <c r="F427" s="6"/>
      <c r="G427" s="6"/>
      <c r="H427" s="6"/>
      <c r="I427" s="52" t="str">
        <f t="shared" si="6"/>
        <v>S_UDNTRA.inUDNTRA_zkmurikn(pCnt) =Trim(DB_NullReplace( pDB_UDNTRA.ZKMURIKN, " "))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B428" s="8" t="s">
        <v>1329</v>
      </c>
      <c r="C428" s="6"/>
      <c r="D428" s="6"/>
      <c r="E428" s="6"/>
      <c r="F428" s="6"/>
      <c r="G428" s="6"/>
      <c r="H428" s="6"/>
      <c r="I428" s="52" t="str">
        <f t="shared" si="6"/>
        <v>S_UDNTRA.inUDNTRA_zkmuzekn(pCnt) =Trim(DB_NullReplace( pDB_UDNTRA.ZKMUZEKN, " "))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B429" s="8" t="s">
        <v>1330</v>
      </c>
      <c r="C429" s="6"/>
      <c r="D429" s="6"/>
      <c r="E429" s="6"/>
      <c r="F429" s="6"/>
      <c r="G429" s="6"/>
      <c r="H429" s="6"/>
      <c r="I429" s="52" t="str">
        <f t="shared" si="6"/>
        <v>S_UDNTRA.inUDNTRA_motdatno(pCnt) =Trim(DB_NullReplace( pDB_UDNTRA.MOTDATNO, " "))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B430" s="8" t="s">
        <v>1331</v>
      </c>
      <c r="C430" s="6"/>
      <c r="D430" s="6"/>
      <c r="E430" s="6"/>
      <c r="F430" s="6"/>
      <c r="G430" s="6"/>
      <c r="H430" s="6"/>
      <c r="I430" s="52" t="str">
        <f t="shared" si="6"/>
        <v>S_UDNTRA.inUDNTRA_fopeid(pCnt) =Trim(DB_NullReplace( pDB_UDNTRA.FOPEID, " "))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B431" s="8" t="s">
        <v>1332</v>
      </c>
      <c r="C431" s="6"/>
      <c r="D431" s="6"/>
      <c r="E431" s="6"/>
      <c r="F431" s="6"/>
      <c r="G431" s="6"/>
      <c r="H431" s="6"/>
      <c r="I431" s="52" t="str">
        <f t="shared" si="6"/>
        <v>S_UDNTRA.inUDNTRA_fcltid(pCnt) =Trim(DB_NullReplace( pDB_UDNTRA.FCLTID, " "))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B432" s="8" t="s">
        <v>1333</v>
      </c>
      <c r="C432" s="6"/>
      <c r="D432" s="6"/>
      <c r="E432" s="6"/>
      <c r="F432" s="6"/>
      <c r="G432" s="6"/>
      <c r="H432" s="6"/>
      <c r="I432" s="52" t="str">
        <f t="shared" si="6"/>
        <v>S_UDNTRA.inUDNTRA_wrtfsttm(pCnt) =Trim(DB_NullReplace( pDB_UDNTRA.WRTFSTTM, " "))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B433" s="8" t="s">
        <v>1334</v>
      </c>
      <c r="C433" s="6"/>
      <c r="D433" s="6"/>
      <c r="E433" s="6"/>
      <c r="F433" s="6"/>
      <c r="G433" s="6"/>
      <c r="H433" s="6"/>
      <c r="I433" s="52" t="str">
        <f t="shared" si="6"/>
        <v>S_UDNTRA.inUDNTRA_wrtfstdt(pCnt) =Trim(DB_NullReplace( pDB_UDNTRA.WRTFSTDT, " "))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B434" s="8" t="s">
        <v>1335</v>
      </c>
      <c r="C434" s="6"/>
      <c r="D434" s="6"/>
      <c r="E434" s="6"/>
      <c r="F434" s="6"/>
      <c r="G434" s="6"/>
      <c r="H434" s="6"/>
      <c r="I434" s="52" t="str">
        <f t="shared" si="6"/>
        <v>S_UDNTRA.inUDNTRA_opeid(pCnt) =Trim(DB_NullReplace( pDB_UDNTRA.OPEID, " "))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B435" s="8" t="s">
        <v>1336</v>
      </c>
      <c r="C435" s="6"/>
      <c r="D435" s="6"/>
      <c r="E435" s="6"/>
      <c r="F435" s="6"/>
      <c r="G435" s="6"/>
      <c r="H435" s="6"/>
      <c r="I435" s="52" t="str">
        <f t="shared" si="6"/>
        <v>S_UDNTRA.inUDNTRA_cltid(pCnt) =Trim(DB_NullReplace( pDB_UDNTRA.CLTID, " "))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B436" s="8" t="s">
        <v>1337</v>
      </c>
      <c r="C436" s="6"/>
      <c r="D436" s="6"/>
      <c r="E436" s="6"/>
      <c r="F436" s="6"/>
      <c r="G436" s="6"/>
      <c r="H436" s="6"/>
      <c r="I436" s="52" t="str">
        <f t="shared" si="6"/>
        <v>S_UDNTRA.inUDNTRA_wrttm(pCnt) =Trim(DB_NullReplace( pDB_UDNTRA.WRTTM, " "))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B437" s="8" t="s">
        <v>1338</v>
      </c>
      <c r="C437" s="6"/>
      <c r="D437" s="6"/>
      <c r="E437" s="6"/>
      <c r="F437" s="6"/>
      <c r="G437" s="6"/>
      <c r="H437" s="6"/>
      <c r="I437" s="52" t="str">
        <f t="shared" si="6"/>
        <v>S_UDNTRA.inUDNTRA_wrtdt(pCnt) =Trim(DB_NullReplace( pDB_UDNTRA.WRTDT, " "))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B438" s="8" t="s">
        <v>1339</v>
      </c>
      <c r="C438" s="6"/>
      <c r="D438" s="6"/>
      <c r="E438" s="6"/>
      <c r="F438" s="6"/>
      <c r="G438" s="6"/>
      <c r="H438" s="6"/>
      <c r="I438" s="52" t="str">
        <f t="shared" si="6"/>
        <v>S_UDNTRA.inUDNTRA_uopeid(pCnt) =Trim(DB_NullReplace( pDB_UDNTRA.UOPEID, " "))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B439" s="8" t="s">
        <v>1340</v>
      </c>
      <c r="C439" s="6"/>
      <c r="D439" s="6"/>
      <c r="E439" s="6"/>
      <c r="F439" s="6"/>
      <c r="G439" s="6"/>
      <c r="H439" s="6"/>
      <c r="I439" s="52" t="str">
        <f t="shared" si="6"/>
        <v>S_UDNTRA.inUDNTRA_ucltid(pCnt) =Trim(DB_NullReplace( pDB_UDNTRA.UCLTID, " "))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B440" s="8" t="s">
        <v>1341</v>
      </c>
      <c r="C440" s="6"/>
      <c r="D440" s="6"/>
      <c r="E440" s="6"/>
      <c r="F440" s="6"/>
      <c r="G440" s="6"/>
      <c r="H440" s="6"/>
      <c r="I440" s="52" t="str">
        <f t="shared" si="6"/>
        <v>S_UDNTRA.inUDNTRA_uwrttm(pCnt) =Trim(DB_NullReplace( pDB_UDNTRA.UWRTTM, " "))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B441" s="8" t="s">
        <v>1342</v>
      </c>
      <c r="C441" s="6"/>
      <c r="D441" s="6"/>
      <c r="E441" s="6"/>
      <c r="F441" s="6"/>
      <c r="G441" s="6"/>
      <c r="H441" s="6"/>
      <c r="I441" s="52" t="str">
        <f t="shared" si="6"/>
        <v>S_UDNTRA.inUDNTRA_uwrtdt(pCnt) =Trim(DB_NullReplace( pDB_UDNTRA.UWRTDT, " "))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B442" s="8" t="s">
        <v>1343</v>
      </c>
      <c r="C442" s="6"/>
      <c r="D442" s="6"/>
      <c r="E442" s="6"/>
      <c r="F442" s="6"/>
      <c r="G442" s="6"/>
      <c r="H442" s="6"/>
      <c r="I442" s="52" t="str">
        <f t="shared" si="6"/>
        <v>S_UDNTRA.inUDNTRA_pgid(pCnt) =Trim(DB_NullReplace( pDB_UDNTRA.PGID, " "))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B443" s="8" t="s">
        <v>1344</v>
      </c>
      <c r="C443" s="6"/>
      <c r="D443" s="6"/>
      <c r="E443" s="6"/>
      <c r="F443" s="6"/>
      <c r="G443" s="6"/>
      <c r="H443" s="6"/>
      <c r="I443" s="52" t="str">
        <f t="shared" si="6"/>
        <v>S_UDNTRA.inUDNTRA_dlflg(pCnt) =Trim(DB_NullReplace( pDB_UDNTRA.DLFLG, " "))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</sheetData>
  <mergeCells count="4">
    <mergeCell ref="N241:W241"/>
    <mergeCell ref="N242:W242"/>
    <mergeCell ref="N243:X243"/>
    <mergeCell ref="N244:W2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2" t="s">
        <v>0</v>
      </c>
      <c r="G5" s="2" t="s">
        <v>2</v>
      </c>
      <c r="J5" s="2" t="s">
        <v>8</v>
      </c>
      <c r="L5" s="10" t="s">
        <v>10</v>
      </c>
      <c r="T5" s="10" t="str">
        <f t="shared" ref="T5:T23" si="1">"updSQL = updSQL &amp; " &amp; CHAR(34) &amp;",'" &amp; CHAR(34)  &amp; " &amp; DB_SEIPR54." &amp; B5 &amp; " &amp; " &amp;char(34) &amp;"' " &amp; Char(34)</f>
        <v>updSQL = updSQL &amp; ",'" &amp; DB_SEIPR54.RPTCLTID &amp; "' "</v>
      </c>
    </row>
    <row r="6">
      <c r="B6" s="2" t="s">
        <v>28</v>
      </c>
      <c r="H6" s="2" t="s">
        <v>29</v>
      </c>
      <c r="L6" s="10" t="s">
        <v>30</v>
      </c>
      <c r="T6" s="10" t="str">
        <f t="shared" si="1"/>
        <v>updSQL = updSQL &amp; ",'" &amp; DB_SEIPR54.TOKSEICD &amp; "' "</v>
      </c>
    </row>
    <row r="7">
      <c r="B7" s="2" t="s">
        <v>32</v>
      </c>
      <c r="I7" s="2" t="s">
        <v>29</v>
      </c>
      <c r="L7" s="10" t="s">
        <v>34</v>
      </c>
      <c r="T7" s="10" t="str">
        <f t="shared" si="1"/>
        <v>updSQL = updSQL &amp; ",'" &amp; DB_SEIPR54.TOKCD &amp; "' "</v>
      </c>
    </row>
    <row r="8">
      <c r="B8" s="2" t="s">
        <v>37</v>
      </c>
      <c r="I8" s="2" t="s">
        <v>38</v>
      </c>
      <c r="L8" s="10" t="s">
        <v>39</v>
      </c>
      <c r="T8" s="10" t="str">
        <f t="shared" si="1"/>
        <v>updSQL = updSQL &amp; ",'" &amp; DB_SEIPR54.UDNNO &amp; "' "</v>
      </c>
    </row>
    <row r="9">
      <c r="B9" s="2" t="s">
        <v>41</v>
      </c>
      <c r="I9" s="2" t="s">
        <v>42</v>
      </c>
      <c r="L9" s="10" t="s">
        <v>43</v>
      </c>
      <c r="T9" s="10" t="str">
        <f t="shared" si="1"/>
        <v>updSQL = updSQL &amp; ",'" &amp; DB_SEIPR54.LINNO &amp; "' "</v>
      </c>
    </row>
    <row r="10">
      <c r="B10" s="2" t="s">
        <v>44</v>
      </c>
      <c r="I10" s="2" t="s">
        <v>42</v>
      </c>
      <c r="L10" s="10" t="s">
        <v>45</v>
      </c>
      <c r="T10" s="10" t="str">
        <f t="shared" si="1"/>
        <v>updSQL = updSQL &amp; ",'" &amp; DB_SEIPR54.PRTCD &amp; "' "</v>
      </c>
    </row>
    <row r="11">
      <c r="B11" s="2" t="s">
        <v>46</v>
      </c>
      <c r="I11" s="2" t="s">
        <v>47</v>
      </c>
      <c r="L11" s="10" t="s">
        <v>48</v>
      </c>
      <c r="T11" s="10" t="str">
        <f t="shared" si="1"/>
        <v>updSQL = updSQL &amp; ",'" &amp; DB_SEIPR54.PRTNM &amp; "' "</v>
      </c>
    </row>
    <row r="12">
      <c r="B12" s="2" t="s">
        <v>50</v>
      </c>
      <c r="I12" s="2" t="s">
        <v>51</v>
      </c>
      <c r="L12" s="10" t="s">
        <v>52</v>
      </c>
      <c r="T12" s="10" t="str">
        <f t="shared" si="1"/>
        <v>updSQL = updSQL &amp; ",'" &amp; DB_SEIPR54.PRTMSG &amp; "' "</v>
      </c>
    </row>
    <row r="13">
      <c r="B13" s="2" t="s">
        <v>53</v>
      </c>
      <c r="I13" s="2" t="s">
        <v>54</v>
      </c>
      <c r="L13" s="10" t="s">
        <v>55</v>
      </c>
      <c r="T13" s="10" t="str">
        <f t="shared" si="1"/>
        <v>updSQL = updSQL &amp; ",'" &amp; DB_SEIPR54.NHSNMA &amp; "' "</v>
      </c>
    </row>
    <row r="14">
      <c r="B14" s="2" t="s">
        <v>58</v>
      </c>
      <c r="I14" s="2" t="s">
        <v>54</v>
      </c>
      <c r="L14" s="10" t="s">
        <v>60</v>
      </c>
      <c r="T14" s="10" t="str">
        <f t="shared" si="1"/>
        <v>updSQL = updSQL &amp; ",'" &amp; DB_SEIPR54.NHSNMB &amp; "' "</v>
      </c>
    </row>
    <row r="15">
      <c r="B15" s="2" t="s">
        <v>61</v>
      </c>
      <c r="I15" s="2" t="s">
        <v>47</v>
      </c>
      <c r="L15" s="10" t="s">
        <v>62</v>
      </c>
      <c r="T15" s="10" t="str">
        <f t="shared" si="1"/>
        <v>updSQL = updSQL &amp; ",'" &amp; DB_SEIPR54.NHSZP &amp; "' "</v>
      </c>
    </row>
    <row r="16">
      <c r="B16" s="2" t="s">
        <v>63</v>
      </c>
      <c r="I16" s="2" t="s">
        <v>54</v>
      </c>
      <c r="L16" s="10" t="s">
        <v>64</v>
      </c>
      <c r="T16" s="10" t="str">
        <f t="shared" si="1"/>
        <v>updSQL = updSQL &amp; ",'" &amp; DB_SEIPR54.NHSADA &amp; "' "</v>
      </c>
    </row>
    <row r="17">
      <c r="B17" s="2" t="s">
        <v>66</v>
      </c>
      <c r="I17" s="2" t="s">
        <v>54</v>
      </c>
      <c r="L17" s="10" t="s">
        <v>67</v>
      </c>
      <c r="T17" s="10" t="str">
        <f t="shared" si="1"/>
        <v>updSQL = updSQL &amp; ",'" &amp; DB_SEIPR54.NHSADB &amp; "' "</v>
      </c>
    </row>
    <row r="18">
      <c r="B18" s="2" t="s">
        <v>69</v>
      </c>
      <c r="I18" s="2" t="s">
        <v>54</v>
      </c>
      <c r="L18" s="10" t="s">
        <v>70</v>
      </c>
      <c r="T18" s="10" t="str">
        <f t="shared" si="1"/>
        <v>updSQL = updSQL &amp; ",'" &amp; DB_SEIPR54.NHSADC &amp; "' "</v>
      </c>
    </row>
    <row r="19">
      <c r="B19" s="2" t="s">
        <v>72</v>
      </c>
      <c r="I19" s="2" t="s">
        <v>47</v>
      </c>
      <c r="L19" s="10" t="s">
        <v>75</v>
      </c>
      <c r="T19" s="10" t="str">
        <f t="shared" si="1"/>
        <v>updSQL = updSQL &amp; ",'" &amp; DB_SEIPR54.NHSTL &amp; "' "</v>
      </c>
    </row>
    <row r="20">
      <c r="B20" s="2" t="s">
        <v>77</v>
      </c>
      <c r="I20" s="2" t="s">
        <v>47</v>
      </c>
      <c r="L20" s="10" t="s">
        <v>78</v>
      </c>
      <c r="T20" s="10" t="str">
        <f t="shared" si="1"/>
        <v>updSQL = updSQL &amp; ",'" &amp; DB_SEIPR54.NHSFX &amp; "' "</v>
      </c>
    </row>
    <row r="21">
      <c r="B21" s="2" t="s">
        <v>79</v>
      </c>
      <c r="I21" s="2" t="s">
        <v>29</v>
      </c>
      <c r="L21" s="10" t="s">
        <v>81</v>
      </c>
      <c r="T21" s="10" t="str">
        <f t="shared" si="1"/>
        <v>updSQL = updSQL &amp; ",'" &amp; DB_SEIPR54.NHSCD &amp; "' "</v>
      </c>
    </row>
    <row r="22">
      <c r="B22" s="2" t="s">
        <v>82</v>
      </c>
      <c r="I22" s="2" t="s">
        <v>38</v>
      </c>
      <c r="L22" s="10" t="s">
        <v>83</v>
      </c>
      <c r="T22" s="10" t="str">
        <f t="shared" si="1"/>
        <v>updSQL = updSQL &amp; ",'" &amp; DB_SEIPR54.FDNNO &amp; "' "</v>
      </c>
    </row>
    <row r="23">
      <c r="B23" s="2" t="s">
        <v>84</v>
      </c>
      <c r="I23" s="2" t="s">
        <v>38</v>
      </c>
      <c r="L23" s="10" t="s">
        <v>86</v>
      </c>
      <c r="T23" s="10" t="str">
        <f t="shared" si="1"/>
        <v>updSQL = updSQL &amp; ",'" &amp; DB_SEIPR54.PRTDT &amp; "' "</v>
      </c>
    </row>
    <row r="24">
      <c r="B24" s="2" t="s">
        <v>87</v>
      </c>
      <c r="I24" s="2" t="s">
        <v>88</v>
      </c>
      <c r="L24" s="2" t="s">
        <v>89</v>
      </c>
      <c r="T24" s="10" t="str">
        <f>"updSQL = updSQL &amp; " &amp; CHAR(34) &amp;"," &amp; CHAR(34)  &amp; " &amp; DB_SEIPR54." &amp; B24 &amp; " &amp; " &amp;char(34) &amp;" " &amp; Char(34)</f>
        <v>updSQL = updSQL &amp; "," &amp; DB_SEIPR54.PRTPAGE &amp; " "</v>
      </c>
    </row>
    <row r="25">
      <c r="B25" s="2" t="s">
        <v>101</v>
      </c>
      <c r="I25" s="2" t="s">
        <v>88</v>
      </c>
      <c r="L25" s="2" t="s">
        <v>102</v>
      </c>
      <c r="T25" s="10" t="str">
        <f t="shared" ref="T25:T152" si="2">"updSQL = updSQL &amp; " &amp; CHAR(34) &amp;",'" &amp; CHAR(34)  &amp; " &amp; DB_SEIPR54." &amp; B25 &amp; " &amp; " &amp;char(34) &amp;"' " &amp; Char(34)</f>
        <v>updSQL = updSQL &amp; ",'" &amp; DB_SEIPR54.MAXPAGE &amp; "' "</v>
      </c>
    </row>
    <row r="26">
      <c r="B26" s="2" t="s">
        <v>106</v>
      </c>
      <c r="I26" s="2" t="s">
        <v>107</v>
      </c>
      <c r="L26" s="10" t="s">
        <v>108</v>
      </c>
      <c r="T26" s="10" t="str">
        <f t="shared" si="2"/>
        <v>updSQL = updSQL &amp; ",'" &amp; DB_SEIPR54.BUMCD &amp; "' "</v>
      </c>
    </row>
    <row r="27">
      <c r="B27" s="2" t="s">
        <v>109</v>
      </c>
      <c r="I27" s="2" t="s">
        <v>51</v>
      </c>
      <c r="L27" s="10" t="s">
        <v>111</v>
      </c>
      <c r="T27" s="10" t="str">
        <f t="shared" si="2"/>
        <v>updSQL = updSQL &amp; ",'" &amp; DB_SEIPR54.BUMNM &amp; "' "</v>
      </c>
    </row>
    <row r="28">
      <c r="B28" s="2" t="s">
        <v>112</v>
      </c>
      <c r="I28" s="2" t="s">
        <v>47</v>
      </c>
      <c r="L28" s="10" t="s">
        <v>113</v>
      </c>
      <c r="T28" s="10" t="str">
        <f t="shared" si="2"/>
        <v>updSQL = updSQL &amp; ",'" &amp; DB_SEIPR54.BMNZP &amp; "' "</v>
      </c>
    </row>
    <row r="29">
      <c r="B29" s="2" t="s">
        <v>114</v>
      </c>
      <c r="I29" s="2" t="s">
        <v>54</v>
      </c>
      <c r="L29" s="10" t="s">
        <v>115</v>
      </c>
      <c r="T29" s="10" t="str">
        <f t="shared" si="2"/>
        <v>updSQL = updSQL &amp; ",'" &amp; DB_SEIPR54.BMNADA &amp; "' "</v>
      </c>
    </row>
    <row r="30">
      <c r="B30" s="2" t="s">
        <v>116</v>
      </c>
      <c r="I30" s="2" t="s">
        <v>54</v>
      </c>
      <c r="L30" s="10" t="s">
        <v>117</v>
      </c>
      <c r="T30" s="10" t="str">
        <f t="shared" si="2"/>
        <v>updSQL = updSQL &amp; ",'" &amp; DB_SEIPR54.BMNADB &amp; "' "</v>
      </c>
    </row>
    <row r="31">
      <c r="B31" s="2" t="s">
        <v>118</v>
      </c>
      <c r="I31" s="2" t="s">
        <v>54</v>
      </c>
      <c r="L31" s="10" t="s">
        <v>119</v>
      </c>
      <c r="T31" s="10" t="str">
        <f t="shared" si="2"/>
        <v>updSQL = updSQL &amp; ",'" &amp; DB_SEIPR54.BMNADC &amp; "' "</v>
      </c>
    </row>
    <row r="32">
      <c r="B32" s="2" t="s">
        <v>120</v>
      </c>
      <c r="I32" s="2" t="s">
        <v>47</v>
      </c>
      <c r="L32" s="10" t="s">
        <v>121</v>
      </c>
      <c r="T32" s="10" t="str">
        <f t="shared" si="2"/>
        <v>updSQL = updSQL &amp; ",'" &amp; DB_SEIPR54.BMNTL &amp; "' "</v>
      </c>
    </row>
    <row r="33">
      <c r="B33" s="2" t="s">
        <v>122</v>
      </c>
      <c r="I33" s="2" t="s">
        <v>47</v>
      </c>
      <c r="L33" s="10" t="s">
        <v>123</v>
      </c>
      <c r="T33" s="10" t="str">
        <f t="shared" si="2"/>
        <v>updSQL = updSQL &amp; ",'" &amp; DB_SEIPR54.BMNFX &amp; "' "</v>
      </c>
    </row>
    <row r="34">
      <c r="B34" s="2" t="s">
        <v>124</v>
      </c>
      <c r="I34" s="2" t="s">
        <v>125</v>
      </c>
      <c r="L34" s="10" t="s">
        <v>126</v>
      </c>
      <c r="T34" s="10" t="str">
        <f t="shared" si="2"/>
        <v>updSQL = updSQL &amp; ",'" &amp; DB_SEIPR54.BMNURL &amp; "' "</v>
      </c>
    </row>
    <row r="35">
      <c r="B35" s="2" t="s">
        <v>127</v>
      </c>
      <c r="I35" s="2" t="s">
        <v>128</v>
      </c>
      <c r="L35" s="10" t="s">
        <v>129</v>
      </c>
      <c r="T35" s="10" t="str">
        <f t="shared" si="2"/>
        <v>updSQL = updSQL &amp; ",'" &amp; DB_SEIPR54.BNKCD &amp; "' "</v>
      </c>
    </row>
    <row r="36">
      <c r="B36" s="2" t="s">
        <v>130</v>
      </c>
      <c r="I36" s="2" t="s">
        <v>125</v>
      </c>
      <c r="L36" s="10" t="s">
        <v>131</v>
      </c>
      <c r="T36" s="10" t="str">
        <f t="shared" si="2"/>
        <v>updSQL = updSQL &amp; ",'" &amp; DB_SEIPR54.BNKNM &amp; "' "</v>
      </c>
    </row>
    <row r="37">
      <c r="B37" s="2" t="s">
        <v>132</v>
      </c>
      <c r="I37" s="2" t="s">
        <v>125</v>
      </c>
      <c r="L37" s="10" t="s">
        <v>133</v>
      </c>
      <c r="T37" s="10" t="str">
        <f t="shared" si="2"/>
        <v>updSQL = updSQL &amp; ",'" &amp; DB_SEIPR54.STNNM &amp; "' "</v>
      </c>
    </row>
    <row r="38">
      <c r="B38" s="2" t="s">
        <v>134</v>
      </c>
      <c r="I38" s="2" t="s">
        <v>135</v>
      </c>
      <c r="L38" s="10" t="s">
        <v>136</v>
      </c>
      <c r="T38" s="10" t="str">
        <f t="shared" si="2"/>
        <v>updSQL = updSQL &amp; ",'" &amp; DB_SEIPR54.YKNKB &amp; "' "</v>
      </c>
    </row>
    <row r="39">
      <c r="B39" s="2" t="s">
        <v>137</v>
      </c>
      <c r="I39" s="2" t="s">
        <v>107</v>
      </c>
      <c r="L39" s="10" t="s">
        <v>138</v>
      </c>
      <c r="T39" s="10" t="str">
        <f t="shared" si="2"/>
        <v>updSQL = updSQL &amp; ",'" &amp; DB_SEIPR54.YKNNM &amp; "' "</v>
      </c>
    </row>
    <row r="40">
      <c r="B40" s="2" t="s">
        <v>139</v>
      </c>
      <c r="I40" s="2" t="s">
        <v>128</v>
      </c>
      <c r="L40" s="10" t="s">
        <v>140</v>
      </c>
      <c r="T40" s="10" t="str">
        <f t="shared" si="2"/>
        <v>updSQL = updSQL &amp; ",'" &amp; DB_SEIPR54.KOZNO &amp; "' "</v>
      </c>
    </row>
    <row r="41">
      <c r="B41" s="2" t="s">
        <v>141</v>
      </c>
      <c r="I41" s="2" t="s">
        <v>51</v>
      </c>
      <c r="L41" s="10" t="s">
        <v>142</v>
      </c>
      <c r="T41" s="10" t="str">
        <f t="shared" si="2"/>
        <v>updSQL = updSQL &amp; ",'" &amp; DB_SEIPR54.HMEIGI &amp; "' "</v>
      </c>
    </row>
    <row r="42">
      <c r="B42" s="2" t="s">
        <v>143</v>
      </c>
      <c r="H42" s="2" t="s">
        <v>38</v>
      </c>
      <c r="L42" s="10" t="s">
        <v>144</v>
      </c>
      <c r="T42" s="10" t="str">
        <f t="shared" si="2"/>
        <v>updSQL = updSQL &amp; ",'" &amp; DB_SEIPR54.TOUKAIDT &amp; "' "</v>
      </c>
    </row>
    <row r="43">
      <c r="B43" s="2" t="s">
        <v>146</v>
      </c>
      <c r="I43" s="2" t="s">
        <v>38</v>
      </c>
      <c r="L43" s="10" t="s">
        <v>147</v>
      </c>
      <c r="T43" s="10" t="str">
        <f t="shared" si="2"/>
        <v>updSQL = updSQL &amp; ",'" &amp; DB_SEIPR54.UDNDT00 &amp; "' "</v>
      </c>
    </row>
    <row r="44">
      <c r="B44" s="2" t="s">
        <v>148</v>
      </c>
      <c r="I44" s="2" t="s">
        <v>38</v>
      </c>
      <c r="L44" s="10" t="s">
        <v>149</v>
      </c>
      <c r="T44" s="10" t="str">
        <f t="shared" si="2"/>
        <v>updSQL = updSQL &amp; ",'" &amp; DB_SEIPR54.UDNDT01 &amp; "' "</v>
      </c>
    </row>
    <row r="45">
      <c r="B45" s="2" t="s">
        <v>150</v>
      </c>
      <c r="I45" s="2" t="s">
        <v>38</v>
      </c>
      <c r="L45" s="10" t="s">
        <v>152</v>
      </c>
      <c r="T45" s="10" t="str">
        <f t="shared" si="2"/>
        <v>updSQL = updSQL &amp; ",'" &amp; DB_SEIPR54.UDNDT02 &amp; "' "</v>
      </c>
    </row>
    <row r="46">
      <c r="B46" s="2" t="s">
        <v>153</v>
      </c>
      <c r="I46" s="2" t="s">
        <v>38</v>
      </c>
      <c r="L46" s="10" t="s">
        <v>154</v>
      </c>
      <c r="T46" s="10" t="str">
        <f t="shared" si="2"/>
        <v>updSQL = updSQL &amp; ",'" &amp; DB_SEIPR54.UDNDT03 &amp; "' "</v>
      </c>
    </row>
    <row r="47">
      <c r="B47" s="2" t="s">
        <v>155</v>
      </c>
      <c r="I47" s="2" t="s">
        <v>38</v>
      </c>
      <c r="L47" s="10" t="s">
        <v>156</v>
      </c>
      <c r="T47" s="10" t="str">
        <f t="shared" si="2"/>
        <v>updSQL = updSQL &amp; ",'" &amp; DB_SEIPR54.UDNDT04 &amp; "' "</v>
      </c>
    </row>
    <row r="48">
      <c r="B48" s="2" t="s">
        <v>157</v>
      </c>
      <c r="I48" s="2" t="s">
        <v>38</v>
      </c>
      <c r="L48" s="10" t="s">
        <v>158</v>
      </c>
      <c r="T48" s="10" t="str">
        <f t="shared" si="2"/>
        <v>updSQL = updSQL &amp; ",'" &amp; DB_SEIPR54.UDNDT05 &amp; "' "</v>
      </c>
    </row>
    <row r="49">
      <c r="B49" s="2" t="s">
        <v>159</v>
      </c>
      <c r="I49" s="2" t="s">
        <v>38</v>
      </c>
      <c r="L49" s="10" t="s">
        <v>160</v>
      </c>
      <c r="T49" s="10" t="str">
        <f t="shared" si="2"/>
        <v>updSQL = updSQL &amp; ",'" &amp; DB_SEIPR54.UDNDT06 &amp; "' "</v>
      </c>
    </row>
    <row r="50">
      <c r="B50" s="2" t="s">
        <v>161</v>
      </c>
      <c r="I50" s="2" t="s">
        <v>38</v>
      </c>
      <c r="L50" s="10" t="s">
        <v>162</v>
      </c>
      <c r="T50" s="10" t="str">
        <f t="shared" si="2"/>
        <v>updSQL = updSQL &amp; ",'" &amp; DB_SEIPR54.UDNDT07 &amp; "' "</v>
      </c>
    </row>
    <row r="51">
      <c r="B51" s="2" t="s">
        <v>163</v>
      </c>
      <c r="I51" s="2" t="s">
        <v>38</v>
      </c>
      <c r="L51" s="10" t="s">
        <v>164</v>
      </c>
      <c r="T51" s="10" t="str">
        <f t="shared" si="2"/>
        <v>updSQL = updSQL &amp; ",'" &amp; DB_SEIPR54.UDNDT08 &amp; "' "</v>
      </c>
    </row>
    <row r="52">
      <c r="B52" s="2" t="s">
        <v>165</v>
      </c>
      <c r="I52" s="2" t="s">
        <v>38</v>
      </c>
      <c r="L52" s="10" t="s">
        <v>166</v>
      </c>
      <c r="T52" s="10" t="str">
        <f t="shared" si="2"/>
        <v>updSQL = updSQL &amp; ",'" &amp; DB_SEIPR54.UDNDT09 &amp; "' "</v>
      </c>
    </row>
    <row r="53">
      <c r="B53" s="2" t="s">
        <v>167</v>
      </c>
      <c r="I53" s="2" t="s">
        <v>38</v>
      </c>
      <c r="L53" s="10" t="s">
        <v>168</v>
      </c>
      <c r="T53" s="10" t="str">
        <f t="shared" si="2"/>
        <v>updSQL = updSQL &amp; ",'" &amp; DB_SEIPR54.UDNDT10 &amp; "' "</v>
      </c>
    </row>
    <row r="54">
      <c r="B54" s="2" t="s">
        <v>169</v>
      </c>
      <c r="I54" s="2" t="s">
        <v>38</v>
      </c>
      <c r="L54" s="10" t="s">
        <v>170</v>
      </c>
      <c r="T54" s="10" t="str">
        <f t="shared" si="2"/>
        <v>updSQL = updSQL &amp; ",'" &amp; DB_SEIPR54.UDNDT11 &amp; "' "</v>
      </c>
    </row>
    <row r="55">
      <c r="B55" s="2" t="s">
        <v>171</v>
      </c>
      <c r="I55" s="2" t="s">
        <v>38</v>
      </c>
      <c r="L55" s="10" t="s">
        <v>172</v>
      </c>
      <c r="T55" s="10" t="str">
        <f t="shared" si="2"/>
        <v>updSQL = updSQL &amp; ",'" &amp; DB_SEIPR54.UDNDT12 &amp; "' "</v>
      </c>
    </row>
    <row r="56">
      <c r="B56" s="2" t="s">
        <v>173</v>
      </c>
      <c r="I56" s="2" t="s">
        <v>38</v>
      </c>
      <c r="L56" s="10" t="s">
        <v>174</v>
      </c>
      <c r="T56" s="10" t="str">
        <f t="shared" si="2"/>
        <v>updSQL = updSQL &amp; ",'" &amp; DB_SEIPR54.UDNDT13 &amp; "' "</v>
      </c>
    </row>
    <row r="57">
      <c r="B57" s="2" t="s">
        <v>175</v>
      </c>
      <c r="I57" s="2" t="s">
        <v>38</v>
      </c>
      <c r="L57" s="10" t="s">
        <v>176</v>
      </c>
      <c r="T57" s="10" t="str">
        <f t="shared" si="2"/>
        <v>updSQL = updSQL &amp; ",'" &amp; DB_SEIPR54.UDNDT14 &amp; "' "</v>
      </c>
    </row>
    <row r="58">
      <c r="B58" s="2" t="s">
        <v>177</v>
      </c>
      <c r="I58" s="2" t="s">
        <v>38</v>
      </c>
      <c r="L58" s="10" t="s">
        <v>178</v>
      </c>
      <c r="T58" s="10" t="str">
        <f t="shared" si="2"/>
        <v>updSQL = updSQL &amp; ",'" &amp; DB_SEIPR54.UDNDT15 &amp; "' "</v>
      </c>
    </row>
    <row r="59">
      <c r="B59" s="2" t="s">
        <v>179</v>
      </c>
      <c r="I59" s="2" t="s">
        <v>38</v>
      </c>
      <c r="L59" s="10" t="s">
        <v>180</v>
      </c>
      <c r="T59" s="10" t="str">
        <f t="shared" si="2"/>
        <v>updSQL = updSQL &amp; ",'" &amp; DB_SEIPR54.UDNDT16 &amp; "' "</v>
      </c>
    </row>
    <row r="60">
      <c r="B60" s="2" t="s">
        <v>181</v>
      </c>
      <c r="I60" s="2" t="s">
        <v>38</v>
      </c>
      <c r="L60" s="10" t="s">
        <v>182</v>
      </c>
      <c r="T60" s="10" t="str">
        <f t="shared" si="2"/>
        <v>updSQL = updSQL &amp; ",'" &amp; DB_SEIPR54.UDNDT17 &amp; "' "</v>
      </c>
    </row>
    <row r="61">
      <c r="B61" s="2" t="s">
        <v>183</v>
      </c>
      <c r="I61" s="2" t="s">
        <v>38</v>
      </c>
      <c r="L61" s="10" t="s">
        <v>184</v>
      </c>
      <c r="T61" s="10" t="str">
        <f t="shared" si="2"/>
        <v>updSQL = updSQL &amp; ",'" &amp; DB_SEIPR54.UDNDT18 &amp; "' "</v>
      </c>
    </row>
    <row r="62">
      <c r="B62" s="2" t="s">
        <v>185</v>
      </c>
      <c r="I62" s="2" t="s">
        <v>38</v>
      </c>
      <c r="L62" s="10" t="s">
        <v>186</v>
      </c>
      <c r="T62" s="10" t="str">
        <f t="shared" si="2"/>
        <v>updSQL = updSQL &amp; ",'" &amp; DB_SEIPR54.UDNDT19 &amp; "' "</v>
      </c>
    </row>
    <row r="63">
      <c r="B63" s="2" t="s">
        <v>187</v>
      </c>
      <c r="I63" s="2" t="s">
        <v>38</v>
      </c>
      <c r="L63" s="10" t="s">
        <v>188</v>
      </c>
      <c r="T63" s="10" t="str">
        <f t="shared" si="2"/>
        <v>updSQL = updSQL &amp; ",'" &amp; DB_SEIPR54.UDNDT20 &amp; "' "</v>
      </c>
    </row>
    <row r="64">
      <c r="B64" s="2" t="s">
        <v>193</v>
      </c>
      <c r="I64" s="2" t="s">
        <v>38</v>
      </c>
      <c r="L64" s="10" t="s">
        <v>194</v>
      </c>
      <c r="T64" s="10" t="str">
        <f t="shared" si="2"/>
        <v>updSQL = updSQL &amp; ",'" &amp; DB_SEIPR54.UDNDT21 &amp; "' "</v>
      </c>
    </row>
    <row r="65">
      <c r="B65" s="2" t="s">
        <v>195</v>
      </c>
      <c r="H65" s="2" t="s">
        <v>197</v>
      </c>
      <c r="L65" s="10" t="s">
        <v>198</v>
      </c>
      <c r="T65" s="10" t="str">
        <f t="shared" si="2"/>
        <v>updSQL = updSQL &amp; ",'" &amp; DB_SEIPR54.TOKJDNNO00 &amp; "' "</v>
      </c>
    </row>
    <row r="66">
      <c r="B66" s="2" t="s">
        <v>199</v>
      </c>
      <c r="H66" s="2" t="s">
        <v>197</v>
      </c>
      <c r="L66" s="10" t="s">
        <v>200</v>
      </c>
      <c r="T66" s="10" t="str">
        <f t="shared" si="2"/>
        <v>updSQL = updSQL &amp; ",'" &amp; DB_SEIPR54.TOKJDNNO01 &amp; "' "</v>
      </c>
    </row>
    <row r="67">
      <c r="B67" s="2" t="s">
        <v>201</v>
      </c>
      <c r="H67" s="2" t="s">
        <v>197</v>
      </c>
      <c r="L67" s="10" t="s">
        <v>202</v>
      </c>
      <c r="T67" s="10" t="str">
        <f t="shared" si="2"/>
        <v>updSQL = updSQL &amp; ",'" &amp; DB_SEIPR54.TOKJDNNO02 &amp; "' "</v>
      </c>
    </row>
    <row r="68">
      <c r="B68" s="2" t="s">
        <v>203</v>
      </c>
      <c r="H68" s="2" t="s">
        <v>197</v>
      </c>
      <c r="L68" s="10" t="s">
        <v>204</v>
      </c>
      <c r="T68" s="10" t="str">
        <f t="shared" si="2"/>
        <v>updSQL = updSQL &amp; ",'" &amp; DB_SEIPR54.TOKJDNNO03 &amp; "' "</v>
      </c>
    </row>
    <row r="69">
      <c r="B69" s="2" t="s">
        <v>205</v>
      </c>
      <c r="H69" s="2" t="s">
        <v>197</v>
      </c>
      <c r="L69" s="10" t="s">
        <v>206</v>
      </c>
      <c r="T69" s="10" t="str">
        <f t="shared" si="2"/>
        <v>updSQL = updSQL &amp; ",'" &amp; DB_SEIPR54.TOKJDNNO04 &amp; "' "</v>
      </c>
    </row>
    <row r="70">
      <c r="B70" s="2" t="s">
        <v>207</v>
      </c>
      <c r="H70" s="2" t="s">
        <v>197</v>
      </c>
      <c r="L70" s="10" t="s">
        <v>208</v>
      </c>
      <c r="T70" s="10" t="str">
        <f t="shared" si="2"/>
        <v>updSQL = updSQL &amp; ",'" &amp; DB_SEIPR54.TOKJDNNO05 &amp; "' "</v>
      </c>
    </row>
    <row r="71">
      <c r="B71" s="2" t="s">
        <v>209</v>
      </c>
      <c r="H71" s="2" t="s">
        <v>197</v>
      </c>
      <c r="L71" s="10" t="s">
        <v>210</v>
      </c>
      <c r="T71" s="10" t="str">
        <f t="shared" si="2"/>
        <v>updSQL = updSQL &amp; ",'" &amp; DB_SEIPR54.TOKJDNNO06 &amp; "' "</v>
      </c>
    </row>
    <row r="72">
      <c r="B72" s="2" t="s">
        <v>211</v>
      </c>
      <c r="H72" s="2" t="s">
        <v>197</v>
      </c>
      <c r="L72" s="10" t="s">
        <v>212</v>
      </c>
      <c r="T72" s="10" t="str">
        <f t="shared" si="2"/>
        <v>updSQL = updSQL &amp; ",'" &amp; DB_SEIPR54.TOKJDNNO07 &amp; "' "</v>
      </c>
    </row>
    <row r="73">
      <c r="B73" s="2" t="s">
        <v>213</v>
      </c>
      <c r="H73" s="2" t="s">
        <v>197</v>
      </c>
      <c r="L73" s="10" t="s">
        <v>214</v>
      </c>
      <c r="T73" s="10" t="str">
        <f t="shared" si="2"/>
        <v>updSQL = updSQL &amp; ",'" &amp; DB_SEIPR54.TOKJDNNO08 &amp; "' "</v>
      </c>
    </row>
    <row r="74">
      <c r="B74" s="2" t="s">
        <v>215</v>
      </c>
      <c r="H74" s="2" t="s">
        <v>197</v>
      </c>
      <c r="L74" s="10" t="s">
        <v>216</v>
      </c>
      <c r="T74" s="10" t="str">
        <f t="shared" si="2"/>
        <v>updSQL = updSQL &amp; ",'" &amp; DB_SEIPR54.TOKJDNNO09 &amp; "' "</v>
      </c>
    </row>
    <row r="75">
      <c r="B75" s="2" t="s">
        <v>217</v>
      </c>
      <c r="H75" s="2" t="s">
        <v>197</v>
      </c>
      <c r="L75" s="10" t="s">
        <v>218</v>
      </c>
      <c r="T75" s="10" t="str">
        <f t="shared" si="2"/>
        <v>updSQL = updSQL &amp; ",'" &amp; DB_SEIPR54.TOKJDNNO10 &amp; "' "</v>
      </c>
    </row>
    <row r="76">
      <c r="B76" s="2" t="s">
        <v>219</v>
      </c>
      <c r="H76" s="2" t="s">
        <v>197</v>
      </c>
      <c r="L76" s="10" t="s">
        <v>220</v>
      </c>
      <c r="T76" s="10" t="str">
        <f t="shared" si="2"/>
        <v>updSQL = updSQL &amp; ",'" &amp; DB_SEIPR54.TOKJDNNO11 &amp; "' "</v>
      </c>
    </row>
    <row r="77">
      <c r="B77" s="2" t="s">
        <v>221</v>
      </c>
      <c r="H77" s="2" t="s">
        <v>197</v>
      </c>
      <c r="L77" s="10" t="s">
        <v>222</v>
      </c>
      <c r="T77" s="10" t="str">
        <f t="shared" si="2"/>
        <v>updSQL = updSQL &amp; ",'" &amp; DB_SEIPR54.TOKJDNNO12 &amp; "' "</v>
      </c>
    </row>
    <row r="78">
      <c r="B78" s="2" t="s">
        <v>223</v>
      </c>
      <c r="H78" s="2" t="s">
        <v>197</v>
      </c>
      <c r="L78" s="10" t="s">
        <v>224</v>
      </c>
      <c r="T78" s="10" t="str">
        <f t="shared" si="2"/>
        <v>updSQL = updSQL &amp; ",'" &amp; DB_SEIPR54.TOKJDNNO13 &amp; "' "</v>
      </c>
    </row>
    <row r="79">
      <c r="B79" s="2" t="s">
        <v>225</v>
      </c>
      <c r="H79" s="2" t="s">
        <v>197</v>
      </c>
      <c r="L79" s="10" t="s">
        <v>226</v>
      </c>
      <c r="T79" s="10" t="str">
        <f t="shared" si="2"/>
        <v>updSQL = updSQL &amp; ",'" &amp; DB_SEIPR54.TOKJDNNO14 &amp; "' "</v>
      </c>
    </row>
    <row r="80">
      <c r="B80" s="2" t="s">
        <v>227</v>
      </c>
      <c r="H80" s="2" t="s">
        <v>197</v>
      </c>
      <c r="L80" s="10" t="s">
        <v>228</v>
      </c>
      <c r="T80" s="10" t="str">
        <f t="shared" si="2"/>
        <v>updSQL = updSQL &amp; ",'" &amp; DB_SEIPR54.TOKJDNNO15 &amp; "' "</v>
      </c>
    </row>
    <row r="81">
      <c r="B81" s="2" t="s">
        <v>229</v>
      </c>
      <c r="H81" s="2" t="s">
        <v>197</v>
      </c>
      <c r="L81" s="10" t="s">
        <v>230</v>
      </c>
      <c r="T81" s="10" t="str">
        <f t="shared" si="2"/>
        <v>updSQL = updSQL &amp; ",'" &amp; DB_SEIPR54.TOKJDNNO16 &amp; "' "</v>
      </c>
    </row>
    <row r="82">
      <c r="B82" s="2" t="s">
        <v>232</v>
      </c>
      <c r="H82" s="2" t="s">
        <v>197</v>
      </c>
      <c r="L82" s="10" t="s">
        <v>233</v>
      </c>
      <c r="T82" s="10" t="str">
        <f t="shared" si="2"/>
        <v>updSQL = updSQL &amp; ",'" &amp; DB_SEIPR54.TOKJDNNO17 &amp; "' "</v>
      </c>
    </row>
    <row r="83">
      <c r="B83" s="2" t="s">
        <v>234</v>
      </c>
      <c r="H83" s="2" t="s">
        <v>197</v>
      </c>
      <c r="L83" s="10" t="s">
        <v>235</v>
      </c>
      <c r="T83" s="10" t="str">
        <f t="shared" si="2"/>
        <v>updSQL = updSQL &amp; ",'" &amp; DB_SEIPR54.TOKJDNNO18 &amp; "' "</v>
      </c>
    </row>
    <row r="84">
      <c r="B84" s="2" t="s">
        <v>236</v>
      </c>
      <c r="H84" s="2" t="s">
        <v>197</v>
      </c>
      <c r="L84" s="10" t="s">
        <v>237</v>
      </c>
      <c r="T84" s="10" t="str">
        <f t="shared" si="2"/>
        <v>updSQL = updSQL &amp; ",'" &amp; DB_SEIPR54.TOKJDNNO19 &amp; "' "</v>
      </c>
    </row>
    <row r="85">
      <c r="B85" s="2" t="s">
        <v>238</v>
      </c>
      <c r="H85" s="2" t="s">
        <v>197</v>
      </c>
      <c r="L85" s="10" t="s">
        <v>239</v>
      </c>
      <c r="T85" s="10" t="str">
        <f t="shared" si="2"/>
        <v>updSQL = updSQL &amp; ",'" &amp; DB_SEIPR54.TOKJDNNO20 &amp; "' "</v>
      </c>
    </row>
    <row r="86">
      <c r="B86" s="2" t="s">
        <v>240</v>
      </c>
      <c r="H86" s="2" t="s">
        <v>197</v>
      </c>
      <c r="L86" s="10" t="s">
        <v>241</v>
      </c>
      <c r="T86" s="10" t="str">
        <f t="shared" si="2"/>
        <v>updSQL = updSQL &amp; ",'" &amp; DB_SEIPR54.TOKJDNNO21 &amp; "' "</v>
      </c>
    </row>
    <row r="87">
      <c r="B87" s="2" t="s">
        <v>242</v>
      </c>
      <c r="I87" s="2" t="s">
        <v>29</v>
      </c>
      <c r="L87" s="10" t="s">
        <v>243</v>
      </c>
      <c r="T87" s="10" t="str">
        <f t="shared" si="2"/>
        <v>updSQL = updSQL &amp; ",'" &amp; DB_SEIPR54.HINCD00 &amp; "' "</v>
      </c>
    </row>
    <row r="88">
      <c r="B88" s="2" t="s">
        <v>244</v>
      </c>
      <c r="I88" s="2" t="s">
        <v>29</v>
      </c>
      <c r="L88" s="10" t="s">
        <v>246</v>
      </c>
      <c r="T88" s="10" t="str">
        <f t="shared" si="2"/>
        <v>updSQL = updSQL &amp; ",'" &amp; DB_SEIPR54.HINCD01 &amp; "' "</v>
      </c>
    </row>
    <row r="89">
      <c r="B89" s="2" t="s">
        <v>247</v>
      </c>
      <c r="I89" s="2" t="s">
        <v>29</v>
      </c>
      <c r="L89" s="10" t="s">
        <v>248</v>
      </c>
      <c r="T89" s="10" t="str">
        <f t="shared" si="2"/>
        <v>updSQL = updSQL &amp; ",'" &amp; DB_SEIPR54.HINCD02 &amp; "' "</v>
      </c>
    </row>
    <row r="90">
      <c r="B90" s="2" t="s">
        <v>249</v>
      </c>
      <c r="I90" s="2" t="s">
        <v>29</v>
      </c>
      <c r="L90" s="10" t="s">
        <v>251</v>
      </c>
      <c r="T90" s="10" t="str">
        <f t="shared" si="2"/>
        <v>updSQL = updSQL &amp; ",'" &amp; DB_SEIPR54.HINCD03 &amp; "' "</v>
      </c>
    </row>
    <row r="91">
      <c r="B91" s="2" t="s">
        <v>252</v>
      </c>
      <c r="I91" s="2" t="s">
        <v>29</v>
      </c>
      <c r="L91" s="10" t="s">
        <v>253</v>
      </c>
      <c r="T91" s="10" t="str">
        <f t="shared" si="2"/>
        <v>updSQL = updSQL &amp; ",'" &amp; DB_SEIPR54.HINCD04 &amp; "' "</v>
      </c>
    </row>
    <row r="92">
      <c r="B92" s="2" t="s">
        <v>254</v>
      </c>
      <c r="I92" s="2" t="s">
        <v>29</v>
      </c>
      <c r="L92" s="10" t="s">
        <v>255</v>
      </c>
      <c r="T92" s="10" t="str">
        <f t="shared" si="2"/>
        <v>updSQL = updSQL &amp; ",'" &amp; DB_SEIPR54.HINCD05 &amp; "' "</v>
      </c>
    </row>
    <row r="93">
      <c r="B93" s="2" t="s">
        <v>256</v>
      </c>
      <c r="I93" s="2" t="s">
        <v>29</v>
      </c>
      <c r="L93" s="10" t="s">
        <v>257</v>
      </c>
      <c r="T93" s="10" t="str">
        <f t="shared" si="2"/>
        <v>updSQL = updSQL &amp; ",'" &amp; DB_SEIPR54.HINCD06 &amp; "' "</v>
      </c>
    </row>
    <row r="94">
      <c r="B94" s="2" t="s">
        <v>258</v>
      </c>
      <c r="I94" s="2" t="s">
        <v>29</v>
      </c>
      <c r="L94" s="10" t="s">
        <v>259</v>
      </c>
      <c r="T94" s="10" t="str">
        <f t="shared" si="2"/>
        <v>updSQL = updSQL &amp; ",'" &amp; DB_SEIPR54.HINCD07 &amp; "' "</v>
      </c>
    </row>
    <row r="95">
      <c r="B95" s="2" t="s">
        <v>260</v>
      </c>
      <c r="I95" s="2" t="s">
        <v>29</v>
      </c>
      <c r="L95" s="10" t="s">
        <v>261</v>
      </c>
      <c r="T95" s="10" t="str">
        <f t="shared" si="2"/>
        <v>updSQL = updSQL &amp; ",'" &amp; DB_SEIPR54.HINCD08 &amp; "' "</v>
      </c>
    </row>
    <row r="96">
      <c r="B96" s="2" t="s">
        <v>262</v>
      </c>
      <c r="I96" s="2" t="s">
        <v>29</v>
      </c>
      <c r="L96" s="10" t="s">
        <v>263</v>
      </c>
      <c r="T96" s="10" t="str">
        <f t="shared" si="2"/>
        <v>updSQL = updSQL &amp; ",'" &amp; DB_SEIPR54.HINCD09 &amp; "' "</v>
      </c>
    </row>
    <row r="97">
      <c r="B97" s="2" t="s">
        <v>264</v>
      </c>
      <c r="I97" s="2" t="s">
        <v>29</v>
      </c>
      <c r="L97" s="10" t="s">
        <v>265</v>
      </c>
      <c r="T97" s="10" t="str">
        <f t="shared" si="2"/>
        <v>updSQL = updSQL &amp; ",'" &amp; DB_SEIPR54.HINCD10 &amp; "' "</v>
      </c>
    </row>
    <row r="98">
      <c r="B98" s="2" t="s">
        <v>266</v>
      </c>
      <c r="I98" s="2" t="s">
        <v>29</v>
      </c>
      <c r="L98" s="10" t="s">
        <v>267</v>
      </c>
      <c r="T98" s="10" t="str">
        <f t="shared" si="2"/>
        <v>updSQL = updSQL &amp; ",'" &amp; DB_SEIPR54.HINCD11 &amp; "' "</v>
      </c>
    </row>
    <row r="99">
      <c r="B99" s="2" t="s">
        <v>268</v>
      </c>
      <c r="I99" s="2" t="s">
        <v>29</v>
      </c>
      <c r="L99" s="10" t="s">
        <v>269</v>
      </c>
      <c r="T99" s="10" t="str">
        <f t="shared" si="2"/>
        <v>updSQL = updSQL &amp; ",'" &amp; DB_SEIPR54.HINCD12 &amp; "' "</v>
      </c>
    </row>
    <row r="100">
      <c r="B100" s="2" t="s">
        <v>270</v>
      </c>
      <c r="I100" s="2" t="s">
        <v>29</v>
      </c>
      <c r="L100" s="10" t="s">
        <v>271</v>
      </c>
      <c r="T100" s="10" t="str">
        <f t="shared" si="2"/>
        <v>updSQL = updSQL &amp; ",'" &amp; DB_SEIPR54.HINCD13 &amp; "' "</v>
      </c>
    </row>
    <row r="101">
      <c r="B101" s="2" t="s">
        <v>272</v>
      </c>
      <c r="I101" s="2" t="s">
        <v>29</v>
      </c>
      <c r="L101" s="10" t="s">
        <v>273</v>
      </c>
      <c r="T101" s="10" t="str">
        <f t="shared" si="2"/>
        <v>updSQL = updSQL &amp; ",'" &amp; DB_SEIPR54.HINCD14 &amp; "' "</v>
      </c>
    </row>
    <row r="102">
      <c r="B102" s="2" t="s">
        <v>274</v>
      </c>
      <c r="I102" s="2" t="s">
        <v>29</v>
      </c>
      <c r="L102" s="10" t="s">
        <v>275</v>
      </c>
      <c r="T102" s="10" t="str">
        <f t="shared" si="2"/>
        <v>updSQL = updSQL &amp; ",'" &amp; DB_SEIPR54.HINCD15 &amp; "' "</v>
      </c>
    </row>
    <row r="103">
      <c r="B103" s="2" t="s">
        <v>276</v>
      </c>
      <c r="I103" s="2" t="s">
        <v>29</v>
      </c>
      <c r="L103" s="10" t="s">
        <v>277</v>
      </c>
      <c r="T103" s="10" t="str">
        <f t="shared" si="2"/>
        <v>updSQL = updSQL &amp; ",'" &amp; DB_SEIPR54.HINCD16 &amp; "' "</v>
      </c>
    </row>
    <row r="104">
      <c r="B104" s="2" t="s">
        <v>278</v>
      </c>
      <c r="I104" s="2" t="s">
        <v>29</v>
      </c>
      <c r="L104" s="10" t="s">
        <v>279</v>
      </c>
      <c r="T104" s="10" t="str">
        <f t="shared" si="2"/>
        <v>updSQL = updSQL &amp; ",'" &amp; DB_SEIPR54.HINCD17 &amp; "' "</v>
      </c>
    </row>
    <row r="105">
      <c r="B105" s="2" t="s">
        <v>280</v>
      </c>
      <c r="I105" s="2" t="s">
        <v>29</v>
      </c>
      <c r="L105" s="10" t="s">
        <v>281</v>
      </c>
      <c r="T105" s="10" t="str">
        <f t="shared" si="2"/>
        <v>updSQL = updSQL &amp; ",'" &amp; DB_SEIPR54.HINCD18 &amp; "' "</v>
      </c>
    </row>
    <row r="106">
      <c r="B106" s="2" t="s">
        <v>282</v>
      </c>
      <c r="I106" s="2" t="s">
        <v>29</v>
      </c>
      <c r="L106" s="10" t="s">
        <v>283</v>
      </c>
      <c r="T106" s="10" t="str">
        <f t="shared" si="2"/>
        <v>updSQL = updSQL &amp; ",'" &amp; DB_SEIPR54.HINCD19 &amp; "' "</v>
      </c>
    </row>
    <row r="107">
      <c r="B107" s="2" t="s">
        <v>284</v>
      </c>
      <c r="I107" s="2" t="s">
        <v>29</v>
      </c>
      <c r="L107" s="10" t="s">
        <v>285</v>
      </c>
      <c r="T107" s="10" t="str">
        <f t="shared" si="2"/>
        <v>updSQL = updSQL &amp; ",'" &amp; DB_SEIPR54.HINCD20 &amp; "' "</v>
      </c>
    </row>
    <row r="108">
      <c r="B108" s="2" t="s">
        <v>286</v>
      </c>
      <c r="I108" s="2" t="s">
        <v>29</v>
      </c>
      <c r="L108" s="10" t="s">
        <v>287</v>
      </c>
      <c r="T108" s="10" t="str">
        <f t="shared" si="2"/>
        <v>updSQL = updSQL &amp; ",'" &amp; DB_SEIPR54.HINCD21 &amp; "' "</v>
      </c>
    </row>
    <row r="109">
      <c r="B109" s="2" t="s">
        <v>288</v>
      </c>
      <c r="H109" s="2" t="s">
        <v>125</v>
      </c>
      <c r="L109" s="10" t="s">
        <v>289</v>
      </c>
      <c r="T109" s="10" t="str">
        <f t="shared" si="2"/>
        <v>updSQL = updSQL &amp; ",'" &amp; DB_SEIPR54.HINNMA00 &amp; "' "</v>
      </c>
    </row>
    <row r="110">
      <c r="B110" s="2" t="s">
        <v>291</v>
      </c>
      <c r="H110" s="2" t="s">
        <v>125</v>
      </c>
      <c r="L110" s="10" t="s">
        <v>292</v>
      </c>
      <c r="T110" s="10" t="str">
        <f t="shared" si="2"/>
        <v>updSQL = updSQL &amp; ",'" &amp; DB_SEIPR54.HINNMA01 &amp; "' "</v>
      </c>
    </row>
    <row r="111">
      <c r="B111" s="2" t="s">
        <v>293</v>
      </c>
      <c r="H111" s="2" t="s">
        <v>125</v>
      </c>
      <c r="L111" s="10" t="s">
        <v>294</v>
      </c>
      <c r="T111" s="10" t="str">
        <f t="shared" si="2"/>
        <v>updSQL = updSQL &amp; ",'" &amp; DB_SEIPR54.HINNMA02 &amp; "' "</v>
      </c>
    </row>
    <row r="112">
      <c r="B112" s="2" t="s">
        <v>295</v>
      </c>
      <c r="H112" s="2" t="s">
        <v>125</v>
      </c>
      <c r="L112" s="10" t="s">
        <v>296</v>
      </c>
      <c r="T112" s="10" t="str">
        <f t="shared" si="2"/>
        <v>updSQL = updSQL &amp; ",'" &amp; DB_SEIPR54.HINNMA03 &amp; "' "</v>
      </c>
    </row>
    <row r="113">
      <c r="B113" s="2" t="s">
        <v>297</v>
      </c>
      <c r="H113" s="2" t="s">
        <v>125</v>
      </c>
      <c r="L113" s="10" t="s">
        <v>298</v>
      </c>
      <c r="T113" s="10" t="str">
        <f t="shared" si="2"/>
        <v>updSQL = updSQL &amp; ",'" &amp; DB_SEIPR54.HINNMA04 &amp; "' "</v>
      </c>
    </row>
    <row r="114">
      <c r="B114" s="2" t="s">
        <v>299</v>
      </c>
      <c r="H114" s="2" t="s">
        <v>125</v>
      </c>
      <c r="L114" s="10" t="s">
        <v>300</v>
      </c>
      <c r="T114" s="10" t="str">
        <f t="shared" si="2"/>
        <v>updSQL = updSQL &amp; ",'" &amp; DB_SEIPR54.HINNMA05 &amp; "' "</v>
      </c>
    </row>
    <row r="115">
      <c r="B115" s="2" t="s">
        <v>301</v>
      </c>
      <c r="H115" s="2" t="s">
        <v>125</v>
      </c>
      <c r="L115" s="10" t="s">
        <v>302</v>
      </c>
      <c r="T115" s="10" t="str">
        <f t="shared" si="2"/>
        <v>updSQL = updSQL &amp; ",'" &amp; DB_SEIPR54.HINNMA06 &amp; "' "</v>
      </c>
    </row>
    <row r="116">
      <c r="B116" s="2" t="s">
        <v>303</v>
      </c>
      <c r="H116" s="2" t="s">
        <v>125</v>
      </c>
      <c r="L116" s="10" t="s">
        <v>304</v>
      </c>
      <c r="T116" s="10" t="str">
        <f t="shared" si="2"/>
        <v>updSQL = updSQL &amp; ",'" &amp; DB_SEIPR54.HINNMA07 &amp; "' "</v>
      </c>
    </row>
    <row r="117">
      <c r="B117" s="2" t="s">
        <v>305</v>
      </c>
      <c r="H117" s="2" t="s">
        <v>125</v>
      </c>
      <c r="L117" s="10" t="s">
        <v>306</v>
      </c>
      <c r="T117" s="10" t="str">
        <f t="shared" si="2"/>
        <v>updSQL = updSQL &amp; ",'" &amp; DB_SEIPR54.HINNMA08 &amp; "' "</v>
      </c>
    </row>
    <row r="118">
      <c r="B118" s="2" t="s">
        <v>307</v>
      </c>
      <c r="H118" s="2" t="s">
        <v>125</v>
      </c>
      <c r="L118" s="10" t="s">
        <v>308</v>
      </c>
      <c r="T118" s="10" t="str">
        <f t="shared" si="2"/>
        <v>updSQL = updSQL &amp; ",'" &amp; DB_SEIPR54.HINNMA09 &amp; "' "</v>
      </c>
    </row>
    <row r="119">
      <c r="B119" s="2" t="s">
        <v>309</v>
      </c>
      <c r="H119" s="2" t="s">
        <v>125</v>
      </c>
      <c r="L119" s="10" t="s">
        <v>310</v>
      </c>
      <c r="T119" s="10" t="str">
        <f t="shared" si="2"/>
        <v>updSQL = updSQL &amp; ",'" &amp; DB_SEIPR54.HINNMA10 &amp; "' "</v>
      </c>
    </row>
    <row r="120">
      <c r="B120" s="2" t="s">
        <v>311</v>
      </c>
      <c r="H120" s="2" t="s">
        <v>125</v>
      </c>
      <c r="L120" s="10" t="s">
        <v>312</v>
      </c>
      <c r="T120" s="10" t="str">
        <f t="shared" si="2"/>
        <v>updSQL = updSQL &amp; ",'" &amp; DB_SEIPR54.HINNMA11 &amp; "' "</v>
      </c>
    </row>
    <row r="121">
      <c r="B121" s="2" t="s">
        <v>313</v>
      </c>
      <c r="H121" s="2" t="s">
        <v>125</v>
      </c>
      <c r="L121" s="10" t="s">
        <v>314</v>
      </c>
      <c r="T121" s="10" t="str">
        <f t="shared" si="2"/>
        <v>updSQL = updSQL &amp; ",'" &amp; DB_SEIPR54.HINNMA12 &amp; "' "</v>
      </c>
    </row>
    <row r="122">
      <c r="B122" s="2" t="s">
        <v>315</v>
      </c>
      <c r="H122" s="2" t="s">
        <v>125</v>
      </c>
      <c r="L122" s="10" t="s">
        <v>316</v>
      </c>
      <c r="T122" s="10" t="str">
        <f t="shared" si="2"/>
        <v>updSQL = updSQL &amp; ",'" &amp; DB_SEIPR54.HINNMA13 &amp; "' "</v>
      </c>
    </row>
    <row r="123">
      <c r="B123" s="2" t="s">
        <v>317</v>
      </c>
      <c r="H123" s="2" t="s">
        <v>125</v>
      </c>
      <c r="L123" s="10" t="s">
        <v>318</v>
      </c>
      <c r="T123" s="10" t="str">
        <f t="shared" si="2"/>
        <v>updSQL = updSQL &amp; ",'" &amp; DB_SEIPR54.HINNMA14 &amp; "' "</v>
      </c>
    </row>
    <row r="124">
      <c r="B124" s="2" t="s">
        <v>319</v>
      </c>
      <c r="H124" s="2" t="s">
        <v>125</v>
      </c>
      <c r="L124" s="10" t="s">
        <v>320</v>
      </c>
      <c r="T124" s="10" t="str">
        <f t="shared" si="2"/>
        <v>updSQL = updSQL &amp; ",'" &amp; DB_SEIPR54.HINNMA15 &amp; "' "</v>
      </c>
    </row>
    <row r="125">
      <c r="B125" s="2" t="s">
        <v>321</v>
      </c>
      <c r="H125" s="2" t="s">
        <v>125</v>
      </c>
      <c r="L125" s="10" t="s">
        <v>322</v>
      </c>
      <c r="T125" s="10" t="str">
        <f t="shared" si="2"/>
        <v>updSQL = updSQL &amp; ",'" &amp; DB_SEIPR54.HINNMA16 &amp; "' "</v>
      </c>
    </row>
    <row r="126">
      <c r="B126" s="2" t="s">
        <v>324</v>
      </c>
      <c r="H126" s="2" t="s">
        <v>125</v>
      </c>
      <c r="L126" s="10" t="s">
        <v>325</v>
      </c>
      <c r="T126" s="10" t="str">
        <f t="shared" si="2"/>
        <v>updSQL = updSQL &amp; ",'" &amp; DB_SEIPR54.HINNMA17 &amp; "' "</v>
      </c>
    </row>
    <row r="127">
      <c r="B127" s="2" t="s">
        <v>326</v>
      </c>
      <c r="H127" s="2" t="s">
        <v>125</v>
      </c>
      <c r="L127" s="10" t="s">
        <v>327</v>
      </c>
      <c r="T127" s="10" t="str">
        <f t="shared" si="2"/>
        <v>updSQL = updSQL &amp; ",'" &amp; DB_SEIPR54.HINNMA18 &amp; "' "</v>
      </c>
    </row>
    <row r="128">
      <c r="B128" s="2" t="s">
        <v>328</v>
      </c>
      <c r="H128" s="2" t="s">
        <v>125</v>
      </c>
      <c r="L128" s="10" t="s">
        <v>329</v>
      </c>
      <c r="T128" s="10" t="str">
        <f t="shared" si="2"/>
        <v>updSQL = updSQL &amp; ",'" &amp; DB_SEIPR54.HINNMA19 &amp; "' "</v>
      </c>
    </row>
    <row r="129">
      <c r="B129" s="2" t="s">
        <v>330</v>
      </c>
      <c r="H129" s="2" t="s">
        <v>125</v>
      </c>
      <c r="L129" s="10" t="s">
        <v>331</v>
      </c>
      <c r="T129" s="10" t="str">
        <f t="shared" si="2"/>
        <v>updSQL = updSQL &amp; ",'" &amp; DB_SEIPR54.HINNMA20 &amp; "' "</v>
      </c>
    </row>
    <row r="130">
      <c r="B130" s="2" t="s">
        <v>332</v>
      </c>
      <c r="H130" s="2" t="s">
        <v>125</v>
      </c>
      <c r="L130" s="10" t="s">
        <v>333</v>
      </c>
      <c r="T130" s="10" t="str">
        <f t="shared" si="2"/>
        <v>updSQL = updSQL &amp; ",'" &amp; DB_SEIPR54.HINNMA21 &amp; "' "</v>
      </c>
    </row>
    <row r="131">
      <c r="B131" s="2" t="s">
        <v>334</v>
      </c>
      <c r="H131" s="2" t="s">
        <v>125</v>
      </c>
      <c r="L131" s="10" t="s">
        <v>335</v>
      </c>
      <c r="T131" s="10" t="str">
        <f t="shared" si="2"/>
        <v>updSQL = updSQL &amp; ",'" &amp; DB_SEIPR54.HINNMB00 &amp; "' "</v>
      </c>
    </row>
    <row r="132">
      <c r="B132" s="2" t="s">
        <v>336</v>
      </c>
      <c r="H132" s="2" t="s">
        <v>125</v>
      </c>
      <c r="L132" s="10" t="s">
        <v>337</v>
      </c>
      <c r="T132" s="10" t="str">
        <f t="shared" si="2"/>
        <v>updSQL = updSQL &amp; ",'" &amp; DB_SEIPR54.HINNMB01 &amp; "' "</v>
      </c>
    </row>
    <row r="133">
      <c r="B133" s="2" t="s">
        <v>338</v>
      </c>
      <c r="H133" s="2" t="s">
        <v>125</v>
      </c>
      <c r="L133" s="10" t="s">
        <v>339</v>
      </c>
      <c r="T133" s="10" t="str">
        <f t="shared" si="2"/>
        <v>updSQL = updSQL &amp; ",'" &amp; DB_SEIPR54.HINNMB02 &amp; "' "</v>
      </c>
    </row>
    <row r="134">
      <c r="B134" s="2" t="s">
        <v>340</v>
      </c>
      <c r="H134" s="2" t="s">
        <v>125</v>
      </c>
      <c r="L134" s="10" t="s">
        <v>341</v>
      </c>
      <c r="T134" s="10" t="str">
        <f t="shared" si="2"/>
        <v>updSQL = updSQL &amp; ",'" &amp; DB_SEIPR54.HINNMB03 &amp; "' "</v>
      </c>
    </row>
    <row r="135">
      <c r="B135" s="2" t="s">
        <v>342</v>
      </c>
      <c r="H135" s="2" t="s">
        <v>125</v>
      </c>
      <c r="L135" s="10" t="s">
        <v>343</v>
      </c>
      <c r="T135" s="10" t="str">
        <f t="shared" si="2"/>
        <v>updSQL = updSQL &amp; ",'" &amp; DB_SEIPR54.HINNMB04 &amp; "' "</v>
      </c>
    </row>
    <row r="136">
      <c r="B136" s="2" t="s">
        <v>345</v>
      </c>
      <c r="H136" s="2" t="s">
        <v>125</v>
      </c>
      <c r="L136" s="10" t="s">
        <v>346</v>
      </c>
      <c r="T136" s="10" t="str">
        <f t="shared" si="2"/>
        <v>updSQL = updSQL &amp; ",'" &amp; DB_SEIPR54.HINNMB05 &amp; "' "</v>
      </c>
    </row>
    <row r="137">
      <c r="B137" s="2" t="s">
        <v>347</v>
      </c>
      <c r="H137" s="2" t="s">
        <v>125</v>
      </c>
      <c r="L137" s="10" t="s">
        <v>350</v>
      </c>
      <c r="T137" s="10" t="str">
        <f t="shared" si="2"/>
        <v>updSQL = updSQL &amp; ",'" &amp; DB_SEIPR54.HINNMB06 &amp; "' "</v>
      </c>
    </row>
    <row r="138">
      <c r="B138" s="2" t="s">
        <v>351</v>
      </c>
      <c r="H138" s="2" t="s">
        <v>125</v>
      </c>
      <c r="L138" s="10" t="s">
        <v>353</v>
      </c>
      <c r="T138" s="10" t="str">
        <f t="shared" si="2"/>
        <v>updSQL = updSQL &amp; ",'" &amp; DB_SEIPR54.HINNMB07 &amp; "' "</v>
      </c>
    </row>
    <row r="139">
      <c r="B139" s="2" t="s">
        <v>354</v>
      </c>
      <c r="H139" s="2" t="s">
        <v>125</v>
      </c>
      <c r="L139" s="10" t="s">
        <v>355</v>
      </c>
      <c r="T139" s="10" t="str">
        <f t="shared" si="2"/>
        <v>updSQL = updSQL &amp; ",'" &amp; DB_SEIPR54.HINNMB08 &amp; "' "</v>
      </c>
    </row>
    <row r="140">
      <c r="B140" s="2" t="s">
        <v>356</v>
      </c>
      <c r="H140" s="2" t="s">
        <v>125</v>
      </c>
      <c r="L140" s="10" t="s">
        <v>357</v>
      </c>
      <c r="T140" s="10" t="str">
        <f t="shared" si="2"/>
        <v>updSQL = updSQL &amp; ",'" &amp; DB_SEIPR54.HINNMB09 &amp; "' "</v>
      </c>
    </row>
    <row r="141">
      <c r="B141" s="2" t="s">
        <v>358</v>
      </c>
      <c r="H141" s="2" t="s">
        <v>125</v>
      </c>
      <c r="L141" s="10" t="s">
        <v>359</v>
      </c>
      <c r="T141" s="10" t="str">
        <f t="shared" si="2"/>
        <v>updSQL = updSQL &amp; ",'" &amp; DB_SEIPR54.HINNMB10 &amp; "' "</v>
      </c>
    </row>
    <row r="142">
      <c r="B142" s="2" t="s">
        <v>361</v>
      </c>
      <c r="H142" s="2" t="s">
        <v>125</v>
      </c>
      <c r="L142" s="10" t="s">
        <v>364</v>
      </c>
      <c r="T142" s="10" t="str">
        <f t="shared" si="2"/>
        <v>updSQL = updSQL &amp; ",'" &amp; DB_SEIPR54.HINNMB11 &amp; "' "</v>
      </c>
    </row>
    <row r="143">
      <c r="B143" s="2" t="s">
        <v>365</v>
      </c>
      <c r="H143" s="2" t="s">
        <v>125</v>
      </c>
      <c r="L143" s="10" t="s">
        <v>366</v>
      </c>
      <c r="T143" s="10" t="str">
        <f t="shared" si="2"/>
        <v>updSQL = updSQL &amp; ",'" &amp; DB_SEIPR54.HINNMB12 &amp; "' "</v>
      </c>
    </row>
    <row r="144">
      <c r="B144" s="2" t="s">
        <v>368</v>
      </c>
      <c r="H144" s="2" t="s">
        <v>125</v>
      </c>
      <c r="L144" s="10" t="s">
        <v>369</v>
      </c>
      <c r="T144" s="10" t="str">
        <f t="shared" si="2"/>
        <v>updSQL = updSQL &amp; ",'" &amp; DB_SEIPR54.HINNMB13 &amp; "' "</v>
      </c>
    </row>
    <row r="145">
      <c r="B145" s="2" t="s">
        <v>370</v>
      </c>
      <c r="H145" s="2" t="s">
        <v>125</v>
      </c>
      <c r="L145" s="10" t="s">
        <v>372</v>
      </c>
      <c r="T145" s="10" t="str">
        <f t="shared" si="2"/>
        <v>updSQL = updSQL &amp; ",'" &amp; DB_SEIPR54.HINNMB14 &amp; "' "</v>
      </c>
    </row>
    <row r="146">
      <c r="B146" s="2" t="s">
        <v>373</v>
      </c>
      <c r="H146" s="2" t="s">
        <v>125</v>
      </c>
      <c r="L146" s="10" t="s">
        <v>375</v>
      </c>
      <c r="T146" s="10" t="str">
        <f t="shared" si="2"/>
        <v>updSQL = updSQL &amp; ",'" &amp; DB_SEIPR54.HINNMB15 &amp; "' "</v>
      </c>
    </row>
    <row r="147">
      <c r="B147" s="2" t="s">
        <v>379</v>
      </c>
      <c r="H147" s="2" t="s">
        <v>125</v>
      </c>
      <c r="L147" s="10" t="s">
        <v>380</v>
      </c>
      <c r="T147" s="10" t="str">
        <f t="shared" si="2"/>
        <v>updSQL = updSQL &amp; ",'" &amp; DB_SEIPR54.HINNMB16 &amp; "' "</v>
      </c>
    </row>
    <row r="148">
      <c r="B148" s="2" t="s">
        <v>383</v>
      </c>
      <c r="H148" s="2" t="s">
        <v>125</v>
      </c>
      <c r="L148" s="10" t="s">
        <v>384</v>
      </c>
      <c r="T148" s="10" t="str">
        <f t="shared" si="2"/>
        <v>updSQL = updSQL &amp; ",'" &amp; DB_SEIPR54.HINNMB17 &amp; "' "</v>
      </c>
    </row>
    <row r="149">
      <c r="B149" s="2" t="s">
        <v>386</v>
      </c>
      <c r="H149" s="2" t="s">
        <v>125</v>
      </c>
      <c r="L149" s="10" t="s">
        <v>388</v>
      </c>
      <c r="T149" s="10" t="str">
        <f t="shared" si="2"/>
        <v>updSQL = updSQL &amp; ",'" &amp; DB_SEIPR54.HINNMB18 &amp; "' "</v>
      </c>
    </row>
    <row r="150">
      <c r="B150" s="2" t="s">
        <v>389</v>
      </c>
      <c r="H150" s="2" t="s">
        <v>125</v>
      </c>
      <c r="L150" s="10" t="s">
        <v>390</v>
      </c>
      <c r="T150" s="10" t="str">
        <f t="shared" si="2"/>
        <v>updSQL = updSQL &amp; ",'" &amp; DB_SEIPR54.HINNMB19 &amp; "' "</v>
      </c>
    </row>
    <row r="151">
      <c r="B151" s="2" t="s">
        <v>391</v>
      </c>
      <c r="H151" s="2" t="s">
        <v>125</v>
      </c>
      <c r="L151" s="10" t="s">
        <v>392</v>
      </c>
      <c r="T151" s="10" t="str">
        <f t="shared" si="2"/>
        <v>updSQL = updSQL &amp; ",'" &amp; DB_SEIPR54.HINNMB20 &amp; "' "</v>
      </c>
    </row>
    <row r="152">
      <c r="B152" s="2" t="s">
        <v>393</v>
      </c>
      <c r="H152" s="2" t="s">
        <v>125</v>
      </c>
      <c r="L152" s="10" t="s">
        <v>394</v>
      </c>
      <c r="T152" s="10" t="str">
        <f t="shared" si="2"/>
        <v>updSQL = updSQL &amp; ",'" &amp; DB_SEIPR54.HINNMB21 &amp; "' "</v>
      </c>
    </row>
    <row r="153">
      <c r="B153" s="2" t="s">
        <v>396</v>
      </c>
      <c r="I153" s="2" t="s">
        <v>88</v>
      </c>
      <c r="L153" s="2" t="s">
        <v>397</v>
      </c>
      <c r="T153" s="10" t="str">
        <f t="shared" ref="T153:T174" si="3">"updSQL = updSQL &amp; " &amp; CHAR(34) &amp;"," &amp; CHAR(34)  &amp; " &amp; DB_SEIPR54." &amp; B153 &amp; " &amp; " &amp;char(34) &amp;" " &amp; Char(34)</f>
        <v>updSQL = updSQL &amp; "," &amp; DB_SEIPR54.URISU00 &amp; " "</v>
      </c>
    </row>
    <row r="154">
      <c r="B154" s="2" t="s">
        <v>401</v>
      </c>
      <c r="I154" s="2" t="s">
        <v>88</v>
      </c>
      <c r="L154" s="2" t="s">
        <v>402</v>
      </c>
      <c r="T154" s="10" t="str">
        <f t="shared" si="3"/>
        <v>updSQL = updSQL &amp; "," &amp; DB_SEIPR54.URISU01 &amp; " "</v>
      </c>
    </row>
    <row r="155">
      <c r="B155" s="2" t="s">
        <v>403</v>
      </c>
      <c r="I155" s="2" t="s">
        <v>88</v>
      </c>
      <c r="L155" s="2" t="s">
        <v>404</v>
      </c>
      <c r="T155" s="10" t="str">
        <f t="shared" si="3"/>
        <v>updSQL = updSQL &amp; "," &amp; DB_SEIPR54.URISU02 &amp; " "</v>
      </c>
    </row>
    <row r="156">
      <c r="B156" s="2" t="s">
        <v>405</v>
      </c>
      <c r="I156" s="2" t="s">
        <v>88</v>
      </c>
      <c r="L156" s="2" t="s">
        <v>406</v>
      </c>
      <c r="T156" s="10" t="str">
        <f t="shared" si="3"/>
        <v>updSQL = updSQL &amp; "," &amp; DB_SEIPR54.URISU03 &amp; " "</v>
      </c>
    </row>
    <row r="157">
      <c r="B157" s="2" t="s">
        <v>408</v>
      </c>
      <c r="I157" s="2" t="s">
        <v>88</v>
      </c>
      <c r="L157" s="10" t="s">
        <v>410</v>
      </c>
      <c r="T157" s="10" t="str">
        <f t="shared" si="3"/>
        <v>updSQL = updSQL &amp; "," &amp; DB_SEIPR54.URISU04 &amp; " "</v>
      </c>
    </row>
    <row r="158">
      <c r="B158" s="2" t="s">
        <v>413</v>
      </c>
      <c r="I158" s="2" t="s">
        <v>88</v>
      </c>
      <c r="L158" s="10" t="s">
        <v>416</v>
      </c>
      <c r="T158" s="10" t="str">
        <f t="shared" si="3"/>
        <v>updSQL = updSQL &amp; "," &amp; DB_SEIPR54.URISU05 &amp; " "</v>
      </c>
    </row>
    <row r="159">
      <c r="B159" s="2" t="s">
        <v>418</v>
      </c>
      <c r="I159" s="2" t="s">
        <v>88</v>
      </c>
      <c r="L159" s="10" t="s">
        <v>420</v>
      </c>
      <c r="T159" s="10" t="str">
        <f t="shared" si="3"/>
        <v>updSQL = updSQL &amp; "," &amp; DB_SEIPR54.URISU06 &amp; " "</v>
      </c>
    </row>
    <row r="160">
      <c r="B160" s="2" t="s">
        <v>424</v>
      </c>
      <c r="I160" s="2" t="s">
        <v>88</v>
      </c>
      <c r="L160" s="10" t="s">
        <v>426</v>
      </c>
      <c r="T160" s="10" t="str">
        <f t="shared" si="3"/>
        <v>updSQL = updSQL &amp; "," &amp; DB_SEIPR54.URISU07 &amp; " "</v>
      </c>
    </row>
    <row r="161">
      <c r="B161" s="2" t="s">
        <v>427</v>
      </c>
      <c r="I161" s="2" t="s">
        <v>88</v>
      </c>
      <c r="L161" s="10" t="s">
        <v>428</v>
      </c>
      <c r="T161" s="10" t="str">
        <f t="shared" si="3"/>
        <v>updSQL = updSQL &amp; "," &amp; DB_SEIPR54.URISU08 &amp; " "</v>
      </c>
    </row>
    <row r="162">
      <c r="B162" s="2" t="s">
        <v>429</v>
      </c>
      <c r="I162" s="2" t="s">
        <v>88</v>
      </c>
      <c r="L162" s="10" t="s">
        <v>430</v>
      </c>
      <c r="T162" s="10" t="str">
        <f t="shared" si="3"/>
        <v>updSQL = updSQL &amp; "," &amp; DB_SEIPR54.URISU09 &amp; " "</v>
      </c>
    </row>
    <row r="163">
      <c r="B163" s="2" t="s">
        <v>431</v>
      </c>
      <c r="I163" s="2" t="s">
        <v>88</v>
      </c>
      <c r="L163" s="10" t="s">
        <v>433</v>
      </c>
      <c r="T163" s="10" t="str">
        <f t="shared" si="3"/>
        <v>updSQL = updSQL &amp; "," &amp; DB_SEIPR54.URISU10 &amp; " "</v>
      </c>
    </row>
    <row r="164">
      <c r="B164" s="2" t="s">
        <v>434</v>
      </c>
      <c r="I164" s="2" t="s">
        <v>88</v>
      </c>
      <c r="L164" s="10" t="s">
        <v>435</v>
      </c>
      <c r="T164" s="10" t="str">
        <f t="shared" si="3"/>
        <v>updSQL = updSQL &amp; "," &amp; DB_SEIPR54.URISU11 &amp; " "</v>
      </c>
    </row>
    <row r="165">
      <c r="B165" s="2" t="s">
        <v>436</v>
      </c>
      <c r="I165" s="2" t="s">
        <v>88</v>
      </c>
      <c r="L165" s="10" t="s">
        <v>438</v>
      </c>
      <c r="T165" s="10" t="str">
        <f t="shared" si="3"/>
        <v>updSQL = updSQL &amp; "," &amp; DB_SEIPR54.URISU12 &amp; " "</v>
      </c>
    </row>
    <row r="166">
      <c r="B166" s="2" t="s">
        <v>440</v>
      </c>
      <c r="I166" s="2" t="s">
        <v>88</v>
      </c>
      <c r="L166" s="10" t="s">
        <v>441</v>
      </c>
      <c r="T166" s="10" t="str">
        <f t="shared" si="3"/>
        <v>updSQL = updSQL &amp; "," &amp; DB_SEIPR54.URISU13 &amp; " "</v>
      </c>
    </row>
    <row r="167">
      <c r="B167" s="2" t="s">
        <v>442</v>
      </c>
      <c r="I167" s="2" t="s">
        <v>88</v>
      </c>
      <c r="L167" s="10" t="s">
        <v>444</v>
      </c>
      <c r="T167" s="10" t="str">
        <f t="shared" si="3"/>
        <v>updSQL = updSQL &amp; "," &amp; DB_SEIPR54.URISU14 &amp; " "</v>
      </c>
    </row>
    <row r="168">
      <c r="B168" s="2" t="s">
        <v>446</v>
      </c>
      <c r="I168" s="2" t="s">
        <v>88</v>
      </c>
      <c r="L168" s="10" t="s">
        <v>447</v>
      </c>
      <c r="T168" s="10" t="str">
        <f t="shared" si="3"/>
        <v>updSQL = updSQL &amp; "," &amp; DB_SEIPR54.URISU15 &amp; " "</v>
      </c>
    </row>
    <row r="169">
      <c r="B169" s="2" t="s">
        <v>449</v>
      </c>
      <c r="I169" s="2" t="s">
        <v>88</v>
      </c>
      <c r="L169" s="10" t="s">
        <v>450</v>
      </c>
      <c r="T169" s="10" t="str">
        <f t="shared" si="3"/>
        <v>updSQL = updSQL &amp; "," &amp; DB_SEIPR54.URISU16 &amp; " "</v>
      </c>
    </row>
    <row r="170">
      <c r="B170" s="2" t="s">
        <v>451</v>
      </c>
      <c r="I170" s="2" t="s">
        <v>88</v>
      </c>
      <c r="L170" s="10" t="s">
        <v>452</v>
      </c>
      <c r="T170" s="10" t="str">
        <f t="shared" si="3"/>
        <v>updSQL = updSQL &amp; "," &amp; DB_SEIPR54.URISU17 &amp; " "</v>
      </c>
    </row>
    <row r="171">
      <c r="B171" s="2" t="s">
        <v>453</v>
      </c>
      <c r="I171" s="2" t="s">
        <v>88</v>
      </c>
      <c r="L171" s="10" t="s">
        <v>455</v>
      </c>
      <c r="T171" s="10" t="str">
        <f t="shared" si="3"/>
        <v>updSQL = updSQL &amp; "," &amp; DB_SEIPR54.URISU18 &amp; " "</v>
      </c>
    </row>
    <row r="172">
      <c r="B172" s="2" t="s">
        <v>457</v>
      </c>
      <c r="I172" s="2" t="s">
        <v>88</v>
      </c>
      <c r="L172" s="10" t="s">
        <v>459</v>
      </c>
      <c r="T172" s="10" t="str">
        <f t="shared" si="3"/>
        <v>updSQL = updSQL &amp; "," &amp; DB_SEIPR54.URISU19 &amp; " "</v>
      </c>
    </row>
    <row r="173">
      <c r="B173" s="2" t="s">
        <v>460</v>
      </c>
      <c r="I173" s="2" t="s">
        <v>88</v>
      </c>
      <c r="L173" s="10" t="s">
        <v>461</v>
      </c>
      <c r="T173" s="10" t="str">
        <f t="shared" si="3"/>
        <v>updSQL = updSQL &amp; "," &amp; DB_SEIPR54.URISU20 &amp; " "</v>
      </c>
    </row>
    <row r="174">
      <c r="B174" s="2" t="s">
        <v>462</v>
      </c>
      <c r="I174" s="2" t="s">
        <v>88</v>
      </c>
      <c r="L174" s="10" t="s">
        <v>463</v>
      </c>
      <c r="T174" s="10" t="str">
        <f t="shared" si="3"/>
        <v>updSQL = updSQL &amp; "," &amp; DB_SEIPR54.URISU21 &amp; " "</v>
      </c>
    </row>
    <row r="175">
      <c r="B175" s="2" t="s">
        <v>466</v>
      </c>
      <c r="I175" s="2" t="s">
        <v>468</v>
      </c>
      <c r="L175" s="10" t="s">
        <v>469</v>
      </c>
      <c r="T175" s="10" t="str">
        <f t="shared" ref="T175:T196" si="4">"updSQL = updSQL &amp; " &amp; CHAR(34) &amp;",'" &amp; CHAR(34)  &amp; " &amp; DB_SEIPR54." &amp; B175 &amp; " &amp; " &amp;char(34) &amp;"' " &amp; Char(34)</f>
        <v>updSQL = updSQL &amp; ",'" &amp; DB_SEIPR54.UNTNM00 &amp; "' "</v>
      </c>
    </row>
    <row r="176">
      <c r="B176" s="2" t="s">
        <v>471</v>
      </c>
      <c r="I176" s="2" t="s">
        <v>468</v>
      </c>
      <c r="L176" s="10" t="s">
        <v>472</v>
      </c>
      <c r="T176" s="10" t="str">
        <f t="shared" si="4"/>
        <v>updSQL = updSQL &amp; ",'" &amp; DB_SEIPR54.UNTNM01 &amp; "' "</v>
      </c>
    </row>
    <row r="177">
      <c r="B177" s="2" t="s">
        <v>473</v>
      </c>
      <c r="I177" s="2" t="s">
        <v>468</v>
      </c>
      <c r="L177" s="10" t="s">
        <v>474</v>
      </c>
      <c r="T177" s="10" t="str">
        <f t="shared" si="4"/>
        <v>updSQL = updSQL &amp; ",'" &amp; DB_SEIPR54.UNTNM02 &amp; "' "</v>
      </c>
    </row>
    <row r="178">
      <c r="B178" s="2" t="s">
        <v>475</v>
      </c>
      <c r="I178" s="2" t="s">
        <v>468</v>
      </c>
      <c r="L178" s="10" t="s">
        <v>476</v>
      </c>
      <c r="T178" s="10" t="str">
        <f t="shared" si="4"/>
        <v>updSQL = updSQL &amp; ",'" &amp; DB_SEIPR54.UNTNM03 &amp; "' "</v>
      </c>
    </row>
    <row r="179">
      <c r="B179" s="2" t="s">
        <v>479</v>
      </c>
      <c r="I179" s="2" t="s">
        <v>468</v>
      </c>
      <c r="L179" s="10" t="s">
        <v>480</v>
      </c>
      <c r="T179" s="10" t="str">
        <f t="shared" si="4"/>
        <v>updSQL = updSQL &amp; ",'" &amp; DB_SEIPR54.UNTNM04 &amp; "' "</v>
      </c>
    </row>
    <row r="180">
      <c r="B180" s="2" t="s">
        <v>482</v>
      </c>
      <c r="I180" s="2" t="s">
        <v>468</v>
      </c>
      <c r="L180" s="10" t="s">
        <v>483</v>
      </c>
      <c r="T180" s="10" t="str">
        <f t="shared" si="4"/>
        <v>updSQL = updSQL &amp; ",'" &amp; DB_SEIPR54.UNTNM05 &amp; "' "</v>
      </c>
    </row>
    <row r="181">
      <c r="B181" s="2" t="s">
        <v>485</v>
      </c>
      <c r="I181" s="2" t="s">
        <v>468</v>
      </c>
      <c r="L181" s="10" t="s">
        <v>487</v>
      </c>
      <c r="T181" s="10" t="str">
        <f t="shared" si="4"/>
        <v>updSQL = updSQL &amp; ",'" &amp; DB_SEIPR54.UNTNM06 &amp; "' "</v>
      </c>
    </row>
    <row r="182">
      <c r="B182" s="2" t="s">
        <v>489</v>
      </c>
      <c r="I182" s="2" t="s">
        <v>468</v>
      </c>
      <c r="L182" s="10" t="s">
        <v>491</v>
      </c>
      <c r="T182" s="10" t="str">
        <f t="shared" si="4"/>
        <v>updSQL = updSQL &amp; ",'" &amp; DB_SEIPR54.UNTNM07 &amp; "' "</v>
      </c>
    </row>
    <row r="183">
      <c r="B183" s="2" t="s">
        <v>492</v>
      </c>
      <c r="I183" s="2" t="s">
        <v>468</v>
      </c>
      <c r="L183" s="10" t="s">
        <v>493</v>
      </c>
      <c r="T183" s="10" t="str">
        <f t="shared" si="4"/>
        <v>updSQL = updSQL &amp; ",'" &amp; DB_SEIPR54.UNTNM08 &amp; "' "</v>
      </c>
    </row>
    <row r="184">
      <c r="B184" s="2" t="s">
        <v>495</v>
      </c>
      <c r="I184" s="2" t="s">
        <v>468</v>
      </c>
      <c r="L184" s="10" t="s">
        <v>496</v>
      </c>
      <c r="T184" s="10" t="str">
        <f t="shared" si="4"/>
        <v>updSQL = updSQL &amp; ",'" &amp; DB_SEIPR54.UNTNM09 &amp; "' "</v>
      </c>
    </row>
    <row r="185">
      <c r="B185" s="2" t="s">
        <v>498</v>
      </c>
      <c r="I185" s="2" t="s">
        <v>468</v>
      </c>
      <c r="L185" s="10" t="s">
        <v>499</v>
      </c>
      <c r="T185" s="10" t="str">
        <f t="shared" si="4"/>
        <v>updSQL = updSQL &amp; ",'" &amp; DB_SEIPR54.UNTNM10 &amp; "' "</v>
      </c>
    </row>
    <row r="186">
      <c r="B186" s="2" t="s">
        <v>501</v>
      </c>
      <c r="I186" s="2" t="s">
        <v>468</v>
      </c>
      <c r="L186" s="10" t="s">
        <v>503</v>
      </c>
      <c r="T186" s="10" t="str">
        <f t="shared" si="4"/>
        <v>updSQL = updSQL &amp; ",'" &amp; DB_SEIPR54.UNTNM11 &amp; "' "</v>
      </c>
    </row>
    <row r="187">
      <c r="B187" s="2" t="s">
        <v>505</v>
      </c>
      <c r="I187" s="2" t="s">
        <v>468</v>
      </c>
      <c r="L187" s="10" t="s">
        <v>506</v>
      </c>
      <c r="T187" s="10" t="str">
        <f t="shared" si="4"/>
        <v>updSQL = updSQL &amp; ",'" &amp; DB_SEIPR54.UNTNM12 &amp; "' "</v>
      </c>
    </row>
    <row r="188">
      <c r="B188" s="2" t="s">
        <v>507</v>
      </c>
      <c r="I188" s="2" t="s">
        <v>468</v>
      </c>
      <c r="L188" s="10" t="s">
        <v>508</v>
      </c>
      <c r="T188" s="10" t="str">
        <f t="shared" si="4"/>
        <v>updSQL = updSQL &amp; ",'" &amp; DB_SEIPR54.UNTNM13 &amp; "' "</v>
      </c>
    </row>
    <row r="189">
      <c r="B189" s="2" t="s">
        <v>509</v>
      </c>
      <c r="I189" s="2" t="s">
        <v>468</v>
      </c>
      <c r="L189" s="10" t="s">
        <v>510</v>
      </c>
      <c r="T189" s="10" t="str">
        <f t="shared" si="4"/>
        <v>updSQL = updSQL &amp; ",'" &amp; DB_SEIPR54.UNTNM14 &amp; "' "</v>
      </c>
    </row>
    <row r="190">
      <c r="B190" s="2" t="s">
        <v>511</v>
      </c>
      <c r="I190" s="2" t="s">
        <v>468</v>
      </c>
      <c r="L190" s="10" t="s">
        <v>512</v>
      </c>
      <c r="T190" s="10" t="str">
        <f t="shared" si="4"/>
        <v>updSQL = updSQL &amp; ",'" &amp; DB_SEIPR54.UNTNM15 &amp; "' "</v>
      </c>
    </row>
    <row r="191">
      <c r="B191" s="2" t="s">
        <v>513</v>
      </c>
      <c r="I191" s="2" t="s">
        <v>468</v>
      </c>
      <c r="L191" s="10" t="s">
        <v>514</v>
      </c>
      <c r="T191" s="10" t="str">
        <f t="shared" si="4"/>
        <v>updSQL = updSQL &amp; ",'" &amp; DB_SEIPR54.UNTNM16 &amp; "' "</v>
      </c>
    </row>
    <row r="192">
      <c r="B192" s="2" t="s">
        <v>517</v>
      </c>
      <c r="I192" s="2" t="s">
        <v>468</v>
      </c>
      <c r="L192" s="10" t="s">
        <v>518</v>
      </c>
      <c r="T192" s="10" t="str">
        <f t="shared" si="4"/>
        <v>updSQL = updSQL &amp; ",'" &amp; DB_SEIPR54.UNTNM17 &amp; "' "</v>
      </c>
    </row>
    <row r="193">
      <c r="B193" s="2" t="s">
        <v>519</v>
      </c>
      <c r="I193" s="2" t="s">
        <v>468</v>
      </c>
      <c r="L193" s="10" t="s">
        <v>520</v>
      </c>
      <c r="T193" s="10" t="str">
        <f t="shared" si="4"/>
        <v>updSQL = updSQL &amp; ",'" &amp; DB_SEIPR54.UNTNM18 &amp; "' "</v>
      </c>
    </row>
    <row r="194">
      <c r="B194" s="2" t="s">
        <v>521</v>
      </c>
      <c r="I194" s="2" t="s">
        <v>468</v>
      </c>
      <c r="L194" s="10" t="s">
        <v>522</v>
      </c>
      <c r="T194" s="10" t="str">
        <f t="shared" si="4"/>
        <v>updSQL = updSQL &amp; ",'" &amp; DB_SEIPR54.UNTNM19 &amp; "' "</v>
      </c>
    </row>
    <row r="195">
      <c r="B195" s="2" t="s">
        <v>523</v>
      </c>
      <c r="I195" s="2" t="s">
        <v>468</v>
      </c>
      <c r="L195" s="10" t="s">
        <v>524</v>
      </c>
      <c r="T195" s="10" t="str">
        <f t="shared" si="4"/>
        <v>updSQL = updSQL &amp; ",'" &amp; DB_SEIPR54.UNTNM20 &amp; "' "</v>
      </c>
    </row>
    <row r="196">
      <c r="B196" s="2" t="s">
        <v>525</v>
      </c>
      <c r="I196" s="2" t="s">
        <v>468</v>
      </c>
      <c r="L196" s="10" t="s">
        <v>526</v>
      </c>
      <c r="T196" s="10" t="str">
        <f t="shared" si="4"/>
        <v>updSQL = updSQL &amp; ",'" &amp; DB_SEIPR54.UNTNM21 &amp; "' "</v>
      </c>
    </row>
    <row r="197">
      <c r="B197" s="2" t="s">
        <v>527</v>
      </c>
      <c r="I197" s="2" t="s">
        <v>88</v>
      </c>
      <c r="L197" s="10" t="s">
        <v>528</v>
      </c>
      <c r="T197" s="10" t="str">
        <f t="shared" ref="T197:T262" si="5">"updSQL = updSQL &amp; " &amp; CHAR(34) &amp;"," &amp; CHAR(34)  &amp; " &amp; DB_SEIPR54." &amp; B197 &amp; " &amp; " &amp;char(34) &amp;" " &amp; Char(34)</f>
        <v>updSQL = updSQL &amp; "," &amp; DB_SEIPR54.URITK00 &amp; " "</v>
      </c>
    </row>
    <row r="198">
      <c r="B198" s="2" t="s">
        <v>531</v>
      </c>
      <c r="I198" s="2" t="s">
        <v>88</v>
      </c>
      <c r="L198" s="10" t="s">
        <v>532</v>
      </c>
      <c r="T198" s="10" t="str">
        <f t="shared" si="5"/>
        <v>updSQL = updSQL &amp; "," &amp; DB_SEIPR54.URITK01 &amp; " "</v>
      </c>
    </row>
    <row r="199">
      <c r="B199" s="2" t="s">
        <v>534</v>
      </c>
      <c r="I199" s="2" t="s">
        <v>88</v>
      </c>
      <c r="L199" s="10" t="s">
        <v>535</v>
      </c>
      <c r="T199" s="10" t="str">
        <f t="shared" si="5"/>
        <v>updSQL = updSQL &amp; "," &amp; DB_SEIPR54.URITK02 &amp; " "</v>
      </c>
    </row>
    <row r="200">
      <c r="B200" s="2" t="s">
        <v>536</v>
      </c>
      <c r="I200" s="2" t="s">
        <v>88</v>
      </c>
      <c r="L200" s="10" t="s">
        <v>537</v>
      </c>
      <c r="T200" s="10" t="str">
        <f t="shared" si="5"/>
        <v>updSQL = updSQL &amp; "," &amp; DB_SEIPR54.URITK03 &amp; " "</v>
      </c>
    </row>
    <row r="201">
      <c r="B201" s="2" t="s">
        <v>538</v>
      </c>
      <c r="I201" s="2" t="s">
        <v>88</v>
      </c>
      <c r="L201" s="10" t="s">
        <v>539</v>
      </c>
      <c r="T201" s="10" t="str">
        <f t="shared" si="5"/>
        <v>updSQL = updSQL &amp; "," &amp; DB_SEIPR54.URITK04 &amp; " "</v>
      </c>
    </row>
    <row r="202">
      <c r="B202" s="2" t="s">
        <v>540</v>
      </c>
      <c r="I202" s="2" t="s">
        <v>88</v>
      </c>
      <c r="L202" s="10" t="s">
        <v>541</v>
      </c>
      <c r="T202" s="10" t="str">
        <f t="shared" si="5"/>
        <v>updSQL = updSQL &amp; "," &amp; DB_SEIPR54.URITK05 &amp; " "</v>
      </c>
    </row>
    <row r="203">
      <c r="B203" s="2" t="s">
        <v>543</v>
      </c>
      <c r="I203" s="2" t="s">
        <v>88</v>
      </c>
      <c r="L203" s="10" t="s">
        <v>544</v>
      </c>
      <c r="T203" s="10" t="str">
        <f t="shared" si="5"/>
        <v>updSQL = updSQL &amp; "," &amp; DB_SEIPR54.URITK06 &amp; " "</v>
      </c>
    </row>
    <row r="204">
      <c r="B204" s="2" t="s">
        <v>545</v>
      </c>
      <c r="I204" s="2" t="s">
        <v>88</v>
      </c>
      <c r="L204" s="10" t="s">
        <v>546</v>
      </c>
      <c r="T204" s="10" t="str">
        <f t="shared" si="5"/>
        <v>updSQL = updSQL &amp; "," &amp; DB_SEIPR54.URITK07 &amp; " "</v>
      </c>
    </row>
    <row r="205">
      <c r="B205" s="2" t="s">
        <v>547</v>
      </c>
      <c r="I205" s="2" t="s">
        <v>88</v>
      </c>
      <c r="L205" s="10" t="s">
        <v>548</v>
      </c>
      <c r="T205" s="10" t="str">
        <f t="shared" si="5"/>
        <v>updSQL = updSQL &amp; "," &amp; DB_SEIPR54.URITK08 &amp; " "</v>
      </c>
    </row>
    <row r="206">
      <c r="B206" s="2" t="s">
        <v>550</v>
      </c>
      <c r="I206" s="2" t="s">
        <v>88</v>
      </c>
      <c r="L206" s="10" t="s">
        <v>551</v>
      </c>
      <c r="T206" s="10" t="str">
        <f t="shared" si="5"/>
        <v>updSQL = updSQL &amp; "," &amp; DB_SEIPR54.URITK09 &amp; " "</v>
      </c>
    </row>
    <row r="207">
      <c r="B207" s="2" t="s">
        <v>552</v>
      </c>
      <c r="I207" s="2" t="s">
        <v>88</v>
      </c>
      <c r="L207" s="10" t="s">
        <v>554</v>
      </c>
      <c r="T207" s="10" t="str">
        <f t="shared" si="5"/>
        <v>updSQL = updSQL &amp; "," &amp; DB_SEIPR54.URITK10 &amp; " "</v>
      </c>
    </row>
    <row r="208">
      <c r="B208" s="2" t="s">
        <v>555</v>
      </c>
      <c r="I208" s="2" t="s">
        <v>88</v>
      </c>
      <c r="L208" s="10" t="s">
        <v>556</v>
      </c>
      <c r="T208" s="10" t="str">
        <f t="shared" si="5"/>
        <v>updSQL = updSQL &amp; "," &amp; DB_SEIPR54.URITK11 &amp; " "</v>
      </c>
    </row>
    <row r="209">
      <c r="B209" s="2" t="s">
        <v>557</v>
      </c>
      <c r="I209" s="2" t="s">
        <v>88</v>
      </c>
      <c r="L209" s="10" t="s">
        <v>558</v>
      </c>
      <c r="T209" s="10" t="str">
        <f t="shared" si="5"/>
        <v>updSQL = updSQL &amp; "," &amp; DB_SEIPR54.URITK12 &amp; " "</v>
      </c>
    </row>
    <row r="210">
      <c r="B210" s="2" t="s">
        <v>559</v>
      </c>
      <c r="I210" s="2" t="s">
        <v>88</v>
      </c>
      <c r="L210" s="10" t="s">
        <v>560</v>
      </c>
      <c r="T210" s="10" t="str">
        <f t="shared" si="5"/>
        <v>updSQL = updSQL &amp; "," &amp; DB_SEIPR54.URITK13 &amp; " "</v>
      </c>
    </row>
    <row r="211">
      <c r="B211" s="2" t="s">
        <v>562</v>
      </c>
      <c r="I211" s="2" t="s">
        <v>88</v>
      </c>
      <c r="L211" s="10" t="s">
        <v>563</v>
      </c>
      <c r="T211" s="10" t="str">
        <f t="shared" si="5"/>
        <v>updSQL = updSQL &amp; "," &amp; DB_SEIPR54.URITK14 &amp; " "</v>
      </c>
    </row>
    <row r="212">
      <c r="B212" s="2" t="s">
        <v>564</v>
      </c>
      <c r="I212" s="2" t="s">
        <v>88</v>
      </c>
      <c r="L212" s="10" t="s">
        <v>565</v>
      </c>
      <c r="T212" s="10" t="str">
        <f t="shared" si="5"/>
        <v>updSQL = updSQL &amp; "," &amp; DB_SEIPR54.URITK15 &amp; " "</v>
      </c>
    </row>
    <row r="213">
      <c r="B213" s="2" t="s">
        <v>566</v>
      </c>
      <c r="I213" s="2" t="s">
        <v>88</v>
      </c>
      <c r="L213" s="10" t="s">
        <v>567</v>
      </c>
      <c r="T213" s="10" t="str">
        <f t="shared" si="5"/>
        <v>updSQL = updSQL &amp; "," &amp; DB_SEIPR54.URITK16 &amp; " "</v>
      </c>
    </row>
    <row r="214">
      <c r="B214" s="2" t="s">
        <v>568</v>
      </c>
      <c r="I214" s="2" t="s">
        <v>88</v>
      </c>
      <c r="L214" s="10" t="s">
        <v>569</v>
      </c>
      <c r="T214" s="10" t="str">
        <f t="shared" si="5"/>
        <v>updSQL = updSQL &amp; "," &amp; DB_SEIPR54.URITK17 &amp; " "</v>
      </c>
    </row>
    <row r="215">
      <c r="B215" s="2" t="s">
        <v>571</v>
      </c>
      <c r="I215" s="2" t="s">
        <v>88</v>
      </c>
      <c r="L215" s="10" t="s">
        <v>572</v>
      </c>
      <c r="T215" s="10" t="str">
        <f t="shared" si="5"/>
        <v>updSQL = updSQL &amp; "," &amp; DB_SEIPR54.URITK18 &amp; " "</v>
      </c>
    </row>
    <row r="216">
      <c r="B216" s="2" t="s">
        <v>573</v>
      </c>
      <c r="I216" s="2" t="s">
        <v>88</v>
      </c>
      <c r="L216" s="10" t="s">
        <v>575</v>
      </c>
      <c r="T216" s="10" t="str">
        <f t="shared" si="5"/>
        <v>updSQL = updSQL &amp; "," &amp; DB_SEIPR54.URITK19 &amp; " "</v>
      </c>
    </row>
    <row r="217">
      <c r="B217" s="2" t="s">
        <v>576</v>
      </c>
      <c r="I217" s="2" t="s">
        <v>88</v>
      </c>
      <c r="L217" s="10" t="s">
        <v>577</v>
      </c>
      <c r="T217" s="10" t="str">
        <f t="shared" si="5"/>
        <v>updSQL = updSQL &amp; "," &amp; DB_SEIPR54.URITK20 &amp; " "</v>
      </c>
    </row>
    <row r="218">
      <c r="B218" s="2" t="s">
        <v>578</v>
      </c>
      <c r="I218" s="2" t="s">
        <v>88</v>
      </c>
      <c r="L218" s="10" t="s">
        <v>579</v>
      </c>
      <c r="T218" s="10" t="str">
        <f t="shared" si="5"/>
        <v>updSQL = updSQL &amp; "," &amp; DB_SEIPR54.URITK21 &amp; " "</v>
      </c>
    </row>
    <row r="219">
      <c r="B219" s="2" t="s">
        <v>580</v>
      </c>
      <c r="I219" s="2" t="s">
        <v>88</v>
      </c>
      <c r="L219" s="10" t="s">
        <v>581</v>
      </c>
      <c r="T219" s="10" t="str">
        <f t="shared" si="5"/>
        <v>updSQL = updSQL &amp; "," &amp; DB_SEIPR54.URIKN00 &amp; " "</v>
      </c>
    </row>
    <row r="220">
      <c r="B220" s="2" t="s">
        <v>582</v>
      </c>
      <c r="I220" s="2" t="s">
        <v>88</v>
      </c>
      <c r="L220" s="10" t="s">
        <v>583</v>
      </c>
      <c r="T220" s="10" t="str">
        <f t="shared" si="5"/>
        <v>updSQL = updSQL &amp; "," &amp; DB_SEIPR54.URIKN01 &amp; " "</v>
      </c>
    </row>
    <row r="221">
      <c r="B221" s="2" t="s">
        <v>584</v>
      </c>
      <c r="I221" s="2" t="s">
        <v>88</v>
      </c>
      <c r="L221" s="10" t="s">
        <v>585</v>
      </c>
      <c r="T221" s="10" t="str">
        <f t="shared" si="5"/>
        <v>updSQL = updSQL &amp; "," &amp; DB_SEIPR54.URIKN02 &amp; " "</v>
      </c>
    </row>
    <row r="222">
      <c r="B222" s="2" t="s">
        <v>587</v>
      </c>
      <c r="I222" s="2" t="s">
        <v>88</v>
      </c>
      <c r="L222" s="10" t="s">
        <v>588</v>
      </c>
      <c r="T222" s="10" t="str">
        <f t="shared" si="5"/>
        <v>updSQL = updSQL &amp; "," &amp; DB_SEIPR54.URIKN03 &amp; " "</v>
      </c>
    </row>
    <row r="223">
      <c r="B223" s="2" t="s">
        <v>590</v>
      </c>
      <c r="I223" s="2" t="s">
        <v>88</v>
      </c>
      <c r="L223" s="10" t="s">
        <v>591</v>
      </c>
      <c r="T223" s="10" t="str">
        <f t="shared" si="5"/>
        <v>updSQL = updSQL &amp; "," &amp; DB_SEIPR54.URIKN04 &amp; " "</v>
      </c>
    </row>
    <row r="224">
      <c r="B224" s="2" t="s">
        <v>593</v>
      </c>
      <c r="I224" s="2" t="s">
        <v>88</v>
      </c>
      <c r="L224" s="10" t="s">
        <v>594</v>
      </c>
      <c r="T224" s="10" t="str">
        <f t="shared" si="5"/>
        <v>updSQL = updSQL &amp; "," &amp; DB_SEIPR54.URIKN05 &amp; " "</v>
      </c>
    </row>
    <row r="225">
      <c r="B225" s="2" t="s">
        <v>595</v>
      </c>
      <c r="I225" s="2" t="s">
        <v>88</v>
      </c>
      <c r="L225" s="10" t="s">
        <v>597</v>
      </c>
      <c r="T225" s="10" t="str">
        <f t="shared" si="5"/>
        <v>updSQL = updSQL &amp; "," &amp; DB_SEIPR54.URIKN06 &amp; " "</v>
      </c>
    </row>
    <row r="226">
      <c r="B226" s="2" t="s">
        <v>598</v>
      </c>
      <c r="I226" s="2" t="s">
        <v>88</v>
      </c>
      <c r="L226" s="10" t="s">
        <v>600</v>
      </c>
      <c r="T226" s="10" t="str">
        <f t="shared" si="5"/>
        <v>updSQL = updSQL &amp; "," &amp; DB_SEIPR54.URIKN07 &amp; " "</v>
      </c>
    </row>
    <row r="227">
      <c r="B227" s="2" t="s">
        <v>601</v>
      </c>
      <c r="I227" s="2" t="s">
        <v>88</v>
      </c>
      <c r="L227" s="10" t="s">
        <v>602</v>
      </c>
      <c r="T227" s="10" t="str">
        <f t="shared" si="5"/>
        <v>updSQL = updSQL &amp; "," &amp; DB_SEIPR54.URIKN08 &amp; " "</v>
      </c>
    </row>
    <row r="228">
      <c r="B228" s="2" t="s">
        <v>603</v>
      </c>
      <c r="I228" s="2" t="s">
        <v>88</v>
      </c>
      <c r="L228" s="10" t="s">
        <v>604</v>
      </c>
      <c r="T228" s="10" t="str">
        <f t="shared" si="5"/>
        <v>updSQL = updSQL &amp; "," &amp; DB_SEIPR54.URIKN09 &amp; " "</v>
      </c>
    </row>
    <row r="229">
      <c r="B229" s="2" t="s">
        <v>605</v>
      </c>
      <c r="I229" s="2" t="s">
        <v>88</v>
      </c>
      <c r="L229" s="10" t="s">
        <v>606</v>
      </c>
      <c r="T229" s="10" t="str">
        <f t="shared" si="5"/>
        <v>updSQL = updSQL &amp; "," &amp; DB_SEIPR54.URIKN10 &amp; " "</v>
      </c>
    </row>
    <row r="230">
      <c r="B230" s="2" t="s">
        <v>607</v>
      </c>
      <c r="I230" s="2" t="s">
        <v>88</v>
      </c>
      <c r="L230" s="10" t="s">
        <v>608</v>
      </c>
      <c r="T230" s="10" t="str">
        <f t="shared" si="5"/>
        <v>updSQL = updSQL &amp; "," &amp; DB_SEIPR54.URIKN11 &amp; " "</v>
      </c>
    </row>
    <row r="231">
      <c r="B231" s="2" t="s">
        <v>609</v>
      </c>
      <c r="I231" s="2" t="s">
        <v>88</v>
      </c>
      <c r="L231" s="10" t="s">
        <v>610</v>
      </c>
      <c r="T231" s="10" t="str">
        <f t="shared" si="5"/>
        <v>updSQL = updSQL &amp; "," &amp; DB_SEIPR54.URIKN12 &amp; " "</v>
      </c>
    </row>
    <row r="232">
      <c r="B232" s="2" t="s">
        <v>611</v>
      </c>
      <c r="I232" s="2" t="s">
        <v>88</v>
      </c>
      <c r="L232" s="10" t="s">
        <v>612</v>
      </c>
      <c r="T232" s="10" t="str">
        <f t="shared" si="5"/>
        <v>updSQL = updSQL &amp; "," &amp; DB_SEIPR54.URIKN13 &amp; " "</v>
      </c>
    </row>
    <row r="233">
      <c r="B233" s="2" t="s">
        <v>613</v>
      </c>
      <c r="I233" s="2" t="s">
        <v>88</v>
      </c>
      <c r="L233" s="10" t="s">
        <v>614</v>
      </c>
      <c r="T233" s="10" t="str">
        <f t="shared" si="5"/>
        <v>updSQL = updSQL &amp; "," &amp; DB_SEIPR54.URIKN14 &amp; " "</v>
      </c>
    </row>
    <row r="234">
      <c r="B234" s="2" t="s">
        <v>615</v>
      </c>
      <c r="I234" s="2" t="s">
        <v>88</v>
      </c>
      <c r="L234" s="10" t="s">
        <v>616</v>
      </c>
      <c r="T234" s="10" t="str">
        <f t="shared" si="5"/>
        <v>updSQL = updSQL &amp; "," &amp; DB_SEIPR54.URIKN15 &amp; " "</v>
      </c>
    </row>
    <row r="235">
      <c r="B235" s="2" t="s">
        <v>617</v>
      </c>
      <c r="I235" s="2" t="s">
        <v>88</v>
      </c>
      <c r="L235" s="10" t="s">
        <v>618</v>
      </c>
      <c r="T235" s="10" t="str">
        <f t="shared" si="5"/>
        <v>updSQL = updSQL &amp; "," &amp; DB_SEIPR54.URIKN16 &amp; " "</v>
      </c>
    </row>
    <row r="236">
      <c r="B236" s="2" t="s">
        <v>619</v>
      </c>
      <c r="I236" s="2" t="s">
        <v>88</v>
      </c>
      <c r="L236" s="10" t="s">
        <v>620</v>
      </c>
      <c r="T236" s="10" t="str">
        <f t="shared" si="5"/>
        <v>updSQL = updSQL &amp; "," &amp; DB_SEIPR54.URIKN17 &amp; " "</v>
      </c>
    </row>
    <row r="237">
      <c r="B237" s="2" t="s">
        <v>621</v>
      </c>
      <c r="I237" s="2" t="s">
        <v>88</v>
      </c>
      <c r="L237" s="10" t="s">
        <v>622</v>
      </c>
      <c r="T237" s="10" t="str">
        <f t="shared" si="5"/>
        <v>updSQL = updSQL &amp; "," &amp; DB_SEIPR54.URIKN18 &amp; " "</v>
      </c>
    </row>
    <row r="238">
      <c r="B238" s="2" t="s">
        <v>623</v>
      </c>
      <c r="I238" s="2" t="s">
        <v>88</v>
      </c>
      <c r="L238" s="10" t="s">
        <v>624</v>
      </c>
      <c r="T238" s="10" t="str">
        <f t="shared" si="5"/>
        <v>updSQL = updSQL &amp; "," &amp; DB_SEIPR54.URIKN19 &amp; " "</v>
      </c>
    </row>
    <row r="239">
      <c r="B239" s="2" t="s">
        <v>625</v>
      </c>
      <c r="I239" s="2" t="s">
        <v>88</v>
      </c>
      <c r="L239" s="10" t="s">
        <v>626</v>
      </c>
      <c r="T239" s="10" t="str">
        <f t="shared" si="5"/>
        <v>updSQL = updSQL &amp; "," &amp; DB_SEIPR54.URIKN20 &amp; " "</v>
      </c>
    </row>
    <row r="240">
      <c r="B240" s="2" t="s">
        <v>627</v>
      </c>
      <c r="I240" s="2" t="s">
        <v>88</v>
      </c>
      <c r="L240" s="10" t="s">
        <v>628</v>
      </c>
      <c r="T240" s="10" t="str">
        <f t="shared" si="5"/>
        <v>updSQL = updSQL &amp; "," &amp; DB_SEIPR54.URIKN21 &amp; " "</v>
      </c>
    </row>
    <row r="241">
      <c r="B241" s="2" t="s">
        <v>629</v>
      </c>
      <c r="I241" s="2" t="s">
        <v>88</v>
      </c>
      <c r="L241" s="10" t="s">
        <v>630</v>
      </c>
      <c r="T241" s="10" t="str">
        <f t="shared" si="5"/>
        <v>updSQL = updSQL &amp; "," &amp; DB_SEIPR54.UZEKN00 &amp; " "</v>
      </c>
    </row>
    <row r="242">
      <c r="B242" s="2" t="s">
        <v>631</v>
      </c>
      <c r="I242" s="2" t="s">
        <v>88</v>
      </c>
      <c r="L242" s="10" t="s">
        <v>632</v>
      </c>
      <c r="T242" s="10" t="str">
        <f t="shared" si="5"/>
        <v>updSQL = updSQL &amp; "," &amp; DB_SEIPR54.UZEKN01 &amp; " "</v>
      </c>
    </row>
    <row r="243">
      <c r="B243" s="2" t="s">
        <v>633</v>
      </c>
      <c r="I243" s="2" t="s">
        <v>88</v>
      </c>
      <c r="L243" s="10" t="s">
        <v>634</v>
      </c>
      <c r="T243" s="10" t="str">
        <f t="shared" si="5"/>
        <v>updSQL = updSQL &amp; "," &amp; DB_SEIPR54.UZEKN02 &amp; " "</v>
      </c>
    </row>
    <row r="244">
      <c r="B244" s="2" t="s">
        <v>635</v>
      </c>
      <c r="I244" s="2" t="s">
        <v>88</v>
      </c>
      <c r="L244" s="10" t="s">
        <v>636</v>
      </c>
      <c r="T244" s="10" t="str">
        <f t="shared" si="5"/>
        <v>updSQL = updSQL &amp; "," &amp; DB_SEIPR54.UZEKN03 &amp; " "</v>
      </c>
    </row>
    <row r="245">
      <c r="B245" s="2" t="s">
        <v>637</v>
      </c>
      <c r="I245" s="2" t="s">
        <v>88</v>
      </c>
      <c r="L245" s="10" t="s">
        <v>638</v>
      </c>
      <c r="T245" s="10" t="str">
        <f t="shared" si="5"/>
        <v>updSQL = updSQL &amp; "," &amp; DB_SEIPR54.UZEKN04 &amp; " "</v>
      </c>
    </row>
    <row r="246">
      <c r="B246" s="2" t="s">
        <v>639</v>
      </c>
      <c r="I246" s="2" t="s">
        <v>88</v>
      </c>
      <c r="L246" s="10" t="s">
        <v>640</v>
      </c>
      <c r="T246" s="10" t="str">
        <f t="shared" si="5"/>
        <v>updSQL = updSQL &amp; "," &amp; DB_SEIPR54.UZEKN05 &amp; " "</v>
      </c>
    </row>
    <row r="247">
      <c r="B247" s="2" t="s">
        <v>641</v>
      </c>
      <c r="I247" s="2" t="s">
        <v>88</v>
      </c>
      <c r="L247" s="10" t="s">
        <v>642</v>
      </c>
      <c r="T247" s="10" t="str">
        <f t="shared" si="5"/>
        <v>updSQL = updSQL &amp; "," &amp; DB_SEIPR54.UZEKN06 &amp; " "</v>
      </c>
    </row>
    <row r="248">
      <c r="B248" s="2" t="s">
        <v>643</v>
      </c>
      <c r="I248" s="2" t="s">
        <v>88</v>
      </c>
      <c r="L248" s="10" t="s">
        <v>644</v>
      </c>
      <c r="T248" s="10" t="str">
        <f t="shared" si="5"/>
        <v>updSQL = updSQL &amp; "," &amp; DB_SEIPR54.UZEKN07 &amp; " "</v>
      </c>
    </row>
    <row r="249">
      <c r="B249" s="2" t="s">
        <v>645</v>
      </c>
      <c r="I249" s="2" t="s">
        <v>88</v>
      </c>
      <c r="L249" s="10" t="s">
        <v>646</v>
      </c>
      <c r="T249" s="10" t="str">
        <f t="shared" si="5"/>
        <v>updSQL = updSQL &amp; "," &amp; DB_SEIPR54.UZEKN08 &amp; " "</v>
      </c>
    </row>
    <row r="250">
      <c r="B250" s="2" t="s">
        <v>647</v>
      </c>
      <c r="I250" s="2" t="s">
        <v>88</v>
      </c>
      <c r="L250" s="10" t="s">
        <v>648</v>
      </c>
      <c r="T250" s="10" t="str">
        <f t="shared" si="5"/>
        <v>updSQL = updSQL &amp; "," &amp; DB_SEIPR54.UZEKN09 &amp; " "</v>
      </c>
    </row>
    <row r="251">
      <c r="B251" s="2" t="s">
        <v>649</v>
      </c>
      <c r="I251" s="2" t="s">
        <v>88</v>
      </c>
      <c r="L251" s="10" t="s">
        <v>650</v>
      </c>
      <c r="T251" s="10" t="str">
        <f t="shared" si="5"/>
        <v>updSQL = updSQL &amp; "," &amp; DB_SEIPR54.UZEKN10 &amp; " "</v>
      </c>
    </row>
    <row r="252">
      <c r="B252" s="2" t="s">
        <v>651</v>
      </c>
      <c r="I252" s="2" t="s">
        <v>88</v>
      </c>
      <c r="L252" s="10" t="s">
        <v>652</v>
      </c>
      <c r="T252" s="10" t="str">
        <f t="shared" si="5"/>
        <v>updSQL = updSQL &amp; "," &amp; DB_SEIPR54.UZEKN11 &amp; " "</v>
      </c>
    </row>
    <row r="253">
      <c r="B253" s="2" t="s">
        <v>653</v>
      </c>
      <c r="I253" s="2" t="s">
        <v>88</v>
      </c>
      <c r="L253" s="10" t="s">
        <v>654</v>
      </c>
      <c r="T253" s="10" t="str">
        <f t="shared" si="5"/>
        <v>updSQL = updSQL &amp; "," &amp; DB_SEIPR54.UZEKN12 &amp; " "</v>
      </c>
    </row>
    <row r="254">
      <c r="B254" s="2" t="s">
        <v>655</v>
      </c>
      <c r="I254" s="2" t="s">
        <v>88</v>
      </c>
      <c r="L254" s="10" t="s">
        <v>656</v>
      </c>
      <c r="T254" s="10" t="str">
        <f t="shared" si="5"/>
        <v>updSQL = updSQL &amp; "," &amp; DB_SEIPR54.UZEKN13 &amp; " "</v>
      </c>
    </row>
    <row r="255">
      <c r="B255" s="2" t="s">
        <v>658</v>
      </c>
      <c r="I255" s="2" t="s">
        <v>88</v>
      </c>
      <c r="L255" s="10" t="s">
        <v>659</v>
      </c>
      <c r="T255" s="10" t="str">
        <f t="shared" si="5"/>
        <v>updSQL = updSQL &amp; "," &amp; DB_SEIPR54.UZEKN14 &amp; " "</v>
      </c>
    </row>
    <row r="256">
      <c r="B256" s="2" t="s">
        <v>660</v>
      </c>
      <c r="I256" s="2" t="s">
        <v>88</v>
      </c>
      <c r="L256" s="10" t="s">
        <v>661</v>
      </c>
      <c r="T256" s="10" t="str">
        <f t="shared" si="5"/>
        <v>updSQL = updSQL &amp; "," &amp; DB_SEIPR54.UZEKN15 &amp; " "</v>
      </c>
    </row>
    <row r="257">
      <c r="B257" s="2" t="s">
        <v>662</v>
      </c>
      <c r="I257" s="2" t="s">
        <v>88</v>
      </c>
      <c r="L257" s="10" t="s">
        <v>663</v>
      </c>
      <c r="T257" s="10" t="str">
        <f t="shared" si="5"/>
        <v>updSQL = updSQL &amp; "," &amp; DB_SEIPR54.UZEKN16 &amp; " "</v>
      </c>
    </row>
    <row r="258">
      <c r="B258" s="2" t="s">
        <v>664</v>
      </c>
      <c r="I258" s="2" t="s">
        <v>88</v>
      </c>
      <c r="L258" s="10" t="s">
        <v>665</v>
      </c>
      <c r="T258" s="10" t="str">
        <f t="shared" si="5"/>
        <v>updSQL = updSQL &amp; "," &amp; DB_SEIPR54.UZEKN17 &amp; " "</v>
      </c>
    </row>
    <row r="259">
      <c r="B259" s="2" t="s">
        <v>666</v>
      </c>
      <c r="I259" s="2" t="s">
        <v>88</v>
      </c>
      <c r="L259" s="10" t="s">
        <v>667</v>
      </c>
      <c r="T259" s="10" t="str">
        <f t="shared" si="5"/>
        <v>updSQL = updSQL &amp; "," &amp; DB_SEIPR54.UZEKN18 &amp; " "</v>
      </c>
    </row>
    <row r="260">
      <c r="B260" s="2" t="s">
        <v>668</v>
      </c>
      <c r="I260" s="2" t="s">
        <v>88</v>
      </c>
      <c r="L260" s="10" t="s">
        <v>669</v>
      </c>
      <c r="T260" s="10" t="str">
        <f t="shared" si="5"/>
        <v>updSQL = updSQL &amp; "," &amp; DB_SEIPR54.UZEKN19 &amp; " "</v>
      </c>
    </row>
    <row r="261">
      <c r="B261" s="2" t="s">
        <v>671</v>
      </c>
      <c r="I261" s="2" t="s">
        <v>88</v>
      </c>
      <c r="L261" s="10" t="s">
        <v>672</v>
      </c>
      <c r="T261" s="10" t="str">
        <f t="shared" si="5"/>
        <v>updSQL = updSQL &amp; "," &amp; DB_SEIPR54.UZEKN20 &amp; " "</v>
      </c>
    </row>
    <row r="262">
      <c r="B262" s="2" t="s">
        <v>673</v>
      </c>
      <c r="I262" s="2" t="s">
        <v>88</v>
      </c>
      <c r="L262" s="10" t="s">
        <v>674</v>
      </c>
      <c r="T262" s="10" t="str">
        <f t="shared" si="5"/>
        <v>updSQL = updSQL &amp; "," &amp; DB_SEIPR54.UZEKN21 &amp; " "</v>
      </c>
    </row>
    <row r="263">
      <c r="B263" s="2" t="s">
        <v>675</v>
      </c>
      <c r="H263" s="2" t="s">
        <v>676</v>
      </c>
      <c r="L263" s="10" t="s">
        <v>677</v>
      </c>
      <c r="T263" s="10" t="str">
        <f t="shared" ref="T263:T350" si="6">"updSQL = updSQL &amp; " &amp; CHAR(34) &amp;",'" &amp; CHAR(34)  &amp; " &amp; DB_SEIPR54." &amp; B263 &amp; " &amp; " &amp;char(34) &amp;"' " &amp; Char(34)</f>
        <v>updSQL = updSQL &amp; ",'" &amp; DB_SEIPR54.PRTJDNNO00 &amp; "' "</v>
      </c>
    </row>
    <row r="264">
      <c r="B264" s="2" t="s">
        <v>679</v>
      </c>
      <c r="H264" s="2" t="s">
        <v>676</v>
      </c>
      <c r="L264" s="10" t="s">
        <v>680</v>
      </c>
      <c r="T264" s="10" t="str">
        <f t="shared" si="6"/>
        <v>updSQL = updSQL &amp; ",'" &amp; DB_SEIPR54.PRTJDNNO01 &amp; "' "</v>
      </c>
    </row>
    <row r="265">
      <c r="B265" s="2" t="s">
        <v>681</v>
      </c>
      <c r="H265" s="2" t="s">
        <v>676</v>
      </c>
      <c r="L265" s="10" t="s">
        <v>682</v>
      </c>
      <c r="T265" s="10" t="str">
        <f t="shared" si="6"/>
        <v>updSQL = updSQL &amp; ",'" &amp; DB_SEIPR54.PRTJDNNO02 &amp; "' "</v>
      </c>
    </row>
    <row r="266">
      <c r="B266" s="2" t="s">
        <v>683</v>
      </c>
      <c r="H266" s="2" t="s">
        <v>676</v>
      </c>
      <c r="L266" s="10" t="s">
        <v>684</v>
      </c>
      <c r="T266" s="10" t="str">
        <f t="shared" si="6"/>
        <v>updSQL = updSQL &amp; ",'" &amp; DB_SEIPR54.PRTJDNNO03 &amp; "' "</v>
      </c>
    </row>
    <row r="267">
      <c r="B267" s="2" t="s">
        <v>686</v>
      </c>
      <c r="H267" s="2" t="s">
        <v>676</v>
      </c>
      <c r="L267" s="10" t="s">
        <v>687</v>
      </c>
      <c r="T267" s="10" t="str">
        <f t="shared" si="6"/>
        <v>updSQL = updSQL &amp; ",'" &amp; DB_SEIPR54.PRTJDNNO04 &amp; "' "</v>
      </c>
    </row>
    <row r="268">
      <c r="B268" s="2" t="s">
        <v>688</v>
      </c>
      <c r="H268" s="2" t="s">
        <v>676</v>
      </c>
      <c r="L268" s="10" t="s">
        <v>689</v>
      </c>
      <c r="T268" s="10" t="str">
        <f t="shared" si="6"/>
        <v>updSQL = updSQL &amp; ",'" &amp; DB_SEIPR54.PRTJDNNO05 &amp; "' "</v>
      </c>
    </row>
    <row r="269">
      <c r="B269" s="2" t="s">
        <v>690</v>
      </c>
      <c r="H269" s="2" t="s">
        <v>676</v>
      </c>
      <c r="L269" s="10" t="s">
        <v>691</v>
      </c>
      <c r="T269" s="10" t="str">
        <f t="shared" si="6"/>
        <v>updSQL = updSQL &amp; ",'" &amp; DB_SEIPR54.PRTJDNNO06 &amp; "' "</v>
      </c>
    </row>
    <row r="270">
      <c r="B270" s="2" t="s">
        <v>692</v>
      </c>
      <c r="H270" s="2" t="s">
        <v>676</v>
      </c>
      <c r="L270" s="10" t="s">
        <v>693</v>
      </c>
      <c r="T270" s="10" t="str">
        <f t="shared" si="6"/>
        <v>updSQL = updSQL &amp; ",'" &amp; DB_SEIPR54.PRTJDNNO07 &amp; "' "</v>
      </c>
    </row>
    <row r="271">
      <c r="B271" s="2" t="s">
        <v>694</v>
      </c>
      <c r="H271" s="2" t="s">
        <v>676</v>
      </c>
      <c r="L271" s="10" t="s">
        <v>696</v>
      </c>
      <c r="T271" s="10" t="str">
        <f t="shared" si="6"/>
        <v>updSQL = updSQL &amp; ",'" &amp; DB_SEIPR54.PRTJDNNO08 &amp; "' "</v>
      </c>
    </row>
    <row r="272">
      <c r="B272" s="2" t="s">
        <v>697</v>
      </c>
      <c r="H272" s="2" t="s">
        <v>676</v>
      </c>
      <c r="L272" s="10" t="s">
        <v>698</v>
      </c>
      <c r="T272" s="10" t="str">
        <f t="shared" si="6"/>
        <v>updSQL = updSQL &amp; ",'" &amp; DB_SEIPR54.PRTJDNNO09 &amp; "' "</v>
      </c>
    </row>
    <row r="273">
      <c r="B273" s="2" t="s">
        <v>699</v>
      </c>
      <c r="H273" s="2" t="s">
        <v>676</v>
      </c>
      <c r="L273" s="10" t="s">
        <v>700</v>
      </c>
      <c r="T273" s="10" t="str">
        <f t="shared" si="6"/>
        <v>updSQL = updSQL &amp; ",'" &amp; DB_SEIPR54.PRTJDNNO10 &amp; "' "</v>
      </c>
    </row>
    <row r="274">
      <c r="B274" s="2" t="s">
        <v>701</v>
      </c>
      <c r="H274" s="2" t="s">
        <v>676</v>
      </c>
      <c r="L274" s="10" t="s">
        <v>702</v>
      </c>
      <c r="T274" s="10" t="str">
        <f t="shared" si="6"/>
        <v>updSQL = updSQL &amp; ",'" &amp; DB_SEIPR54.PRTJDNNO11 &amp; "' "</v>
      </c>
    </row>
    <row r="275">
      <c r="B275" s="2" t="s">
        <v>703</v>
      </c>
      <c r="H275" s="2" t="s">
        <v>676</v>
      </c>
      <c r="L275" s="10" t="s">
        <v>704</v>
      </c>
      <c r="T275" s="10" t="str">
        <f t="shared" si="6"/>
        <v>updSQL = updSQL &amp; ",'" &amp; DB_SEIPR54.PRTJDNNO12 &amp; "' "</v>
      </c>
    </row>
    <row r="276">
      <c r="B276" s="2" t="s">
        <v>705</v>
      </c>
      <c r="H276" s="2" t="s">
        <v>676</v>
      </c>
      <c r="L276" s="10" t="s">
        <v>707</v>
      </c>
      <c r="T276" s="10" t="str">
        <f t="shared" si="6"/>
        <v>updSQL = updSQL &amp; ",'" &amp; DB_SEIPR54.PRTJDNNO13 &amp; "' "</v>
      </c>
    </row>
    <row r="277">
      <c r="B277" s="2" t="s">
        <v>708</v>
      </c>
      <c r="H277" s="2" t="s">
        <v>676</v>
      </c>
      <c r="L277" s="10" t="s">
        <v>709</v>
      </c>
      <c r="T277" s="10" t="str">
        <f t="shared" si="6"/>
        <v>updSQL = updSQL &amp; ",'" &amp; DB_SEIPR54.PRTJDNNO14 &amp; "' "</v>
      </c>
    </row>
    <row r="278">
      <c r="B278" s="2" t="s">
        <v>710</v>
      </c>
      <c r="H278" s="2" t="s">
        <v>676</v>
      </c>
      <c r="L278" s="10" t="s">
        <v>711</v>
      </c>
      <c r="T278" s="10" t="str">
        <f t="shared" si="6"/>
        <v>updSQL = updSQL &amp; ",'" &amp; DB_SEIPR54.PRTJDNNO15 &amp; "' "</v>
      </c>
    </row>
    <row r="279">
      <c r="B279" s="2" t="s">
        <v>712</v>
      </c>
      <c r="H279" s="2" t="s">
        <v>676</v>
      </c>
      <c r="L279" s="10" t="s">
        <v>713</v>
      </c>
      <c r="T279" s="10" t="str">
        <f t="shared" si="6"/>
        <v>updSQL = updSQL &amp; ",'" &amp; DB_SEIPR54.PRTJDNNO16 &amp; "' "</v>
      </c>
    </row>
    <row r="280">
      <c r="B280" s="2" t="s">
        <v>714</v>
      </c>
      <c r="H280" s="2" t="s">
        <v>676</v>
      </c>
      <c r="L280" s="10" t="s">
        <v>716</v>
      </c>
      <c r="T280" s="10" t="str">
        <f t="shared" si="6"/>
        <v>updSQL = updSQL &amp; ",'" &amp; DB_SEIPR54.PRTJDNNO17 &amp; "' "</v>
      </c>
    </row>
    <row r="281">
      <c r="B281" s="2" t="s">
        <v>717</v>
      </c>
      <c r="H281" s="2" t="s">
        <v>676</v>
      </c>
      <c r="L281" s="10" t="s">
        <v>718</v>
      </c>
      <c r="T281" s="10" t="str">
        <f t="shared" si="6"/>
        <v>updSQL = updSQL &amp; ",'" &amp; DB_SEIPR54.PRTJDNNO18 &amp; "' "</v>
      </c>
    </row>
    <row r="282">
      <c r="B282" s="2" t="s">
        <v>719</v>
      </c>
      <c r="H282" s="2" t="s">
        <v>676</v>
      </c>
      <c r="L282" s="10" t="s">
        <v>720</v>
      </c>
      <c r="T282" s="10" t="str">
        <f t="shared" si="6"/>
        <v>updSQL = updSQL &amp; ",'" &amp; DB_SEIPR54.PRTJDNNO19 &amp; "' "</v>
      </c>
    </row>
    <row r="283">
      <c r="B283" s="2" t="s">
        <v>721</v>
      </c>
      <c r="H283" s="2" t="s">
        <v>676</v>
      </c>
      <c r="L283" s="10" t="s">
        <v>722</v>
      </c>
      <c r="T283" s="10" t="str">
        <f t="shared" si="6"/>
        <v>updSQL = updSQL &amp; ",'" &amp; DB_SEIPR54.PRTJDNNO20 &amp; "' "</v>
      </c>
    </row>
    <row r="284">
      <c r="B284" s="2" t="s">
        <v>724</v>
      </c>
      <c r="H284" s="2" t="s">
        <v>676</v>
      </c>
      <c r="L284" s="10" t="s">
        <v>725</v>
      </c>
      <c r="T284" s="10" t="str">
        <f t="shared" si="6"/>
        <v>updSQL = updSQL &amp; ",'" &amp; DB_SEIPR54.PRTJDNNO21 &amp; "' "</v>
      </c>
    </row>
    <row r="285">
      <c r="B285" s="2" t="s">
        <v>726</v>
      </c>
      <c r="H285" s="2" t="s">
        <v>42</v>
      </c>
      <c r="L285" s="10" t="s">
        <v>727</v>
      </c>
      <c r="T285" s="10" t="str">
        <f t="shared" si="6"/>
        <v>updSQL = updSQL &amp; ",'" &amp; DB_SEIPR54.PRTLINNO00 &amp; "' "</v>
      </c>
    </row>
    <row r="286">
      <c r="B286" s="2" t="s">
        <v>728</v>
      </c>
      <c r="H286" s="2" t="s">
        <v>42</v>
      </c>
      <c r="L286" s="10" t="s">
        <v>729</v>
      </c>
      <c r="T286" s="10" t="str">
        <f t="shared" si="6"/>
        <v>updSQL = updSQL &amp; ",'" &amp; DB_SEIPR54.PRTLINNO01 &amp; "' "</v>
      </c>
    </row>
    <row r="287">
      <c r="B287" s="2" t="s">
        <v>730</v>
      </c>
      <c r="H287" s="2" t="s">
        <v>42</v>
      </c>
      <c r="L287" s="10" t="s">
        <v>731</v>
      </c>
      <c r="T287" s="10" t="str">
        <f t="shared" si="6"/>
        <v>updSQL = updSQL &amp; ",'" &amp; DB_SEIPR54.PRTLINNO02 &amp; "' "</v>
      </c>
    </row>
    <row r="288">
      <c r="B288" s="2" t="s">
        <v>733</v>
      </c>
      <c r="H288" s="2" t="s">
        <v>42</v>
      </c>
      <c r="L288" s="10" t="s">
        <v>734</v>
      </c>
      <c r="T288" s="10" t="str">
        <f t="shared" si="6"/>
        <v>updSQL = updSQL &amp; ",'" &amp; DB_SEIPR54.PRTLINNO03 &amp; "' "</v>
      </c>
    </row>
    <row r="289">
      <c r="B289" s="2" t="s">
        <v>735</v>
      </c>
      <c r="H289" s="2" t="s">
        <v>42</v>
      </c>
      <c r="L289" s="10" t="s">
        <v>736</v>
      </c>
      <c r="T289" s="10" t="str">
        <f t="shared" si="6"/>
        <v>updSQL = updSQL &amp; ",'" &amp; DB_SEIPR54.PRTLINNO04 &amp; "' "</v>
      </c>
    </row>
    <row r="290">
      <c r="B290" s="2" t="s">
        <v>737</v>
      </c>
      <c r="H290" s="2" t="s">
        <v>42</v>
      </c>
      <c r="L290" s="10" t="s">
        <v>738</v>
      </c>
      <c r="T290" s="10" t="str">
        <f t="shared" si="6"/>
        <v>updSQL = updSQL &amp; ",'" &amp; DB_SEIPR54.PRTLINNO05 &amp; "' "</v>
      </c>
    </row>
    <row r="291">
      <c r="B291" s="2" t="s">
        <v>739</v>
      </c>
      <c r="H291" s="2" t="s">
        <v>42</v>
      </c>
      <c r="L291" s="10" t="s">
        <v>740</v>
      </c>
      <c r="T291" s="10" t="str">
        <f t="shared" si="6"/>
        <v>updSQL = updSQL &amp; ",'" &amp; DB_SEIPR54.PRTLINNO06 &amp; "' "</v>
      </c>
    </row>
    <row r="292">
      <c r="B292" s="2" t="s">
        <v>742</v>
      </c>
      <c r="H292" s="2" t="s">
        <v>42</v>
      </c>
      <c r="L292" s="10" t="s">
        <v>743</v>
      </c>
      <c r="T292" s="10" t="str">
        <f t="shared" si="6"/>
        <v>updSQL = updSQL &amp; ",'" &amp; DB_SEIPR54.PRTLINNO07 &amp; "' "</v>
      </c>
    </row>
    <row r="293">
      <c r="B293" s="2" t="s">
        <v>744</v>
      </c>
      <c r="H293" s="2" t="s">
        <v>42</v>
      </c>
      <c r="L293" s="10" t="s">
        <v>745</v>
      </c>
      <c r="T293" s="10" t="str">
        <f t="shared" si="6"/>
        <v>updSQL = updSQL &amp; ",'" &amp; DB_SEIPR54.PRTLINNO08 &amp; "' "</v>
      </c>
    </row>
    <row r="294">
      <c r="B294" s="2" t="s">
        <v>747</v>
      </c>
      <c r="H294" s="2" t="s">
        <v>42</v>
      </c>
      <c r="L294" s="10" t="s">
        <v>750</v>
      </c>
      <c r="T294" s="10" t="str">
        <f t="shared" si="6"/>
        <v>updSQL = updSQL &amp; ",'" &amp; DB_SEIPR54.PRTLINNO09 &amp; "' "</v>
      </c>
    </row>
    <row r="295">
      <c r="B295" s="2" t="s">
        <v>751</v>
      </c>
      <c r="H295" s="2" t="s">
        <v>42</v>
      </c>
      <c r="L295" s="10" t="s">
        <v>752</v>
      </c>
      <c r="T295" s="10" t="str">
        <f t="shared" si="6"/>
        <v>updSQL = updSQL &amp; ",'" &amp; DB_SEIPR54.PRTLINNO10 &amp; "' "</v>
      </c>
    </row>
    <row r="296">
      <c r="B296" s="2" t="s">
        <v>753</v>
      </c>
      <c r="H296" s="2" t="s">
        <v>42</v>
      </c>
      <c r="L296" s="10" t="s">
        <v>754</v>
      </c>
      <c r="T296" s="10" t="str">
        <f t="shared" si="6"/>
        <v>updSQL = updSQL &amp; ",'" &amp; DB_SEIPR54.PRTLINNO11 &amp; "' "</v>
      </c>
    </row>
    <row r="297">
      <c r="B297" s="2" t="s">
        <v>755</v>
      </c>
      <c r="H297" s="2" t="s">
        <v>42</v>
      </c>
      <c r="L297" s="10" t="s">
        <v>756</v>
      </c>
      <c r="T297" s="10" t="str">
        <f t="shared" si="6"/>
        <v>updSQL = updSQL &amp; ",'" &amp; DB_SEIPR54.PRTLINNO12 &amp; "' "</v>
      </c>
    </row>
    <row r="298">
      <c r="B298" s="2" t="s">
        <v>757</v>
      </c>
      <c r="H298" s="2" t="s">
        <v>42</v>
      </c>
      <c r="L298" s="10" t="s">
        <v>759</v>
      </c>
      <c r="T298" s="10" t="str">
        <f t="shared" si="6"/>
        <v>updSQL = updSQL &amp; ",'" &amp; DB_SEIPR54.PRTLINNO13 &amp; "' "</v>
      </c>
    </row>
    <row r="299">
      <c r="B299" s="2" t="s">
        <v>760</v>
      </c>
      <c r="H299" s="2" t="s">
        <v>42</v>
      </c>
      <c r="L299" s="10" t="s">
        <v>761</v>
      </c>
      <c r="T299" s="10" t="str">
        <f t="shared" si="6"/>
        <v>updSQL = updSQL &amp; ",'" &amp; DB_SEIPR54.PRTLINNO14 &amp; "' "</v>
      </c>
    </row>
    <row r="300">
      <c r="B300" s="2" t="s">
        <v>763</v>
      </c>
      <c r="H300" s="2" t="s">
        <v>42</v>
      </c>
      <c r="L300" s="10" t="s">
        <v>764</v>
      </c>
      <c r="T300" s="10" t="str">
        <f t="shared" si="6"/>
        <v>updSQL = updSQL &amp; ",'" &amp; DB_SEIPR54.PRTLINNO15 &amp; "' "</v>
      </c>
    </row>
    <row r="301">
      <c r="B301" s="2" t="s">
        <v>765</v>
      </c>
      <c r="H301" s="2" t="s">
        <v>42</v>
      </c>
      <c r="L301" s="10" t="s">
        <v>766</v>
      </c>
      <c r="T301" s="10" t="str">
        <f t="shared" si="6"/>
        <v>updSQL = updSQL &amp; ",'" &amp; DB_SEIPR54.PRTLINNO16 &amp; "' "</v>
      </c>
    </row>
    <row r="302">
      <c r="B302" s="2" t="s">
        <v>767</v>
      </c>
      <c r="H302" s="2" t="s">
        <v>42</v>
      </c>
      <c r="L302" s="10" t="s">
        <v>768</v>
      </c>
      <c r="T302" s="10" t="str">
        <f t="shared" si="6"/>
        <v>updSQL = updSQL &amp; ",'" &amp; DB_SEIPR54.PRTLINNO17 &amp; "' "</v>
      </c>
    </row>
    <row r="303">
      <c r="B303" s="2" t="s">
        <v>770</v>
      </c>
      <c r="H303" s="2" t="s">
        <v>42</v>
      </c>
      <c r="L303" s="10" t="s">
        <v>771</v>
      </c>
      <c r="T303" s="10" t="str">
        <f t="shared" si="6"/>
        <v>updSQL = updSQL &amp; ",'" &amp; DB_SEIPR54.PRTLINNO18 &amp; "' "</v>
      </c>
    </row>
    <row r="304">
      <c r="B304" s="2" t="s">
        <v>773</v>
      </c>
      <c r="H304" s="2" t="s">
        <v>42</v>
      </c>
      <c r="L304" s="10" t="s">
        <v>774</v>
      </c>
      <c r="T304" s="10" t="str">
        <f t="shared" si="6"/>
        <v>updSQL = updSQL &amp; ",'" &amp; DB_SEIPR54.PRTLINNO19 &amp; "' "</v>
      </c>
    </row>
    <row r="305">
      <c r="B305" s="2" t="s">
        <v>776</v>
      </c>
      <c r="H305" s="2" t="s">
        <v>42</v>
      </c>
      <c r="L305" s="10" t="s">
        <v>777</v>
      </c>
      <c r="T305" s="10" t="str">
        <f t="shared" si="6"/>
        <v>updSQL = updSQL &amp; ",'" &amp; DB_SEIPR54.PRTLINNO20 &amp; "' "</v>
      </c>
    </row>
    <row r="306">
      <c r="B306" s="2" t="s">
        <v>779</v>
      </c>
      <c r="H306" s="2" t="s">
        <v>42</v>
      </c>
      <c r="L306" s="10" t="s">
        <v>780</v>
      </c>
      <c r="T306" s="10" t="str">
        <f t="shared" si="6"/>
        <v>updSQL = updSQL &amp; ",'" &amp; DB_SEIPR54.PRTLINNO21 &amp; "' "</v>
      </c>
    </row>
    <row r="307">
      <c r="B307" s="2" t="s">
        <v>781</v>
      </c>
      <c r="H307" s="2" t="s">
        <v>47</v>
      </c>
      <c r="L307" s="10" t="s">
        <v>783</v>
      </c>
      <c r="T307" s="10" t="str">
        <f t="shared" si="6"/>
        <v>updSQL = updSQL &amp; ",'" &amp; DB_SEIPR54.LINCMA00 &amp; "' "</v>
      </c>
    </row>
    <row r="308">
      <c r="B308" s="2" t="s">
        <v>785</v>
      </c>
      <c r="H308" s="2" t="s">
        <v>47</v>
      </c>
      <c r="L308" s="10" t="s">
        <v>786</v>
      </c>
      <c r="T308" s="10" t="str">
        <f t="shared" si="6"/>
        <v>updSQL = updSQL &amp; ",'" &amp; DB_SEIPR54.LINCMA01 &amp; "' "</v>
      </c>
    </row>
    <row r="309">
      <c r="B309" s="2" t="s">
        <v>788</v>
      </c>
      <c r="H309" s="2" t="s">
        <v>47</v>
      </c>
      <c r="L309" s="10" t="s">
        <v>789</v>
      </c>
      <c r="T309" s="10" t="str">
        <f t="shared" si="6"/>
        <v>updSQL = updSQL &amp; ",'" &amp; DB_SEIPR54.LINCMA02 &amp; "' "</v>
      </c>
    </row>
    <row r="310">
      <c r="B310" s="2" t="s">
        <v>790</v>
      </c>
      <c r="H310" s="2" t="s">
        <v>47</v>
      </c>
      <c r="L310" s="10" t="s">
        <v>791</v>
      </c>
      <c r="T310" s="10" t="str">
        <f t="shared" si="6"/>
        <v>updSQL = updSQL &amp; ",'" &amp; DB_SEIPR54.LINCMA03 &amp; "' "</v>
      </c>
    </row>
    <row r="311">
      <c r="B311" s="2" t="s">
        <v>792</v>
      </c>
      <c r="H311" s="2" t="s">
        <v>47</v>
      </c>
      <c r="L311" s="10" t="s">
        <v>793</v>
      </c>
      <c r="T311" s="10" t="str">
        <f t="shared" si="6"/>
        <v>updSQL = updSQL &amp; ",'" &amp; DB_SEIPR54.LINCMA04 &amp; "' "</v>
      </c>
    </row>
    <row r="312">
      <c r="B312" s="2" t="s">
        <v>794</v>
      </c>
      <c r="H312" s="2" t="s">
        <v>47</v>
      </c>
      <c r="L312" s="10" t="s">
        <v>795</v>
      </c>
      <c r="T312" s="10" t="str">
        <f t="shared" si="6"/>
        <v>updSQL = updSQL &amp; ",'" &amp; DB_SEIPR54.LINCMA05 &amp; "' "</v>
      </c>
    </row>
    <row r="313">
      <c r="B313" s="2" t="s">
        <v>796</v>
      </c>
      <c r="H313" s="2" t="s">
        <v>47</v>
      </c>
      <c r="L313" s="10" t="s">
        <v>798</v>
      </c>
      <c r="T313" s="10" t="str">
        <f t="shared" si="6"/>
        <v>updSQL = updSQL &amp; ",'" &amp; DB_SEIPR54.LINCMA06 &amp; "' "</v>
      </c>
    </row>
    <row r="314">
      <c r="B314" s="2" t="s">
        <v>799</v>
      </c>
      <c r="H314" s="2" t="s">
        <v>47</v>
      </c>
      <c r="L314" s="10" t="s">
        <v>800</v>
      </c>
      <c r="T314" s="10" t="str">
        <f t="shared" si="6"/>
        <v>updSQL = updSQL &amp; ",'" &amp; DB_SEIPR54.LINCMA07 &amp; "' "</v>
      </c>
    </row>
    <row r="315">
      <c r="B315" s="2" t="s">
        <v>801</v>
      </c>
      <c r="H315" s="2" t="s">
        <v>47</v>
      </c>
      <c r="L315" s="10" t="s">
        <v>802</v>
      </c>
      <c r="T315" s="10" t="str">
        <f t="shared" si="6"/>
        <v>updSQL = updSQL &amp; ",'" &amp; DB_SEIPR54.LINCMA08 &amp; "' "</v>
      </c>
    </row>
    <row r="316">
      <c r="B316" s="2" t="s">
        <v>803</v>
      </c>
      <c r="H316" s="2" t="s">
        <v>47</v>
      </c>
      <c r="L316" s="10" t="s">
        <v>804</v>
      </c>
      <c r="T316" s="10" t="str">
        <f t="shared" si="6"/>
        <v>updSQL = updSQL &amp; ",'" &amp; DB_SEIPR54.LINCMA09 &amp; "' "</v>
      </c>
    </row>
    <row r="317">
      <c r="B317" s="2" t="s">
        <v>805</v>
      </c>
      <c r="H317" s="2" t="s">
        <v>47</v>
      </c>
      <c r="L317" s="10" t="s">
        <v>807</v>
      </c>
      <c r="T317" s="10" t="str">
        <f t="shared" si="6"/>
        <v>updSQL = updSQL &amp; ",'" &amp; DB_SEIPR54.LINCMA10 &amp; "' "</v>
      </c>
    </row>
    <row r="318">
      <c r="B318" s="2" t="s">
        <v>808</v>
      </c>
      <c r="H318" s="2" t="s">
        <v>47</v>
      </c>
      <c r="L318" s="10" t="s">
        <v>809</v>
      </c>
      <c r="T318" s="10" t="str">
        <f t="shared" si="6"/>
        <v>updSQL = updSQL &amp; ",'" &amp; DB_SEIPR54.LINCMA11 &amp; "' "</v>
      </c>
    </row>
    <row r="319">
      <c r="B319" s="2" t="s">
        <v>810</v>
      </c>
      <c r="H319" s="2" t="s">
        <v>47</v>
      </c>
      <c r="L319" s="10" t="s">
        <v>811</v>
      </c>
      <c r="T319" s="10" t="str">
        <f t="shared" si="6"/>
        <v>updSQL = updSQL &amp; ",'" &amp; DB_SEIPR54.LINCMA12 &amp; "' "</v>
      </c>
    </row>
    <row r="320">
      <c r="B320" s="2" t="s">
        <v>812</v>
      </c>
      <c r="H320" s="2" t="s">
        <v>47</v>
      </c>
      <c r="L320" s="10" t="s">
        <v>813</v>
      </c>
      <c r="T320" s="10" t="str">
        <f t="shared" si="6"/>
        <v>updSQL = updSQL &amp; ",'" &amp; DB_SEIPR54.LINCMA13 &amp; "' "</v>
      </c>
    </row>
    <row r="321">
      <c r="B321" s="2" t="s">
        <v>814</v>
      </c>
      <c r="H321" s="2" t="s">
        <v>47</v>
      </c>
      <c r="L321" s="10" t="s">
        <v>816</v>
      </c>
      <c r="T321" s="10" t="str">
        <f t="shared" si="6"/>
        <v>updSQL = updSQL &amp; ",'" &amp; DB_SEIPR54.LINCMA14 &amp; "' "</v>
      </c>
    </row>
    <row r="322">
      <c r="B322" s="2" t="s">
        <v>817</v>
      </c>
      <c r="H322" s="2" t="s">
        <v>47</v>
      </c>
      <c r="L322" s="10" t="s">
        <v>818</v>
      </c>
      <c r="T322" s="10" t="str">
        <f t="shared" si="6"/>
        <v>updSQL = updSQL &amp; ",'" &amp; DB_SEIPR54.LINCMA15 &amp; "' "</v>
      </c>
    </row>
    <row r="323">
      <c r="B323" s="2" t="s">
        <v>819</v>
      </c>
      <c r="H323" s="2" t="s">
        <v>47</v>
      </c>
      <c r="L323" s="10" t="s">
        <v>820</v>
      </c>
      <c r="T323" s="10" t="str">
        <f t="shared" si="6"/>
        <v>updSQL = updSQL &amp; ",'" &amp; DB_SEIPR54.LINCMA16 &amp; "' "</v>
      </c>
    </row>
    <row r="324">
      <c r="B324" s="2" t="s">
        <v>821</v>
      </c>
      <c r="H324" s="2" t="s">
        <v>47</v>
      </c>
      <c r="L324" s="10" t="s">
        <v>822</v>
      </c>
      <c r="T324" s="10" t="str">
        <f t="shared" si="6"/>
        <v>updSQL = updSQL &amp; ",'" &amp; DB_SEIPR54.LINCMA17 &amp; "' "</v>
      </c>
    </row>
    <row r="325">
      <c r="B325" s="2" t="s">
        <v>823</v>
      </c>
      <c r="H325" s="2" t="s">
        <v>47</v>
      </c>
      <c r="L325" s="10" t="s">
        <v>824</v>
      </c>
      <c r="T325" s="10" t="str">
        <f t="shared" si="6"/>
        <v>updSQL = updSQL &amp; ",'" &amp; DB_SEIPR54.LINCMA18 &amp; "' "</v>
      </c>
    </row>
    <row r="326">
      <c r="B326" s="2" t="s">
        <v>825</v>
      </c>
      <c r="H326" s="2" t="s">
        <v>47</v>
      </c>
      <c r="L326" s="10" t="s">
        <v>826</v>
      </c>
      <c r="T326" s="10" t="str">
        <f t="shared" si="6"/>
        <v>updSQL = updSQL &amp; ",'" &amp; DB_SEIPR54.LINCMA19 &amp; "' "</v>
      </c>
    </row>
    <row r="327">
      <c r="B327" s="2" t="s">
        <v>827</v>
      </c>
      <c r="H327" s="2" t="s">
        <v>47</v>
      </c>
      <c r="L327" s="10" t="s">
        <v>828</v>
      </c>
      <c r="T327" s="10" t="str">
        <f t="shared" si="6"/>
        <v>updSQL = updSQL &amp; ",'" &amp; DB_SEIPR54.LINCMA20 &amp; "' "</v>
      </c>
    </row>
    <row r="328">
      <c r="B328" s="2" t="s">
        <v>829</v>
      </c>
      <c r="H328" s="2" t="s">
        <v>47</v>
      </c>
      <c r="L328" s="10" t="s">
        <v>830</v>
      </c>
      <c r="T328" s="10" t="str">
        <f t="shared" si="6"/>
        <v>updSQL = updSQL &amp; ",'" &amp; DB_SEIPR54.LINCMA21 &amp; "' "</v>
      </c>
    </row>
    <row r="329">
      <c r="B329" s="2" t="s">
        <v>831</v>
      </c>
      <c r="H329" s="2" t="s">
        <v>47</v>
      </c>
      <c r="L329" s="10" t="s">
        <v>832</v>
      </c>
      <c r="T329" s="10" t="str">
        <f t="shared" si="6"/>
        <v>updSQL = updSQL &amp; ",'" &amp; DB_SEIPR54.LINCMB00 &amp; "' "</v>
      </c>
    </row>
    <row r="330">
      <c r="B330" s="2" t="s">
        <v>833</v>
      </c>
      <c r="H330" s="2" t="s">
        <v>47</v>
      </c>
      <c r="L330" s="10" t="s">
        <v>834</v>
      </c>
      <c r="T330" s="10" t="str">
        <f t="shared" si="6"/>
        <v>updSQL = updSQL &amp; ",'" &amp; DB_SEIPR54.LINCMB01 &amp; "' "</v>
      </c>
    </row>
    <row r="331">
      <c r="B331" s="2" t="s">
        <v>835</v>
      </c>
      <c r="H331" s="2" t="s">
        <v>47</v>
      </c>
      <c r="L331" s="10" t="s">
        <v>836</v>
      </c>
      <c r="T331" s="10" t="str">
        <f t="shared" si="6"/>
        <v>updSQL = updSQL &amp; ",'" &amp; DB_SEIPR54.LINCMB02 &amp; "' "</v>
      </c>
    </row>
    <row r="332">
      <c r="B332" s="2" t="s">
        <v>837</v>
      </c>
      <c r="H332" s="2" t="s">
        <v>47</v>
      </c>
      <c r="L332" s="10" t="s">
        <v>838</v>
      </c>
      <c r="T332" s="10" t="str">
        <f t="shared" si="6"/>
        <v>updSQL = updSQL &amp; ",'" &amp; DB_SEIPR54.LINCMB03 &amp; "' "</v>
      </c>
    </row>
    <row r="333">
      <c r="B333" s="2" t="s">
        <v>839</v>
      </c>
      <c r="H333" s="2" t="s">
        <v>47</v>
      </c>
      <c r="L333" s="10" t="s">
        <v>840</v>
      </c>
      <c r="T333" s="10" t="str">
        <f t="shared" si="6"/>
        <v>updSQL = updSQL &amp; ",'" &amp; DB_SEIPR54.LINCMB04 &amp; "' "</v>
      </c>
    </row>
    <row r="334">
      <c r="B334" s="2" t="s">
        <v>841</v>
      </c>
      <c r="H334" s="2" t="s">
        <v>47</v>
      </c>
      <c r="L334" s="10" t="s">
        <v>842</v>
      </c>
      <c r="T334" s="10" t="str">
        <f t="shared" si="6"/>
        <v>updSQL = updSQL &amp; ",'" &amp; DB_SEIPR54.LINCMB05 &amp; "' "</v>
      </c>
    </row>
    <row r="335">
      <c r="B335" s="2" t="s">
        <v>843</v>
      </c>
      <c r="H335" s="2" t="s">
        <v>47</v>
      </c>
      <c r="L335" s="10" t="s">
        <v>844</v>
      </c>
      <c r="T335" s="10" t="str">
        <f t="shared" si="6"/>
        <v>updSQL = updSQL &amp; ",'" &amp; DB_SEIPR54.LINCMB06 &amp; "' "</v>
      </c>
    </row>
    <row r="336">
      <c r="B336" s="2" t="s">
        <v>845</v>
      </c>
      <c r="H336" s="2" t="s">
        <v>47</v>
      </c>
      <c r="L336" s="10" t="s">
        <v>846</v>
      </c>
      <c r="T336" s="10" t="str">
        <f t="shared" si="6"/>
        <v>updSQL = updSQL &amp; ",'" &amp; DB_SEIPR54.LINCMB07 &amp; "' "</v>
      </c>
    </row>
    <row r="337">
      <c r="B337" s="2" t="s">
        <v>847</v>
      </c>
      <c r="H337" s="2" t="s">
        <v>47</v>
      </c>
      <c r="L337" s="10" t="s">
        <v>848</v>
      </c>
      <c r="T337" s="10" t="str">
        <f t="shared" si="6"/>
        <v>updSQL = updSQL &amp; ",'" &amp; DB_SEIPR54.LINCMB08 &amp; "' "</v>
      </c>
    </row>
    <row r="338">
      <c r="B338" s="2" t="s">
        <v>849</v>
      </c>
      <c r="H338" s="2" t="s">
        <v>47</v>
      </c>
      <c r="L338" s="10" t="s">
        <v>850</v>
      </c>
      <c r="T338" s="10" t="str">
        <f t="shared" si="6"/>
        <v>updSQL = updSQL &amp; ",'" &amp; DB_SEIPR54.LINCMB09 &amp; "' "</v>
      </c>
    </row>
    <row r="339">
      <c r="B339" s="2" t="s">
        <v>851</v>
      </c>
      <c r="H339" s="2" t="s">
        <v>47</v>
      </c>
      <c r="L339" s="10" t="s">
        <v>852</v>
      </c>
      <c r="T339" s="10" t="str">
        <f t="shared" si="6"/>
        <v>updSQL = updSQL &amp; ",'" &amp; DB_SEIPR54.LINCMB10 &amp; "' "</v>
      </c>
    </row>
    <row r="340">
      <c r="B340" s="2" t="s">
        <v>853</v>
      </c>
      <c r="H340" s="2" t="s">
        <v>47</v>
      </c>
      <c r="L340" s="10" t="s">
        <v>854</v>
      </c>
      <c r="T340" s="10" t="str">
        <f t="shared" si="6"/>
        <v>updSQL = updSQL &amp; ",'" &amp; DB_SEIPR54.LINCMB11 &amp; "' "</v>
      </c>
    </row>
    <row r="341">
      <c r="B341" s="2" t="s">
        <v>855</v>
      </c>
      <c r="H341" s="2" t="s">
        <v>47</v>
      </c>
      <c r="L341" s="10" t="s">
        <v>856</v>
      </c>
      <c r="T341" s="10" t="str">
        <f t="shared" si="6"/>
        <v>updSQL = updSQL &amp; ",'" &amp; DB_SEIPR54.LINCMB12 &amp; "' "</v>
      </c>
    </row>
    <row r="342">
      <c r="B342" s="2" t="s">
        <v>857</v>
      </c>
      <c r="H342" s="2" t="s">
        <v>47</v>
      </c>
      <c r="L342" s="10" t="s">
        <v>858</v>
      </c>
      <c r="T342" s="10" t="str">
        <f t="shared" si="6"/>
        <v>updSQL = updSQL &amp; ",'" &amp; DB_SEIPR54.LINCMB13 &amp; "' "</v>
      </c>
    </row>
    <row r="343">
      <c r="B343" s="2" t="s">
        <v>859</v>
      </c>
      <c r="H343" s="2" t="s">
        <v>47</v>
      </c>
      <c r="L343" s="10" t="s">
        <v>860</v>
      </c>
      <c r="T343" s="10" t="str">
        <f t="shared" si="6"/>
        <v>updSQL = updSQL &amp; ",'" &amp; DB_SEIPR54.LINCMB14 &amp; "' "</v>
      </c>
    </row>
    <row r="344">
      <c r="B344" s="2" t="s">
        <v>861</v>
      </c>
      <c r="H344" s="2" t="s">
        <v>47</v>
      </c>
      <c r="L344" s="10" t="s">
        <v>862</v>
      </c>
      <c r="T344" s="10" t="str">
        <f t="shared" si="6"/>
        <v>updSQL = updSQL &amp; ",'" &amp; DB_SEIPR54.LINCMB15 &amp; "' "</v>
      </c>
    </row>
    <row r="345">
      <c r="B345" s="2" t="s">
        <v>863</v>
      </c>
      <c r="H345" s="2" t="s">
        <v>47</v>
      </c>
      <c r="L345" s="10" t="s">
        <v>865</v>
      </c>
      <c r="T345" s="10" t="str">
        <f t="shared" si="6"/>
        <v>updSQL = updSQL &amp; ",'" &amp; DB_SEIPR54.LINCMB16 &amp; "' "</v>
      </c>
    </row>
    <row r="346">
      <c r="B346" s="2" t="s">
        <v>866</v>
      </c>
      <c r="H346" s="2" t="s">
        <v>47</v>
      </c>
      <c r="L346" s="10" t="s">
        <v>867</v>
      </c>
      <c r="T346" s="10" t="str">
        <f t="shared" si="6"/>
        <v>updSQL = updSQL &amp; ",'" &amp; DB_SEIPR54.LINCMB17 &amp; "' "</v>
      </c>
    </row>
    <row r="347">
      <c r="B347" s="2" t="s">
        <v>868</v>
      </c>
      <c r="H347" s="2" t="s">
        <v>47</v>
      </c>
      <c r="L347" s="10" t="s">
        <v>869</v>
      </c>
      <c r="T347" s="10" t="str">
        <f t="shared" si="6"/>
        <v>updSQL = updSQL &amp; ",'" &amp; DB_SEIPR54.LINCMB18 &amp; "' "</v>
      </c>
    </row>
    <row r="348">
      <c r="B348" s="2" t="s">
        <v>870</v>
      </c>
      <c r="H348" s="2" t="s">
        <v>47</v>
      </c>
      <c r="L348" s="10" t="s">
        <v>871</v>
      </c>
      <c r="T348" s="10" t="str">
        <f t="shared" si="6"/>
        <v>updSQL = updSQL &amp; ",'" &amp; DB_SEIPR54.LINCMB19 &amp; "' "</v>
      </c>
    </row>
    <row r="349">
      <c r="B349" s="2" t="s">
        <v>872</v>
      </c>
      <c r="H349" s="2" t="s">
        <v>47</v>
      </c>
      <c r="L349" s="10" t="s">
        <v>874</v>
      </c>
      <c r="T349" s="10" t="str">
        <f t="shared" si="6"/>
        <v>updSQL = updSQL &amp; ",'" &amp; DB_SEIPR54.LINCMB20 &amp; "' "</v>
      </c>
    </row>
    <row r="350">
      <c r="B350" s="2" t="s">
        <v>876</v>
      </c>
      <c r="H350" s="2" t="s">
        <v>47</v>
      </c>
      <c r="L350" s="10" t="s">
        <v>877</v>
      </c>
      <c r="T350" s="10" t="str">
        <f t="shared" si="6"/>
        <v>updSQL = updSQL &amp; ",'" &amp; DB_SEIPR54.LINCMB21 &amp; "' "</v>
      </c>
    </row>
    <row r="351">
      <c r="B351" s="2" t="s">
        <v>879</v>
      </c>
      <c r="H351" s="2" t="s">
        <v>88</v>
      </c>
      <c r="L351" s="10" t="s">
        <v>880</v>
      </c>
      <c r="T351" s="10" t="str">
        <f t="shared" ref="T351:T353" si="7">"updSQL = updSQL &amp; " &amp; CHAR(34) &amp;"," &amp; CHAR(34)  &amp; " &amp; DB_SEIPR54." &amp; B351 &amp; " &amp; " &amp;char(34) &amp;" " &amp; Char(34)</f>
        <v>updSQL = updSQL &amp; "," &amp; DB_SEIPR54.SBAURIKN &amp; " "</v>
      </c>
    </row>
    <row r="352">
      <c r="B352" s="2" t="s">
        <v>882</v>
      </c>
      <c r="H352" s="2" t="s">
        <v>88</v>
      </c>
      <c r="L352" s="10" t="s">
        <v>883</v>
      </c>
      <c r="T352" s="10" t="str">
        <f t="shared" si="7"/>
        <v>updSQL = updSQL &amp; "," &amp; DB_SEIPR54.SBAUZEKN &amp; " "</v>
      </c>
    </row>
    <row r="353">
      <c r="B353" s="2" t="s">
        <v>884</v>
      </c>
      <c r="H353" s="2" t="s">
        <v>88</v>
      </c>
      <c r="L353" s="10" t="s">
        <v>886</v>
      </c>
      <c r="T353" s="10" t="str">
        <f t="shared" si="7"/>
        <v>updSQL = updSQL &amp; "," &amp; DB_SEIPR54.SBAUZKKN &amp; " "</v>
      </c>
    </row>
    <row r="354">
      <c r="B354" s="2" t="s">
        <v>888</v>
      </c>
      <c r="I354" s="2" t="s">
        <v>51</v>
      </c>
      <c r="L354" s="10" t="s">
        <v>889</v>
      </c>
      <c r="T354" s="10" t="str">
        <f t="shared" ref="T354:T386" si="8">"updSQL = updSQL &amp; " &amp; CHAR(34) &amp;",'" &amp; CHAR(34)  &amp; " &amp; DB_SEIPR54." &amp; B354 &amp; " &amp; " &amp;char(34) &amp;"' " &amp; Char(34)</f>
        <v>updSQL = updSQL &amp; ",'" &amp; DB_SEIPR54.EBUMNM &amp; "' "</v>
      </c>
    </row>
    <row r="355">
      <c r="B355" s="2" t="s">
        <v>891</v>
      </c>
      <c r="I355" s="2" t="s">
        <v>51</v>
      </c>
      <c r="L355" s="10" t="s">
        <v>892</v>
      </c>
      <c r="T355" s="10" t="str">
        <f t="shared" si="8"/>
        <v>updSQL = updSQL &amp; ",'" &amp; DB_SEIPR54.TANNM &amp; "' "</v>
      </c>
    </row>
    <row r="356">
      <c r="B356" s="2" t="s">
        <v>893</v>
      </c>
      <c r="I356" s="2" t="s">
        <v>107</v>
      </c>
      <c r="L356" s="10" t="s">
        <v>894</v>
      </c>
      <c r="T356" s="10" t="str">
        <f t="shared" si="8"/>
        <v>updSQL = updSQL &amp; ",'" &amp; DB_SEIPR54.PRTKBNM &amp; "' "</v>
      </c>
    </row>
    <row r="357">
      <c r="B357" s="2" t="s">
        <v>895</v>
      </c>
      <c r="I357" s="2" t="s">
        <v>135</v>
      </c>
      <c r="L357" s="10" t="s">
        <v>896</v>
      </c>
      <c r="T357" s="10" t="str">
        <f t="shared" si="8"/>
        <v>updSQL = updSQL &amp; ",'" &amp; DB_SEIPR54.SIPPAI &amp; "' "</v>
      </c>
    </row>
    <row r="358">
      <c r="B358" s="2" t="s">
        <v>897</v>
      </c>
      <c r="I358" s="2" t="s">
        <v>135</v>
      </c>
      <c r="L358" s="10" t="s">
        <v>898</v>
      </c>
      <c r="T358" s="10" t="str">
        <f t="shared" si="8"/>
        <v>updSQL = updSQL &amp; ",'" &amp; DB_SEIPR54.PRTPATN &amp; "' "</v>
      </c>
    </row>
    <row r="359">
      <c r="B359" s="2" t="s">
        <v>899</v>
      </c>
      <c r="I359" s="2" t="s">
        <v>900</v>
      </c>
      <c r="K359" s="2" t="s">
        <v>8</v>
      </c>
      <c r="L359" s="10" t="s">
        <v>901</v>
      </c>
      <c r="T359" s="10" t="str">
        <f t="shared" si="8"/>
        <v>updSQL = updSQL &amp; ",'" &amp; DB_SEIPR54.SORTCD &amp; "' "</v>
      </c>
    </row>
    <row r="360">
      <c r="B360" s="2" t="s">
        <v>902</v>
      </c>
      <c r="I360" s="2" t="s">
        <v>29</v>
      </c>
      <c r="L360" s="10" t="s">
        <v>903</v>
      </c>
      <c r="T360" s="10" t="str">
        <f t="shared" si="8"/>
        <v>updSQL = updSQL &amp; ",'" &amp; DB_SEIPR54.HDTOKCD &amp; "' "</v>
      </c>
    </row>
    <row r="361">
      <c r="B361" s="2" t="s">
        <v>904</v>
      </c>
      <c r="I361" s="2" t="s">
        <v>29</v>
      </c>
      <c r="L361" s="10" t="s">
        <v>906</v>
      </c>
      <c r="T361" s="10" t="str">
        <f t="shared" si="8"/>
        <v>updSQL = updSQL &amp; ",'" &amp; DB_SEIPR54.HDJDNNO &amp; "' "</v>
      </c>
    </row>
    <row r="362">
      <c r="B362" s="2" t="s">
        <v>907</v>
      </c>
      <c r="I362" s="2" t="s">
        <v>135</v>
      </c>
      <c r="L362" s="10" t="s">
        <v>908</v>
      </c>
      <c r="T362" s="10" t="str">
        <f t="shared" si="8"/>
        <v>updSQL = updSQL &amp; ",'" &amp; DB_SEIPR54.HDPRTKB &amp; "' "</v>
      </c>
    </row>
    <row r="363">
      <c r="B363" s="2" t="s">
        <v>758</v>
      </c>
      <c r="I363" s="2" t="s">
        <v>107</v>
      </c>
      <c r="L363" s="10" t="s">
        <v>909</v>
      </c>
      <c r="T363" s="10" t="str">
        <f t="shared" si="8"/>
        <v>updSQL = updSQL &amp; ",'" &amp; DB_SEIPR54.WRTTM &amp; "' "</v>
      </c>
    </row>
    <row r="364">
      <c r="B364" s="2" t="s">
        <v>769</v>
      </c>
      <c r="I364" s="2" t="s">
        <v>38</v>
      </c>
      <c r="L364" s="10" t="s">
        <v>910</v>
      </c>
      <c r="T364" s="10" t="str">
        <f t="shared" si="8"/>
        <v>updSQL = updSQL &amp; ",'" &amp; DB_SEIPR54.WRTDT &amp; "' "</v>
      </c>
    </row>
    <row r="365">
      <c r="B365" s="2" t="s">
        <v>911</v>
      </c>
      <c r="I365" s="2" t="s">
        <v>912</v>
      </c>
      <c r="L365" s="10" t="s">
        <v>913</v>
      </c>
      <c r="T365" s="10" t="str">
        <f t="shared" si="8"/>
        <v>updSQL = updSQL &amp; ",'" &amp; DB_SEIPR54.ZEIRT00 &amp; "' "</v>
      </c>
    </row>
    <row r="366">
      <c r="B366" s="2" t="s">
        <v>914</v>
      </c>
      <c r="I366" s="2" t="s">
        <v>912</v>
      </c>
      <c r="L366" s="10" t="s">
        <v>915</v>
      </c>
      <c r="T366" s="10" t="str">
        <f t="shared" si="8"/>
        <v>updSQL = updSQL &amp; ",'" &amp; DB_SEIPR54.ZEIRT01 &amp; "' "</v>
      </c>
    </row>
    <row r="367">
      <c r="B367" s="2" t="s">
        <v>917</v>
      </c>
      <c r="I367" s="2" t="s">
        <v>912</v>
      </c>
      <c r="L367" s="10" t="s">
        <v>918</v>
      </c>
      <c r="T367" s="10" t="str">
        <f t="shared" si="8"/>
        <v>updSQL = updSQL &amp; ",'" &amp; DB_SEIPR54.ZEIRT02 &amp; "' "</v>
      </c>
    </row>
    <row r="368">
      <c r="B368" s="2" t="s">
        <v>919</v>
      </c>
      <c r="I368" s="2" t="s">
        <v>912</v>
      </c>
      <c r="L368" s="10" t="s">
        <v>920</v>
      </c>
      <c r="T368" s="10" t="str">
        <f t="shared" si="8"/>
        <v>updSQL = updSQL &amp; ",'" &amp; DB_SEIPR54.ZEIRT03 &amp; "' "</v>
      </c>
    </row>
    <row r="369">
      <c r="B369" s="2" t="s">
        <v>921</v>
      </c>
      <c r="I369" s="2" t="s">
        <v>912</v>
      </c>
      <c r="L369" s="10" t="s">
        <v>922</v>
      </c>
      <c r="T369" s="10" t="str">
        <f t="shared" si="8"/>
        <v>updSQL = updSQL &amp; ",'" &amp; DB_SEIPR54.ZEIRT04 &amp; "' "</v>
      </c>
    </row>
    <row r="370">
      <c r="B370" s="2" t="s">
        <v>923</v>
      </c>
      <c r="I370" s="2" t="s">
        <v>912</v>
      </c>
      <c r="L370" s="10" t="s">
        <v>924</v>
      </c>
      <c r="T370" s="10" t="str">
        <f t="shared" si="8"/>
        <v>updSQL = updSQL &amp; ",'" &amp; DB_SEIPR54.ZEIRT05 &amp; "' "</v>
      </c>
    </row>
    <row r="371">
      <c r="B371" s="2" t="s">
        <v>925</v>
      </c>
      <c r="I371" s="2" t="s">
        <v>912</v>
      </c>
      <c r="L371" s="10" t="s">
        <v>926</v>
      </c>
      <c r="T371" s="10" t="str">
        <f t="shared" si="8"/>
        <v>updSQL = updSQL &amp; ",'" &amp; DB_SEIPR54.ZEIRT06 &amp; "' "</v>
      </c>
    </row>
    <row r="372">
      <c r="B372" s="2" t="s">
        <v>927</v>
      </c>
      <c r="I372" s="2" t="s">
        <v>912</v>
      </c>
      <c r="L372" s="10" t="s">
        <v>928</v>
      </c>
      <c r="T372" s="10" t="str">
        <f t="shared" si="8"/>
        <v>updSQL = updSQL &amp; ",'" &amp; DB_SEIPR54.ZEIRT07 &amp; "' "</v>
      </c>
    </row>
    <row r="373">
      <c r="B373" s="2" t="s">
        <v>930</v>
      </c>
      <c r="I373" s="2" t="s">
        <v>912</v>
      </c>
      <c r="L373" s="10" t="s">
        <v>931</v>
      </c>
      <c r="T373" s="10" t="str">
        <f t="shared" si="8"/>
        <v>updSQL = updSQL &amp; ",'" &amp; DB_SEIPR54.ZEIRT08 &amp; "' "</v>
      </c>
    </row>
    <row r="374">
      <c r="B374" s="2" t="s">
        <v>932</v>
      </c>
      <c r="I374" s="2" t="s">
        <v>912</v>
      </c>
      <c r="L374" s="10" t="s">
        <v>933</v>
      </c>
      <c r="T374" s="10" t="str">
        <f t="shared" si="8"/>
        <v>updSQL = updSQL &amp; ",'" &amp; DB_SEIPR54.ZEIRT09 &amp; "' "</v>
      </c>
    </row>
    <row r="375">
      <c r="B375" s="2" t="s">
        <v>934</v>
      </c>
      <c r="I375" s="2" t="s">
        <v>912</v>
      </c>
      <c r="L375" s="10" t="s">
        <v>935</v>
      </c>
      <c r="T375" s="10" t="str">
        <f t="shared" si="8"/>
        <v>updSQL = updSQL &amp; ",'" &amp; DB_SEIPR54.ZEIRT10 &amp; "' "</v>
      </c>
    </row>
    <row r="376">
      <c r="B376" s="2" t="s">
        <v>936</v>
      </c>
      <c r="I376" s="2" t="s">
        <v>912</v>
      </c>
      <c r="L376" s="10" t="s">
        <v>937</v>
      </c>
      <c r="T376" s="10" t="str">
        <f t="shared" si="8"/>
        <v>updSQL = updSQL &amp; ",'" &amp; DB_SEIPR54.ZEIRT11 &amp; "' "</v>
      </c>
    </row>
    <row r="377">
      <c r="B377" s="2" t="s">
        <v>938</v>
      </c>
      <c r="I377" s="2" t="s">
        <v>912</v>
      </c>
      <c r="L377" s="10" t="s">
        <v>939</v>
      </c>
      <c r="T377" s="10" t="str">
        <f t="shared" si="8"/>
        <v>updSQL = updSQL &amp; ",'" &amp; DB_SEIPR54.ZEIRT12 &amp; "' "</v>
      </c>
    </row>
    <row r="378">
      <c r="B378" s="2" t="s">
        <v>940</v>
      </c>
      <c r="I378" s="2" t="s">
        <v>912</v>
      </c>
      <c r="L378" s="10" t="s">
        <v>941</v>
      </c>
      <c r="T378" s="10" t="str">
        <f t="shared" si="8"/>
        <v>updSQL = updSQL &amp; ",'" &amp; DB_SEIPR54.ZEIRT13 &amp; "' "</v>
      </c>
    </row>
    <row r="379">
      <c r="B379" s="2" t="s">
        <v>942</v>
      </c>
      <c r="I379" s="2" t="s">
        <v>912</v>
      </c>
      <c r="L379" s="10" t="s">
        <v>943</v>
      </c>
      <c r="T379" s="10" t="str">
        <f t="shared" si="8"/>
        <v>updSQL = updSQL &amp; ",'" &amp; DB_SEIPR54.ZEIRT14 &amp; "' "</v>
      </c>
    </row>
    <row r="380">
      <c r="B380" s="2" t="s">
        <v>944</v>
      </c>
      <c r="I380" s="2" t="s">
        <v>912</v>
      </c>
      <c r="L380" s="10" t="s">
        <v>945</v>
      </c>
      <c r="T380" s="10" t="str">
        <f t="shared" si="8"/>
        <v>updSQL = updSQL &amp; ",'" &amp; DB_SEIPR54.ZEIRT15 &amp; "' "</v>
      </c>
    </row>
    <row r="381">
      <c r="B381" s="2" t="s">
        <v>946</v>
      </c>
      <c r="I381" s="2" t="s">
        <v>912</v>
      </c>
      <c r="L381" s="10" t="s">
        <v>947</v>
      </c>
      <c r="T381" s="10" t="str">
        <f t="shared" si="8"/>
        <v>updSQL = updSQL &amp; ",'" &amp; DB_SEIPR54.ZEIRT16 &amp; "' "</v>
      </c>
    </row>
    <row r="382">
      <c r="B382" s="2" t="s">
        <v>948</v>
      </c>
      <c r="I382" s="2" t="s">
        <v>912</v>
      </c>
      <c r="L382" s="10" t="s">
        <v>949</v>
      </c>
      <c r="T382" s="10" t="str">
        <f t="shared" si="8"/>
        <v>updSQL = updSQL &amp; ",'" &amp; DB_SEIPR54.ZEIRT17 &amp; "' "</v>
      </c>
    </row>
    <row r="383">
      <c r="B383" s="2" t="s">
        <v>950</v>
      </c>
      <c r="I383" s="2" t="s">
        <v>912</v>
      </c>
      <c r="L383" s="10" t="s">
        <v>951</v>
      </c>
      <c r="T383" s="10" t="str">
        <f t="shared" si="8"/>
        <v>updSQL = updSQL &amp; ",'" &amp; DB_SEIPR54.ZEIRT18 &amp; "' "</v>
      </c>
    </row>
    <row r="384">
      <c r="B384" s="2" t="s">
        <v>953</v>
      </c>
      <c r="I384" s="2" t="s">
        <v>912</v>
      </c>
      <c r="L384" s="10" t="s">
        <v>954</v>
      </c>
      <c r="T384" s="10" t="str">
        <f t="shared" si="8"/>
        <v>updSQL = updSQL &amp; ",'" &amp; DB_SEIPR54.ZEIRT19 &amp; "' "</v>
      </c>
    </row>
    <row r="385">
      <c r="B385" s="2" t="s">
        <v>955</v>
      </c>
      <c r="I385" s="2" t="s">
        <v>912</v>
      </c>
      <c r="L385" s="10" t="s">
        <v>956</v>
      </c>
      <c r="T385" s="10" t="str">
        <f t="shared" si="8"/>
        <v>updSQL = updSQL &amp; ",'" &amp; DB_SEIPR54.ZEIRT20 &amp; "' "</v>
      </c>
    </row>
    <row r="386">
      <c r="B386" s="2" t="s">
        <v>957</v>
      </c>
      <c r="I386" s="2" t="s">
        <v>912</v>
      </c>
      <c r="L386" s="10" t="s">
        <v>958</v>
      </c>
      <c r="T386" s="10" t="str">
        <f t="shared" si="8"/>
        <v>updSQL = updSQL &amp; ",'" &amp; DB_SEIPR54.ZEIRT21 &amp; "' "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2" t="s">
        <v>0</v>
      </c>
      <c r="G5" s="2" t="s">
        <v>2</v>
      </c>
      <c r="J5" s="2" t="s">
        <v>8</v>
      </c>
      <c r="P5" s="42" t="str">
        <f>"updSQL = updSQL &amp; " &amp; CHAR(34) &amp;",'" &amp; CHAR(34) &amp; " &amp; pDB_SEIPR51." &amp; B5 &amp; " &amp; " &amp;char(34) &amp;"' " &amp; Char(34)</f>
        <v>updSQL = updSQL &amp; ",'" &amp; pDB_SEIPR51.RPTCLTID &amp; "' "</v>
      </c>
    </row>
    <row r="6">
      <c r="B6" s="2" t="s">
        <v>746</v>
      </c>
      <c r="I6" s="2" t="s">
        <v>748</v>
      </c>
      <c r="J6" s="2" t="s">
        <v>8</v>
      </c>
      <c r="P6" s="42" t="str">
        <f>"updSQL = updSQL &amp; " &amp; CHAR(34) &amp;"," &amp; CHAR(34) &amp; " &amp; pDB_SEIPR51." &amp; B6 &amp; " &amp; " &amp;char(34) &amp;" " &amp; Char(34)</f>
        <v>updSQL = updSQL &amp; "," &amp; pDB_SEIPR51.SYORISU &amp; " "</v>
      </c>
    </row>
    <row r="7">
      <c r="B7" s="2" t="s">
        <v>762</v>
      </c>
      <c r="I7" s="2" t="s">
        <v>135</v>
      </c>
      <c r="P7" s="42" t="str">
        <f t="shared" ref="P7:P25" si="1">"updSQL = updSQL &amp; " &amp; CHAR(34) &amp;",'" &amp; CHAR(34) &amp; " &amp; pDB_SEIPR51." &amp; B7 &amp; " &amp; " &amp;char(34) &amp;"' " &amp; Char(34)</f>
        <v>updSQL = updSQL &amp; ",'" &amp; pDB_SEIPR51.MEIKBA &amp; "' "</v>
      </c>
    </row>
    <row r="8">
      <c r="B8" s="2" t="s">
        <v>772</v>
      </c>
      <c r="I8" s="2" t="s">
        <v>135</v>
      </c>
      <c r="P8" s="42" t="str">
        <f t="shared" si="1"/>
        <v>updSQL = updSQL &amp; ",'" &amp; pDB_SEIPR51.NYUKB &amp; "' "</v>
      </c>
    </row>
    <row r="9">
      <c r="B9" s="2" t="s">
        <v>28</v>
      </c>
      <c r="H9" s="2" t="s">
        <v>775</v>
      </c>
      <c r="J9" s="2" t="s">
        <v>8</v>
      </c>
      <c r="P9" s="42" t="str">
        <f t="shared" si="1"/>
        <v>updSQL = updSQL &amp; ",'" &amp; pDB_SEIPR51.TOKSEICD &amp; "' "</v>
      </c>
    </row>
    <row r="10">
      <c r="B10" s="2" t="s">
        <v>32</v>
      </c>
      <c r="I10" s="2" t="s">
        <v>775</v>
      </c>
      <c r="K10" s="2" t="s">
        <v>8</v>
      </c>
      <c r="P10" s="42" t="str">
        <f t="shared" si="1"/>
        <v>updSQL = updSQL &amp; ",'" &amp; pDB_SEIPR51.TOKCD &amp; "' "</v>
      </c>
    </row>
    <row r="11">
      <c r="B11" s="2" t="s">
        <v>37</v>
      </c>
      <c r="I11" s="2" t="s">
        <v>38</v>
      </c>
      <c r="P11" s="42" t="str">
        <f t="shared" si="1"/>
        <v>updSQL = updSQL &amp; ",'" &amp; pDB_SEIPR51.UDNNO &amp; "' "</v>
      </c>
    </row>
    <row r="12">
      <c r="B12" s="2" t="s">
        <v>41</v>
      </c>
      <c r="I12" s="2" t="s">
        <v>42</v>
      </c>
      <c r="P12" s="42" t="str">
        <f t="shared" si="1"/>
        <v>updSQL = updSQL &amp; ",'" &amp; pDB_SEIPR51.LINNO &amp; "' "</v>
      </c>
    </row>
    <row r="13">
      <c r="B13" s="2" t="s">
        <v>782</v>
      </c>
      <c r="H13" s="2" t="s">
        <v>38</v>
      </c>
      <c r="P13" s="42" t="str">
        <f t="shared" si="1"/>
        <v>updSQL = updSQL &amp; ",'" &amp; pDB_SEIPR51.STTSMEDT &amp; "' "</v>
      </c>
    </row>
    <row r="14">
      <c r="B14" s="2" t="s">
        <v>784</v>
      </c>
      <c r="H14" s="2" t="s">
        <v>38</v>
      </c>
      <c r="P14" s="42" t="str">
        <f t="shared" si="1"/>
        <v>updSQL = updSQL &amp; ",'" &amp; pDB_SEIPR51.ENDSMEDT &amp; "' "</v>
      </c>
    </row>
    <row r="15">
      <c r="B15" s="2" t="s">
        <v>53</v>
      </c>
      <c r="I15" s="2" t="s">
        <v>54</v>
      </c>
      <c r="P15" s="42" t="str">
        <f t="shared" si="1"/>
        <v>updSQL = updSQL &amp; ",'" &amp; pDB_SEIPR51.NHSNMA &amp; "' "</v>
      </c>
    </row>
    <row r="16">
      <c r="B16" s="2" t="s">
        <v>58</v>
      </c>
      <c r="I16" s="2" t="s">
        <v>54</v>
      </c>
      <c r="P16" s="42" t="str">
        <f t="shared" si="1"/>
        <v>updSQL = updSQL &amp; ",'" &amp; pDB_SEIPR51.NHSNMB &amp; "' "</v>
      </c>
    </row>
    <row r="17">
      <c r="B17" s="2" t="s">
        <v>61</v>
      </c>
      <c r="I17" s="2" t="s">
        <v>47</v>
      </c>
      <c r="P17" s="42" t="str">
        <f t="shared" si="1"/>
        <v>updSQL = updSQL &amp; ",'" &amp; pDB_SEIPR51.NHSZP &amp; "' "</v>
      </c>
    </row>
    <row r="18">
      <c r="B18" s="2" t="s">
        <v>63</v>
      </c>
      <c r="I18" s="2" t="s">
        <v>54</v>
      </c>
      <c r="P18" s="42" t="str">
        <f t="shared" si="1"/>
        <v>updSQL = updSQL &amp; ",'" &amp; pDB_SEIPR51.NHSADA &amp; "' "</v>
      </c>
    </row>
    <row r="19">
      <c r="B19" s="2" t="s">
        <v>66</v>
      </c>
      <c r="I19" s="2" t="s">
        <v>54</v>
      </c>
      <c r="P19" s="42" t="str">
        <f t="shared" si="1"/>
        <v>updSQL = updSQL &amp; ",'" &amp; pDB_SEIPR51.NHSADB &amp; "' "</v>
      </c>
    </row>
    <row r="20">
      <c r="B20" s="2" t="s">
        <v>69</v>
      </c>
      <c r="I20" s="2" t="s">
        <v>54</v>
      </c>
      <c r="P20" s="42" t="str">
        <f t="shared" si="1"/>
        <v>updSQL = updSQL &amp; ",'" &amp; pDB_SEIPR51.NHSADC &amp; "' "</v>
      </c>
    </row>
    <row r="21">
      <c r="B21" s="2" t="s">
        <v>72</v>
      </c>
      <c r="I21" s="2" t="s">
        <v>47</v>
      </c>
      <c r="P21" s="42" t="str">
        <f t="shared" si="1"/>
        <v>updSQL = updSQL &amp; ",'" &amp; pDB_SEIPR51.NHSTL &amp; "' "</v>
      </c>
    </row>
    <row r="22">
      <c r="B22" s="2" t="s">
        <v>77</v>
      </c>
      <c r="I22" s="2" t="s">
        <v>47</v>
      </c>
      <c r="P22" s="42" t="str">
        <f t="shared" si="1"/>
        <v>updSQL = updSQL &amp; ",'" &amp; pDB_SEIPR51.NHSFX &amp; "' "</v>
      </c>
    </row>
    <row r="23">
      <c r="B23" s="2" t="s">
        <v>79</v>
      </c>
      <c r="I23" s="2" t="s">
        <v>29</v>
      </c>
      <c r="P23" s="42" t="str">
        <f t="shared" si="1"/>
        <v>updSQL = updSQL &amp; ",'" &amp; pDB_SEIPR51.NHSCD &amp; "' "</v>
      </c>
    </row>
    <row r="24">
      <c r="B24" s="2" t="s">
        <v>82</v>
      </c>
      <c r="I24" s="2" t="s">
        <v>38</v>
      </c>
      <c r="P24" s="42" t="str">
        <f t="shared" si="1"/>
        <v>updSQL = updSQL &amp; ",'" &amp; pDB_SEIPR51.FDNNO &amp; "' "</v>
      </c>
    </row>
    <row r="25">
      <c r="B25" s="2" t="s">
        <v>84</v>
      </c>
      <c r="I25" s="2" t="s">
        <v>38</v>
      </c>
      <c r="P25" s="42" t="str">
        <f t="shared" si="1"/>
        <v>updSQL = updSQL &amp; ",'" &amp; pDB_SEIPR51.PRTDT &amp; "' "</v>
      </c>
    </row>
    <row r="26">
      <c r="B26" s="2" t="s">
        <v>87</v>
      </c>
      <c r="I26" s="2" t="s">
        <v>88</v>
      </c>
      <c r="P26" s="42" t="str">
        <f t="shared" ref="P26:P27" si="2">"updSQL = updSQL &amp; " &amp; CHAR(34) &amp;"," &amp; CHAR(34) &amp; " &amp; pDB_SEIPR51." &amp; B26 &amp; " &amp; " &amp;char(34) &amp;" " &amp; Char(34)</f>
        <v>updSQL = updSQL &amp; "," &amp; pDB_SEIPR51.PRTPAGE &amp; " "</v>
      </c>
    </row>
    <row r="27">
      <c r="B27" s="2" t="s">
        <v>101</v>
      </c>
      <c r="I27" s="2" t="s">
        <v>88</v>
      </c>
      <c r="P27" s="42" t="str">
        <f t="shared" si="2"/>
        <v>updSQL = updSQL &amp; "," &amp; pDB_SEIPR51.MAXPAGE &amp; " "</v>
      </c>
    </row>
    <row r="28">
      <c r="B28" s="2" t="s">
        <v>106</v>
      </c>
      <c r="I28" s="2" t="s">
        <v>107</v>
      </c>
      <c r="P28" s="42" t="str">
        <f t="shared" ref="P28:P43" si="3">"updSQL = updSQL &amp; " &amp; CHAR(34) &amp;",'" &amp; CHAR(34) &amp; " &amp; pDB_SEIPR51." &amp; B28 &amp; " &amp; " &amp;char(34) &amp;"' " &amp; Char(34)</f>
        <v>updSQL = updSQL &amp; ",'" &amp; pDB_SEIPR51.BUMCD &amp; "' "</v>
      </c>
    </row>
    <row r="29">
      <c r="B29" s="2" t="s">
        <v>109</v>
      </c>
      <c r="I29" s="2" t="s">
        <v>51</v>
      </c>
      <c r="P29" s="42" t="str">
        <f t="shared" si="3"/>
        <v>updSQL = updSQL &amp; ",'" &amp; pDB_SEIPR51.BUMNM &amp; "' "</v>
      </c>
    </row>
    <row r="30">
      <c r="B30" s="2" t="s">
        <v>112</v>
      </c>
      <c r="I30" s="2" t="s">
        <v>47</v>
      </c>
      <c r="P30" s="42" t="str">
        <f t="shared" si="3"/>
        <v>updSQL = updSQL &amp; ",'" &amp; pDB_SEIPR51.BMNZP &amp; "' "</v>
      </c>
    </row>
    <row r="31">
      <c r="B31" s="2" t="s">
        <v>114</v>
      </c>
      <c r="I31" s="2" t="s">
        <v>54</v>
      </c>
      <c r="P31" s="42" t="str">
        <f t="shared" si="3"/>
        <v>updSQL = updSQL &amp; ",'" &amp; pDB_SEIPR51.BMNADA &amp; "' "</v>
      </c>
    </row>
    <row r="32">
      <c r="B32" s="2" t="s">
        <v>116</v>
      </c>
      <c r="I32" s="2" t="s">
        <v>54</v>
      </c>
      <c r="P32" s="42" t="str">
        <f t="shared" si="3"/>
        <v>updSQL = updSQL &amp; ",'" &amp; pDB_SEIPR51.BMNADB &amp; "' "</v>
      </c>
    </row>
    <row r="33">
      <c r="B33" s="2" t="s">
        <v>118</v>
      </c>
      <c r="I33" s="2" t="s">
        <v>54</v>
      </c>
      <c r="P33" s="42" t="str">
        <f t="shared" si="3"/>
        <v>updSQL = updSQL &amp; ",'" &amp; pDB_SEIPR51.BMNADC &amp; "' "</v>
      </c>
    </row>
    <row r="34">
      <c r="B34" s="2" t="s">
        <v>120</v>
      </c>
      <c r="I34" s="2" t="s">
        <v>47</v>
      </c>
      <c r="P34" s="42" t="str">
        <f t="shared" si="3"/>
        <v>updSQL = updSQL &amp; ",'" &amp; pDB_SEIPR51.BMNTL &amp; "' "</v>
      </c>
    </row>
    <row r="35">
      <c r="B35" s="2" t="s">
        <v>122</v>
      </c>
      <c r="I35" s="2" t="s">
        <v>47</v>
      </c>
      <c r="P35" s="42" t="str">
        <f t="shared" si="3"/>
        <v>updSQL = updSQL &amp; ",'" &amp; pDB_SEIPR51.BMNFX &amp; "' "</v>
      </c>
    </row>
    <row r="36">
      <c r="B36" s="2" t="s">
        <v>124</v>
      </c>
      <c r="I36" s="2" t="s">
        <v>125</v>
      </c>
      <c r="P36" s="42" t="str">
        <f t="shared" si="3"/>
        <v>updSQL = updSQL &amp; ",'" &amp; pDB_SEIPR51.BMNURL &amp; "' "</v>
      </c>
    </row>
    <row r="37">
      <c r="B37" s="2" t="s">
        <v>127</v>
      </c>
      <c r="I37" s="2" t="s">
        <v>128</v>
      </c>
      <c r="P37" s="42" t="str">
        <f t="shared" si="3"/>
        <v>updSQL = updSQL &amp; ",'" &amp; pDB_SEIPR51.BNKCD &amp; "' "</v>
      </c>
    </row>
    <row r="38">
      <c r="B38" s="2" t="s">
        <v>130</v>
      </c>
      <c r="I38" s="2" t="s">
        <v>125</v>
      </c>
      <c r="P38" s="42" t="str">
        <f t="shared" si="3"/>
        <v>updSQL = updSQL &amp; ",'" &amp; pDB_SEIPR51.BNKNM &amp; "' "</v>
      </c>
    </row>
    <row r="39">
      <c r="B39" s="2" t="s">
        <v>132</v>
      </c>
      <c r="I39" s="2" t="s">
        <v>125</v>
      </c>
      <c r="P39" s="42" t="str">
        <f t="shared" si="3"/>
        <v>updSQL = updSQL &amp; ",'" &amp; pDB_SEIPR51.STNNM &amp; "' "</v>
      </c>
    </row>
    <row r="40">
      <c r="B40" s="2" t="s">
        <v>134</v>
      </c>
      <c r="I40" s="2" t="s">
        <v>135</v>
      </c>
      <c r="P40" s="42" t="str">
        <f t="shared" si="3"/>
        <v>updSQL = updSQL &amp; ",'" &amp; pDB_SEIPR51.YKNKB &amp; "' "</v>
      </c>
    </row>
    <row r="41">
      <c r="B41" s="2" t="s">
        <v>137</v>
      </c>
      <c r="I41" s="2" t="s">
        <v>107</v>
      </c>
      <c r="P41" s="42" t="str">
        <f t="shared" si="3"/>
        <v>updSQL = updSQL &amp; ",'" &amp; pDB_SEIPR51.YKNNM &amp; "' "</v>
      </c>
    </row>
    <row r="42">
      <c r="B42" s="2" t="s">
        <v>139</v>
      </c>
      <c r="I42" s="2" t="s">
        <v>128</v>
      </c>
      <c r="P42" s="42" t="str">
        <f t="shared" si="3"/>
        <v>updSQL = updSQL &amp; ",'" &amp; pDB_SEIPR51.KOZNO &amp; "' "</v>
      </c>
    </row>
    <row r="43">
      <c r="B43" s="2" t="s">
        <v>141</v>
      </c>
      <c r="I43" s="2" t="s">
        <v>51</v>
      </c>
      <c r="P43" s="42" t="str">
        <f t="shared" si="3"/>
        <v>updSQL = updSQL &amp; ",'" &amp; pDB_SEIPR51.HMEIGI &amp; "' "</v>
      </c>
    </row>
    <row r="44">
      <c r="B44" s="2" t="s">
        <v>864</v>
      </c>
      <c r="H44" s="2" t="s">
        <v>88</v>
      </c>
      <c r="P44" s="42" t="str">
        <f t="shared" ref="P44:P50" si="4">"updSQL = updSQL &amp; " &amp; CHAR(34) &amp;"," &amp; CHAR(34) &amp; " &amp; pDB_SEIPR51." &amp; B44 &amp; " &amp; " &amp;char(34) &amp;" " &amp; Char(34)</f>
        <v>updSQL = updSQL &amp; "," &amp; pDB_SEIPR51.ZSZSEIKN &amp; " "</v>
      </c>
    </row>
    <row r="45">
      <c r="B45" s="2" t="s">
        <v>873</v>
      </c>
      <c r="H45" s="2" t="s">
        <v>88</v>
      </c>
      <c r="P45" s="42" t="str">
        <f t="shared" si="4"/>
        <v>updSQL = updSQL &amp; "," &amp; pDB_SEIPR51.SSANYUKN &amp; " "</v>
      </c>
    </row>
    <row r="46">
      <c r="B46" s="2" t="s">
        <v>875</v>
      </c>
      <c r="I46" s="2" t="s">
        <v>88</v>
      </c>
      <c r="P46" s="42" t="str">
        <f t="shared" si="4"/>
        <v>updSQL = updSQL &amp; "," &amp; pDB_SEIPR51.ADJKN &amp; " "</v>
      </c>
    </row>
    <row r="47">
      <c r="B47" s="2" t="s">
        <v>878</v>
      </c>
      <c r="H47" s="2" t="s">
        <v>88</v>
      </c>
      <c r="P47" s="42" t="str">
        <f t="shared" si="4"/>
        <v>updSQL = updSQL &amp; "," &amp; pDB_SEIPR51.ZSAKRIKN &amp; " "</v>
      </c>
    </row>
    <row r="48">
      <c r="B48" s="2" t="s">
        <v>881</v>
      </c>
      <c r="H48" s="2" t="s">
        <v>88</v>
      </c>
      <c r="P48" s="42" t="str">
        <f t="shared" si="4"/>
        <v>updSQL = updSQL &amp; "," &amp; pDB_SEIPR51.SSAURIKN &amp; " "</v>
      </c>
    </row>
    <row r="49">
      <c r="B49" s="2" t="s">
        <v>885</v>
      </c>
      <c r="H49" s="2" t="s">
        <v>88</v>
      </c>
      <c r="P49" s="42" t="str">
        <f t="shared" si="4"/>
        <v>updSQL = updSQL &amp; "," &amp; pDB_SEIPR51.SSAUZEKN &amp; " "</v>
      </c>
    </row>
    <row r="50">
      <c r="B50" s="2" t="s">
        <v>887</v>
      </c>
      <c r="H50" s="2" t="s">
        <v>88</v>
      </c>
      <c r="P50" s="42" t="str">
        <f t="shared" si="4"/>
        <v>updSQL = updSQL &amp; "," &amp; pDB_SEIPR51.SSASEIKN &amp; " "</v>
      </c>
    </row>
    <row r="51">
      <c r="A51" s="43"/>
      <c r="B51" s="44" t="s">
        <v>143</v>
      </c>
      <c r="C51" s="43"/>
      <c r="D51" s="43"/>
      <c r="E51" s="43"/>
      <c r="F51" s="43"/>
      <c r="G51" s="43"/>
      <c r="H51" s="44" t="s">
        <v>38</v>
      </c>
      <c r="I51" s="43"/>
      <c r="J51" s="43"/>
      <c r="K51" s="43"/>
      <c r="L51" s="43"/>
      <c r="M51" s="43"/>
      <c r="N51" s="43"/>
      <c r="O51" s="43"/>
      <c r="P51" s="42" t="str">
        <f>"updSQL = updSQL &amp; " &amp; CHAR(34) &amp;",'" &amp; CHAR(34) &amp; " &amp; pDB_SEIPR51." &amp; B51 &amp; " &amp; " &amp;char(34) &amp;"' " &amp; Char(34)</f>
        <v>updSQL = updSQL &amp; ",'" &amp; pDB_SEIPR51.TOUKAIDT &amp; "' "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B52" s="2" t="s">
        <v>146</v>
      </c>
      <c r="I52" s="2" t="s">
        <v>38</v>
      </c>
      <c r="P52" s="42" t="str">
        <f t="shared" ref="P52:P387" si="5">"updSQL = updSQL &amp; " &amp; CHAR(34) &amp;",'" &amp; CHAR(34) &amp; " &amp; DB_SEIPR51." &amp; B52 &amp; " &amp; " &amp;char(34) &amp;"' " &amp; Char(34)</f>
        <v>updSQL = updSQL &amp; ",'" &amp; DB_SEIPR51.UDNDT00 &amp; "' "</v>
      </c>
    </row>
    <row r="53">
      <c r="B53" s="2" t="s">
        <v>148</v>
      </c>
      <c r="I53" s="2" t="s">
        <v>38</v>
      </c>
      <c r="P53" s="42" t="str">
        <f t="shared" si="5"/>
        <v>updSQL = updSQL &amp; ",'" &amp; DB_SEIPR51.UDNDT01 &amp; "' "</v>
      </c>
    </row>
    <row r="54">
      <c r="B54" s="2" t="s">
        <v>150</v>
      </c>
      <c r="I54" s="2" t="s">
        <v>38</v>
      </c>
      <c r="P54" s="42" t="str">
        <f t="shared" si="5"/>
        <v>updSQL = updSQL &amp; ",'" &amp; DB_SEIPR51.UDNDT02 &amp; "' "</v>
      </c>
    </row>
    <row r="55">
      <c r="B55" s="2" t="s">
        <v>153</v>
      </c>
      <c r="I55" s="2" t="s">
        <v>38</v>
      </c>
      <c r="P55" s="42" t="str">
        <f t="shared" si="5"/>
        <v>updSQL = updSQL &amp; ",'" &amp; DB_SEIPR51.UDNDT03 &amp; "' "</v>
      </c>
    </row>
    <row r="56">
      <c r="B56" s="2" t="s">
        <v>155</v>
      </c>
      <c r="I56" s="2" t="s">
        <v>38</v>
      </c>
      <c r="P56" s="42" t="str">
        <f t="shared" si="5"/>
        <v>updSQL = updSQL &amp; ",'" &amp; DB_SEIPR51.UDNDT04 &amp; "' "</v>
      </c>
    </row>
    <row r="57">
      <c r="B57" s="2" t="s">
        <v>157</v>
      </c>
      <c r="I57" s="2" t="s">
        <v>38</v>
      </c>
      <c r="P57" s="42" t="str">
        <f t="shared" si="5"/>
        <v>updSQL = updSQL &amp; ",'" &amp; DB_SEIPR51.UDNDT05 &amp; "' "</v>
      </c>
    </row>
    <row r="58">
      <c r="B58" s="2" t="s">
        <v>159</v>
      </c>
      <c r="I58" s="2" t="s">
        <v>38</v>
      </c>
      <c r="P58" s="42" t="str">
        <f t="shared" si="5"/>
        <v>updSQL = updSQL &amp; ",'" &amp; DB_SEIPR51.UDNDT06 &amp; "' "</v>
      </c>
    </row>
    <row r="59">
      <c r="B59" s="2" t="s">
        <v>161</v>
      </c>
      <c r="I59" s="2" t="s">
        <v>38</v>
      </c>
      <c r="P59" s="42" t="str">
        <f t="shared" si="5"/>
        <v>updSQL = updSQL &amp; ",'" &amp; DB_SEIPR51.UDNDT07 &amp; "' "</v>
      </c>
    </row>
    <row r="60">
      <c r="B60" s="2" t="s">
        <v>163</v>
      </c>
      <c r="I60" s="2" t="s">
        <v>38</v>
      </c>
      <c r="P60" s="42" t="str">
        <f t="shared" si="5"/>
        <v>updSQL = updSQL &amp; ",'" &amp; DB_SEIPR51.UDNDT08 &amp; "' "</v>
      </c>
    </row>
    <row r="61">
      <c r="B61" s="2" t="s">
        <v>165</v>
      </c>
      <c r="I61" s="2" t="s">
        <v>38</v>
      </c>
      <c r="P61" s="42" t="str">
        <f t="shared" si="5"/>
        <v>updSQL = updSQL &amp; ",'" &amp; DB_SEIPR51.UDNDT09 &amp; "' "</v>
      </c>
    </row>
    <row r="62">
      <c r="B62" s="2" t="s">
        <v>167</v>
      </c>
      <c r="I62" s="2" t="s">
        <v>38</v>
      </c>
      <c r="P62" s="42" t="str">
        <f t="shared" si="5"/>
        <v>updSQL = updSQL &amp; ",'" &amp; DB_SEIPR51.UDNDT10 &amp; "' "</v>
      </c>
    </row>
    <row r="63">
      <c r="B63" s="2" t="s">
        <v>169</v>
      </c>
      <c r="I63" s="2" t="s">
        <v>38</v>
      </c>
      <c r="P63" s="42" t="str">
        <f t="shared" si="5"/>
        <v>updSQL = updSQL &amp; ",'" &amp; DB_SEIPR51.UDNDT11 &amp; "' "</v>
      </c>
    </row>
    <row r="64">
      <c r="B64" s="2" t="s">
        <v>171</v>
      </c>
      <c r="I64" s="2" t="s">
        <v>38</v>
      </c>
      <c r="P64" s="42" t="str">
        <f t="shared" si="5"/>
        <v>updSQL = updSQL &amp; ",'" &amp; DB_SEIPR51.UDNDT12 &amp; "' "</v>
      </c>
    </row>
    <row r="65">
      <c r="B65" s="2" t="s">
        <v>173</v>
      </c>
      <c r="I65" s="2" t="s">
        <v>38</v>
      </c>
      <c r="P65" s="42" t="str">
        <f t="shared" si="5"/>
        <v>updSQL = updSQL &amp; ",'" &amp; DB_SEIPR51.UDNDT13 &amp; "' "</v>
      </c>
    </row>
    <row r="66">
      <c r="B66" s="2" t="s">
        <v>175</v>
      </c>
      <c r="I66" s="2" t="s">
        <v>38</v>
      </c>
      <c r="P66" s="42" t="str">
        <f t="shared" si="5"/>
        <v>updSQL = updSQL &amp; ",'" &amp; DB_SEIPR51.UDNDT14 &amp; "' "</v>
      </c>
    </row>
    <row r="67">
      <c r="B67" s="2" t="s">
        <v>177</v>
      </c>
      <c r="I67" s="2" t="s">
        <v>38</v>
      </c>
      <c r="P67" s="42" t="str">
        <f t="shared" si="5"/>
        <v>updSQL = updSQL &amp; ",'" &amp; DB_SEIPR51.UDNDT15 &amp; "' "</v>
      </c>
    </row>
    <row r="68">
      <c r="B68" s="2" t="s">
        <v>179</v>
      </c>
      <c r="I68" s="2" t="s">
        <v>38</v>
      </c>
      <c r="P68" s="42" t="str">
        <f t="shared" si="5"/>
        <v>updSQL = updSQL &amp; ",'" &amp; DB_SEIPR51.UDNDT16 &amp; "' "</v>
      </c>
    </row>
    <row r="69">
      <c r="B69" s="2" t="s">
        <v>181</v>
      </c>
      <c r="I69" s="2" t="s">
        <v>38</v>
      </c>
      <c r="P69" s="42" t="str">
        <f t="shared" si="5"/>
        <v>updSQL = updSQL &amp; ",'" &amp; DB_SEIPR51.UDNDT17 &amp; "' "</v>
      </c>
    </row>
    <row r="70">
      <c r="B70" s="2" t="s">
        <v>183</v>
      </c>
      <c r="I70" s="2" t="s">
        <v>38</v>
      </c>
      <c r="P70" s="42" t="str">
        <f t="shared" si="5"/>
        <v>updSQL = updSQL &amp; ",'" &amp; DB_SEIPR51.UDNDT18 &amp; "' "</v>
      </c>
    </row>
    <row r="71">
      <c r="B71" s="2" t="s">
        <v>185</v>
      </c>
      <c r="I71" s="2" t="s">
        <v>38</v>
      </c>
      <c r="P71" s="42" t="str">
        <f t="shared" si="5"/>
        <v>updSQL = updSQL &amp; ",'" &amp; DB_SEIPR51.UDNDT19 &amp; "' "</v>
      </c>
    </row>
    <row r="72">
      <c r="B72" s="2" t="s">
        <v>187</v>
      </c>
      <c r="I72" s="2" t="s">
        <v>38</v>
      </c>
      <c r="P72" s="42" t="str">
        <f t="shared" si="5"/>
        <v>updSQL = updSQL &amp; ",'" &amp; DB_SEIPR51.UDNDT20 &amp; "' "</v>
      </c>
    </row>
    <row r="73">
      <c r="B73" s="2" t="s">
        <v>193</v>
      </c>
      <c r="I73" s="2" t="s">
        <v>38</v>
      </c>
      <c r="P73" s="42" t="str">
        <f t="shared" si="5"/>
        <v>updSQL = updSQL &amp; ",'" &amp; DB_SEIPR51.UDNDT21 &amp; "' "</v>
      </c>
    </row>
    <row r="74">
      <c r="B74" s="2" t="s">
        <v>960</v>
      </c>
      <c r="I74" s="2" t="s">
        <v>38</v>
      </c>
      <c r="P74" s="42" t="str">
        <f t="shared" si="5"/>
        <v>updSQL = updSQL &amp; ",'" &amp; DB_SEIPR51.UDNDT22 &amp; "' "</v>
      </c>
    </row>
    <row r="75">
      <c r="B75" s="2" t="s">
        <v>961</v>
      </c>
      <c r="I75" s="2" t="s">
        <v>38</v>
      </c>
      <c r="P75" s="42" t="str">
        <f t="shared" si="5"/>
        <v>updSQL = updSQL &amp; ",'" &amp; DB_SEIPR51.UDNDT23 &amp; "' "</v>
      </c>
    </row>
    <row r="76">
      <c r="B76" s="2" t="s">
        <v>195</v>
      </c>
      <c r="H76" s="2" t="s">
        <v>197</v>
      </c>
      <c r="P76" s="42" t="str">
        <f t="shared" si="5"/>
        <v>updSQL = updSQL &amp; ",'" &amp; DB_SEIPR51.TOKJDNNO00 &amp; "' "</v>
      </c>
    </row>
    <row r="77">
      <c r="B77" s="2" t="s">
        <v>199</v>
      </c>
      <c r="H77" s="2" t="s">
        <v>197</v>
      </c>
      <c r="P77" s="42" t="str">
        <f t="shared" si="5"/>
        <v>updSQL = updSQL &amp; ",'" &amp; DB_SEIPR51.TOKJDNNO01 &amp; "' "</v>
      </c>
    </row>
    <row r="78">
      <c r="B78" s="2" t="s">
        <v>201</v>
      </c>
      <c r="H78" s="2" t="s">
        <v>197</v>
      </c>
      <c r="P78" s="42" t="str">
        <f t="shared" si="5"/>
        <v>updSQL = updSQL &amp; ",'" &amp; DB_SEIPR51.TOKJDNNO02 &amp; "' "</v>
      </c>
    </row>
    <row r="79">
      <c r="B79" s="2" t="s">
        <v>203</v>
      </c>
      <c r="H79" s="2" t="s">
        <v>197</v>
      </c>
      <c r="P79" s="42" t="str">
        <f t="shared" si="5"/>
        <v>updSQL = updSQL &amp; ",'" &amp; DB_SEIPR51.TOKJDNNO03 &amp; "' "</v>
      </c>
    </row>
    <row r="80">
      <c r="B80" s="2" t="s">
        <v>205</v>
      </c>
      <c r="H80" s="2" t="s">
        <v>197</v>
      </c>
      <c r="P80" s="42" t="str">
        <f t="shared" si="5"/>
        <v>updSQL = updSQL &amp; ",'" &amp; DB_SEIPR51.TOKJDNNO04 &amp; "' "</v>
      </c>
    </row>
    <row r="81">
      <c r="B81" s="2" t="s">
        <v>207</v>
      </c>
      <c r="H81" s="2" t="s">
        <v>197</v>
      </c>
      <c r="P81" s="42" t="str">
        <f t="shared" si="5"/>
        <v>updSQL = updSQL &amp; ",'" &amp; DB_SEIPR51.TOKJDNNO05 &amp; "' "</v>
      </c>
    </row>
    <row r="82">
      <c r="B82" s="2" t="s">
        <v>209</v>
      </c>
      <c r="H82" s="2" t="s">
        <v>197</v>
      </c>
      <c r="P82" s="42" t="str">
        <f t="shared" si="5"/>
        <v>updSQL = updSQL &amp; ",'" &amp; DB_SEIPR51.TOKJDNNO06 &amp; "' "</v>
      </c>
    </row>
    <row r="83">
      <c r="B83" s="2" t="s">
        <v>211</v>
      </c>
      <c r="H83" s="2" t="s">
        <v>197</v>
      </c>
      <c r="P83" s="42" t="str">
        <f t="shared" si="5"/>
        <v>updSQL = updSQL &amp; ",'" &amp; DB_SEIPR51.TOKJDNNO07 &amp; "' "</v>
      </c>
    </row>
    <row r="84">
      <c r="B84" s="2" t="s">
        <v>213</v>
      </c>
      <c r="H84" s="2" t="s">
        <v>197</v>
      </c>
      <c r="P84" s="42" t="str">
        <f t="shared" si="5"/>
        <v>updSQL = updSQL &amp; ",'" &amp; DB_SEIPR51.TOKJDNNO08 &amp; "' "</v>
      </c>
    </row>
    <row r="85">
      <c r="B85" s="2" t="s">
        <v>215</v>
      </c>
      <c r="H85" s="2" t="s">
        <v>197</v>
      </c>
      <c r="P85" s="42" t="str">
        <f t="shared" si="5"/>
        <v>updSQL = updSQL &amp; ",'" &amp; DB_SEIPR51.TOKJDNNO09 &amp; "' "</v>
      </c>
    </row>
    <row r="86">
      <c r="B86" s="2" t="s">
        <v>217</v>
      </c>
      <c r="H86" s="2" t="s">
        <v>197</v>
      </c>
      <c r="P86" s="42" t="str">
        <f t="shared" si="5"/>
        <v>updSQL = updSQL &amp; ",'" &amp; DB_SEIPR51.TOKJDNNO10 &amp; "' "</v>
      </c>
    </row>
    <row r="87">
      <c r="B87" s="2" t="s">
        <v>219</v>
      </c>
      <c r="H87" s="2" t="s">
        <v>197</v>
      </c>
      <c r="P87" s="42" t="str">
        <f t="shared" si="5"/>
        <v>updSQL = updSQL &amp; ",'" &amp; DB_SEIPR51.TOKJDNNO11 &amp; "' "</v>
      </c>
    </row>
    <row r="88">
      <c r="B88" s="2" t="s">
        <v>221</v>
      </c>
      <c r="H88" s="2" t="s">
        <v>197</v>
      </c>
      <c r="P88" s="42" t="str">
        <f t="shared" si="5"/>
        <v>updSQL = updSQL &amp; ",'" &amp; DB_SEIPR51.TOKJDNNO12 &amp; "' "</v>
      </c>
    </row>
    <row r="89">
      <c r="B89" s="2" t="s">
        <v>223</v>
      </c>
      <c r="H89" s="2" t="s">
        <v>197</v>
      </c>
      <c r="P89" s="42" t="str">
        <f t="shared" si="5"/>
        <v>updSQL = updSQL &amp; ",'" &amp; DB_SEIPR51.TOKJDNNO13 &amp; "' "</v>
      </c>
    </row>
    <row r="90">
      <c r="B90" s="2" t="s">
        <v>225</v>
      </c>
      <c r="H90" s="2" t="s">
        <v>197</v>
      </c>
      <c r="P90" s="42" t="str">
        <f t="shared" si="5"/>
        <v>updSQL = updSQL &amp; ",'" &amp; DB_SEIPR51.TOKJDNNO14 &amp; "' "</v>
      </c>
    </row>
    <row r="91">
      <c r="B91" s="2" t="s">
        <v>227</v>
      </c>
      <c r="H91" s="2" t="s">
        <v>197</v>
      </c>
      <c r="P91" s="42" t="str">
        <f t="shared" si="5"/>
        <v>updSQL = updSQL &amp; ",'" &amp; DB_SEIPR51.TOKJDNNO15 &amp; "' "</v>
      </c>
    </row>
    <row r="92">
      <c r="B92" s="2" t="s">
        <v>229</v>
      </c>
      <c r="H92" s="2" t="s">
        <v>197</v>
      </c>
      <c r="P92" s="42" t="str">
        <f t="shared" si="5"/>
        <v>updSQL = updSQL &amp; ",'" &amp; DB_SEIPR51.TOKJDNNO16 &amp; "' "</v>
      </c>
    </row>
    <row r="93">
      <c r="B93" s="2" t="s">
        <v>232</v>
      </c>
      <c r="H93" s="2" t="s">
        <v>197</v>
      </c>
      <c r="P93" s="42" t="str">
        <f t="shared" si="5"/>
        <v>updSQL = updSQL &amp; ",'" &amp; DB_SEIPR51.TOKJDNNO17 &amp; "' "</v>
      </c>
    </row>
    <row r="94">
      <c r="B94" s="2" t="s">
        <v>234</v>
      </c>
      <c r="H94" s="2" t="s">
        <v>197</v>
      </c>
      <c r="P94" s="42" t="str">
        <f t="shared" si="5"/>
        <v>updSQL = updSQL &amp; ",'" &amp; DB_SEIPR51.TOKJDNNO18 &amp; "' "</v>
      </c>
    </row>
    <row r="95">
      <c r="B95" s="2" t="s">
        <v>236</v>
      </c>
      <c r="H95" s="2" t="s">
        <v>197</v>
      </c>
      <c r="P95" s="42" t="str">
        <f t="shared" si="5"/>
        <v>updSQL = updSQL &amp; ",'" &amp; DB_SEIPR51.TOKJDNNO19 &amp; "' "</v>
      </c>
    </row>
    <row r="96">
      <c r="B96" s="2" t="s">
        <v>238</v>
      </c>
      <c r="H96" s="2" t="s">
        <v>197</v>
      </c>
      <c r="P96" s="42" t="str">
        <f t="shared" si="5"/>
        <v>updSQL = updSQL &amp; ",'" &amp; DB_SEIPR51.TOKJDNNO20 &amp; "' "</v>
      </c>
    </row>
    <row r="97">
      <c r="B97" s="2" t="s">
        <v>240</v>
      </c>
      <c r="H97" s="2" t="s">
        <v>197</v>
      </c>
      <c r="P97" s="42" t="str">
        <f t="shared" si="5"/>
        <v>updSQL = updSQL &amp; ",'" &amp; DB_SEIPR51.TOKJDNNO21 &amp; "' "</v>
      </c>
    </row>
    <row r="98">
      <c r="B98" s="2" t="s">
        <v>964</v>
      </c>
      <c r="H98" s="2" t="s">
        <v>197</v>
      </c>
      <c r="P98" s="42" t="str">
        <f t="shared" si="5"/>
        <v>updSQL = updSQL &amp; ",'" &amp; DB_SEIPR51.TOKJDNNO22 &amp; "' "</v>
      </c>
    </row>
    <row r="99">
      <c r="B99" s="2" t="s">
        <v>966</v>
      </c>
      <c r="H99" s="2" t="s">
        <v>197</v>
      </c>
      <c r="P99" s="42" t="str">
        <f t="shared" si="5"/>
        <v>updSQL = updSQL &amp; ",'" &amp; DB_SEIPR51.TOKJDNNO23 &amp; "' "</v>
      </c>
    </row>
    <row r="100">
      <c r="B100" s="2" t="s">
        <v>242</v>
      </c>
      <c r="I100" s="2" t="s">
        <v>29</v>
      </c>
      <c r="P100" s="42" t="str">
        <f t="shared" si="5"/>
        <v>updSQL = updSQL &amp; ",'" &amp; DB_SEIPR51.HINCD00 &amp; "' "</v>
      </c>
    </row>
    <row r="101">
      <c r="B101" s="2" t="s">
        <v>244</v>
      </c>
      <c r="I101" s="2" t="s">
        <v>29</v>
      </c>
      <c r="P101" s="42" t="str">
        <f t="shared" si="5"/>
        <v>updSQL = updSQL &amp; ",'" &amp; DB_SEIPR51.HINCD01 &amp; "' "</v>
      </c>
    </row>
    <row r="102">
      <c r="B102" s="2" t="s">
        <v>247</v>
      </c>
      <c r="I102" s="2" t="s">
        <v>29</v>
      </c>
      <c r="P102" s="42" t="str">
        <f t="shared" si="5"/>
        <v>updSQL = updSQL &amp; ",'" &amp; DB_SEIPR51.HINCD02 &amp; "' "</v>
      </c>
    </row>
    <row r="103">
      <c r="B103" s="2" t="s">
        <v>249</v>
      </c>
      <c r="I103" s="2" t="s">
        <v>29</v>
      </c>
      <c r="P103" s="42" t="str">
        <f t="shared" si="5"/>
        <v>updSQL = updSQL &amp; ",'" &amp; DB_SEIPR51.HINCD03 &amp; "' "</v>
      </c>
    </row>
    <row r="104">
      <c r="B104" s="2" t="s">
        <v>252</v>
      </c>
      <c r="I104" s="2" t="s">
        <v>29</v>
      </c>
      <c r="P104" s="42" t="str">
        <f t="shared" si="5"/>
        <v>updSQL = updSQL &amp; ",'" &amp; DB_SEIPR51.HINCD04 &amp; "' "</v>
      </c>
    </row>
    <row r="105">
      <c r="B105" s="2" t="s">
        <v>254</v>
      </c>
      <c r="I105" s="2" t="s">
        <v>29</v>
      </c>
      <c r="P105" s="42" t="str">
        <f t="shared" si="5"/>
        <v>updSQL = updSQL &amp; ",'" &amp; DB_SEIPR51.HINCD05 &amp; "' "</v>
      </c>
    </row>
    <row r="106">
      <c r="B106" s="2" t="s">
        <v>256</v>
      </c>
      <c r="I106" s="2" t="s">
        <v>29</v>
      </c>
      <c r="P106" s="42" t="str">
        <f t="shared" si="5"/>
        <v>updSQL = updSQL &amp; ",'" &amp; DB_SEIPR51.HINCD06 &amp; "' "</v>
      </c>
    </row>
    <row r="107">
      <c r="B107" s="2" t="s">
        <v>258</v>
      </c>
      <c r="I107" s="2" t="s">
        <v>29</v>
      </c>
      <c r="P107" s="42" t="str">
        <f t="shared" si="5"/>
        <v>updSQL = updSQL &amp; ",'" &amp; DB_SEIPR51.HINCD07 &amp; "' "</v>
      </c>
    </row>
    <row r="108">
      <c r="B108" s="2" t="s">
        <v>260</v>
      </c>
      <c r="I108" s="2" t="s">
        <v>29</v>
      </c>
      <c r="P108" s="42" t="str">
        <f t="shared" si="5"/>
        <v>updSQL = updSQL &amp; ",'" &amp; DB_SEIPR51.HINCD08 &amp; "' "</v>
      </c>
    </row>
    <row r="109">
      <c r="B109" s="2" t="s">
        <v>262</v>
      </c>
      <c r="I109" s="2" t="s">
        <v>29</v>
      </c>
      <c r="P109" s="42" t="str">
        <f t="shared" si="5"/>
        <v>updSQL = updSQL &amp; ",'" &amp; DB_SEIPR51.HINCD09 &amp; "' "</v>
      </c>
    </row>
    <row r="110">
      <c r="B110" s="2" t="s">
        <v>264</v>
      </c>
      <c r="I110" s="2" t="s">
        <v>29</v>
      </c>
      <c r="P110" s="42" t="str">
        <f t="shared" si="5"/>
        <v>updSQL = updSQL &amp; ",'" &amp; DB_SEIPR51.HINCD10 &amp; "' "</v>
      </c>
    </row>
    <row r="111">
      <c r="B111" s="2" t="s">
        <v>266</v>
      </c>
      <c r="I111" s="2" t="s">
        <v>29</v>
      </c>
      <c r="P111" s="42" t="str">
        <f t="shared" si="5"/>
        <v>updSQL = updSQL &amp; ",'" &amp; DB_SEIPR51.HINCD11 &amp; "' "</v>
      </c>
    </row>
    <row r="112">
      <c r="B112" s="2" t="s">
        <v>268</v>
      </c>
      <c r="I112" s="2" t="s">
        <v>29</v>
      </c>
      <c r="P112" s="42" t="str">
        <f t="shared" si="5"/>
        <v>updSQL = updSQL &amp; ",'" &amp; DB_SEIPR51.HINCD12 &amp; "' "</v>
      </c>
    </row>
    <row r="113">
      <c r="B113" s="2" t="s">
        <v>270</v>
      </c>
      <c r="I113" s="2" t="s">
        <v>29</v>
      </c>
      <c r="P113" s="42" t="str">
        <f t="shared" si="5"/>
        <v>updSQL = updSQL &amp; ",'" &amp; DB_SEIPR51.HINCD13 &amp; "' "</v>
      </c>
    </row>
    <row r="114">
      <c r="B114" s="2" t="s">
        <v>272</v>
      </c>
      <c r="I114" s="2" t="s">
        <v>29</v>
      </c>
      <c r="P114" s="42" t="str">
        <f t="shared" si="5"/>
        <v>updSQL = updSQL &amp; ",'" &amp; DB_SEIPR51.HINCD14 &amp; "' "</v>
      </c>
    </row>
    <row r="115">
      <c r="B115" s="2" t="s">
        <v>274</v>
      </c>
      <c r="I115" s="2" t="s">
        <v>29</v>
      </c>
      <c r="P115" s="42" t="str">
        <f t="shared" si="5"/>
        <v>updSQL = updSQL &amp; ",'" &amp; DB_SEIPR51.HINCD15 &amp; "' "</v>
      </c>
    </row>
    <row r="116">
      <c r="B116" s="2" t="s">
        <v>276</v>
      </c>
      <c r="I116" s="2" t="s">
        <v>29</v>
      </c>
      <c r="P116" s="42" t="str">
        <f t="shared" si="5"/>
        <v>updSQL = updSQL &amp; ",'" &amp; DB_SEIPR51.HINCD16 &amp; "' "</v>
      </c>
    </row>
    <row r="117">
      <c r="B117" s="2" t="s">
        <v>278</v>
      </c>
      <c r="I117" s="2" t="s">
        <v>29</v>
      </c>
      <c r="P117" s="42" t="str">
        <f t="shared" si="5"/>
        <v>updSQL = updSQL &amp; ",'" &amp; DB_SEIPR51.HINCD17 &amp; "' "</v>
      </c>
    </row>
    <row r="118">
      <c r="B118" s="2" t="s">
        <v>280</v>
      </c>
      <c r="I118" s="2" t="s">
        <v>29</v>
      </c>
      <c r="P118" s="42" t="str">
        <f t="shared" si="5"/>
        <v>updSQL = updSQL &amp; ",'" &amp; DB_SEIPR51.HINCD18 &amp; "' "</v>
      </c>
    </row>
    <row r="119">
      <c r="B119" s="2" t="s">
        <v>282</v>
      </c>
      <c r="I119" s="2" t="s">
        <v>29</v>
      </c>
      <c r="P119" s="42" t="str">
        <f t="shared" si="5"/>
        <v>updSQL = updSQL &amp; ",'" &amp; DB_SEIPR51.HINCD19 &amp; "' "</v>
      </c>
    </row>
    <row r="120">
      <c r="B120" s="2" t="s">
        <v>284</v>
      </c>
      <c r="I120" s="2" t="s">
        <v>29</v>
      </c>
      <c r="P120" s="42" t="str">
        <f t="shared" si="5"/>
        <v>updSQL = updSQL &amp; ",'" &amp; DB_SEIPR51.HINCD20 &amp; "' "</v>
      </c>
    </row>
    <row r="121">
      <c r="B121" s="2" t="s">
        <v>286</v>
      </c>
      <c r="I121" s="2" t="s">
        <v>29</v>
      </c>
      <c r="P121" s="42" t="str">
        <f t="shared" si="5"/>
        <v>updSQL = updSQL &amp; ",'" &amp; DB_SEIPR51.HINCD21 &amp; "' "</v>
      </c>
    </row>
    <row r="122">
      <c r="B122" s="2" t="s">
        <v>991</v>
      </c>
      <c r="I122" s="2" t="s">
        <v>29</v>
      </c>
      <c r="P122" s="42" t="str">
        <f t="shared" si="5"/>
        <v>updSQL = updSQL &amp; ",'" &amp; DB_SEIPR51.HINCD22 &amp; "' "</v>
      </c>
    </row>
    <row r="123">
      <c r="B123" s="2" t="s">
        <v>993</v>
      </c>
      <c r="I123" s="2" t="s">
        <v>29</v>
      </c>
      <c r="P123" s="42" t="str">
        <f t="shared" si="5"/>
        <v>updSQL = updSQL &amp; ",'" &amp; DB_SEIPR51.HINCD23 &amp; "' "</v>
      </c>
    </row>
    <row r="124">
      <c r="B124" s="2" t="s">
        <v>288</v>
      </c>
      <c r="H124" s="2" t="s">
        <v>125</v>
      </c>
      <c r="P124" s="42" t="str">
        <f t="shared" si="5"/>
        <v>updSQL = updSQL &amp; ",'" &amp; DB_SEIPR51.HINNMA00 &amp; "' "</v>
      </c>
    </row>
    <row r="125">
      <c r="B125" s="2" t="s">
        <v>291</v>
      </c>
      <c r="H125" s="2" t="s">
        <v>125</v>
      </c>
      <c r="P125" s="42" t="str">
        <f t="shared" si="5"/>
        <v>updSQL = updSQL &amp; ",'" &amp; DB_SEIPR51.HINNMA01 &amp; "' "</v>
      </c>
    </row>
    <row r="126">
      <c r="B126" s="2" t="s">
        <v>293</v>
      </c>
      <c r="H126" s="2" t="s">
        <v>125</v>
      </c>
      <c r="P126" s="42" t="str">
        <f t="shared" si="5"/>
        <v>updSQL = updSQL &amp; ",'" &amp; DB_SEIPR51.HINNMA02 &amp; "' "</v>
      </c>
    </row>
    <row r="127">
      <c r="B127" s="2" t="s">
        <v>295</v>
      </c>
      <c r="H127" s="2" t="s">
        <v>125</v>
      </c>
      <c r="P127" s="42" t="str">
        <f t="shared" si="5"/>
        <v>updSQL = updSQL &amp; ",'" &amp; DB_SEIPR51.HINNMA03 &amp; "' "</v>
      </c>
    </row>
    <row r="128">
      <c r="B128" s="2" t="s">
        <v>297</v>
      </c>
      <c r="H128" s="2" t="s">
        <v>125</v>
      </c>
      <c r="P128" s="42" t="str">
        <f t="shared" si="5"/>
        <v>updSQL = updSQL &amp; ",'" &amp; DB_SEIPR51.HINNMA04 &amp; "' "</v>
      </c>
    </row>
    <row r="129">
      <c r="B129" s="2" t="s">
        <v>299</v>
      </c>
      <c r="H129" s="2" t="s">
        <v>125</v>
      </c>
      <c r="P129" s="42" t="str">
        <f t="shared" si="5"/>
        <v>updSQL = updSQL &amp; ",'" &amp; DB_SEIPR51.HINNMA05 &amp; "' "</v>
      </c>
    </row>
    <row r="130">
      <c r="B130" s="2" t="s">
        <v>301</v>
      </c>
      <c r="H130" s="2" t="s">
        <v>125</v>
      </c>
      <c r="P130" s="42" t="str">
        <f t="shared" si="5"/>
        <v>updSQL = updSQL &amp; ",'" &amp; DB_SEIPR51.HINNMA06 &amp; "' "</v>
      </c>
    </row>
    <row r="131">
      <c r="B131" s="2" t="s">
        <v>303</v>
      </c>
      <c r="H131" s="2" t="s">
        <v>125</v>
      </c>
      <c r="P131" s="42" t="str">
        <f t="shared" si="5"/>
        <v>updSQL = updSQL &amp; ",'" &amp; DB_SEIPR51.HINNMA07 &amp; "' "</v>
      </c>
    </row>
    <row r="132">
      <c r="B132" s="2" t="s">
        <v>305</v>
      </c>
      <c r="H132" s="2" t="s">
        <v>125</v>
      </c>
      <c r="P132" s="42" t="str">
        <f t="shared" si="5"/>
        <v>updSQL = updSQL &amp; ",'" &amp; DB_SEIPR51.HINNMA08 &amp; "' "</v>
      </c>
    </row>
    <row r="133">
      <c r="B133" s="2" t="s">
        <v>307</v>
      </c>
      <c r="H133" s="2" t="s">
        <v>125</v>
      </c>
      <c r="P133" s="42" t="str">
        <f t="shared" si="5"/>
        <v>updSQL = updSQL &amp; ",'" &amp; DB_SEIPR51.HINNMA09 &amp; "' "</v>
      </c>
    </row>
    <row r="134">
      <c r="B134" s="2" t="s">
        <v>309</v>
      </c>
      <c r="H134" s="2" t="s">
        <v>125</v>
      </c>
      <c r="P134" s="42" t="str">
        <f t="shared" si="5"/>
        <v>updSQL = updSQL &amp; ",'" &amp; DB_SEIPR51.HINNMA10 &amp; "' "</v>
      </c>
    </row>
    <row r="135">
      <c r="B135" s="2" t="s">
        <v>311</v>
      </c>
      <c r="H135" s="2" t="s">
        <v>125</v>
      </c>
      <c r="P135" s="42" t="str">
        <f t="shared" si="5"/>
        <v>updSQL = updSQL &amp; ",'" &amp; DB_SEIPR51.HINNMA11 &amp; "' "</v>
      </c>
    </row>
    <row r="136">
      <c r="B136" s="2" t="s">
        <v>313</v>
      </c>
      <c r="H136" s="2" t="s">
        <v>125</v>
      </c>
      <c r="P136" s="42" t="str">
        <f t="shared" si="5"/>
        <v>updSQL = updSQL &amp; ",'" &amp; DB_SEIPR51.HINNMA12 &amp; "' "</v>
      </c>
    </row>
    <row r="137">
      <c r="B137" s="2" t="s">
        <v>315</v>
      </c>
      <c r="H137" s="2" t="s">
        <v>125</v>
      </c>
      <c r="P137" s="42" t="str">
        <f t="shared" si="5"/>
        <v>updSQL = updSQL &amp; ",'" &amp; DB_SEIPR51.HINNMA13 &amp; "' "</v>
      </c>
    </row>
    <row r="138">
      <c r="B138" s="2" t="s">
        <v>317</v>
      </c>
      <c r="H138" s="2" t="s">
        <v>125</v>
      </c>
      <c r="P138" s="42" t="str">
        <f t="shared" si="5"/>
        <v>updSQL = updSQL &amp; ",'" &amp; DB_SEIPR51.HINNMA14 &amp; "' "</v>
      </c>
    </row>
    <row r="139">
      <c r="B139" s="2" t="s">
        <v>319</v>
      </c>
      <c r="H139" s="2" t="s">
        <v>125</v>
      </c>
      <c r="P139" s="42" t="str">
        <f t="shared" si="5"/>
        <v>updSQL = updSQL &amp; ",'" &amp; DB_SEIPR51.HINNMA15 &amp; "' "</v>
      </c>
    </row>
    <row r="140">
      <c r="B140" s="2" t="s">
        <v>321</v>
      </c>
      <c r="H140" s="2" t="s">
        <v>125</v>
      </c>
      <c r="P140" s="42" t="str">
        <f t="shared" si="5"/>
        <v>updSQL = updSQL &amp; ",'" &amp; DB_SEIPR51.HINNMA16 &amp; "' "</v>
      </c>
    </row>
    <row r="141">
      <c r="B141" s="2" t="s">
        <v>324</v>
      </c>
      <c r="H141" s="2" t="s">
        <v>125</v>
      </c>
      <c r="P141" s="42" t="str">
        <f t="shared" si="5"/>
        <v>updSQL = updSQL &amp; ",'" &amp; DB_SEIPR51.HINNMA17 &amp; "' "</v>
      </c>
    </row>
    <row r="142">
      <c r="B142" s="2" t="s">
        <v>326</v>
      </c>
      <c r="H142" s="2" t="s">
        <v>125</v>
      </c>
      <c r="P142" s="42" t="str">
        <f t="shared" si="5"/>
        <v>updSQL = updSQL &amp; ",'" &amp; DB_SEIPR51.HINNMA18 &amp; "' "</v>
      </c>
    </row>
    <row r="143">
      <c r="B143" s="2" t="s">
        <v>328</v>
      </c>
      <c r="H143" s="2" t="s">
        <v>125</v>
      </c>
      <c r="P143" s="42" t="str">
        <f t="shared" si="5"/>
        <v>updSQL = updSQL &amp; ",'" &amp; DB_SEIPR51.HINNMA19 &amp; "' "</v>
      </c>
    </row>
    <row r="144">
      <c r="B144" s="2" t="s">
        <v>330</v>
      </c>
      <c r="H144" s="2" t="s">
        <v>125</v>
      </c>
      <c r="P144" s="42" t="str">
        <f t="shared" si="5"/>
        <v>updSQL = updSQL &amp; ",'" &amp; DB_SEIPR51.HINNMA20 &amp; "' "</v>
      </c>
    </row>
    <row r="145">
      <c r="B145" s="2" t="s">
        <v>332</v>
      </c>
      <c r="H145" s="2" t="s">
        <v>125</v>
      </c>
      <c r="P145" s="42" t="str">
        <f t="shared" si="5"/>
        <v>updSQL = updSQL &amp; ",'" &amp; DB_SEIPR51.HINNMA21 &amp; "' "</v>
      </c>
    </row>
    <row r="146">
      <c r="B146" s="2" t="s">
        <v>1013</v>
      </c>
      <c r="H146" s="2" t="s">
        <v>125</v>
      </c>
      <c r="P146" s="42" t="str">
        <f t="shared" si="5"/>
        <v>updSQL = updSQL &amp; ",'" &amp; DB_SEIPR51.HINNMA22 &amp; "' "</v>
      </c>
    </row>
    <row r="147">
      <c r="B147" s="2" t="s">
        <v>1014</v>
      </c>
      <c r="H147" s="2" t="s">
        <v>125</v>
      </c>
      <c r="P147" s="42" t="str">
        <f t="shared" si="5"/>
        <v>updSQL = updSQL &amp; ",'" &amp; DB_SEIPR51.HINNMA23 &amp; "' "</v>
      </c>
    </row>
    <row r="148">
      <c r="B148" s="2" t="s">
        <v>334</v>
      </c>
      <c r="H148" s="2" t="s">
        <v>125</v>
      </c>
      <c r="P148" s="42" t="str">
        <f t="shared" si="5"/>
        <v>updSQL = updSQL &amp; ",'" &amp; DB_SEIPR51.HINNMB00 &amp; "' "</v>
      </c>
    </row>
    <row r="149">
      <c r="B149" s="2" t="s">
        <v>336</v>
      </c>
      <c r="H149" s="2" t="s">
        <v>125</v>
      </c>
      <c r="P149" s="42" t="str">
        <f t="shared" si="5"/>
        <v>updSQL = updSQL &amp; ",'" &amp; DB_SEIPR51.HINNMB01 &amp; "' "</v>
      </c>
    </row>
    <row r="150">
      <c r="B150" s="2" t="s">
        <v>338</v>
      </c>
      <c r="H150" s="2" t="s">
        <v>125</v>
      </c>
      <c r="P150" s="42" t="str">
        <f t="shared" si="5"/>
        <v>updSQL = updSQL &amp; ",'" &amp; DB_SEIPR51.HINNMB02 &amp; "' "</v>
      </c>
    </row>
    <row r="151">
      <c r="B151" s="2" t="s">
        <v>340</v>
      </c>
      <c r="H151" s="2" t="s">
        <v>125</v>
      </c>
      <c r="P151" s="42" t="str">
        <f t="shared" si="5"/>
        <v>updSQL = updSQL &amp; ",'" &amp; DB_SEIPR51.HINNMB03 &amp; "' "</v>
      </c>
    </row>
    <row r="152">
      <c r="B152" s="2" t="s">
        <v>342</v>
      </c>
      <c r="H152" s="2" t="s">
        <v>125</v>
      </c>
      <c r="P152" s="42" t="str">
        <f t="shared" si="5"/>
        <v>updSQL = updSQL &amp; ",'" &amp; DB_SEIPR51.HINNMB04 &amp; "' "</v>
      </c>
    </row>
    <row r="153">
      <c r="B153" s="2" t="s">
        <v>345</v>
      </c>
      <c r="H153" s="2" t="s">
        <v>125</v>
      </c>
      <c r="P153" s="42" t="str">
        <f t="shared" si="5"/>
        <v>updSQL = updSQL &amp; ",'" &amp; DB_SEIPR51.HINNMB05 &amp; "' "</v>
      </c>
    </row>
    <row r="154">
      <c r="B154" s="2" t="s">
        <v>347</v>
      </c>
      <c r="H154" s="2" t="s">
        <v>125</v>
      </c>
      <c r="P154" s="42" t="str">
        <f t="shared" si="5"/>
        <v>updSQL = updSQL &amp; ",'" &amp; DB_SEIPR51.HINNMB06 &amp; "' "</v>
      </c>
    </row>
    <row r="155">
      <c r="B155" s="2" t="s">
        <v>351</v>
      </c>
      <c r="H155" s="2" t="s">
        <v>125</v>
      </c>
      <c r="P155" s="42" t="str">
        <f t="shared" si="5"/>
        <v>updSQL = updSQL &amp; ",'" &amp; DB_SEIPR51.HINNMB07 &amp; "' "</v>
      </c>
    </row>
    <row r="156">
      <c r="B156" s="2" t="s">
        <v>354</v>
      </c>
      <c r="H156" s="2" t="s">
        <v>125</v>
      </c>
      <c r="P156" s="42" t="str">
        <f t="shared" si="5"/>
        <v>updSQL = updSQL &amp; ",'" &amp; DB_SEIPR51.HINNMB08 &amp; "' "</v>
      </c>
    </row>
    <row r="157">
      <c r="B157" s="2" t="s">
        <v>356</v>
      </c>
      <c r="H157" s="2" t="s">
        <v>125</v>
      </c>
      <c r="P157" s="42" t="str">
        <f t="shared" si="5"/>
        <v>updSQL = updSQL &amp; ",'" &amp; DB_SEIPR51.HINNMB09 &amp; "' "</v>
      </c>
    </row>
    <row r="158">
      <c r="B158" s="2" t="s">
        <v>358</v>
      </c>
      <c r="H158" s="2" t="s">
        <v>125</v>
      </c>
      <c r="P158" s="42" t="str">
        <f t="shared" si="5"/>
        <v>updSQL = updSQL &amp; ",'" &amp; DB_SEIPR51.HINNMB10 &amp; "' "</v>
      </c>
    </row>
    <row r="159">
      <c r="B159" s="2" t="s">
        <v>361</v>
      </c>
      <c r="H159" s="2" t="s">
        <v>125</v>
      </c>
      <c r="P159" s="42" t="str">
        <f t="shared" si="5"/>
        <v>updSQL = updSQL &amp; ",'" &amp; DB_SEIPR51.HINNMB11 &amp; "' "</v>
      </c>
    </row>
    <row r="160">
      <c r="B160" s="2" t="s">
        <v>365</v>
      </c>
      <c r="H160" s="2" t="s">
        <v>125</v>
      </c>
      <c r="P160" s="42" t="str">
        <f t="shared" si="5"/>
        <v>updSQL = updSQL &amp; ",'" &amp; DB_SEIPR51.HINNMB12 &amp; "' "</v>
      </c>
    </row>
    <row r="161">
      <c r="B161" s="2" t="s">
        <v>368</v>
      </c>
      <c r="H161" s="2" t="s">
        <v>125</v>
      </c>
      <c r="P161" s="42" t="str">
        <f t="shared" si="5"/>
        <v>updSQL = updSQL &amp; ",'" &amp; DB_SEIPR51.HINNMB13 &amp; "' "</v>
      </c>
    </row>
    <row r="162">
      <c r="B162" s="2" t="s">
        <v>370</v>
      </c>
      <c r="H162" s="2" t="s">
        <v>125</v>
      </c>
      <c r="P162" s="42" t="str">
        <f t="shared" si="5"/>
        <v>updSQL = updSQL &amp; ",'" &amp; DB_SEIPR51.HINNMB14 &amp; "' "</v>
      </c>
    </row>
    <row r="163">
      <c r="B163" s="2" t="s">
        <v>373</v>
      </c>
      <c r="H163" s="2" t="s">
        <v>125</v>
      </c>
      <c r="P163" s="42" t="str">
        <f t="shared" si="5"/>
        <v>updSQL = updSQL &amp; ",'" &amp; DB_SEIPR51.HINNMB15 &amp; "' "</v>
      </c>
    </row>
    <row r="164">
      <c r="B164" s="2" t="s">
        <v>379</v>
      </c>
      <c r="H164" s="2" t="s">
        <v>125</v>
      </c>
      <c r="P164" s="42" t="str">
        <f t="shared" si="5"/>
        <v>updSQL = updSQL &amp; ",'" &amp; DB_SEIPR51.HINNMB16 &amp; "' "</v>
      </c>
    </row>
    <row r="165">
      <c r="B165" s="2" t="s">
        <v>383</v>
      </c>
      <c r="H165" s="2" t="s">
        <v>125</v>
      </c>
      <c r="P165" s="42" t="str">
        <f t="shared" si="5"/>
        <v>updSQL = updSQL &amp; ",'" &amp; DB_SEIPR51.HINNMB17 &amp; "' "</v>
      </c>
    </row>
    <row r="166">
      <c r="B166" s="2" t="s">
        <v>386</v>
      </c>
      <c r="H166" s="2" t="s">
        <v>125</v>
      </c>
      <c r="P166" s="42" t="str">
        <f t="shared" si="5"/>
        <v>updSQL = updSQL &amp; ",'" &amp; DB_SEIPR51.HINNMB18 &amp; "' "</v>
      </c>
    </row>
    <row r="167">
      <c r="B167" s="2" t="s">
        <v>389</v>
      </c>
      <c r="H167" s="2" t="s">
        <v>125</v>
      </c>
      <c r="P167" s="42" t="str">
        <f t="shared" si="5"/>
        <v>updSQL = updSQL &amp; ",'" &amp; DB_SEIPR51.HINNMB19 &amp; "' "</v>
      </c>
    </row>
    <row r="168">
      <c r="B168" s="2" t="s">
        <v>391</v>
      </c>
      <c r="H168" s="2" t="s">
        <v>125</v>
      </c>
      <c r="P168" s="42" t="str">
        <f t="shared" si="5"/>
        <v>updSQL = updSQL &amp; ",'" &amp; DB_SEIPR51.HINNMB20 &amp; "' "</v>
      </c>
    </row>
    <row r="169">
      <c r="B169" s="2" t="s">
        <v>393</v>
      </c>
      <c r="H169" s="2" t="s">
        <v>125</v>
      </c>
      <c r="P169" s="42" t="str">
        <f t="shared" si="5"/>
        <v>updSQL = updSQL &amp; ",'" &amp; DB_SEIPR51.HINNMB21 &amp; "' "</v>
      </c>
    </row>
    <row r="170">
      <c r="B170" s="2" t="s">
        <v>1024</v>
      </c>
      <c r="H170" s="2" t="s">
        <v>125</v>
      </c>
      <c r="P170" s="42" t="str">
        <f t="shared" si="5"/>
        <v>updSQL = updSQL &amp; ",'" &amp; DB_SEIPR51.HINNMB22 &amp; "' "</v>
      </c>
    </row>
    <row r="171">
      <c r="B171" s="2" t="s">
        <v>1025</v>
      </c>
      <c r="H171" s="2" t="s">
        <v>125</v>
      </c>
      <c r="P171" s="42" t="str">
        <f t="shared" si="5"/>
        <v>updSQL = updSQL &amp; ",'" &amp; DB_SEIPR51.HINNMB23 &amp; "' "</v>
      </c>
    </row>
    <row r="172">
      <c r="B172" s="2" t="s">
        <v>396</v>
      </c>
      <c r="I172" s="2" t="s">
        <v>88</v>
      </c>
      <c r="P172" s="42" t="str">
        <f t="shared" si="5"/>
        <v>updSQL = updSQL &amp; ",'" &amp; DB_SEIPR51.URISU00 &amp; "' "</v>
      </c>
    </row>
    <row r="173">
      <c r="B173" s="2" t="s">
        <v>401</v>
      </c>
      <c r="I173" s="2" t="s">
        <v>88</v>
      </c>
      <c r="P173" s="42" t="str">
        <f t="shared" si="5"/>
        <v>updSQL = updSQL &amp; ",'" &amp; DB_SEIPR51.URISU01 &amp; "' "</v>
      </c>
    </row>
    <row r="174">
      <c r="B174" s="2" t="s">
        <v>403</v>
      </c>
      <c r="I174" s="2" t="s">
        <v>88</v>
      </c>
      <c r="P174" s="42" t="str">
        <f t="shared" si="5"/>
        <v>updSQL = updSQL &amp; ",'" &amp; DB_SEIPR51.URISU02 &amp; "' "</v>
      </c>
    </row>
    <row r="175">
      <c r="B175" s="2" t="s">
        <v>405</v>
      </c>
      <c r="I175" s="2" t="s">
        <v>88</v>
      </c>
      <c r="P175" s="42" t="str">
        <f t="shared" si="5"/>
        <v>updSQL = updSQL &amp; ",'" &amp; DB_SEIPR51.URISU03 &amp; "' "</v>
      </c>
    </row>
    <row r="176">
      <c r="B176" s="2" t="s">
        <v>408</v>
      </c>
      <c r="I176" s="2" t="s">
        <v>88</v>
      </c>
      <c r="P176" s="42" t="str">
        <f t="shared" si="5"/>
        <v>updSQL = updSQL &amp; ",'" &amp; DB_SEIPR51.URISU04 &amp; "' "</v>
      </c>
    </row>
    <row r="177">
      <c r="B177" s="2" t="s">
        <v>413</v>
      </c>
      <c r="I177" s="2" t="s">
        <v>88</v>
      </c>
      <c r="P177" s="42" t="str">
        <f t="shared" si="5"/>
        <v>updSQL = updSQL &amp; ",'" &amp; DB_SEIPR51.URISU05 &amp; "' "</v>
      </c>
    </row>
    <row r="178">
      <c r="B178" s="2" t="s">
        <v>418</v>
      </c>
      <c r="I178" s="2" t="s">
        <v>88</v>
      </c>
      <c r="P178" s="42" t="str">
        <f t="shared" si="5"/>
        <v>updSQL = updSQL &amp; ",'" &amp; DB_SEIPR51.URISU06 &amp; "' "</v>
      </c>
    </row>
    <row r="179">
      <c r="B179" s="2" t="s">
        <v>424</v>
      </c>
      <c r="I179" s="2" t="s">
        <v>88</v>
      </c>
      <c r="P179" s="42" t="str">
        <f t="shared" si="5"/>
        <v>updSQL = updSQL &amp; ",'" &amp; DB_SEIPR51.URISU07 &amp; "' "</v>
      </c>
    </row>
    <row r="180">
      <c r="B180" s="2" t="s">
        <v>427</v>
      </c>
      <c r="I180" s="2" t="s">
        <v>88</v>
      </c>
      <c r="P180" s="42" t="str">
        <f t="shared" si="5"/>
        <v>updSQL = updSQL &amp; ",'" &amp; DB_SEIPR51.URISU08 &amp; "' "</v>
      </c>
    </row>
    <row r="181">
      <c r="B181" s="2" t="s">
        <v>429</v>
      </c>
      <c r="I181" s="2" t="s">
        <v>88</v>
      </c>
      <c r="P181" s="42" t="str">
        <f t="shared" si="5"/>
        <v>updSQL = updSQL &amp; ",'" &amp; DB_SEIPR51.URISU09 &amp; "' "</v>
      </c>
    </row>
    <row r="182">
      <c r="B182" s="2" t="s">
        <v>431</v>
      </c>
      <c r="I182" s="2" t="s">
        <v>88</v>
      </c>
      <c r="P182" s="42" t="str">
        <f t="shared" si="5"/>
        <v>updSQL = updSQL &amp; ",'" &amp; DB_SEIPR51.URISU10 &amp; "' "</v>
      </c>
    </row>
    <row r="183">
      <c r="B183" s="2" t="s">
        <v>434</v>
      </c>
      <c r="I183" s="2" t="s">
        <v>88</v>
      </c>
      <c r="P183" s="42" t="str">
        <f t="shared" si="5"/>
        <v>updSQL = updSQL &amp; ",'" &amp; DB_SEIPR51.URISU11 &amp; "' "</v>
      </c>
    </row>
    <row r="184">
      <c r="B184" s="2" t="s">
        <v>436</v>
      </c>
      <c r="I184" s="2" t="s">
        <v>88</v>
      </c>
      <c r="P184" s="42" t="str">
        <f t="shared" si="5"/>
        <v>updSQL = updSQL &amp; ",'" &amp; DB_SEIPR51.URISU12 &amp; "' "</v>
      </c>
    </row>
    <row r="185">
      <c r="B185" s="2" t="s">
        <v>440</v>
      </c>
      <c r="I185" s="2" t="s">
        <v>88</v>
      </c>
      <c r="P185" s="42" t="str">
        <f t="shared" si="5"/>
        <v>updSQL = updSQL &amp; ",'" &amp; DB_SEIPR51.URISU13 &amp; "' "</v>
      </c>
    </row>
    <row r="186">
      <c r="B186" s="2" t="s">
        <v>442</v>
      </c>
      <c r="I186" s="2" t="s">
        <v>88</v>
      </c>
      <c r="P186" s="42" t="str">
        <f t="shared" si="5"/>
        <v>updSQL = updSQL &amp; ",'" &amp; DB_SEIPR51.URISU14 &amp; "' "</v>
      </c>
    </row>
    <row r="187">
      <c r="B187" s="2" t="s">
        <v>446</v>
      </c>
      <c r="I187" s="2" t="s">
        <v>88</v>
      </c>
      <c r="P187" s="42" t="str">
        <f t="shared" si="5"/>
        <v>updSQL = updSQL &amp; ",'" &amp; DB_SEIPR51.URISU15 &amp; "' "</v>
      </c>
    </row>
    <row r="188">
      <c r="B188" s="2" t="s">
        <v>449</v>
      </c>
      <c r="I188" s="2" t="s">
        <v>88</v>
      </c>
      <c r="P188" s="42" t="str">
        <f t="shared" si="5"/>
        <v>updSQL = updSQL &amp; ",'" &amp; DB_SEIPR51.URISU16 &amp; "' "</v>
      </c>
    </row>
    <row r="189">
      <c r="B189" s="2" t="s">
        <v>451</v>
      </c>
      <c r="I189" s="2" t="s">
        <v>88</v>
      </c>
      <c r="P189" s="42" t="str">
        <f t="shared" si="5"/>
        <v>updSQL = updSQL &amp; ",'" &amp; DB_SEIPR51.URISU17 &amp; "' "</v>
      </c>
    </row>
    <row r="190">
      <c r="B190" s="2" t="s">
        <v>453</v>
      </c>
      <c r="I190" s="2" t="s">
        <v>88</v>
      </c>
      <c r="P190" s="42" t="str">
        <f t="shared" si="5"/>
        <v>updSQL = updSQL &amp; ",'" &amp; DB_SEIPR51.URISU18 &amp; "' "</v>
      </c>
    </row>
    <row r="191">
      <c r="B191" s="2" t="s">
        <v>457</v>
      </c>
      <c r="I191" s="2" t="s">
        <v>88</v>
      </c>
      <c r="P191" s="42" t="str">
        <f t="shared" si="5"/>
        <v>updSQL = updSQL &amp; ",'" &amp; DB_SEIPR51.URISU19 &amp; "' "</v>
      </c>
    </row>
    <row r="192">
      <c r="B192" s="2" t="s">
        <v>460</v>
      </c>
      <c r="I192" s="2" t="s">
        <v>88</v>
      </c>
      <c r="P192" s="42" t="str">
        <f t="shared" si="5"/>
        <v>updSQL = updSQL &amp; ",'" &amp; DB_SEIPR51.URISU20 &amp; "' "</v>
      </c>
    </row>
    <row r="193">
      <c r="B193" s="2" t="s">
        <v>462</v>
      </c>
      <c r="I193" s="2" t="s">
        <v>88</v>
      </c>
      <c r="P193" s="42" t="str">
        <f t="shared" si="5"/>
        <v>updSQL = updSQL &amp; ",'" &amp; DB_SEIPR51.URISU21 &amp; "' "</v>
      </c>
    </row>
    <row r="194">
      <c r="B194" s="2" t="s">
        <v>1033</v>
      </c>
      <c r="I194" s="2" t="s">
        <v>88</v>
      </c>
      <c r="P194" s="42" t="str">
        <f t="shared" si="5"/>
        <v>updSQL = updSQL &amp; ",'" &amp; DB_SEIPR51.URISU22 &amp; "' "</v>
      </c>
    </row>
    <row r="195">
      <c r="B195" s="2" t="s">
        <v>1034</v>
      </c>
      <c r="I195" s="2" t="s">
        <v>88</v>
      </c>
      <c r="P195" s="42" t="str">
        <f t="shared" si="5"/>
        <v>updSQL = updSQL &amp; ",'" &amp; DB_SEIPR51.URISU23 &amp; "' "</v>
      </c>
    </row>
    <row r="196">
      <c r="B196" s="2" t="s">
        <v>466</v>
      </c>
      <c r="I196" s="2" t="s">
        <v>468</v>
      </c>
      <c r="P196" s="42" t="str">
        <f t="shared" si="5"/>
        <v>updSQL = updSQL &amp; ",'" &amp; DB_SEIPR51.UNTNM00 &amp; "' "</v>
      </c>
    </row>
    <row r="197">
      <c r="B197" s="2" t="s">
        <v>471</v>
      </c>
      <c r="I197" s="2" t="s">
        <v>468</v>
      </c>
      <c r="P197" s="42" t="str">
        <f t="shared" si="5"/>
        <v>updSQL = updSQL &amp; ",'" &amp; DB_SEIPR51.UNTNM01 &amp; "' "</v>
      </c>
    </row>
    <row r="198">
      <c r="B198" s="2" t="s">
        <v>473</v>
      </c>
      <c r="I198" s="2" t="s">
        <v>468</v>
      </c>
      <c r="P198" s="42" t="str">
        <f t="shared" si="5"/>
        <v>updSQL = updSQL &amp; ",'" &amp; DB_SEIPR51.UNTNM02 &amp; "' "</v>
      </c>
    </row>
    <row r="199">
      <c r="B199" s="2" t="s">
        <v>475</v>
      </c>
      <c r="I199" s="2" t="s">
        <v>468</v>
      </c>
      <c r="P199" s="42" t="str">
        <f t="shared" si="5"/>
        <v>updSQL = updSQL &amp; ",'" &amp; DB_SEIPR51.UNTNM03 &amp; "' "</v>
      </c>
    </row>
    <row r="200">
      <c r="B200" s="2" t="s">
        <v>479</v>
      </c>
      <c r="I200" s="2" t="s">
        <v>468</v>
      </c>
      <c r="P200" s="42" t="str">
        <f t="shared" si="5"/>
        <v>updSQL = updSQL &amp; ",'" &amp; DB_SEIPR51.UNTNM04 &amp; "' "</v>
      </c>
    </row>
    <row r="201">
      <c r="B201" s="2" t="s">
        <v>482</v>
      </c>
      <c r="I201" s="2" t="s">
        <v>468</v>
      </c>
      <c r="P201" s="42" t="str">
        <f t="shared" si="5"/>
        <v>updSQL = updSQL &amp; ",'" &amp; DB_SEIPR51.UNTNM05 &amp; "' "</v>
      </c>
    </row>
    <row r="202">
      <c r="B202" s="2" t="s">
        <v>485</v>
      </c>
      <c r="I202" s="2" t="s">
        <v>468</v>
      </c>
      <c r="P202" s="42" t="str">
        <f t="shared" si="5"/>
        <v>updSQL = updSQL &amp; ",'" &amp; DB_SEIPR51.UNTNM06 &amp; "' "</v>
      </c>
    </row>
    <row r="203">
      <c r="B203" s="2" t="s">
        <v>489</v>
      </c>
      <c r="I203" s="2" t="s">
        <v>468</v>
      </c>
      <c r="P203" s="42" t="str">
        <f t="shared" si="5"/>
        <v>updSQL = updSQL &amp; ",'" &amp; DB_SEIPR51.UNTNM07 &amp; "' "</v>
      </c>
    </row>
    <row r="204">
      <c r="B204" s="2" t="s">
        <v>492</v>
      </c>
      <c r="I204" s="2" t="s">
        <v>468</v>
      </c>
      <c r="P204" s="42" t="str">
        <f t="shared" si="5"/>
        <v>updSQL = updSQL &amp; ",'" &amp; DB_SEIPR51.UNTNM08 &amp; "' "</v>
      </c>
    </row>
    <row r="205">
      <c r="B205" s="2" t="s">
        <v>495</v>
      </c>
      <c r="I205" s="2" t="s">
        <v>468</v>
      </c>
      <c r="P205" s="42" t="str">
        <f t="shared" si="5"/>
        <v>updSQL = updSQL &amp; ",'" &amp; DB_SEIPR51.UNTNM09 &amp; "' "</v>
      </c>
    </row>
    <row r="206">
      <c r="B206" s="2" t="s">
        <v>498</v>
      </c>
      <c r="I206" s="2" t="s">
        <v>468</v>
      </c>
      <c r="P206" s="42" t="str">
        <f t="shared" si="5"/>
        <v>updSQL = updSQL &amp; ",'" &amp; DB_SEIPR51.UNTNM10 &amp; "' "</v>
      </c>
    </row>
    <row r="207">
      <c r="B207" s="2" t="s">
        <v>501</v>
      </c>
      <c r="I207" s="2" t="s">
        <v>468</v>
      </c>
      <c r="P207" s="42" t="str">
        <f t="shared" si="5"/>
        <v>updSQL = updSQL &amp; ",'" &amp; DB_SEIPR51.UNTNM11 &amp; "' "</v>
      </c>
    </row>
    <row r="208">
      <c r="B208" s="2" t="s">
        <v>505</v>
      </c>
      <c r="I208" s="2" t="s">
        <v>468</v>
      </c>
      <c r="P208" s="42" t="str">
        <f t="shared" si="5"/>
        <v>updSQL = updSQL &amp; ",'" &amp; DB_SEIPR51.UNTNM12 &amp; "' "</v>
      </c>
    </row>
    <row r="209">
      <c r="B209" s="2" t="s">
        <v>507</v>
      </c>
      <c r="I209" s="2" t="s">
        <v>468</v>
      </c>
      <c r="P209" s="42" t="str">
        <f t="shared" si="5"/>
        <v>updSQL = updSQL &amp; ",'" &amp; DB_SEIPR51.UNTNM13 &amp; "' "</v>
      </c>
    </row>
    <row r="210">
      <c r="B210" s="2" t="s">
        <v>509</v>
      </c>
      <c r="I210" s="2" t="s">
        <v>468</v>
      </c>
      <c r="P210" s="42" t="str">
        <f t="shared" si="5"/>
        <v>updSQL = updSQL &amp; ",'" &amp; DB_SEIPR51.UNTNM14 &amp; "' "</v>
      </c>
    </row>
    <row r="211">
      <c r="B211" s="2" t="s">
        <v>511</v>
      </c>
      <c r="I211" s="2" t="s">
        <v>468</v>
      </c>
      <c r="P211" s="42" t="str">
        <f t="shared" si="5"/>
        <v>updSQL = updSQL &amp; ",'" &amp; DB_SEIPR51.UNTNM15 &amp; "' "</v>
      </c>
    </row>
    <row r="212">
      <c r="B212" s="2" t="s">
        <v>513</v>
      </c>
      <c r="I212" s="2" t="s">
        <v>468</v>
      </c>
      <c r="P212" s="42" t="str">
        <f t="shared" si="5"/>
        <v>updSQL = updSQL &amp; ",'" &amp; DB_SEIPR51.UNTNM16 &amp; "' "</v>
      </c>
    </row>
    <row r="213">
      <c r="B213" s="2" t="s">
        <v>517</v>
      </c>
      <c r="I213" s="2" t="s">
        <v>468</v>
      </c>
      <c r="P213" s="42" t="str">
        <f t="shared" si="5"/>
        <v>updSQL = updSQL &amp; ",'" &amp; DB_SEIPR51.UNTNM17 &amp; "' "</v>
      </c>
    </row>
    <row r="214">
      <c r="B214" s="2" t="s">
        <v>519</v>
      </c>
      <c r="I214" s="2" t="s">
        <v>468</v>
      </c>
      <c r="P214" s="42" t="str">
        <f t="shared" si="5"/>
        <v>updSQL = updSQL &amp; ",'" &amp; DB_SEIPR51.UNTNM18 &amp; "' "</v>
      </c>
    </row>
    <row r="215">
      <c r="B215" s="2" t="s">
        <v>521</v>
      </c>
      <c r="I215" s="2" t="s">
        <v>468</v>
      </c>
      <c r="P215" s="42" t="str">
        <f t="shared" si="5"/>
        <v>updSQL = updSQL &amp; ",'" &amp; DB_SEIPR51.UNTNM19 &amp; "' "</v>
      </c>
    </row>
    <row r="216">
      <c r="B216" s="2" t="s">
        <v>523</v>
      </c>
      <c r="I216" s="2" t="s">
        <v>468</v>
      </c>
      <c r="P216" s="42" t="str">
        <f t="shared" si="5"/>
        <v>updSQL = updSQL &amp; ",'" &amp; DB_SEIPR51.UNTNM20 &amp; "' "</v>
      </c>
    </row>
    <row r="217">
      <c r="B217" s="2" t="s">
        <v>525</v>
      </c>
      <c r="I217" s="2" t="s">
        <v>468</v>
      </c>
      <c r="P217" s="42" t="str">
        <f t="shared" si="5"/>
        <v>updSQL = updSQL &amp; ",'" &amp; DB_SEIPR51.UNTNM21 &amp; "' "</v>
      </c>
    </row>
    <row r="218">
      <c r="B218" s="2" t="s">
        <v>1040</v>
      </c>
      <c r="I218" s="2" t="s">
        <v>468</v>
      </c>
      <c r="P218" s="42" t="str">
        <f t="shared" si="5"/>
        <v>updSQL = updSQL &amp; ",'" &amp; DB_SEIPR51.UNTNM22 &amp; "' "</v>
      </c>
    </row>
    <row r="219">
      <c r="B219" s="2" t="s">
        <v>1041</v>
      </c>
      <c r="I219" s="2" t="s">
        <v>468</v>
      </c>
      <c r="P219" s="42" t="str">
        <f t="shared" si="5"/>
        <v>updSQL = updSQL &amp; ",'" &amp; DB_SEIPR51.UNTNM23 &amp; "' "</v>
      </c>
    </row>
    <row r="220">
      <c r="B220" s="2" t="s">
        <v>527</v>
      </c>
      <c r="I220" s="2" t="s">
        <v>88</v>
      </c>
      <c r="P220" s="42" t="str">
        <f t="shared" si="5"/>
        <v>updSQL = updSQL &amp; ",'" &amp; DB_SEIPR51.URITK00 &amp; "' "</v>
      </c>
    </row>
    <row r="221">
      <c r="B221" s="2" t="s">
        <v>531</v>
      </c>
      <c r="I221" s="2" t="s">
        <v>88</v>
      </c>
      <c r="P221" s="42" t="str">
        <f t="shared" si="5"/>
        <v>updSQL = updSQL &amp; ",'" &amp; DB_SEIPR51.URITK01 &amp; "' "</v>
      </c>
    </row>
    <row r="222">
      <c r="B222" s="2" t="s">
        <v>534</v>
      </c>
      <c r="I222" s="2" t="s">
        <v>88</v>
      </c>
      <c r="P222" s="42" t="str">
        <f t="shared" si="5"/>
        <v>updSQL = updSQL &amp; ",'" &amp; DB_SEIPR51.URITK02 &amp; "' "</v>
      </c>
    </row>
    <row r="223">
      <c r="B223" s="2" t="s">
        <v>536</v>
      </c>
      <c r="I223" s="2" t="s">
        <v>88</v>
      </c>
      <c r="P223" s="42" t="str">
        <f t="shared" si="5"/>
        <v>updSQL = updSQL &amp; ",'" &amp; DB_SEIPR51.URITK03 &amp; "' "</v>
      </c>
    </row>
    <row r="224">
      <c r="B224" s="2" t="s">
        <v>538</v>
      </c>
      <c r="I224" s="2" t="s">
        <v>88</v>
      </c>
      <c r="P224" s="42" t="str">
        <f t="shared" si="5"/>
        <v>updSQL = updSQL &amp; ",'" &amp; DB_SEIPR51.URITK04 &amp; "' "</v>
      </c>
    </row>
    <row r="225">
      <c r="B225" s="2" t="s">
        <v>540</v>
      </c>
      <c r="I225" s="2" t="s">
        <v>88</v>
      </c>
      <c r="P225" s="42" t="str">
        <f t="shared" si="5"/>
        <v>updSQL = updSQL &amp; ",'" &amp; DB_SEIPR51.URITK05 &amp; "' "</v>
      </c>
    </row>
    <row r="226">
      <c r="B226" s="2" t="s">
        <v>543</v>
      </c>
      <c r="I226" s="2" t="s">
        <v>88</v>
      </c>
      <c r="P226" s="42" t="str">
        <f t="shared" si="5"/>
        <v>updSQL = updSQL &amp; ",'" &amp; DB_SEIPR51.URITK06 &amp; "' "</v>
      </c>
    </row>
    <row r="227">
      <c r="B227" s="2" t="s">
        <v>545</v>
      </c>
      <c r="I227" s="2" t="s">
        <v>88</v>
      </c>
      <c r="P227" s="42" t="str">
        <f t="shared" si="5"/>
        <v>updSQL = updSQL &amp; ",'" &amp; DB_SEIPR51.URITK07 &amp; "' "</v>
      </c>
    </row>
    <row r="228">
      <c r="B228" s="2" t="s">
        <v>547</v>
      </c>
      <c r="I228" s="2" t="s">
        <v>88</v>
      </c>
      <c r="P228" s="42" t="str">
        <f t="shared" si="5"/>
        <v>updSQL = updSQL &amp; ",'" &amp; DB_SEIPR51.URITK08 &amp; "' "</v>
      </c>
    </row>
    <row r="229">
      <c r="B229" s="2" t="s">
        <v>550</v>
      </c>
      <c r="I229" s="2" t="s">
        <v>88</v>
      </c>
      <c r="P229" s="42" t="str">
        <f t="shared" si="5"/>
        <v>updSQL = updSQL &amp; ",'" &amp; DB_SEIPR51.URITK09 &amp; "' "</v>
      </c>
    </row>
    <row r="230">
      <c r="B230" s="2" t="s">
        <v>552</v>
      </c>
      <c r="I230" s="2" t="s">
        <v>88</v>
      </c>
      <c r="P230" s="42" t="str">
        <f t="shared" si="5"/>
        <v>updSQL = updSQL &amp; ",'" &amp; DB_SEIPR51.URITK10 &amp; "' "</v>
      </c>
    </row>
    <row r="231">
      <c r="B231" s="2" t="s">
        <v>555</v>
      </c>
      <c r="I231" s="2" t="s">
        <v>88</v>
      </c>
      <c r="P231" s="42" t="str">
        <f t="shared" si="5"/>
        <v>updSQL = updSQL &amp; ",'" &amp; DB_SEIPR51.URITK11 &amp; "' "</v>
      </c>
    </row>
    <row r="232">
      <c r="B232" s="2" t="s">
        <v>557</v>
      </c>
      <c r="I232" s="2" t="s">
        <v>88</v>
      </c>
      <c r="P232" s="42" t="str">
        <f t="shared" si="5"/>
        <v>updSQL = updSQL &amp; ",'" &amp; DB_SEIPR51.URITK12 &amp; "' "</v>
      </c>
    </row>
    <row r="233">
      <c r="B233" s="2" t="s">
        <v>559</v>
      </c>
      <c r="I233" s="2" t="s">
        <v>88</v>
      </c>
      <c r="P233" s="42" t="str">
        <f t="shared" si="5"/>
        <v>updSQL = updSQL &amp; ",'" &amp; DB_SEIPR51.URITK13 &amp; "' "</v>
      </c>
    </row>
    <row r="234">
      <c r="B234" s="2" t="s">
        <v>562</v>
      </c>
      <c r="I234" s="2" t="s">
        <v>88</v>
      </c>
      <c r="P234" s="42" t="str">
        <f t="shared" si="5"/>
        <v>updSQL = updSQL &amp; ",'" &amp; DB_SEIPR51.URITK14 &amp; "' "</v>
      </c>
    </row>
    <row r="235">
      <c r="B235" s="2" t="s">
        <v>564</v>
      </c>
      <c r="I235" s="2" t="s">
        <v>88</v>
      </c>
      <c r="P235" s="42" t="str">
        <f t="shared" si="5"/>
        <v>updSQL = updSQL &amp; ",'" &amp; DB_SEIPR51.URITK15 &amp; "' "</v>
      </c>
    </row>
    <row r="236">
      <c r="B236" s="2" t="s">
        <v>566</v>
      </c>
      <c r="I236" s="2" t="s">
        <v>88</v>
      </c>
      <c r="P236" s="42" t="str">
        <f t="shared" si="5"/>
        <v>updSQL = updSQL &amp; ",'" &amp; DB_SEIPR51.URITK16 &amp; "' "</v>
      </c>
    </row>
    <row r="237">
      <c r="B237" s="2" t="s">
        <v>568</v>
      </c>
      <c r="I237" s="2" t="s">
        <v>88</v>
      </c>
      <c r="P237" s="42" t="str">
        <f t="shared" si="5"/>
        <v>updSQL = updSQL &amp; ",'" &amp; DB_SEIPR51.URITK17 &amp; "' "</v>
      </c>
    </row>
    <row r="238">
      <c r="B238" s="2" t="s">
        <v>571</v>
      </c>
      <c r="I238" s="2" t="s">
        <v>88</v>
      </c>
      <c r="P238" s="42" t="str">
        <f t="shared" si="5"/>
        <v>updSQL = updSQL &amp; ",'" &amp; DB_SEIPR51.URITK18 &amp; "' "</v>
      </c>
    </row>
    <row r="239">
      <c r="B239" s="2" t="s">
        <v>573</v>
      </c>
      <c r="I239" s="2" t="s">
        <v>88</v>
      </c>
      <c r="P239" s="42" t="str">
        <f t="shared" si="5"/>
        <v>updSQL = updSQL &amp; ",'" &amp; DB_SEIPR51.URITK19 &amp; "' "</v>
      </c>
    </row>
    <row r="240">
      <c r="B240" s="2" t="s">
        <v>576</v>
      </c>
      <c r="I240" s="2" t="s">
        <v>88</v>
      </c>
      <c r="P240" s="42" t="str">
        <f t="shared" si="5"/>
        <v>updSQL = updSQL &amp; ",'" &amp; DB_SEIPR51.URITK20 &amp; "' "</v>
      </c>
    </row>
    <row r="241">
      <c r="B241" s="2" t="s">
        <v>578</v>
      </c>
      <c r="I241" s="2" t="s">
        <v>88</v>
      </c>
      <c r="P241" s="42" t="str">
        <f t="shared" si="5"/>
        <v>updSQL = updSQL &amp; ",'" &amp; DB_SEIPR51.URITK21 &amp; "' "</v>
      </c>
    </row>
    <row r="242">
      <c r="B242" s="2" t="s">
        <v>1048</v>
      </c>
      <c r="I242" s="2" t="s">
        <v>88</v>
      </c>
      <c r="P242" s="42" t="str">
        <f t="shared" si="5"/>
        <v>updSQL = updSQL &amp; ",'" &amp; DB_SEIPR51.URITK22 &amp; "' "</v>
      </c>
    </row>
    <row r="243">
      <c r="B243" s="2" t="s">
        <v>1049</v>
      </c>
      <c r="I243" s="2" t="s">
        <v>88</v>
      </c>
      <c r="P243" s="42" t="str">
        <f t="shared" si="5"/>
        <v>updSQL = updSQL &amp; ",'" &amp; DB_SEIPR51.URITK23 &amp; "' "</v>
      </c>
    </row>
    <row r="244">
      <c r="B244" s="2" t="s">
        <v>580</v>
      </c>
      <c r="I244" s="2" t="s">
        <v>88</v>
      </c>
      <c r="P244" s="42" t="str">
        <f t="shared" si="5"/>
        <v>updSQL = updSQL &amp; ",'" &amp; DB_SEIPR51.URIKN00 &amp; "' "</v>
      </c>
    </row>
    <row r="245">
      <c r="B245" s="2" t="s">
        <v>582</v>
      </c>
      <c r="I245" s="2" t="s">
        <v>88</v>
      </c>
      <c r="P245" s="42" t="str">
        <f t="shared" si="5"/>
        <v>updSQL = updSQL &amp; ",'" &amp; DB_SEIPR51.URIKN01 &amp; "' "</v>
      </c>
    </row>
    <row r="246">
      <c r="B246" s="2" t="s">
        <v>584</v>
      </c>
      <c r="I246" s="2" t="s">
        <v>88</v>
      </c>
      <c r="P246" s="42" t="str">
        <f t="shared" si="5"/>
        <v>updSQL = updSQL &amp; ",'" &amp; DB_SEIPR51.URIKN02 &amp; "' "</v>
      </c>
    </row>
    <row r="247">
      <c r="B247" s="2" t="s">
        <v>587</v>
      </c>
      <c r="I247" s="2" t="s">
        <v>88</v>
      </c>
      <c r="P247" s="42" t="str">
        <f t="shared" si="5"/>
        <v>updSQL = updSQL &amp; ",'" &amp; DB_SEIPR51.URIKN03 &amp; "' "</v>
      </c>
    </row>
    <row r="248">
      <c r="B248" s="2" t="s">
        <v>590</v>
      </c>
      <c r="I248" s="2" t="s">
        <v>88</v>
      </c>
      <c r="P248" s="42" t="str">
        <f t="shared" si="5"/>
        <v>updSQL = updSQL &amp; ",'" &amp; DB_SEIPR51.URIKN04 &amp; "' "</v>
      </c>
    </row>
    <row r="249">
      <c r="B249" s="2" t="s">
        <v>593</v>
      </c>
      <c r="I249" s="2" t="s">
        <v>88</v>
      </c>
      <c r="P249" s="42" t="str">
        <f t="shared" si="5"/>
        <v>updSQL = updSQL &amp; ",'" &amp; DB_SEIPR51.URIKN05 &amp; "' "</v>
      </c>
    </row>
    <row r="250">
      <c r="B250" s="2" t="s">
        <v>595</v>
      </c>
      <c r="I250" s="2" t="s">
        <v>88</v>
      </c>
      <c r="P250" s="42" t="str">
        <f t="shared" si="5"/>
        <v>updSQL = updSQL &amp; ",'" &amp; DB_SEIPR51.URIKN06 &amp; "' "</v>
      </c>
    </row>
    <row r="251">
      <c r="B251" s="2" t="s">
        <v>598</v>
      </c>
      <c r="I251" s="2" t="s">
        <v>88</v>
      </c>
      <c r="P251" s="42" t="str">
        <f t="shared" si="5"/>
        <v>updSQL = updSQL &amp; ",'" &amp; DB_SEIPR51.URIKN07 &amp; "' "</v>
      </c>
    </row>
    <row r="252">
      <c r="B252" s="2" t="s">
        <v>601</v>
      </c>
      <c r="I252" s="2" t="s">
        <v>88</v>
      </c>
      <c r="P252" s="42" t="str">
        <f t="shared" si="5"/>
        <v>updSQL = updSQL &amp; ",'" &amp; DB_SEIPR51.URIKN08 &amp; "' "</v>
      </c>
    </row>
    <row r="253">
      <c r="B253" s="2" t="s">
        <v>603</v>
      </c>
      <c r="I253" s="2" t="s">
        <v>88</v>
      </c>
      <c r="P253" s="42" t="str">
        <f t="shared" si="5"/>
        <v>updSQL = updSQL &amp; ",'" &amp; DB_SEIPR51.URIKN09 &amp; "' "</v>
      </c>
    </row>
    <row r="254">
      <c r="B254" s="2" t="s">
        <v>605</v>
      </c>
      <c r="I254" s="2" t="s">
        <v>88</v>
      </c>
      <c r="P254" s="42" t="str">
        <f t="shared" si="5"/>
        <v>updSQL = updSQL &amp; ",'" &amp; DB_SEIPR51.URIKN10 &amp; "' "</v>
      </c>
    </row>
    <row r="255">
      <c r="B255" s="2" t="s">
        <v>607</v>
      </c>
      <c r="I255" s="2" t="s">
        <v>88</v>
      </c>
      <c r="P255" s="42" t="str">
        <f t="shared" si="5"/>
        <v>updSQL = updSQL &amp; ",'" &amp; DB_SEIPR51.URIKN11 &amp; "' "</v>
      </c>
    </row>
    <row r="256">
      <c r="B256" s="2" t="s">
        <v>609</v>
      </c>
      <c r="I256" s="2" t="s">
        <v>88</v>
      </c>
      <c r="P256" s="42" t="str">
        <f t="shared" si="5"/>
        <v>updSQL = updSQL &amp; ",'" &amp; DB_SEIPR51.URIKN12 &amp; "' "</v>
      </c>
    </row>
    <row r="257">
      <c r="B257" s="2" t="s">
        <v>611</v>
      </c>
      <c r="I257" s="2" t="s">
        <v>88</v>
      </c>
      <c r="P257" s="42" t="str">
        <f t="shared" si="5"/>
        <v>updSQL = updSQL &amp; ",'" &amp; DB_SEIPR51.URIKN13 &amp; "' "</v>
      </c>
    </row>
    <row r="258">
      <c r="B258" s="2" t="s">
        <v>613</v>
      </c>
      <c r="I258" s="2" t="s">
        <v>88</v>
      </c>
      <c r="P258" s="42" t="str">
        <f t="shared" si="5"/>
        <v>updSQL = updSQL &amp; ",'" &amp; DB_SEIPR51.URIKN14 &amp; "' "</v>
      </c>
    </row>
    <row r="259">
      <c r="B259" s="2" t="s">
        <v>615</v>
      </c>
      <c r="I259" s="2" t="s">
        <v>88</v>
      </c>
      <c r="P259" s="42" t="str">
        <f t="shared" si="5"/>
        <v>updSQL = updSQL &amp; ",'" &amp; DB_SEIPR51.URIKN15 &amp; "' "</v>
      </c>
    </row>
    <row r="260">
      <c r="B260" s="2" t="s">
        <v>617</v>
      </c>
      <c r="I260" s="2" t="s">
        <v>88</v>
      </c>
      <c r="P260" s="42" t="str">
        <f t="shared" si="5"/>
        <v>updSQL = updSQL &amp; ",'" &amp; DB_SEIPR51.URIKN16 &amp; "' "</v>
      </c>
    </row>
    <row r="261">
      <c r="B261" s="2" t="s">
        <v>619</v>
      </c>
      <c r="I261" s="2" t="s">
        <v>88</v>
      </c>
      <c r="P261" s="42" t="str">
        <f t="shared" si="5"/>
        <v>updSQL = updSQL &amp; ",'" &amp; DB_SEIPR51.URIKN17 &amp; "' "</v>
      </c>
    </row>
    <row r="262">
      <c r="B262" s="2" t="s">
        <v>621</v>
      </c>
      <c r="I262" s="2" t="s">
        <v>88</v>
      </c>
      <c r="P262" s="42" t="str">
        <f t="shared" si="5"/>
        <v>updSQL = updSQL &amp; ",'" &amp; DB_SEIPR51.URIKN18 &amp; "' "</v>
      </c>
    </row>
    <row r="263">
      <c r="B263" s="2" t="s">
        <v>623</v>
      </c>
      <c r="I263" s="2" t="s">
        <v>88</v>
      </c>
      <c r="P263" s="42" t="str">
        <f t="shared" si="5"/>
        <v>updSQL = updSQL &amp; ",'" &amp; DB_SEIPR51.URIKN19 &amp; "' "</v>
      </c>
    </row>
    <row r="264">
      <c r="B264" s="2" t="s">
        <v>625</v>
      </c>
      <c r="I264" s="2" t="s">
        <v>88</v>
      </c>
      <c r="P264" s="42" t="str">
        <f t="shared" si="5"/>
        <v>updSQL = updSQL &amp; ",'" &amp; DB_SEIPR51.URIKN20 &amp; "' "</v>
      </c>
    </row>
    <row r="265">
      <c r="B265" s="2" t="s">
        <v>627</v>
      </c>
      <c r="I265" s="2" t="s">
        <v>88</v>
      </c>
      <c r="P265" s="42" t="str">
        <f t="shared" si="5"/>
        <v>updSQL = updSQL &amp; ",'" &amp; DB_SEIPR51.URIKN21 &amp; "' "</v>
      </c>
    </row>
    <row r="266">
      <c r="B266" s="2" t="s">
        <v>1055</v>
      </c>
      <c r="I266" s="2" t="s">
        <v>88</v>
      </c>
      <c r="P266" s="42" t="str">
        <f t="shared" si="5"/>
        <v>updSQL = updSQL &amp; ",'" &amp; DB_SEIPR51.URIKN22 &amp; "' "</v>
      </c>
    </row>
    <row r="267">
      <c r="B267" s="2" t="s">
        <v>1056</v>
      </c>
      <c r="I267" s="2" t="s">
        <v>88</v>
      </c>
      <c r="P267" s="42" t="str">
        <f t="shared" si="5"/>
        <v>updSQL = updSQL &amp; ",'" &amp; DB_SEIPR51.URIKN23 &amp; "' "</v>
      </c>
    </row>
    <row r="268">
      <c r="B268" s="2" t="s">
        <v>629</v>
      </c>
      <c r="I268" s="2" t="s">
        <v>88</v>
      </c>
      <c r="P268" s="42" t="str">
        <f t="shared" si="5"/>
        <v>updSQL = updSQL &amp; ",'" &amp; DB_SEIPR51.UZEKN00 &amp; "' "</v>
      </c>
    </row>
    <row r="269">
      <c r="B269" s="2" t="s">
        <v>631</v>
      </c>
      <c r="I269" s="2" t="s">
        <v>88</v>
      </c>
      <c r="P269" s="42" t="str">
        <f t="shared" si="5"/>
        <v>updSQL = updSQL &amp; ",'" &amp; DB_SEIPR51.UZEKN01 &amp; "' "</v>
      </c>
    </row>
    <row r="270">
      <c r="B270" s="2" t="s">
        <v>633</v>
      </c>
      <c r="I270" s="2" t="s">
        <v>88</v>
      </c>
      <c r="P270" s="42" t="str">
        <f t="shared" si="5"/>
        <v>updSQL = updSQL &amp; ",'" &amp; DB_SEIPR51.UZEKN02 &amp; "' "</v>
      </c>
    </row>
    <row r="271">
      <c r="B271" s="2" t="s">
        <v>635</v>
      </c>
      <c r="I271" s="2" t="s">
        <v>88</v>
      </c>
      <c r="P271" s="42" t="str">
        <f t="shared" si="5"/>
        <v>updSQL = updSQL &amp; ",'" &amp; DB_SEIPR51.UZEKN03 &amp; "' "</v>
      </c>
    </row>
    <row r="272">
      <c r="B272" s="2" t="s">
        <v>637</v>
      </c>
      <c r="I272" s="2" t="s">
        <v>88</v>
      </c>
      <c r="P272" s="42" t="str">
        <f t="shared" si="5"/>
        <v>updSQL = updSQL &amp; ",'" &amp; DB_SEIPR51.UZEKN04 &amp; "' "</v>
      </c>
    </row>
    <row r="273">
      <c r="B273" s="2" t="s">
        <v>639</v>
      </c>
      <c r="I273" s="2" t="s">
        <v>88</v>
      </c>
      <c r="P273" s="42" t="str">
        <f t="shared" si="5"/>
        <v>updSQL = updSQL &amp; ",'" &amp; DB_SEIPR51.UZEKN05 &amp; "' "</v>
      </c>
    </row>
    <row r="274">
      <c r="B274" s="2" t="s">
        <v>641</v>
      </c>
      <c r="I274" s="2" t="s">
        <v>88</v>
      </c>
      <c r="P274" s="42" t="str">
        <f t="shared" si="5"/>
        <v>updSQL = updSQL &amp; ",'" &amp; DB_SEIPR51.UZEKN06 &amp; "' "</v>
      </c>
    </row>
    <row r="275">
      <c r="B275" s="2" t="s">
        <v>643</v>
      </c>
      <c r="I275" s="2" t="s">
        <v>88</v>
      </c>
      <c r="P275" s="42" t="str">
        <f t="shared" si="5"/>
        <v>updSQL = updSQL &amp; ",'" &amp; DB_SEIPR51.UZEKN07 &amp; "' "</v>
      </c>
    </row>
    <row r="276">
      <c r="B276" s="2" t="s">
        <v>645</v>
      </c>
      <c r="I276" s="2" t="s">
        <v>88</v>
      </c>
      <c r="P276" s="42" t="str">
        <f t="shared" si="5"/>
        <v>updSQL = updSQL &amp; ",'" &amp; DB_SEIPR51.UZEKN08 &amp; "' "</v>
      </c>
    </row>
    <row r="277">
      <c r="B277" s="2" t="s">
        <v>647</v>
      </c>
      <c r="I277" s="2" t="s">
        <v>88</v>
      </c>
      <c r="P277" s="42" t="str">
        <f t="shared" si="5"/>
        <v>updSQL = updSQL &amp; ",'" &amp; DB_SEIPR51.UZEKN09 &amp; "' "</v>
      </c>
    </row>
    <row r="278">
      <c r="B278" s="2" t="s">
        <v>649</v>
      </c>
      <c r="I278" s="2" t="s">
        <v>88</v>
      </c>
      <c r="P278" s="42" t="str">
        <f t="shared" si="5"/>
        <v>updSQL = updSQL &amp; ",'" &amp; DB_SEIPR51.UZEKN10 &amp; "' "</v>
      </c>
    </row>
    <row r="279">
      <c r="B279" s="2" t="s">
        <v>651</v>
      </c>
      <c r="I279" s="2" t="s">
        <v>88</v>
      </c>
      <c r="P279" s="42" t="str">
        <f t="shared" si="5"/>
        <v>updSQL = updSQL &amp; ",'" &amp; DB_SEIPR51.UZEKN11 &amp; "' "</v>
      </c>
    </row>
    <row r="280">
      <c r="B280" s="2" t="s">
        <v>653</v>
      </c>
      <c r="I280" s="2" t="s">
        <v>88</v>
      </c>
      <c r="P280" s="42" t="str">
        <f t="shared" si="5"/>
        <v>updSQL = updSQL &amp; ",'" &amp; DB_SEIPR51.UZEKN12 &amp; "' "</v>
      </c>
    </row>
    <row r="281">
      <c r="B281" s="2" t="s">
        <v>655</v>
      </c>
      <c r="I281" s="2" t="s">
        <v>88</v>
      </c>
      <c r="P281" s="42" t="str">
        <f t="shared" si="5"/>
        <v>updSQL = updSQL &amp; ",'" &amp; DB_SEIPR51.UZEKN13 &amp; "' "</v>
      </c>
    </row>
    <row r="282">
      <c r="B282" s="2" t="s">
        <v>658</v>
      </c>
      <c r="I282" s="2" t="s">
        <v>88</v>
      </c>
      <c r="P282" s="42" t="str">
        <f t="shared" si="5"/>
        <v>updSQL = updSQL &amp; ",'" &amp; DB_SEIPR51.UZEKN14 &amp; "' "</v>
      </c>
    </row>
    <row r="283">
      <c r="B283" s="2" t="s">
        <v>660</v>
      </c>
      <c r="I283" s="2" t="s">
        <v>88</v>
      </c>
      <c r="P283" s="42" t="str">
        <f t="shared" si="5"/>
        <v>updSQL = updSQL &amp; ",'" &amp; DB_SEIPR51.UZEKN15 &amp; "' "</v>
      </c>
    </row>
    <row r="284">
      <c r="B284" s="2" t="s">
        <v>662</v>
      </c>
      <c r="I284" s="2" t="s">
        <v>88</v>
      </c>
      <c r="P284" s="42" t="str">
        <f t="shared" si="5"/>
        <v>updSQL = updSQL &amp; ",'" &amp; DB_SEIPR51.UZEKN16 &amp; "' "</v>
      </c>
    </row>
    <row r="285">
      <c r="B285" s="2" t="s">
        <v>664</v>
      </c>
      <c r="I285" s="2" t="s">
        <v>88</v>
      </c>
      <c r="P285" s="42" t="str">
        <f t="shared" si="5"/>
        <v>updSQL = updSQL &amp; ",'" &amp; DB_SEIPR51.UZEKN17 &amp; "' "</v>
      </c>
    </row>
    <row r="286">
      <c r="B286" s="2" t="s">
        <v>666</v>
      </c>
      <c r="I286" s="2" t="s">
        <v>88</v>
      </c>
      <c r="P286" s="42" t="str">
        <f t="shared" si="5"/>
        <v>updSQL = updSQL &amp; ",'" &amp; DB_SEIPR51.UZEKN18 &amp; "' "</v>
      </c>
    </row>
    <row r="287">
      <c r="B287" s="2" t="s">
        <v>668</v>
      </c>
      <c r="I287" s="2" t="s">
        <v>88</v>
      </c>
      <c r="P287" s="42" t="str">
        <f t="shared" si="5"/>
        <v>updSQL = updSQL &amp; ",'" &amp; DB_SEIPR51.UZEKN19 &amp; "' "</v>
      </c>
    </row>
    <row r="288">
      <c r="B288" s="2" t="s">
        <v>671</v>
      </c>
      <c r="I288" s="2" t="s">
        <v>88</v>
      </c>
      <c r="P288" s="42" t="str">
        <f t="shared" si="5"/>
        <v>updSQL = updSQL &amp; ",'" &amp; DB_SEIPR51.UZEKN20 &amp; "' "</v>
      </c>
    </row>
    <row r="289">
      <c r="B289" s="2" t="s">
        <v>673</v>
      </c>
      <c r="I289" s="2" t="s">
        <v>88</v>
      </c>
      <c r="P289" s="42" t="str">
        <f t="shared" si="5"/>
        <v>updSQL = updSQL &amp; ",'" &amp; DB_SEIPR51.UZEKN21 &amp; "' "</v>
      </c>
    </row>
    <row r="290">
      <c r="B290" s="2" t="s">
        <v>1062</v>
      </c>
      <c r="I290" s="2" t="s">
        <v>88</v>
      </c>
      <c r="P290" s="42" t="str">
        <f t="shared" si="5"/>
        <v>updSQL = updSQL &amp; ",'" &amp; DB_SEIPR51.UZEKN22 &amp; "' "</v>
      </c>
    </row>
    <row r="291">
      <c r="B291" s="2" t="s">
        <v>1063</v>
      </c>
      <c r="I291" s="2" t="s">
        <v>88</v>
      </c>
      <c r="P291" s="42" t="str">
        <f t="shared" si="5"/>
        <v>updSQL = updSQL &amp; ",'" &amp; DB_SEIPR51.UZEKN23 &amp; "' "</v>
      </c>
    </row>
    <row r="292">
      <c r="B292" s="2" t="s">
        <v>675</v>
      </c>
      <c r="H292" s="2" t="s">
        <v>676</v>
      </c>
      <c r="P292" s="42" t="str">
        <f t="shared" si="5"/>
        <v>updSQL = updSQL &amp; ",'" &amp; DB_SEIPR51.PRTJDNNO00 &amp; "' "</v>
      </c>
    </row>
    <row r="293">
      <c r="B293" s="2" t="s">
        <v>679</v>
      </c>
      <c r="H293" s="2" t="s">
        <v>676</v>
      </c>
      <c r="P293" s="42" t="str">
        <f t="shared" si="5"/>
        <v>updSQL = updSQL &amp; ",'" &amp; DB_SEIPR51.PRTJDNNO01 &amp; "' "</v>
      </c>
    </row>
    <row r="294">
      <c r="B294" s="2" t="s">
        <v>681</v>
      </c>
      <c r="H294" s="2" t="s">
        <v>676</v>
      </c>
      <c r="P294" s="42" t="str">
        <f t="shared" si="5"/>
        <v>updSQL = updSQL &amp; ",'" &amp; DB_SEIPR51.PRTJDNNO02 &amp; "' "</v>
      </c>
    </row>
    <row r="295">
      <c r="B295" s="2" t="s">
        <v>683</v>
      </c>
      <c r="H295" s="2" t="s">
        <v>676</v>
      </c>
      <c r="P295" s="42" t="str">
        <f t="shared" si="5"/>
        <v>updSQL = updSQL &amp; ",'" &amp; DB_SEIPR51.PRTJDNNO03 &amp; "' "</v>
      </c>
    </row>
    <row r="296">
      <c r="B296" s="2" t="s">
        <v>686</v>
      </c>
      <c r="H296" s="2" t="s">
        <v>676</v>
      </c>
      <c r="P296" s="42" t="str">
        <f t="shared" si="5"/>
        <v>updSQL = updSQL &amp; ",'" &amp; DB_SEIPR51.PRTJDNNO04 &amp; "' "</v>
      </c>
    </row>
    <row r="297">
      <c r="B297" s="2" t="s">
        <v>688</v>
      </c>
      <c r="H297" s="2" t="s">
        <v>676</v>
      </c>
      <c r="P297" s="42" t="str">
        <f t="shared" si="5"/>
        <v>updSQL = updSQL &amp; ",'" &amp; DB_SEIPR51.PRTJDNNO05 &amp; "' "</v>
      </c>
    </row>
    <row r="298">
      <c r="B298" s="2" t="s">
        <v>690</v>
      </c>
      <c r="H298" s="2" t="s">
        <v>676</v>
      </c>
      <c r="P298" s="42" t="str">
        <f t="shared" si="5"/>
        <v>updSQL = updSQL &amp; ",'" &amp; DB_SEIPR51.PRTJDNNO06 &amp; "' "</v>
      </c>
    </row>
    <row r="299">
      <c r="B299" s="2" t="s">
        <v>692</v>
      </c>
      <c r="H299" s="2" t="s">
        <v>676</v>
      </c>
      <c r="P299" s="42" t="str">
        <f t="shared" si="5"/>
        <v>updSQL = updSQL &amp; ",'" &amp; DB_SEIPR51.PRTJDNNO07 &amp; "' "</v>
      </c>
    </row>
    <row r="300">
      <c r="B300" s="2" t="s">
        <v>694</v>
      </c>
      <c r="H300" s="2" t="s">
        <v>676</v>
      </c>
      <c r="P300" s="42" t="str">
        <f t="shared" si="5"/>
        <v>updSQL = updSQL &amp; ",'" &amp; DB_SEIPR51.PRTJDNNO08 &amp; "' "</v>
      </c>
    </row>
    <row r="301">
      <c r="B301" s="2" t="s">
        <v>697</v>
      </c>
      <c r="H301" s="2" t="s">
        <v>676</v>
      </c>
      <c r="P301" s="42" t="str">
        <f t="shared" si="5"/>
        <v>updSQL = updSQL &amp; ",'" &amp; DB_SEIPR51.PRTJDNNO09 &amp; "' "</v>
      </c>
    </row>
    <row r="302">
      <c r="B302" s="2" t="s">
        <v>699</v>
      </c>
      <c r="H302" s="2" t="s">
        <v>676</v>
      </c>
      <c r="P302" s="42" t="str">
        <f t="shared" si="5"/>
        <v>updSQL = updSQL &amp; ",'" &amp; DB_SEIPR51.PRTJDNNO10 &amp; "' "</v>
      </c>
    </row>
    <row r="303">
      <c r="B303" s="2" t="s">
        <v>701</v>
      </c>
      <c r="H303" s="2" t="s">
        <v>676</v>
      </c>
      <c r="P303" s="42" t="str">
        <f t="shared" si="5"/>
        <v>updSQL = updSQL &amp; ",'" &amp; DB_SEIPR51.PRTJDNNO11 &amp; "' "</v>
      </c>
    </row>
    <row r="304">
      <c r="B304" s="2" t="s">
        <v>703</v>
      </c>
      <c r="H304" s="2" t="s">
        <v>676</v>
      </c>
      <c r="P304" s="42" t="str">
        <f t="shared" si="5"/>
        <v>updSQL = updSQL &amp; ",'" &amp; DB_SEIPR51.PRTJDNNO12 &amp; "' "</v>
      </c>
    </row>
    <row r="305">
      <c r="B305" s="2" t="s">
        <v>705</v>
      </c>
      <c r="H305" s="2" t="s">
        <v>676</v>
      </c>
      <c r="P305" s="42" t="str">
        <f t="shared" si="5"/>
        <v>updSQL = updSQL &amp; ",'" &amp; DB_SEIPR51.PRTJDNNO13 &amp; "' "</v>
      </c>
    </row>
    <row r="306">
      <c r="B306" s="2" t="s">
        <v>708</v>
      </c>
      <c r="H306" s="2" t="s">
        <v>676</v>
      </c>
      <c r="P306" s="42" t="str">
        <f t="shared" si="5"/>
        <v>updSQL = updSQL &amp; ",'" &amp; DB_SEIPR51.PRTJDNNO14 &amp; "' "</v>
      </c>
    </row>
    <row r="307">
      <c r="B307" s="2" t="s">
        <v>710</v>
      </c>
      <c r="H307" s="2" t="s">
        <v>676</v>
      </c>
      <c r="P307" s="42" t="str">
        <f t="shared" si="5"/>
        <v>updSQL = updSQL &amp; ",'" &amp; DB_SEIPR51.PRTJDNNO15 &amp; "' "</v>
      </c>
    </row>
    <row r="308">
      <c r="B308" s="2" t="s">
        <v>712</v>
      </c>
      <c r="H308" s="2" t="s">
        <v>676</v>
      </c>
      <c r="P308" s="42" t="str">
        <f t="shared" si="5"/>
        <v>updSQL = updSQL &amp; ",'" &amp; DB_SEIPR51.PRTJDNNO16 &amp; "' "</v>
      </c>
    </row>
    <row r="309">
      <c r="B309" s="2" t="s">
        <v>714</v>
      </c>
      <c r="H309" s="2" t="s">
        <v>676</v>
      </c>
      <c r="P309" s="42" t="str">
        <f t="shared" si="5"/>
        <v>updSQL = updSQL &amp; ",'" &amp; DB_SEIPR51.PRTJDNNO17 &amp; "' "</v>
      </c>
    </row>
    <row r="310">
      <c r="B310" s="2" t="s">
        <v>717</v>
      </c>
      <c r="H310" s="2" t="s">
        <v>676</v>
      </c>
      <c r="P310" s="42" t="str">
        <f t="shared" si="5"/>
        <v>updSQL = updSQL &amp; ",'" &amp; DB_SEIPR51.PRTJDNNO18 &amp; "' "</v>
      </c>
    </row>
    <row r="311">
      <c r="B311" s="2" t="s">
        <v>719</v>
      </c>
      <c r="H311" s="2" t="s">
        <v>676</v>
      </c>
      <c r="P311" s="42" t="str">
        <f t="shared" si="5"/>
        <v>updSQL = updSQL &amp; ",'" &amp; DB_SEIPR51.PRTJDNNO19 &amp; "' "</v>
      </c>
    </row>
    <row r="312">
      <c r="B312" s="2" t="s">
        <v>721</v>
      </c>
      <c r="H312" s="2" t="s">
        <v>676</v>
      </c>
      <c r="P312" s="42" t="str">
        <f t="shared" si="5"/>
        <v>updSQL = updSQL &amp; ",'" &amp; DB_SEIPR51.PRTJDNNO20 &amp; "' "</v>
      </c>
    </row>
    <row r="313">
      <c r="B313" s="2" t="s">
        <v>724</v>
      </c>
      <c r="H313" s="2" t="s">
        <v>676</v>
      </c>
      <c r="P313" s="42" t="str">
        <f t="shared" si="5"/>
        <v>updSQL = updSQL &amp; ",'" &amp; DB_SEIPR51.PRTJDNNO21 &amp; "' "</v>
      </c>
    </row>
    <row r="314">
      <c r="B314" s="2" t="s">
        <v>1064</v>
      </c>
      <c r="H314" s="2" t="s">
        <v>676</v>
      </c>
      <c r="P314" s="42" t="str">
        <f t="shared" si="5"/>
        <v>updSQL = updSQL &amp; ",'" &amp; DB_SEIPR51.PRTJDNNO22 &amp; "' "</v>
      </c>
    </row>
    <row r="315">
      <c r="B315" s="2" t="s">
        <v>1065</v>
      </c>
      <c r="H315" s="2" t="s">
        <v>676</v>
      </c>
      <c r="P315" s="42" t="str">
        <f t="shared" si="5"/>
        <v>updSQL = updSQL &amp; ",'" &amp; DB_SEIPR51.PRTJDNNO23 &amp; "' "</v>
      </c>
    </row>
    <row r="316">
      <c r="B316" s="2" t="s">
        <v>726</v>
      </c>
      <c r="H316" s="2" t="s">
        <v>42</v>
      </c>
      <c r="P316" s="42" t="str">
        <f t="shared" si="5"/>
        <v>updSQL = updSQL &amp; ",'" &amp; DB_SEIPR51.PRTLINNO00 &amp; "' "</v>
      </c>
    </row>
    <row r="317">
      <c r="B317" s="2" t="s">
        <v>728</v>
      </c>
      <c r="H317" s="2" t="s">
        <v>42</v>
      </c>
      <c r="P317" s="42" t="str">
        <f t="shared" si="5"/>
        <v>updSQL = updSQL &amp; ",'" &amp; DB_SEIPR51.PRTLINNO01 &amp; "' "</v>
      </c>
    </row>
    <row r="318">
      <c r="B318" s="2" t="s">
        <v>730</v>
      </c>
      <c r="H318" s="2" t="s">
        <v>42</v>
      </c>
      <c r="P318" s="42" t="str">
        <f t="shared" si="5"/>
        <v>updSQL = updSQL &amp; ",'" &amp; DB_SEIPR51.PRTLINNO02 &amp; "' "</v>
      </c>
    </row>
    <row r="319">
      <c r="B319" s="2" t="s">
        <v>733</v>
      </c>
      <c r="H319" s="2" t="s">
        <v>42</v>
      </c>
      <c r="P319" s="42" t="str">
        <f t="shared" si="5"/>
        <v>updSQL = updSQL &amp; ",'" &amp; DB_SEIPR51.PRTLINNO03 &amp; "' "</v>
      </c>
    </row>
    <row r="320">
      <c r="B320" s="2" t="s">
        <v>735</v>
      </c>
      <c r="H320" s="2" t="s">
        <v>42</v>
      </c>
      <c r="P320" s="42" t="str">
        <f t="shared" si="5"/>
        <v>updSQL = updSQL &amp; ",'" &amp; DB_SEIPR51.PRTLINNO04 &amp; "' "</v>
      </c>
    </row>
    <row r="321">
      <c r="B321" s="2" t="s">
        <v>737</v>
      </c>
      <c r="H321" s="2" t="s">
        <v>42</v>
      </c>
      <c r="P321" s="42" t="str">
        <f t="shared" si="5"/>
        <v>updSQL = updSQL &amp; ",'" &amp; DB_SEIPR51.PRTLINNO05 &amp; "' "</v>
      </c>
    </row>
    <row r="322">
      <c r="B322" s="2" t="s">
        <v>739</v>
      </c>
      <c r="H322" s="2" t="s">
        <v>42</v>
      </c>
      <c r="P322" s="42" t="str">
        <f t="shared" si="5"/>
        <v>updSQL = updSQL &amp; ",'" &amp; DB_SEIPR51.PRTLINNO06 &amp; "' "</v>
      </c>
    </row>
    <row r="323">
      <c r="B323" s="2" t="s">
        <v>742</v>
      </c>
      <c r="H323" s="2" t="s">
        <v>42</v>
      </c>
      <c r="P323" s="42" t="str">
        <f t="shared" si="5"/>
        <v>updSQL = updSQL &amp; ",'" &amp; DB_SEIPR51.PRTLINNO07 &amp; "' "</v>
      </c>
    </row>
    <row r="324">
      <c r="B324" s="2" t="s">
        <v>744</v>
      </c>
      <c r="H324" s="2" t="s">
        <v>42</v>
      </c>
      <c r="P324" s="42" t="str">
        <f t="shared" si="5"/>
        <v>updSQL = updSQL &amp; ",'" &amp; DB_SEIPR51.PRTLINNO08 &amp; "' "</v>
      </c>
    </row>
    <row r="325">
      <c r="B325" s="2" t="s">
        <v>747</v>
      </c>
      <c r="H325" s="2" t="s">
        <v>42</v>
      </c>
      <c r="P325" s="42" t="str">
        <f t="shared" si="5"/>
        <v>updSQL = updSQL &amp; ",'" &amp; DB_SEIPR51.PRTLINNO09 &amp; "' "</v>
      </c>
    </row>
    <row r="326">
      <c r="B326" s="2" t="s">
        <v>751</v>
      </c>
      <c r="H326" s="2" t="s">
        <v>42</v>
      </c>
      <c r="P326" s="42" t="str">
        <f t="shared" si="5"/>
        <v>updSQL = updSQL &amp; ",'" &amp; DB_SEIPR51.PRTLINNO10 &amp; "' "</v>
      </c>
    </row>
    <row r="327">
      <c r="B327" s="2" t="s">
        <v>753</v>
      </c>
      <c r="H327" s="2" t="s">
        <v>42</v>
      </c>
      <c r="P327" s="42" t="str">
        <f t="shared" si="5"/>
        <v>updSQL = updSQL &amp; ",'" &amp; DB_SEIPR51.PRTLINNO11 &amp; "' "</v>
      </c>
    </row>
    <row r="328">
      <c r="B328" s="2" t="s">
        <v>755</v>
      </c>
      <c r="H328" s="2" t="s">
        <v>42</v>
      </c>
      <c r="P328" s="42" t="str">
        <f t="shared" si="5"/>
        <v>updSQL = updSQL &amp; ",'" &amp; DB_SEIPR51.PRTLINNO12 &amp; "' "</v>
      </c>
    </row>
    <row r="329">
      <c r="B329" s="2" t="s">
        <v>757</v>
      </c>
      <c r="H329" s="2" t="s">
        <v>42</v>
      </c>
      <c r="P329" s="42" t="str">
        <f t="shared" si="5"/>
        <v>updSQL = updSQL &amp; ",'" &amp; DB_SEIPR51.PRTLINNO13 &amp; "' "</v>
      </c>
    </row>
    <row r="330">
      <c r="B330" s="2" t="s">
        <v>760</v>
      </c>
      <c r="H330" s="2" t="s">
        <v>42</v>
      </c>
      <c r="P330" s="42" t="str">
        <f t="shared" si="5"/>
        <v>updSQL = updSQL &amp; ",'" &amp; DB_SEIPR51.PRTLINNO14 &amp; "' "</v>
      </c>
    </row>
    <row r="331">
      <c r="B331" s="2" t="s">
        <v>763</v>
      </c>
      <c r="H331" s="2" t="s">
        <v>42</v>
      </c>
      <c r="P331" s="42" t="str">
        <f t="shared" si="5"/>
        <v>updSQL = updSQL &amp; ",'" &amp; DB_SEIPR51.PRTLINNO15 &amp; "' "</v>
      </c>
    </row>
    <row r="332">
      <c r="B332" s="2" t="s">
        <v>765</v>
      </c>
      <c r="H332" s="2" t="s">
        <v>42</v>
      </c>
      <c r="P332" s="42" t="str">
        <f t="shared" si="5"/>
        <v>updSQL = updSQL &amp; ",'" &amp; DB_SEIPR51.PRTLINNO16 &amp; "' "</v>
      </c>
    </row>
    <row r="333">
      <c r="B333" s="2" t="s">
        <v>767</v>
      </c>
      <c r="H333" s="2" t="s">
        <v>42</v>
      </c>
      <c r="P333" s="42" t="str">
        <f t="shared" si="5"/>
        <v>updSQL = updSQL &amp; ",'" &amp; DB_SEIPR51.PRTLINNO17 &amp; "' "</v>
      </c>
    </row>
    <row r="334">
      <c r="B334" s="2" t="s">
        <v>770</v>
      </c>
      <c r="H334" s="2" t="s">
        <v>42</v>
      </c>
      <c r="P334" s="42" t="str">
        <f t="shared" si="5"/>
        <v>updSQL = updSQL &amp; ",'" &amp; DB_SEIPR51.PRTLINNO18 &amp; "' "</v>
      </c>
    </row>
    <row r="335">
      <c r="B335" s="2" t="s">
        <v>773</v>
      </c>
      <c r="H335" s="2" t="s">
        <v>42</v>
      </c>
      <c r="P335" s="42" t="str">
        <f t="shared" si="5"/>
        <v>updSQL = updSQL &amp; ",'" &amp; DB_SEIPR51.PRTLINNO19 &amp; "' "</v>
      </c>
    </row>
    <row r="336">
      <c r="B336" s="2" t="s">
        <v>776</v>
      </c>
      <c r="H336" s="2" t="s">
        <v>42</v>
      </c>
      <c r="P336" s="42" t="str">
        <f t="shared" si="5"/>
        <v>updSQL = updSQL &amp; ",'" &amp; DB_SEIPR51.PRTLINNO20 &amp; "' "</v>
      </c>
    </row>
    <row r="337">
      <c r="B337" s="2" t="s">
        <v>779</v>
      </c>
      <c r="H337" s="2" t="s">
        <v>42</v>
      </c>
      <c r="P337" s="42" t="str">
        <f t="shared" si="5"/>
        <v>updSQL = updSQL &amp; ",'" &amp; DB_SEIPR51.PRTLINNO21 &amp; "' "</v>
      </c>
    </row>
    <row r="338">
      <c r="B338" s="2" t="s">
        <v>1075</v>
      </c>
      <c r="H338" s="2" t="s">
        <v>42</v>
      </c>
      <c r="P338" s="42" t="str">
        <f t="shared" si="5"/>
        <v>updSQL = updSQL &amp; ",'" &amp; DB_SEIPR51.PRTLINNO22 &amp; "' "</v>
      </c>
    </row>
    <row r="339">
      <c r="B339" s="2" t="s">
        <v>1078</v>
      </c>
      <c r="H339" s="2" t="s">
        <v>42</v>
      </c>
      <c r="P339" s="42" t="str">
        <f t="shared" si="5"/>
        <v>updSQL = updSQL &amp; ",'" &amp; DB_SEIPR51.PRTLINNO23 &amp; "' "</v>
      </c>
    </row>
    <row r="340">
      <c r="B340" s="2" t="s">
        <v>781</v>
      </c>
      <c r="H340" s="2" t="s">
        <v>47</v>
      </c>
      <c r="P340" s="42" t="str">
        <f t="shared" si="5"/>
        <v>updSQL = updSQL &amp; ",'" &amp; DB_SEIPR51.LINCMA00 &amp; "' "</v>
      </c>
    </row>
    <row r="341">
      <c r="B341" s="2" t="s">
        <v>785</v>
      </c>
      <c r="H341" s="2" t="s">
        <v>47</v>
      </c>
      <c r="P341" s="42" t="str">
        <f t="shared" si="5"/>
        <v>updSQL = updSQL &amp; ",'" &amp; DB_SEIPR51.LINCMA01 &amp; "' "</v>
      </c>
    </row>
    <row r="342">
      <c r="B342" s="2" t="s">
        <v>788</v>
      </c>
      <c r="H342" s="2" t="s">
        <v>47</v>
      </c>
      <c r="P342" s="42" t="str">
        <f t="shared" si="5"/>
        <v>updSQL = updSQL &amp; ",'" &amp; DB_SEIPR51.LINCMA02 &amp; "' "</v>
      </c>
    </row>
    <row r="343">
      <c r="B343" s="2" t="s">
        <v>790</v>
      </c>
      <c r="H343" s="2" t="s">
        <v>47</v>
      </c>
      <c r="P343" s="42" t="str">
        <f t="shared" si="5"/>
        <v>updSQL = updSQL &amp; ",'" &amp; DB_SEIPR51.LINCMA03 &amp; "' "</v>
      </c>
    </row>
    <row r="344">
      <c r="B344" s="2" t="s">
        <v>792</v>
      </c>
      <c r="H344" s="2" t="s">
        <v>47</v>
      </c>
      <c r="P344" s="42" t="str">
        <f t="shared" si="5"/>
        <v>updSQL = updSQL &amp; ",'" &amp; DB_SEIPR51.LINCMA04 &amp; "' "</v>
      </c>
    </row>
    <row r="345">
      <c r="B345" s="2" t="s">
        <v>794</v>
      </c>
      <c r="H345" s="2" t="s">
        <v>47</v>
      </c>
      <c r="P345" s="42" t="str">
        <f t="shared" si="5"/>
        <v>updSQL = updSQL &amp; ",'" &amp; DB_SEIPR51.LINCMA05 &amp; "' "</v>
      </c>
    </row>
    <row r="346">
      <c r="B346" s="2" t="s">
        <v>796</v>
      </c>
      <c r="H346" s="2" t="s">
        <v>47</v>
      </c>
      <c r="P346" s="42" t="str">
        <f t="shared" si="5"/>
        <v>updSQL = updSQL &amp; ",'" &amp; DB_SEIPR51.LINCMA06 &amp; "' "</v>
      </c>
    </row>
    <row r="347">
      <c r="B347" s="2" t="s">
        <v>799</v>
      </c>
      <c r="H347" s="2" t="s">
        <v>47</v>
      </c>
      <c r="P347" s="42" t="str">
        <f t="shared" si="5"/>
        <v>updSQL = updSQL &amp; ",'" &amp; DB_SEIPR51.LINCMA07 &amp; "' "</v>
      </c>
    </row>
    <row r="348">
      <c r="B348" s="2" t="s">
        <v>801</v>
      </c>
      <c r="H348" s="2" t="s">
        <v>47</v>
      </c>
      <c r="P348" s="42" t="str">
        <f t="shared" si="5"/>
        <v>updSQL = updSQL &amp; ",'" &amp; DB_SEIPR51.LINCMA08 &amp; "' "</v>
      </c>
    </row>
    <row r="349">
      <c r="B349" s="2" t="s">
        <v>803</v>
      </c>
      <c r="H349" s="2" t="s">
        <v>47</v>
      </c>
      <c r="P349" s="42" t="str">
        <f t="shared" si="5"/>
        <v>updSQL = updSQL &amp; ",'" &amp; DB_SEIPR51.LINCMA09 &amp; "' "</v>
      </c>
    </row>
    <row r="350">
      <c r="B350" s="2" t="s">
        <v>805</v>
      </c>
      <c r="H350" s="2" t="s">
        <v>47</v>
      </c>
      <c r="P350" s="42" t="str">
        <f t="shared" si="5"/>
        <v>updSQL = updSQL &amp; ",'" &amp; DB_SEIPR51.LINCMA10 &amp; "' "</v>
      </c>
    </row>
    <row r="351">
      <c r="B351" s="2" t="s">
        <v>808</v>
      </c>
      <c r="H351" s="2" t="s">
        <v>47</v>
      </c>
      <c r="P351" s="42" t="str">
        <f t="shared" si="5"/>
        <v>updSQL = updSQL &amp; ",'" &amp; DB_SEIPR51.LINCMA11 &amp; "' "</v>
      </c>
    </row>
    <row r="352">
      <c r="B352" s="2" t="s">
        <v>810</v>
      </c>
      <c r="H352" s="2" t="s">
        <v>47</v>
      </c>
      <c r="P352" s="42" t="str">
        <f t="shared" si="5"/>
        <v>updSQL = updSQL &amp; ",'" &amp; DB_SEIPR51.LINCMA12 &amp; "' "</v>
      </c>
    </row>
    <row r="353">
      <c r="B353" s="2" t="s">
        <v>812</v>
      </c>
      <c r="H353" s="2" t="s">
        <v>47</v>
      </c>
      <c r="P353" s="42" t="str">
        <f t="shared" si="5"/>
        <v>updSQL = updSQL &amp; ",'" &amp; DB_SEIPR51.LINCMA13 &amp; "' "</v>
      </c>
    </row>
    <row r="354">
      <c r="B354" s="2" t="s">
        <v>814</v>
      </c>
      <c r="H354" s="2" t="s">
        <v>47</v>
      </c>
      <c r="P354" s="42" t="str">
        <f t="shared" si="5"/>
        <v>updSQL = updSQL &amp; ",'" &amp; DB_SEIPR51.LINCMA14 &amp; "' "</v>
      </c>
    </row>
    <row r="355">
      <c r="B355" s="2" t="s">
        <v>817</v>
      </c>
      <c r="H355" s="2" t="s">
        <v>47</v>
      </c>
      <c r="P355" s="42" t="str">
        <f t="shared" si="5"/>
        <v>updSQL = updSQL &amp; ",'" &amp; DB_SEIPR51.LINCMA15 &amp; "' "</v>
      </c>
    </row>
    <row r="356">
      <c r="B356" s="2" t="s">
        <v>819</v>
      </c>
      <c r="H356" s="2" t="s">
        <v>47</v>
      </c>
      <c r="P356" s="42" t="str">
        <f t="shared" si="5"/>
        <v>updSQL = updSQL &amp; ",'" &amp; DB_SEIPR51.LINCMA16 &amp; "' "</v>
      </c>
    </row>
    <row r="357">
      <c r="B357" s="2" t="s">
        <v>821</v>
      </c>
      <c r="H357" s="2" t="s">
        <v>47</v>
      </c>
      <c r="P357" s="42" t="str">
        <f t="shared" si="5"/>
        <v>updSQL = updSQL &amp; ",'" &amp; DB_SEIPR51.LINCMA17 &amp; "' "</v>
      </c>
    </row>
    <row r="358">
      <c r="B358" s="2" t="s">
        <v>823</v>
      </c>
      <c r="H358" s="2" t="s">
        <v>47</v>
      </c>
      <c r="P358" s="42" t="str">
        <f t="shared" si="5"/>
        <v>updSQL = updSQL &amp; ",'" &amp; DB_SEIPR51.LINCMA18 &amp; "' "</v>
      </c>
    </row>
    <row r="359">
      <c r="B359" s="2" t="s">
        <v>825</v>
      </c>
      <c r="H359" s="2" t="s">
        <v>47</v>
      </c>
      <c r="P359" s="42" t="str">
        <f t="shared" si="5"/>
        <v>updSQL = updSQL &amp; ",'" &amp; DB_SEIPR51.LINCMA19 &amp; "' "</v>
      </c>
    </row>
    <row r="360">
      <c r="B360" s="2" t="s">
        <v>827</v>
      </c>
      <c r="H360" s="2" t="s">
        <v>47</v>
      </c>
      <c r="P360" s="42" t="str">
        <f t="shared" si="5"/>
        <v>updSQL = updSQL &amp; ",'" &amp; DB_SEIPR51.LINCMA20 &amp; "' "</v>
      </c>
    </row>
    <row r="361">
      <c r="B361" s="2" t="s">
        <v>829</v>
      </c>
      <c r="H361" s="2" t="s">
        <v>47</v>
      </c>
      <c r="P361" s="42" t="str">
        <f t="shared" si="5"/>
        <v>updSQL = updSQL &amp; ",'" &amp; DB_SEIPR51.LINCMA21 &amp; "' "</v>
      </c>
    </row>
    <row r="362">
      <c r="B362" s="2" t="s">
        <v>1095</v>
      </c>
      <c r="H362" s="2" t="s">
        <v>47</v>
      </c>
      <c r="P362" s="42" t="str">
        <f t="shared" si="5"/>
        <v>updSQL = updSQL &amp; ",'" &amp; DB_SEIPR51.LINCMA22 &amp; "' "</v>
      </c>
    </row>
    <row r="363">
      <c r="B363" s="2" t="s">
        <v>1096</v>
      </c>
      <c r="H363" s="2" t="s">
        <v>47</v>
      </c>
      <c r="P363" s="42" t="str">
        <f t="shared" si="5"/>
        <v>updSQL = updSQL &amp; ",'" &amp; DB_SEIPR51.LINCMA23 &amp; "' "</v>
      </c>
    </row>
    <row r="364">
      <c r="B364" s="2" t="s">
        <v>831</v>
      </c>
      <c r="H364" s="2" t="s">
        <v>47</v>
      </c>
      <c r="P364" s="42" t="str">
        <f t="shared" si="5"/>
        <v>updSQL = updSQL &amp; ",'" &amp; DB_SEIPR51.LINCMB00 &amp; "' "</v>
      </c>
    </row>
    <row r="365">
      <c r="B365" s="2" t="s">
        <v>833</v>
      </c>
      <c r="H365" s="2" t="s">
        <v>47</v>
      </c>
      <c r="P365" s="42" t="str">
        <f t="shared" si="5"/>
        <v>updSQL = updSQL &amp; ",'" &amp; DB_SEIPR51.LINCMB01 &amp; "' "</v>
      </c>
    </row>
    <row r="366">
      <c r="B366" s="2" t="s">
        <v>835</v>
      </c>
      <c r="H366" s="2" t="s">
        <v>47</v>
      </c>
      <c r="P366" s="42" t="str">
        <f t="shared" si="5"/>
        <v>updSQL = updSQL &amp; ",'" &amp; DB_SEIPR51.LINCMB02 &amp; "' "</v>
      </c>
    </row>
    <row r="367">
      <c r="B367" s="2" t="s">
        <v>837</v>
      </c>
      <c r="H367" s="2" t="s">
        <v>47</v>
      </c>
      <c r="P367" s="42" t="str">
        <f t="shared" si="5"/>
        <v>updSQL = updSQL &amp; ",'" &amp; DB_SEIPR51.LINCMB03 &amp; "' "</v>
      </c>
    </row>
    <row r="368">
      <c r="B368" s="2" t="s">
        <v>839</v>
      </c>
      <c r="H368" s="2" t="s">
        <v>47</v>
      </c>
      <c r="P368" s="42" t="str">
        <f t="shared" si="5"/>
        <v>updSQL = updSQL &amp; ",'" &amp; DB_SEIPR51.LINCMB04 &amp; "' "</v>
      </c>
    </row>
    <row r="369">
      <c r="B369" s="2" t="s">
        <v>841</v>
      </c>
      <c r="H369" s="2" t="s">
        <v>47</v>
      </c>
      <c r="P369" s="42" t="str">
        <f t="shared" si="5"/>
        <v>updSQL = updSQL &amp; ",'" &amp; DB_SEIPR51.LINCMB05 &amp; "' "</v>
      </c>
    </row>
    <row r="370">
      <c r="B370" s="2" t="s">
        <v>843</v>
      </c>
      <c r="H370" s="2" t="s">
        <v>47</v>
      </c>
      <c r="P370" s="42" t="str">
        <f t="shared" si="5"/>
        <v>updSQL = updSQL &amp; ",'" &amp; DB_SEIPR51.LINCMB06 &amp; "' "</v>
      </c>
    </row>
    <row r="371">
      <c r="B371" s="2" t="s">
        <v>845</v>
      </c>
      <c r="H371" s="2" t="s">
        <v>47</v>
      </c>
      <c r="P371" s="42" t="str">
        <f t="shared" si="5"/>
        <v>updSQL = updSQL &amp; ",'" &amp; DB_SEIPR51.LINCMB07 &amp; "' "</v>
      </c>
    </row>
    <row r="372">
      <c r="B372" s="2" t="s">
        <v>847</v>
      </c>
      <c r="H372" s="2" t="s">
        <v>47</v>
      </c>
      <c r="P372" s="42" t="str">
        <f t="shared" si="5"/>
        <v>updSQL = updSQL &amp; ",'" &amp; DB_SEIPR51.LINCMB08 &amp; "' "</v>
      </c>
    </row>
    <row r="373">
      <c r="B373" s="2" t="s">
        <v>849</v>
      </c>
      <c r="H373" s="2" t="s">
        <v>47</v>
      </c>
      <c r="P373" s="42" t="str">
        <f t="shared" si="5"/>
        <v>updSQL = updSQL &amp; ",'" &amp; DB_SEIPR51.LINCMB09 &amp; "' "</v>
      </c>
    </row>
    <row r="374">
      <c r="B374" s="2" t="s">
        <v>851</v>
      </c>
      <c r="H374" s="2" t="s">
        <v>47</v>
      </c>
      <c r="P374" s="42" t="str">
        <f t="shared" si="5"/>
        <v>updSQL = updSQL &amp; ",'" &amp; DB_SEIPR51.LINCMB10 &amp; "' "</v>
      </c>
    </row>
    <row r="375">
      <c r="B375" s="2" t="s">
        <v>853</v>
      </c>
      <c r="H375" s="2" t="s">
        <v>47</v>
      </c>
      <c r="P375" s="42" t="str">
        <f t="shared" si="5"/>
        <v>updSQL = updSQL &amp; ",'" &amp; DB_SEIPR51.LINCMB11 &amp; "' "</v>
      </c>
    </row>
    <row r="376">
      <c r="B376" s="2" t="s">
        <v>855</v>
      </c>
      <c r="H376" s="2" t="s">
        <v>47</v>
      </c>
      <c r="P376" s="42" t="str">
        <f t="shared" si="5"/>
        <v>updSQL = updSQL &amp; ",'" &amp; DB_SEIPR51.LINCMB12 &amp; "' "</v>
      </c>
    </row>
    <row r="377">
      <c r="B377" s="2" t="s">
        <v>857</v>
      </c>
      <c r="H377" s="2" t="s">
        <v>47</v>
      </c>
      <c r="P377" s="42" t="str">
        <f t="shared" si="5"/>
        <v>updSQL = updSQL &amp; ",'" &amp; DB_SEIPR51.LINCMB13 &amp; "' "</v>
      </c>
    </row>
    <row r="378">
      <c r="B378" s="2" t="s">
        <v>859</v>
      </c>
      <c r="H378" s="2" t="s">
        <v>47</v>
      </c>
      <c r="P378" s="42" t="str">
        <f t="shared" si="5"/>
        <v>updSQL = updSQL &amp; ",'" &amp; DB_SEIPR51.LINCMB14 &amp; "' "</v>
      </c>
    </row>
    <row r="379">
      <c r="B379" s="2" t="s">
        <v>861</v>
      </c>
      <c r="H379" s="2" t="s">
        <v>47</v>
      </c>
      <c r="P379" s="42" t="str">
        <f t="shared" si="5"/>
        <v>updSQL = updSQL &amp; ",'" &amp; DB_SEIPR51.LINCMB15 &amp; "' "</v>
      </c>
    </row>
    <row r="380">
      <c r="B380" s="2" t="s">
        <v>863</v>
      </c>
      <c r="H380" s="2" t="s">
        <v>47</v>
      </c>
      <c r="P380" s="42" t="str">
        <f t="shared" si="5"/>
        <v>updSQL = updSQL &amp; ",'" &amp; DB_SEIPR51.LINCMB16 &amp; "' "</v>
      </c>
    </row>
    <row r="381">
      <c r="B381" s="2" t="s">
        <v>866</v>
      </c>
      <c r="H381" s="2" t="s">
        <v>47</v>
      </c>
      <c r="P381" s="42" t="str">
        <f t="shared" si="5"/>
        <v>updSQL = updSQL &amp; ",'" &amp; DB_SEIPR51.LINCMB17 &amp; "' "</v>
      </c>
    </row>
    <row r="382">
      <c r="B382" s="2" t="s">
        <v>868</v>
      </c>
      <c r="H382" s="2" t="s">
        <v>47</v>
      </c>
      <c r="P382" s="42" t="str">
        <f t="shared" si="5"/>
        <v>updSQL = updSQL &amp; ",'" &amp; DB_SEIPR51.LINCMB18 &amp; "' "</v>
      </c>
    </row>
    <row r="383">
      <c r="B383" s="2" t="s">
        <v>870</v>
      </c>
      <c r="H383" s="2" t="s">
        <v>47</v>
      </c>
      <c r="P383" s="42" t="str">
        <f t="shared" si="5"/>
        <v>updSQL = updSQL &amp; ",'" &amp; DB_SEIPR51.LINCMB19 &amp; "' "</v>
      </c>
    </row>
    <row r="384">
      <c r="B384" s="2" t="s">
        <v>872</v>
      </c>
      <c r="H384" s="2" t="s">
        <v>47</v>
      </c>
      <c r="P384" s="42" t="str">
        <f t="shared" si="5"/>
        <v>updSQL = updSQL &amp; ",'" &amp; DB_SEIPR51.LINCMB20 &amp; "' "</v>
      </c>
    </row>
    <row r="385">
      <c r="B385" s="2" t="s">
        <v>876</v>
      </c>
      <c r="H385" s="2" t="s">
        <v>47</v>
      </c>
      <c r="P385" s="42" t="str">
        <f t="shared" si="5"/>
        <v>updSQL = updSQL &amp; ",'" &amp; DB_SEIPR51.LINCMB21 &amp; "' "</v>
      </c>
    </row>
    <row r="386">
      <c r="B386" s="2" t="s">
        <v>1103</v>
      </c>
      <c r="H386" s="2" t="s">
        <v>47</v>
      </c>
      <c r="P386" s="42" t="str">
        <f t="shared" si="5"/>
        <v>updSQL = updSQL &amp; ",'" &amp; DB_SEIPR51.LINCMB22 &amp; "' "</v>
      </c>
    </row>
    <row r="387">
      <c r="B387" s="2" t="s">
        <v>1106</v>
      </c>
      <c r="H387" s="2" t="s">
        <v>47</v>
      </c>
      <c r="P387" s="42" t="str">
        <f t="shared" si="5"/>
        <v>updSQL = updSQL &amp; ",'" &amp; DB_SEIPR51.LINCMB23 &amp; "' "</v>
      </c>
    </row>
    <row r="388">
      <c r="A388" s="43"/>
      <c r="B388" s="44" t="s">
        <v>879</v>
      </c>
      <c r="C388" s="43"/>
      <c r="D388" s="43"/>
      <c r="E388" s="43"/>
      <c r="F388" s="43"/>
      <c r="G388" s="43"/>
      <c r="H388" s="44" t="s">
        <v>88</v>
      </c>
      <c r="I388" s="43"/>
      <c r="J388" s="43"/>
      <c r="K388" s="43"/>
      <c r="L388" s="43"/>
      <c r="M388" s="43"/>
      <c r="N388" s="43"/>
      <c r="O388" s="43"/>
      <c r="P388" s="50" t="str">
        <f t="shared" ref="P388:P394" si="6">"updSQL = updSQL &amp; " &amp; CHAR(34) &amp;"," &amp; CHAR(34) &amp; " &amp; DB_SEIPR51." &amp; B388 &amp; " &amp; " &amp;char(34) &amp;" " &amp; Char(34)</f>
        <v>updSQL = updSQL &amp; "," &amp; DB_SEIPR51.SBAURIKN &amp; " "</v>
      </c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B389" s="2" t="s">
        <v>882</v>
      </c>
      <c r="H389" s="2" t="s">
        <v>88</v>
      </c>
      <c r="P389" s="50" t="str">
        <f t="shared" si="6"/>
        <v>updSQL = updSQL &amp; "," &amp; DB_SEIPR51.SBAUZEKN &amp; " "</v>
      </c>
    </row>
    <row r="390">
      <c r="B390" s="2" t="s">
        <v>884</v>
      </c>
      <c r="H390" s="2" t="s">
        <v>88</v>
      </c>
      <c r="P390" s="50" t="str">
        <f t="shared" si="6"/>
        <v>updSQL = updSQL &amp; "," &amp; DB_SEIPR51.SBAUZKKN &amp; " "</v>
      </c>
    </row>
    <row r="391">
      <c r="B391" s="2" t="s">
        <v>1111</v>
      </c>
      <c r="H391" s="2" t="s">
        <v>88</v>
      </c>
      <c r="P391" s="50" t="str">
        <f t="shared" si="6"/>
        <v>updSQL = updSQL &amp; "," &amp; DB_SEIPR51.PRMUKEZN &amp; " "</v>
      </c>
    </row>
    <row r="392">
      <c r="B392" s="2" t="s">
        <v>1112</v>
      </c>
      <c r="H392" s="2" t="s">
        <v>88</v>
      </c>
      <c r="P392" s="50" t="str">
        <f t="shared" si="6"/>
        <v>updSQL = updSQL &amp; "," &amp; DB_SEIPR51.MAUNYUKN &amp; " "</v>
      </c>
    </row>
    <row r="393">
      <c r="B393" s="2" t="s">
        <v>1113</v>
      </c>
      <c r="H393" s="2" t="s">
        <v>88</v>
      </c>
      <c r="P393" s="50" t="str">
        <f t="shared" si="6"/>
        <v>updSQL = updSQL &amp; "," &amp; DB_SEIPR51.JYUTOUKN &amp; " "</v>
      </c>
    </row>
    <row r="394">
      <c r="B394" s="2" t="s">
        <v>1114</v>
      </c>
      <c r="H394" s="2" t="s">
        <v>88</v>
      </c>
      <c r="P394" s="50" t="str">
        <f t="shared" si="6"/>
        <v>updSQL = updSQL &amp; "," &amp; DB_SEIPR51.TOMUKEZN &amp; " "</v>
      </c>
    </row>
    <row r="395">
      <c r="B395" s="2" t="s">
        <v>893</v>
      </c>
      <c r="I395" s="2" t="s">
        <v>107</v>
      </c>
      <c r="P395" s="42" t="str">
        <f t="shared" ref="P395:P427" si="7">"updSQL = updSQL &amp; " &amp; CHAR(34) &amp;",'" &amp; CHAR(34) &amp; " &amp; DB_SEIPR51." &amp; B395 &amp; " &amp; " &amp;char(34) &amp;"' " &amp; Char(34)</f>
        <v>updSQL = updSQL &amp; ",'" &amp; DB_SEIPR51.PRTKBNM &amp; "' "</v>
      </c>
    </row>
    <row r="396">
      <c r="B396" s="2" t="s">
        <v>895</v>
      </c>
      <c r="I396" s="2" t="s">
        <v>135</v>
      </c>
      <c r="P396" s="42" t="str">
        <f t="shared" si="7"/>
        <v>updSQL = updSQL &amp; ",'" &amp; DB_SEIPR51.SIPPAI &amp; "' "</v>
      </c>
    </row>
    <row r="397">
      <c r="B397" s="2" t="s">
        <v>897</v>
      </c>
      <c r="I397" s="2" t="s">
        <v>135</v>
      </c>
      <c r="P397" s="42" t="str">
        <f t="shared" si="7"/>
        <v>updSQL = updSQL &amp; ",'" &amp; DB_SEIPR51.PRTPATN &amp; "' "</v>
      </c>
    </row>
    <row r="398">
      <c r="B398" s="2" t="s">
        <v>899</v>
      </c>
      <c r="I398" s="2" t="s">
        <v>900</v>
      </c>
      <c r="K398" s="2" t="s">
        <v>8</v>
      </c>
      <c r="P398" s="42" t="str">
        <f t="shared" si="7"/>
        <v>updSQL = updSQL &amp; ",'" &amp; DB_SEIPR51.SORTCD &amp; "' "</v>
      </c>
    </row>
    <row r="399">
      <c r="B399" s="2" t="s">
        <v>1116</v>
      </c>
      <c r="I399" s="2" t="s">
        <v>38</v>
      </c>
      <c r="P399" s="42" t="str">
        <f t="shared" si="7"/>
        <v>updSQL = updSQL &amp; ",'" &amp; DB_SEIPR51.HDSSADT &amp; "' "</v>
      </c>
    </row>
    <row r="400">
      <c r="B400" s="2" t="s">
        <v>902</v>
      </c>
      <c r="I400" s="2" t="s">
        <v>29</v>
      </c>
      <c r="P400" s="42" t="str">
        <f t="shared" si="7"/>
        <v>updSQL = updSQL &amp; ",'" &amp; DB_SEIPR51.HDTOKCD &amp; "' "</v>
      </c>
    </row>
    <row r="401">
      <c r="B401" s="2" t="s">
        <v>907</v>
      </c>
      <c r="I401" s="2" t="s">
        <v>135</v>
      </c>
      <c r="P401" s="42" t="str">
        <f t="shared" si="7"/>
        <v>updSQL = updSQL &amp; ",'" &amp; DB_SEIPR51.HDPRTKB &amp; "' "</v>
      </c>
    </row>
    <row r="402">
      <c r="B402" s="2" t="s">
        <v>758</v>
      </c>
      <c r="I402" s="2" t="s">
        <v>107</v>
      </c>
      <c r="P402" s="42" t="str">
        <f t="shared" si="7"/>
        <v>updSQL = updSQL &amp; ",'" &amp; DB_SEIPR51.WRTTM &amp; "' "</v>
      </c>
    </row>
    <row r="403">
      <c r="A403" s="43"/>
      <c r="B403" s="44" t="s">
        <v>769</v>
      </c>
      <c r="C403" s="43"/>
      <c r="D403" s="43"/>
      <c r="E403" s="43"/>
      <c r="F403" s="43"/>
      <c r="G403" s="43"/>
      <c r="H403" s="43"/>
      <c r="I403" s="44" t="s">
        <v>38</v>
      </c>
      <c r="J403" s="43"/>
      <c r="K403" s="43"/>
      <c r="L403" s="43"/>
      <c r="M403" s="43"/>
      <c r="N403" s="43"/>
      <c r="O403" s="43"/>
      <c r="P403" s="50" t="str">
        <f t="shared" si="7"/>
        <v>updSQL = updSQL &amp; ",'" &amp; DB_SEIPR51.WRTDT &amp; "' "</v>
      </c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B404" s="2" t="s">
        <v>911</v>
      </c>
      <c r="I404" s="2" t="s">
        <v>912</v>
      </c>
      <c r="P404" s="42" t="str">
        <f t="shared" si="7"/>
        <v>updSQL = updSQL &amp; ",'" &amp; DB_SEIPR51.ZEIRT00 &amp; "' "</v>
      </c>
    </row>
    <row r="405">
      <c r="B405" s="2" t="s">
        <v>914</v>
      </c>
      <c r="I405" s="2" t="s">
        <v>912</v>
      </c>
      <c r="P405" s="42" t="str">
        <f t="shared" si="7"/>
        <v>updSQL = updSQL &amp; ",'" &amp; DB_SEIPR51.ZEIRT01 &amp; "' "</v>
      </c>
    </row>
    <row r="406">
      <c r="B406" s="2" t="s">
        <v>917</v>
      </c>
      <c r="I406" s="2" t="s">
        <v>912</v>
      </c>
      <c r="P406" s="42" t="str">
        <f t="shared" si="7"/>
        <v>updSQL = updSQL &amp; ",'" &amp; DB_SEIPR51.ZEIRT02 &amp; "' "</v>
      </c>
    </row>
    <row r="407">
      <c r="B407" s="2" t="s">
        <v>919</v>
      </c>
      <c r="I407" s="2" t="s">
        <v>912</v>
      </c>
      <c r="P407" s="42" t="str">
        <f t="shared" si="7"/>
        <v>updSQL = updSQL &amp; ",'" &amp; DB_SEIPR51.ZEIRT03 &amp; "' "</v>
      </c>
    </row>
    <row r="408">
      <c r="B408" s="2" t="s">
        <v>921</v>
      </c>
      <c r="I408" s="2" t="s">
        <v>912</v>
      </c>
      <c r="P408" s="42" t="str">
        <f t="shared" si="7"/>
        <v>updSQL = updSQL &amp; ",'" &amp; DB_SEIPR51.ZEIRT04 &amp; "' "</v>
      </c>
    </row>
    <row r="409">
      <c r="B409" s="2" t="s">
        <v>923</v>
      </c>
      <c r="I409" s="2" t="s">
        <v>912</v>
      </c>
      <c r="P409" s="42" t="str">
        <f t="shared" si="7"/>
        <v>updSQL = updSQL &amp; ",'" &amp; DB_SEIPR51.ZEIRT05 &amp; "' "</v>
      </c>
    </row>
    <row r="410">
      <c r="B410" s="2" t="s">
        <v>925</v>
      </c>
      <c r="I410" s="2" t="s">
        <v>912</v>
      </c>
      <c r="P410" s="42" t="str">
        <f t="shared" si="7"/>
        <v>updSQL = updSQL &amp; ",'" &amp; DB_SEIPR51.ZEIRT06 &amp; "' "</v>
      </c>
    </row>
    <row r="411">
      <c r="B411" s="2" t="s">
        <v>927</v>
      </c>
      <c r="I411" s="2" t="s">
        <v>912</v>
      </c>
      <c r="P411" s="42" t="str">
        <f t="shared" si="7"/>
        <v>updSQL = updSQL &amp; ",'" &amp; DB_SEIPR51.ZEIRT07 &amp; "' "</v>
      </c>
    </row>
    <row r="412">
      <c r="B412" s="2" t="s">
        <v>930</v>
      </c>
      <c r="I412" s="2" t="s">
        <v>912</v>
      </c>
      <c r="P412" s="42" t="str">
        <f t="shared" si="7"/>
        <v>updSQL = updSQL &amp; ",'" &amp; DB_SEIPR51.ZEIRT08 &amp; "' "</v>
      </c>
    </row>
    <row r="413">
      <c r="B413" s="2" t="s">
        <v>932</v>
      </c>
      <c r="I413" s="2" t="s">
        <v>912</v>
      </c>
      <c r="P413" s="42" t="str">
        <f t="shared" si="7"/>
        <v>updSQL = updSQL &amp; ",'" &amp; DB_SEIPR51.ZEIRT09 &amp; "' "</v>
      </c>
    </row>
    <row r="414">
      <c r="B414" s="2" t="s">
        <v>934</v>
      </c>
      <c r="I414" s="2" t="s">
        <v>912</v>
      </c>
      <c r="P414" s="42" t="str">
        <f t="shared" si="7"/>
        <v>updSQL = updSQL &amp; ",'" &amp; DB_SEIPR51.ZEIRT10 &amp; "' "</v>
      </c>
    </row>
    <row r="415">
      <c r="B415" s="2" t="s">
        <v>936</v>
      </c>
      <c r="I415" s="2" t="s">
        <v>912</v>
      </c>
      <c r="P415" s="42" t="str">
        <f t="shared" si="7"/>
        <v>updSQL = updSQL &amp; ",'" &amp; DB_SEIPR51.ZEIRT11 &amp; "' "</v>
      </c>
    </row>
    <row r="416">
      <c r="B416" s="2" t="s">
        <v>938</v>
      </c>
      <c r="I416" s="2" t="s">
        <v>912</v>
      </c>
      <c r="P416" s="42" t="str">
        <f t="shared" si="7"/>
        <v>updSQL = updSQL &amp; ",'" &amp; DB_SEIPR51.ZEIRT12 &amp; "' "</v>
      </c>
    </row>
    <row r="417">
      <c r="B417" s="2" t="s">
        <v>940</v>
      </c>
      <c r="I417" s="2" t="s">
        <v>912</v>
      </c>
      <c r="P417" s="42" t="str">
        <f t="shared" si="7"/>
        <v>updSQL = updSQL &amp; ",'" &amp; DB_SEIPR51.ZEIRT13 &amp; "' "</v>
      </c>
    </row>
    <row r="418">
      <c r="B418" s="2" t="s">
        <v>942</v>
      </c>
      <c r="I418" s="2" t="s">
        <v>912</v>
      </c>
      <c r="P418" s="42" t="str">
        <f t="shared" si="7"/>
        <v>updSQL = updSQL &amp; ",'" &amp; DB_SEIPR51.ZEIRT14 &amp; "' "</v>
      </c>
    </row>
    <row r="419">
      <c r="B419" s="2" t="s">
        <v>944</v>
      </c>
      <c r="I419" s="2" t="s">
        <v>912</v>
      </c>
      <c r="P419" s="42" t="str">
        <f t="shared" si="7"/>
        <v>updSQL = updSQL &amp; ",'" &amp; DB_SEIPR51.ZEIRT15 &amp; "' "</v>
      </c>
    </row>
    <row r="420">
      <c r="B420" s="2" t="s">
        <v>946</v>
      </c>
      <c r="I420" s="2" t="s">
        <v>912</v>
      </c>
      <c r="P420" s="42" t="str">
        <f t="shared" si="7"/>
        <v>updSQL = updSQL &amp; ",'" &amp; DB_SEIPR51.ZEIRT16 &amp; "' "</v>
      </c>
    </row>
    <row r="421">
      <c r="B421" s="2" t="s">
        <v>948</v>
      </c>
      <c r="I421" s="2" t="s">
        <v>912</v>
      </c>
      <c r="P421" s="42" t="str">
        <f t="shared" si="7"/>
        <v>updSQL = updSQL &amp; ",'" &amp; DB_SEIPR51.ZEIRT17 &amp; "' "</v>
      </c>
    </row>
    <row r="422">
      <c r="B422" s="2" t="s">
        <v>950</v>
      </c>
      <c r="I422" s="2" t="s">
        <v>912</v>
      </c>
      <c r="P422" s="42" t="str">
        <f t="shared" si="7"/>
        <v>updSQL = updSQL &amp; ",'" &amp; DB_SEIPR51.ZEIRT18 &amp; "' "</v>
      </c>
    </row>
    <row r="423">
      <c r="B423" s="2" t="s">
        <v>953</v>
      </c>
      <c r="I423" s="2" t="s">
        <v>912</v>
      </c>
      <c r="P423" s="42" t="str">
        <f t="shared" si="7"/>
        <v>updSQL = updSQL &amp; ",'" &amp; DB_SEIPR51.ZEIRT19 &amp; "' "</v>
      </c>
    </row>
    <row r="424">
      <c r="B424" s="2" t="s">
        <v>955</v>
      </c>
      <c r="I424" s="2" t="s">
        <v>912</v>
      </c>
      <c r="P424" s="42" t="str">
        <f t="shared" si="7"/>
        <v>updSQL = updSQL &amp; ",'" &amp; DB_SEIPR51.ZEIRT20 &amp; "' "</v>
      </c>
    </row>
    <row r="425">
      <c r="B425" s="2" t="s">
        <v>957</v>
      </c>
      <c r="I425" s="2" t="s">
        <v>912</v>
      </c>
      <c r="P425" s="42" t="str">
        <f t="shared" si="7"/>
        <v>updSQL = updSQL &amp; ",'" &amp; DB_SEIPR51.ZEIRT21 &amp; "' "</v>
      </c>
    </row>
    <row r="426">
      <c r="B426" s="2" t="s">
        <v>1117</v>
      </c>
      <c r="I426" s="2" t="s">
        <v>912</v>
      </c>
      <c r="P426" s="42" t="str">
        <f t="shared" si="7"/>
        <v>updSQL = updSQL &amp; ",'" &amp; DB_SEIPR51.ZEIRT22 &amp; "' "</v>
      </c>
    </row>
    <row r="427">
      <c r="B427" s="2" t="s">
        <v>1118</v>
      </c>
      <c r="I427" s="2" t="s">
        <v>912</v>
      </c>
      <c r="P427" s="42" t="str">
        <f t="shared" si="7"/>
        <v>updSQL = updSQL &amp; ",'" &amp; DB_SEIPR51.ZEIRT23 &amp; "' "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2" t="s">
        <v>968</v>
      </c>
    </row>
    <row r="6">
      <c r="B6" s="2" t="s">
        <v>969</v>
      </c>
    </row>
    <row r="8">
      <c r="B8" s="2" t="s">
        <v>970</v>
      </c>
    </row>
    <row r="9">
      <c r="B9" s="2" t="s">
        <v>971</v>
      </c>
    </row>
    <row r="10">
      <c r="B10" s="2" t="s">
        <v>972</v>
      </c>
    </row>
    <row r="11">
      <c r="B11" s="30" t="s">
        <v>974</v>
      </c>
    </row>
    <row r="12">
      <c r="B12" s="2" t="s">
        <v>975</v>
      </c>
    </row>
    <row r="14">
      <c r="B14" s="2" t="s">
        <v>976</v>
      </c>
    </row>
    <row r="15">
      <c r="B15" s="30" t="s">
        <v>977</v>
      </c>
    </row>
    <row r="16">
      <c r="B16" s="2" t="s">
        <v>979</v>
      </c>
    </row>
    <row r="18">
      <c r="B18" s="2" t="s">
        <v>980</v>
      </c>
    </row>
    <row r="19">
      <c r="B19" s="30" t="s">
        <v>981</v>
      </c>
    </row>
    <row r="20">
      <c r="B20" s="2" t="s">
        <v>982</v>
      </c>
    </row>
    <row r="22">
      <c r="B22" s="2" t="s">
        <v>983</v>
      </c>
    </row>
    <row r="23">
      <c r="B23" s="30" t="s">
        <v>984</v>
      </c>
    </row>
    <row r="24">
      <c r="B24" s="2" t="s">
        <v>986</v>
      </c>
    </row>
    <row r="26">
      <c r="B26" s="2" t="s">
        <v>987</v>
      </c>
    </row>
    <row r="28">
      <c r="B28" s="2" t="s">
        <v>988</v>
      </c>
    </row>
    <row r="29">
      <c r="B29" s="2" t="s">
        <v>989</v>
      </c>
    </row>
    <row r="30">
      <c r="B30" s="2" t="s">
        <v>990</v>
      </c>
    </row>
    <row r="31">
      <c r="B31" s="2" t="s">
        <v>992</v>
      </c>
    </row>
    <row r="38">
      <c r="B38" s="2" t="s">
        <v>994</v>
      </c>
    </row>
    <row r="39">
      <c r="B39" s="2" t="s">
        <v>995</v>
      </c>
    </row>
    <row r="40">
      <c r="B40" s="2" t="s">
        <v>997</v>
      </c>
    </row>
    <row r="41">
      <c r="B41" s="2" t="s">
        <v>486</v>
      </c>
    </row>
    <row r="42">
      <c r="B42" s="2" t="s">
        <v>454</v>
      </c>
    </row>
    <row r="43">
      <c r="B43" s="2" t="s">
        <v>998</v>
      </c>
    </row>
    <row r="44">
      <c r="B44" s="2" t="s">
        <v>999</v>
      </c>
    </row>
    <row r="45">
      <c r="B45" s="2" t="s">
        <v>1000</v>
      </c>
    </row>
    <row r="46">
      <c r="B46" s="2" t="s">
        <v>454</v>
      </c>
    </row>
    <row r="47">
      <c r="B47" s="2" t="s">
        <v>992</v>
      </c>
    </row>
    <row r="49">
      <c r="B49" s="2" t="s">
        <v>1002</v>
      </c>
    </row>
    <row r="50">
      <c r="B50" s="2" t="s">
        <v>1003</v>
      </c>
    </row>
    <row r="51">
      <c r="B51" s="2" t="s">
        <v>1004</v>
      </c>
    </row>
    <row r="52">
      <c r="B52" s="2" t="s">
        <v>1006</v>
      </c>
    </row>
    <row r="53">
      <c r="B53" s="2" t="s">
        <v>992</v>
      </c>
    </row>
    <row r="64">
      <c r="B64" s="2" t="s">
        <v>1007</v>
      </c>
      <c r="E64" s="10" t="str">
        <f t="shared" ref="E64:E68" si="1">"pCmd.Parameters(""" &amp; B64 &amp;""").Size = S_URIDL51.inoutURIDL51_datno.Length"</f>
        <v>pCmd.Parameters("inoutURIDL51_datno").Size = S_URIDL51.inoutURIDL51_datno.Length</v>
      </c>
      <c r="M64" s="10" t="str">
        <f t="shared" ref="M64:M68" si="2">"pCmd.Parameters(""" &amp;B64  &amp;""").ArrayBindSize = New Integer(S_URIDL51.inoutURIDL51_datno.Length - 1) {}"</f>
        <v>pCmd.Parameters("inoutURIDL51_datno").ArrayBindSize = New Integer(S_URIDL51.inoutURIDL51_datno.Length - 1) {}</v>
      </c>
      <c r="V64" s="10" t="str">
        <f t="shared" ref="V64:V68" si="3">"pCmd.Parameters(""" &amp;B64  &amp;""").ArrayBindSize(i) = 10"</f>
        <v>pCmd.Parameters("inoutURIDL51_datno").ArrayBindSize(i) = 10</v>
      </c>
      <c r="AA64" s="10" t="str">
        <f t="shared" ref="AA64:AA68" si="4">"pCmd.Parameters(""" &amp;B64  &amp;""").Value = S_URIDL51."&amp;B64</f>
        <v>pCmd.Parameters("inoutURIDL51_datno").Value = S_URIDL51.inoutURIDL51_datno</v>
      </c>
    </row>
    <row r="65">
      <c r="B65" s="2" t="s">
        <v>1017</v>
      </c>
      <c r="E65" s="10" t="str">
        <f t="shared" si="1"/>
        <v>pCmd.Parameters("inoutURIDL51_linno ").Size = S_URIDL51.inoutURIDL51_datno.Length</v>
      </c>
      <c r="M65" s="10" t="str">
        <f t="shared" si="2"/>
        <v>pCmd.Parameters("inoutURIDL51_linno ").ArrayBindSize = New Integer(S_URIDL51.inoutURIDL51_datno.Length - 1) {}</v>
      </c>
      <c r="V65" s="10" t="str">
        <f t="shared" si="3"/>
        <v>pCmd.Parameters("inoutURIDL51_linno ").ArrayBindSize(i) = 10</v>
      </c>
      <c r="AA65" s="10" t="str">
        <f t="shared" si="4"/>
        <v>pCmd.Parameters("inoutURIDL51_linno ").Value = S_URIDL51.inoutURIDL51_linno </v>
      </c>
    </row>
    <row r="66">
      <c r="B66" s="2" t="s">
        <v>1019</v>
      </c>
      <c r="E66" s="10" t="str">
        <f t="shared" si="1"/>
        <v>pCmd.Parameters("inoutURIDL51_jdnno").Size = S_URIDL51.inoutURIDL51_datno.Length</v>
      </c>
      <c r="M66" s="10" t="str">
        <f t="shared" si="2"/>
        <v>pCmd.Parameters("inoutURIDL51_jdnno").ArrayBindSize = New Integer(S_URIDL51.inoutURIDL51_datno.Length - 1) {}</v>
      </c>
      <c r="V66" s="10" t="str">
        <f t="shared" si="3"/>
        <v>pCmd.Parameters("inoutURIDL51_jdnno").ArrayBindSize(i) = 10</v>
      </c>
      <c r="AA66" s="10" t="str">
        <f t="shared" si="4"/>
        <v>pCmd.Parameters("inoutURIDL51_jdnno").Value = S_URIDL51.inoutURIDL51_jdnno</v>
      </c>
    </row>
    <row r="67">
      <c r="B67" s="2" t="s">
        <v>1020</v>
      </c>
      <c r="E67" s="10" t="str">
        <f t="shared" si="1"/>
        <v>pCmd.Parameters("inoutURIDL51_hincd").Size = S_URIDL51.inoutURIDL51_datno.Length</v>
      </c>
      <c r="M67" s="10" t="str">
        <f t="shared" si="2"/>
        <v>pCmd.Parameters("inoutURIDL51_hincd").ArrayBindSize = New Integer(S_URIDL51.inoutURIDL51_datno.Length - 1) {}</v>
      </c>
      <c r="V67" s="10" t="str">
        <f t="shared" si="3"/>
        <v>pCmd.Parameters("inoutURIDL51_hincd").ArrayBindSize(i) = 10</v>
      </c>
      <c r="AA67" s="10" t="str">
        <f t="shared" si="4"/>
        <v>pCmd.Parameters("inoutURIDL51_hincd").Value = S_URIDL51.inoutURIDL51_hincd</v>
      </c>
    </row>
    <row r="68">
      <c r="B68" s="2" t="s">
        <v>1022</v>
      </c>
      <c r="E68" s="10" t="str">
        <f t="shared" si="1"/>
        <v>pCmd.Parameters("inoutURIDL51_hinnma").Size = S_URIDL51.inoutURIDL51_datno.Length</v>
      </c>
      <c r="M68" s="10" t="str">
        <f t="shared" si="2"/>
        <v>pCmd.Parameters("inoutURIDL51_hinnma").ArrayBindSize = New Integer(S_URIDL51.inoutURIDL51_datno.Length - 1) {}</v>
      </c>
      <c r="V68" s="10" t="str">
        <f t="shared" si="3"/>
        <v>pCmd.Parameters("inoutURIDL51_hinnma").ArrayBindSize(i) = 10</v>
      </c>
      <c r="AA68" s="10" t="str">
        <f t="shared" si="4"/>
        <v>pCmd.Parameters("inoutURIDL51_hinnma").Value = S_URIDL51.inoutURIDL51_hinnma</v>
      </c>
    </row>
    <row r="70">
      <c r="B70" s="2" t="s">
        <v>1026</v>
      </c>
      <c r="E70" s="10" t="str">
        <f t="shared" ref="E70:E74" si="5">"pCmd.Parameters(""" &amp; B70 &amp;""").Size = S_URIDL51.inoutURIDL51_datno.Length"</f>
        <v>pCmd.Parameters("inoutURIDL51_hinnmb").Size = S_URIDL51.inoutURIDL51_datno.Length</v>
      </c>
      <c r="M70" s="10" t="str">
        <f t="shared" ref="M70:M74" si="6">"pCmd.Parameters(""" &amp;B70  &amp;""").ArrayBindSize = New Integer(S_URIDL51.inoutURIDL51_datno.Length - 1) {}"</f>
        <v>pCmd.Parameters("inoutURIDL51_hinnmb").ArrayBindSize = New Integer(S_URIDL51.inoutURIDL51_datno.Length - 1) {}</v>
      </c>
      <c r="V70" s="10" t="str">
        <f t="shared" ref="V70:V74" si="7">"pCmd.Parameters(""" &amp;B70  &amp;""").ArrayBindSize(i) = 10"</f>
        <v>pCmd.Parameters("inoutURIDL51_hinnmb").ArrayBindSize(i) = 10</v>
      </c>
      <c r="AA70" s="10" t="str">
        <f t="shared" ref="AA70:AA74" si="8">"pCmd.Parameters(""" &amp;B70  &amp;""").Value = S_URIDL51."&amp;B70</f>
        <v>pCmd.Parameters("inoutURIDL51_hinnmb").Value = S_URIDL51.inoutURIDL51_hinnmb</v>
      </c>
    </row>
    <row r="71">
      <c r="B71" s="2" t="s">
        <v>1035</v>
      </c>
      <c r="E71" s="10" t="str">
        <f t="shared" si="5"/>
        <v>pCmd.Parameters("inoutURIDL51_dkbnm").Size = S_URIDL51.inoutURIDL51_datno.Length</v>
      </c>
      <c r="M71" s="10" t="str">
        <f t="shared" si="6"/>
        <v>pCmd.Parameters("inoutURIDL51_dkbnm").ArrayBindSize = New Integer(S_URIDL51.inoutURIDL51_datno.Length - 1) {}</v>
      </c>
      <c r="V71" s="10" t="str">
        <f t="shared" si="7"/>
        <v>pCmd.Parameters("inoutURIDL51_dkbnm").ArrayBindSize(i) = 10</v>
      </c>
      <c r="AA71" s="10" t="str">
        <f t="shared" si="8"/>
        <v>pCmd.Parameters("inoutURIDL51_dkbnm").Value = S_URIDL51.inoutURIDL51_dkbnm</v>
      </c>
    </row>
    <row r="72">
      <c r="B72" s="2" t="s">
        <v>1036</v>
      </c>
      <c r="E72" s="10" t="str">
        <f t="shared" si="5"/>
        <v>pCmd.Parameters("inoutURIDL51_udndt ").Size = S_URIDL51.inoutURIDL51_datno.Length</v>
      </c>
      <c r="M72" s="10" t="str">
        <f t="shared" si="6"/>
        <v>pCmd.Parameters("inoutURIDL51_udndt ").ArrayBindSize = New Integer(S_URIDL51.inoutURIDL51_datno.Length - 1) {}</v>
      </c>
      <c r="V72" s="10" t="str">
        <f t="shared" si="7"/>
        <v>pCmd.Parameters("inoutURIDL51_udndt ").ArrayBindSize(i) = 10</v>
      </c>
      <c r="AA72" s="10" t="str">
        <f t="shared" si="8"/>
        <v>pCmd.Parameters("inoutURIDL51_udndt ").Value = S_URIDL51.inoutURIDL51_udndt </v>
      </c>
    </row>
    <row r="73">
      <c r="B73" s="2" t="s">
        <v>1037</v>
      </c>
      <c r="E73" s="10" t="str">
        <f t="shared" si="5"/>
        <v>pCmd.Parameters("inoutURIDL51_okrjono").Size = S_URIDL51.inoutURIDL51_datno.Length</v>
      </c>
      <c r="M73" s="10" t="str">
        <f t="shared" si="6"/>
        <v>pCmd.Parameters("inoutURIDL51_okrjono").ArrayBindSize = New Integer(S_URIDL51.inoutURIDL51_datno.Length - 1) {}</v>
      </c>
      <c r="V73" s="10" t="str">
        <f t="shared" si="7"/>
        <v>pCmd.Parameters("inoutURIDL51_okrjono").ArrayBindSize(i) = 10</v>
      </c>
      <c r="AA73" s="10" t="str">
        <f t="shared" si="8"/>
        <v>pCmd.Parameters("inoutURIDL51_okrjono").Value = S_URIDL51.inoutURIDL51_okrjono</v>
      </c>
    </row>
    <row r="74">
      <c r="B74" s="2" t="s">
        <v>1038</v>
      </c>
      <c r="E74" s="10" t="str">
        <f t="shared" si="5"/>
        <v>pCmd.Parameters("inoutURIDL51_tokcd").Size = S_URIDL51.inoutURIDL51_datno.Length</v>
      </c>
      <c r="M74" s="10" t="str">
        <f t="shared" si="6"/>
        <v>pCmd.Parameters("inoutURIDL51_tokcd").ArrayBindSize = New Integer(S_URIDL51.inoutURIDL51_datno.Length - 1) {}</v>
      </c>
      <c r="V74" s="10" t="str">
        <f t="shared" si="7"/>
        <v>pCmd.Parameters("inoutURIDL51_tokcd").ArrayBindSize(i) = 10</v>
      </c>
      <c r="AA74" s="10" t="str">
        <f t="shared" si="8"/>
        <v>pCmd.Parameters("inoutURIDL51_tokcd").Value = S_URIDL51.inoutURIDL51_tokcd</v>
      </c>
    </row>
    <row r="76">
      <c r="B76" s="2" t="s">
        <v>1039</v>
      </c>
      <c r="E76" s="10" t="str">
        <f t="shared" ref="E76:E80" si="9">"pCmd.Parameters(""" &amp; B76 &amp;""").Size = S_URIDL51.inoutURIDL51_datno.Length"</f>
        <v>pCmd.Parameters("inoutURIDL51_tokrn ").Size = S_URIDL51.inoutURIDL51_datno.Length</v>
      </c>
      <c r="M76" s="10" t="str">
        <f t="shared" ref="M76:M80" si="10">"pCmd.Parameters(""" &amp;B76  &amp;""").ArrayBindSize = New Integer(S_URIDL51.inoutURIDL51_datno.Length - 1) {}"</f>
        <v>pCmd.Parameters("inoutURIDL51_tokrn ").ArrayBindSize = New Integer(S_URIDL51.inoutURIDL51_datno.Length - 1) {}</v>
      </c>
      <c r="V76" s="10" t="str">
        <f t="shared" ref="V76:V80" si="11">"pCmd.Parameters(""" &amp;B76  &amp;""").ArrayBindSize(i) = 10"</f>
        <v>pCmd.Parameters("inoutURIDL51_tokrn ").ArrayBindSize(i) = 10</v>
      </c>
      <c r="AA76" s="10" t="str">
        <f t="shared" ref="AA76:AA80" si="12">"pCmd.Parameters(""" &amp;B76  &amp;""").Value = S_URIDL51."&amp;B76</f>
        <v>pCmd.Parameters("inoutURIDL51_tokrn ").Value = S_URIDL51.inoutURIDL51_tokrn </v>
      </c>
    </row>
    <row r="77">
      <c r="B77" s="2" t="s">
        <v>1042</v>
      </c>
      <c r="E77" s="10" t="str">
        <f t="shared" si="9"/>
        <v>pCmd.Parameters("inoutURIDL51_untnm").Size = S_URIDL51.inoutURIDL51_datno.Length</v>
      </c>
      <c r="M77" s="10" t="str">
        <f t="shared" si="10"/>
        <v>pCmd.Parameters("inoutURIDL51_untnm").ArrayBindSize = New Integer(S_URIDL51.inoutURIDL51_datno.Length - 1) {}</v>
      </c>
      <c r="V77" s="10" t="str">
        <f t="shared" si="11"/>
        <v>pCmd.Parameters("inoutURIDL51_untnm").ArrayBindSize(i) = 10</v>
      </c>
      <c r="AA77" s="10" t="str">
        <f t="shared" si="12"/>
        <v>pCmd.Parameters("inoutURIDL51_untnm").Value = S_URIDL51.inoutURIDL51_untnm</v>
      </c>
    </row>
    <row r="78">
      <c r="B78" s="2" t="s">
        <v>1043</v>
      </c>
      <c r="E78" s="10" t="str">
        <f t="shared" si="9"/>
        <v>pCmd.Parameters("inoutURIDL51_urisu").Size = S_URIDL51.inoutURIDL51_datno.Length</v>
      </c>
      <c r="M78" s="10" t="str">
        <f t="shared" si="10"/>
        <v>pCmd.Parameters("inoutURIDL51_urisu").ArrayBindSize = New Integer(S_URIDL51.inoutURIDL51_datno.Length - 1) {}</v>
      </c>
      <c r="V78" s="10" t="str">
        <f t="shared" si="11"/>
        <v>pCmd.Parameters("inoutURIDL51_urisu").ArrayBindSize(i) = 10</v>
      </c>
      <c r="AA78" s="10" t="str">
        <f t="shared" si="12"/>
        <v>pCmd.Parameters("inoutURIDL51_urisu").Value = S_URIDL51.inoutURIDL51_urisu</v>
      </c>
    </row>
    <row r="79">
      <c r="B79" s="2" t="s">
        <v>1044</v>
      </c>
      <c r="E79" s="10" t="str">
        <f t="shared" si="9"/>
        <v>pCmd.Parameters("inoutURIDL51_urikn").Size = S_URIDL51.inoutURIDL51_datno.Length</v>
      </c>
      <c r="M79" s="10" t="str">
        <f t="shared" si="10"/>
        <v>pCmd.Parameters("inoutURIDL51_urikn").ArrayBindSize = New Integer(S_URIDL51.inoutURIDL51_datno.Length - 1) {}</v>
      </c>
      <c r="V79" s="10" t="str">
        <f t="shared" si="11"/>
        <v>pCmd.Parameters("inoutURIDL51_urikn").ArrayBindSize(i) = 10</v>
      </c>
      <c r="AA79" s="10" t="str">
        <f t="shared" si="12"/>
        <v>pCmd.Parameters("inoutURIDL51_urikn").Value = S_URIDL51.inoutURIDL51_urikn</v>
      </c>
    </row>
    <row r="80">
      <c r="B80" s="2" t="s">
        <v>1045</v>
      </c>
      <c r="E80" s="10" t="str">
        <f t="shared" si="9"/>
        <v>pCmd.Parameters("inoutURIDL51_jlinno").Size = S_URIDL51.inoutURIDL51_datno.Length</v>
      </c>
      <c r="M80" s="10" t="str">
        <f t="shared" si="10"/>
        <v>pCmd.Parameters("inoutURIDL51_jlinno").ArrayBindSize = New Integer(S_URIDL51.inoutURIDL51_datno.Length - 1) {}</v>
      </c>
      <c r="V80" s="10" t="str">
        <f t="shared" si="11"/>
        <v>pCmd.Parameters("inoutURIDL51_jlinno").ArrayBindSize(i) = 10</v>
      </c>
      <c r="AA80" s="10" t="str">
        <f t="shared" si="12"/>
        <v>pCmd.Parameters("inoutURIDL51_jlinno").Value = S_URIDL51.inoutURIDL51_jlinno</v>
      </c>
    </row>
    <row r="82">
      <c r="B82" s="2" t="s">
        <v>1046</v>
      </c>
      <c r="E82" s="10" t="str">
        <f t="shared" ref="E82:E86" si="13">"pCmd.Parameters(""" &amp; B82 &amp;""").Size = S_URIDL51.inoutURIDL51_datno.Length"</f>
        <v>pCmd.Parameters("inoutURIDL51_sbnno").Size = S_URIDL51.inoutURIDL51_datno.Length</v>
      </c>
      <c r="M82" s="10" t="str">
        <f t="shared" ref="M82:M86" si="14">"pCmd.Parameters(""" &amp;B82  &amp;""").ArrayBindSize = New Integer(S_URIDL51.inoutURIDL51_datno.Length - 1) {}"</f>
        <v>pCmd.Parameters("inoutURIDL51_sbnno").ArrayBindSize = New Integer(S_URIDL51.inoutURIDL51_datno.Length - 1) {}</v>
      </c>
      <c r="V82" s="10" t="str">
        <f t="shared" ref="V82:V86" si="15">"pCmd.Parameters(""" &amp;B82  &amp;""").ArrayBindSize(i) = 10"</f>
        <v>pCmd.Parameters("inoutURIDL51_sbnno").ArrayBindSize(i) = 10</v>
      </c>
      <c r="AA82" s="10" t="str">
        <f t="shared" ref="AA82:AA86" si="16">"pCmd.Parameters(""" &amp;B82  &amp;""").Value = S_URIDL51."&amp;B82</f>
        <v>pCmd.Parameters("inoutURIDL51_sbnno").Value = S_URIDL51.inoutURIDL51_sbnno</v>
      </c>
    </row>
    <row r="83">
      <c r="B83" s="2" t="s">
        <v>1050</v>
      </c>
      <c r="E83" s="10" t="str">
        <f t="shared" si="13"/>
        <v>pCmd.Parameters("inoutURIDL51_lotno").Size = S_URIDL51.inoutURIDL51_datno.Length</v>
      </c>
      <c r="M83" s="10" t="str">
        <f t="shared" si="14"/>
        <v>pCmd.Parameters("inoutURIDL51_lotno").ArrayBindSize = New Integer(S_URIDL51.inoutURIDL51_datno.Length - 1) {}</v>
      </c>
      <c r="V83" s="10" t="str">
        <f t="shared" si="15"/>
        <v>pCmd.Parameters("inoutURIDL51_lotno").ArrayBindSize(i) = 10</v>
      </c>
      <c r="AA83" s="10" t="str">
        <f t="shared" si="16"/>
        <v>pCmd.Parameters("inoutURIDL51_lotno").Value = S_URIDL51.inoutURIDL51_lotno</v>
      </c>
    </row>
    <row r="84">
      <c r="B84" s="2" t="s">
        <v>1051</v>
      </c>
      <c r="E84" s="10" t="str">
        <f t="shared" si="13"/>
        <v>pCmd.Parameters("inoutURIDL51_nhsrn").Size = S_URIDL51.inoutURIDL51_datno.Length</v>
      </c>
      <c r="M84" s="10" t="str">
        <f t="shared" si="14"/>
        <v>pCmd.Parameters("inoutURIDL51_nhsrn").ArrayBindSize = New Integer(S_URIDL51.inoutURIDL51_datno.Length - 1) {}</v>
      </c>
      <c r="V84" s="10" t="str">
        <f t="shared" si="15"/>
        <v>pCmd.Parameters("inoutURIDL51_nhsrn").ArrayBindSize(i) = 10</v>
      </c>
      <c r="AA84" s="10" t="str">
        <f t="shared" si="16"/>
        <v>pCmd.Parameters("inoutURIDL51_nhsrn").Value = S_URIDL51.inoutURIDL51_nhsrn</v>
      </c>
    </row>
    <row r="85">
      <c r="B85" s="2" t="s">
        <v>1052</v>
      </c>
      <c r="E85" s="10" t="str">
        <f t="shared" si="13"/>
        <v>pCmd.Parameters("inoutURIDL51_jdntrnm").Size = S_URIDL51.inoutURIDL51_datno.Length</v>
      </c>
      <c r="M85" s="10" t="str">
        <f t="shared" si="14"/>
        <v>pCmd.Parameters("inoutURIDL51_jdntrnm").ArrayBindSize = New Integer(S_URIDL51.inoutURIDL51_datno.Length - 1) {}</v>
      </c>
      <c r="V85" s="10" t="str">
        <f t="shared" si="15"/>
        <v>pCmd.Parameters("inoutURIDL51_jdntrnm").ArrayBindSize(i) = 10</v>
      </c>
      <c r="AA85" s="10" t="str">
        <f t="shared" si="16"/>
        <v>pCmd.Parameters("inoutURIDL51_jdntrnm").Value = S_URIDL51.inoutURIDL51_jdntrnm</v>
      </c>
    </row>
    <row r="86">
      <c r="B86" s="2" t="s">
        <v>1053</v>
      </c>
      <c r="E86" s="10" t="str">
        <f t="shared" si="13"/>
        <v>pCmd.Parameters("inoutURIDL51_uritk").Size = S_URIDL51.inoutURIDL51_datno.Length</v>
      </c>
      <c r="M86" s="10" t="str">
        <f t="shared" si="14"/>
        <v>pCmd.Parameters("inoutURIDL51_uritk").ArrayBindSize = New Integer(S_URIDL51.inoutURIDL51_datno.Length - 1) {}</v>
      </c>
      <c r="V86" s="10" t="str">
        <f t="shared" si="15"/>
        <v>pCmd.Parameters("inoutURIDL51_uritk").ArrayBindSize(i) = 10</v>
      </c>
      <c r="AA86" s="10" t="str">
        <f t="shared" si="16"/>
        <v>pCmd.Parameters("inoutURIDL51_uritk").Value = S_URIDL51.inoutURIDL51_uritk</v>
      </c>
    </row>
    <row r="88">
      <c r="B88" s="2" t="s">
        <v>1054</v>
      </c>
      <c r="E88" s="10" t="str">
        <f t="shared" ref="E88:E92" si="17">"pCmd.Parameters(""" &amp; B88 &amp;""").Size = S_URIDL51.inoutURIDL51_datno.Length"</f>
        <v>pCmd.Parameters("inoutURIDL51_uzekn").Size = S_URIDL51.inoutURIDL51_datno.Length</v>
      </c>
      <c r="M88" s="10" t="str">
        <f t="shared" ref="M88:M92" si="18">"pCmd.Parameters(""" &amp;B88  &amp;""").ArrayBindSize = New Integer(S_URIDL51.inoutURIDL51_datno.Length - 1) {}"</f>
        <v>pCmd.Parameters("inoutURIDL51_uzekn").ArrayBindSize = New Integer(S_URIDL51.inoutURIDL51_datno.Length - 1) {}</v>
      </c>
      <c r="V88" s="10" t="str">
        <f t="shared" ref="V88:V92" si="19">"pCmd.Parameters(""" &amp;B88  &amp;""").ArrayBindSize(i) = 10"</f>
        <v>pCmd.Parameters("inoutURIDL51_uzekn").ArrayBindSize(i) = 10</v>
      </c>
      <c r="AA88" s="10" t="str">
        <f t="shared" ref="AA88:AA92" si="20">"pCmd.Parameters(""" &amp;B88  &amp;""").Value = S_URIDL51."&amp;B88</f>
        <v>pCmd.Parameters("inoutURIDL51_uzekn").Value = S_URIDL51.inoutURIDL51_uzekn</v>
      </c>
    </row>
    <row r="89">
      <c r="B89" s="2" t="s">
        <v>1057</v>
      </c>
      <c r="E89" s="10" t="str">
        <f t="shared" si="17"/>
        <v>pCmd.Parameters("inoutURIDL51_udnno").Size = S_URIDL51.inoutURIDL51_datno.Length</v>
      </c>
      <c r="M89" s="10" t="str">
        <f t="shared" si="18"/>
        <v>pCmd.Parameters("inoutURIDL51_udnno").ArrayBindSize = New Integer(S_URIDL51.inoutURIDL51_datno.Length - 1) {}</v>
      </c>
      <c r="V89" s="10" t="str">
        <f t="shared" si="19"/>
        <v>pCmd.Parameters("inoutURIDL51_udnno").ArrayBindSize(i) = 10</v>
      </c>
      <c r="AA89" s="10" t="str">
        <f t="shared" si="20"/>
        <v>pCmd.Parameters("inoutURIDL51_udnno").Value = S_URIDL51.inoutURIDL51_udnno</v>
      </c>
    </row>
    <row r="90">
      <c r="B90" s="2" t="s">
        <v>1058</v>
      </c>
      <c r="E90" s="10" t="str">
        <f t="shared" si="17"/>
        <v>pCmd.Parameters("inoutURIDL51_tokjdnno").Size = S_URIDL51.inoutURIDL51_datno.Length</v>
      </c>
      <c r="M90" s="10" t="str">
        <f t="shared" si="18"/>
        <v>pCmd.Parameters("inoutURIDL51_tokjdnno").ArrayBindSize = New Integer(S_URIDL51.inoutURIDL51_datno.Length - 1) {}</v>
      </c>
      <c r="V90" s="10" t="str">
        <f t="shared" si="19"/>
        <v>pCmd.Parameters("inoutURIDL51_tokjdnno").ArrayBindSize(i) = 10</v>
      </c>
      <c r="AA90" s="10" t="str">
        <f t="shared" si="20"/>
        <v>pCmd.Parameters("inoutURIDL51_tokjdnno").Value = S_URIDL51.inoutURIDL51_tokjdnno</v>
      </c>
    </row>
    <row r="91">
      <c r="B91" s="2" t="s">
        <v>1059</v>
      </c>
      <c r="E91" s="10" t="str">
        <f t="shared" si="17"/>
        <v>pCmd.Parameters("inoutURIDL51_binnm").Size = S_URIDL51.inoutURIDL51_datno.Length</v>
      </c>
      <c r="M91" s="10" t="str">
        <f t="shared" si="18"/>
        <v>pCmd.Parameters("inoutURIDL51_binnm").ArrayBindSize = New Integer(S_URIDL51.inoutURIDL51_datno.Length - 1) {}</v>
      </c>
      <c r="V91" s="10" t="str">
        <f t="shared" si="19"/>
        <v>pCmd.Parameters("inoutURIDL51_binnm").ArrayBindSize(i) = 10</v>
      </c>
      <c r="AA91" s="10" t="str">
        <f t="shared" si="20"/>
        <v>pCmd.Parameters("inoutURIDL51_binnm").Value = S_URIDL51.inoutURIDL51_binnm</v>
      </c>
    </row>
    <row r="92">
      <c r="B92" s="2" t="s">
        <v>1060</v>
      </c>
      <c r="E92" s="10" t="str">
        <f t="shared" si="17"/>
        <v>pCmd.Parameters("inoutURIDL51_odnno").Size = S_URIDL51.inoutURIDL51_datno.Length</v>
      </c>
      <c r="M92" s="10" t="str">
        <f t="shared" si="18"/>
        <v>pCmd.Parameters("inoutURIDL51_odnno").ArrayBindSize = New Integer(S_URIDL51.inoutURIDL51_datno.Length - 1) {}</v>
      </c>
      <c r="V92" s="10" t="str">
        <f t="shared" si="19"/>
        <v>pCmd.Parameters("inoutURIDL51_odnno").ArrayBindSize(i) = 10</v>
      </c>
      <c r="AA92" s="10" t="str">
        <f t="shared" si="20"/>
        <v>pCmd.Parameters("inoutURIDL51_odnno").Value = S_URIDL51.inoutURIDL51_odnno</v>
      </c>
    </row>
    <row r="94">
      <c r="B94" s="2" t="s">
        <v>1061</v>
      </c>
      <c r="E94" s="10" t="str">
        <f>"pCmd.Parameters(""" &amp; B94 &amp;""").Size = S_URIDL51.inoutURIDL51_datno.Length"</f>
        <v>pCmd.Parameters("inoutURIDL51_fdnno").Size = S_URIDL51.inoutURIDL51_datno.Length</v>
      </c>
      <c r="M94" s="10" t="str">
        <f>"pCmd.Parameters(""" &amp;B94  &amp;""").ArrayBindSize = New Integer(S_URIDL51.inoutURIDL51_datno.Length - 1) {}"</f>
        <v>pCmd.Parameters("inoutURIDL51_fdnno").ArrayBindSize = New Integer(S_URIDL51.inoutURIDL51_datno.Length - 1) {}</v>
      </c>
      <c r="V94" s="10" t="str">
        <f>"pCmd.Parameters(""" &amp;B94  &amp;""").ArrayBindSize(i) = 10"</f>
        <v>pCmd.Parameters("inoutURIDL51_fdnno").ArrayBindSize(i) = 10</v>
      </c>
      <c r="AA94" s="10" t="str">
        <f>"pCmd.Parameters(""" &amp;B94  &amp;""").Value = S_URIDL51."&amp;B94</f>
        <v>pCmd.Parameters("inoutURIDL51_fdnno").Value = S_URIDL51.inoutURIDL51_fdnno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H4" s="2" t="s">
        <v>1066</v>
      </c>
    </row>
    <row r="5">
      <c r="B5" s="2" t="s">
        <v>1067</v>
      </c>
      <c r="H5" s="2" t="s">
        <v>1068</v>
      </c>
    </row>
    <row r="6">
      <c r="B6" s="2" t="s">
        <v>1069</v>
      </c>
      <c r="H6" s="2" t="s">
        <v>1070</v>
      </c>
    </row>
    <row r="7">
      <c r="B7" s="30" t="s">
        <v>1071</v>
      </c>
      <c r="H7" s="2" t="s">
        <v>1072</v>
      </c>
    </row>
    <row r="8">
      <c r="B8" s="2" t="s">
        <v>1073</v>
      </c>
      <c r="H8" s="2"/>
    </row>
    <row r="9">
      <c r="B9" s="30" t="s">
        <v>1071</v>
      </c>
      <c r="H9" s="2"/>
    </row>
    <row r="10">
      <c r="B10" s="2"/>
      <c r="H10" s="2"/>
    </row>
    <row r="11">
      <c r="B11" s="2" t="s">
        <v>1074</v>
      </c>
      <c r="H11" s="2"/>
    </row>
    <row r="12">
      <c r="B12" s="2" t="s">
        <v>1076</v>
      </c>
      <c r="E12" s="2" t="s">
        <v>1077</v>
      </c>
      <c r="H12" s="2"/>
    </row>
    <row r="13">
      <c r="B13" s="2"/>
      <c r="H13" s="2"/>
    </row>
    <row r="14">
      <c r="B14" s="2" t="s">
        <v>1079</v>
      </c>
      <c r="H14" s="2"/>
    </row>
    <row r="15">
      <c r="B15" s="2"/>
      <c r="H15" s="2"/>
    </row>
    <row r="16">
      <c r="B16" s="2" t="s">
        <v>1080</v>
      </c>
    </row>
    <row r="17">
      <c r="B17" s="2" t="s">
        <v>1081</v>
      </c>
    </row>
    <row r="18">
      <c r="B18" s="2" t="s">
        <v>1082</v>
      </c>
    </row>
    <row r="19">
      <c r="B19" s="2" t="s">
        <v>1083</v>
      </c>
    </row>
    <row r="21">
      <c r="B21" s="2" t="s">
        <v>1084</v>
      </c>
    </row>
    <row r="23">
      <c r="B23" s="2" t="s">
        <v>1085</v>
      </c>
    </row>
    <row r="29">
      <c r="B29" s="2" t="s">
        <v>1086</v>
      </c>
    </row>
    <row r="30">
      <c r="B30" s="2" t="s">
        <v>1087</v>
      </c>
    </row>
    <row r="31">
      <c r="B31" s="30" t="s">
        <v>1088</v>
      </c>
    </row>
    <row r="32">
      <c r="B32" s="2" t="s">
        <v>1089</v>
      </c>
    </row>
    <row r="33">
      <c r="B33" s="2" t="s">
        <v>1090</v>
      </c>
    </row>
    <row r="34">
      <c r="B34" s="2" t="s">
        <v>1091</v>
      </c>
    </row>
    <row r="35">
      <c r="B35" s="2" t="s">
        <v>1092</v>
      </c>
    </row>
    <row r="36">
      <c r="B36" s="2" t="s">
        <v>486</v>
      </c>
    </row>
    <row r="37">
      <c r="B37" s="2" t="s">
        <v>454</v>
      </c>
    </row>
    <row r="38">
      <c r="B38" s="30" t="s">
        <v>1093</v>
      </c>
    </row>
    <row r="42">
      <c r="B42" s="30" t="s">
        <v>1094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49" t="s">
        <v>1097</v>
      </c>
    </row>
    <row r="5">
      <c r="B5" s="30" t="s">
        <v>1099</v>
      </c>
    </row>
    <row r="6">
      <c r="B6" s="2" t="s">
        <v>1100</v>
      </c>
    </row>
    <row r="7">
      <c r="B7" s="2" t="s">
        <v>1101</v>
      </c>
    </row>
    <row r="8">
      <c r="B8" s="2" t="s">
        <v>454</v>
      </c>
    </row>
    <row r="9">
      <c r="B9" s="2" t="s">
        <v>1102</v>
      </c>
    </row>
    <row r="10">
      <c r="B10" s="2" t="s">
        <v>1104</v>
      </c>
    </row>
    <row r="11">
      <c r="B11" s="2" t="s">
        <v>1105</v>
      </c>
    </row>
    <row r="12">
      <c r="B12" s="2" t="s">
        <v>486</v>
      </c>
    </row>
    <row r="13">
      <c r="B13" s="2" t="s">
        <v>454</v>
      </c>
    </row>
    <row r="14">
      <c r="B14" s="30" t="s">
        <v>1107</v>
      </c>
    </row>
    <row r="18">
      <c r="B18" s="49" t="s">
        <v>1108</v>
      </c>
      <c r="C18" s="2" t="s">
        <v>1109</v>
      </c>
    </row>
  </sheetData>
  <drawing r:id="rId1"/>
</worksheet>
</file>