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pencer\Dropbox\CMU\14S\10601\hw\hw9\"/>
    </mc:Choice>
  </mc:AlternateContent>
  <bookViews>
    <workbookView xWindow="0" yWindow="0" windowWidth="13440" windowHeight="109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" i="1" l="1"/>
  <c r="K2" i="1"/>
  <c r="K3" i="1"/>
  <c r="K21" i="1" s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1" i="1"/>
  <c r="D1" i="1"/>
  <c r="A24" i="1"/>
  <c r="I3" i="1"/>
  <c r="I7" i="1"/>
  <c r="I11" i="1"/>
  <c r="I15" i="1"/>
  <c r="I19" i="1"/>
  <c r="D2" i="1"/>
  <c r="J2" i="1" s="1"/>
  <c r="D3" i="1"/>
  <c r="J3" i="1" s="1"/>
  <c r="D4" i="1"/>
  <c r="J4" i="1" s="1"/>
  <c r="D5" i="1"/>
  <c r="J5" i="1" s="1"/>
  <c r="D6" i="1"/>
  <c r="J6" i="1" s="1"/>
  <c r="D7" i="1"/>
  <c r="J7" i="1" s="1"/>
  <c r="D8" i="1"/>
  <c r="J8" i="1" s="1"/>
  <c r="D9" i="1"/>
  <c r="J9" i="1" s="1"/>
  <c r="D10" i="1"/>
  <c r="J10" i="1" s="1"/>
  <c r="D11" i="1"/>
  <c r="J11" i="1" s="1"/>
  <c r="D12" i="1"/>
  <c r="J12" i="1" s="1"/>
  <c r="D13" i="1"/>
  <c r="J13" i="1" s="1"/>
  <c r="D14" i="1"/>
  <c r="J14" i="1" s="1"/>
  <c r="D15" i="1"/>
  <c r="J15" i="1" s="1"/>
  <c r="D16" i="1"/>
  <c r="J16" i="1" s="1"/>
  <c r="D17" i="1"/>
  <c r="J17" i="1" s="1"/>
  <c r="D18" i="1"/>
  <c r="J18" i="1" s="1"/>
  <c r="D19" i="1"/>
  <c r="J19" i="1" s="1"/>
  <c r="D20" i="1"/>
  <c r="J20" i="1" s="1"/>
  <c r="J1" i="1"/>
  <c r="C2" i="1"/>
  <c r="I2" i="1" s="1"/>
  <c r="C3" i="1"/>
  <c r="C4" i="1"/>
  <c r="I4" i="1" s="1"/>
  <c r="C5" i="1"/>
  <c r="I5" i="1" s="1"/>
  <c r="C6" i="1"/>
  <c r="I6" i="1" s="1"/>
  <c r="C7" i="1"/>
  <c r="C8" i="1"/>
  <c r="I8" i="1" s="1"/>
  <c r="C9" i="1"/>
  <c r="I9" i="1" s="1"/>
  <c r="C10" i="1"/>
  <c r="I10" i="1" s="1"/>
  <c r="C11" i="1"/>
  <c r="C12" i="1"/>
  <c r="I12" i="1" s="1"/>
  <c r="C13" i="1"/>
  <c r="I13" i="1" s="1"/>
  <c r="C14" i="1"/>
  <c r="I14" i="1" s="1"/>
  <c r="C15" i="1"/>
  <c r="C16" i="1"/>
  <c r="I16" i="1" s="1"/>
  <c r="C17" i="1"/>
  <c r="I17" i="1" s="1"/>
  <c r="C18" i="1"/>
  <c r="I18" i="1" s="1"/>
  <c r="C19" i="1"/>
  <c r="C20" i="1"/>
  <c r="I20" i="1" s="1"/>
  <c r="C1" i="1"/>
  <c r="I1" i="1" s="1"/>
  <c r="I21" i="1" s="1"/>
  <c r="B2" i="1"/>
  <c r="H2" i="1" s="1"/>
  <c r="B3" i="1"/>
  <c r="B4" i="1"/>
  <c r="H4" i="1" s="1"/>
  <c r="B5" i="1"/>
  <c r="H5" i="1" s="1"/>
  <c r="B6" i="1"/>
  <c r="H6" i="1" s="1"/>
  <c r="B7" i="1"/>
  <c r="B8" i="1"/>
  <c r="H8" i="1" s="1"/>
  <c r="B9" i="1"/>
  <c r="H9" i="1" s="1"/>
  <c r="B10" i="1"/>
  <c r="H10" i="1" s="1"/>
  <c r="B11" i="1"/>
  <c r="B12" i="1"/>
  <c r="H12" i="1" s="1"/>
  <c r="B13" i="1"/>
  <c r="H13" i="1" s="1"/>
  <c r="B14" i="1"/>
  <c r="H14" i="1" s="1"/>
  <c r="B15" i="1"/>
  <c r="B16" i="1"/>
  <c r="H16" i="1" s="1"/>
  <c r="B17" i="1"/>
  <c r="H17" i="1" s="1"/>
  <c r="B18" i="1"/>
  <c r="H18" i="1" s="1"/>
  <c r="B19" i="1"/>
  <c r="B20" i="1"/>
  <c r="H20" i="1" s="1"/>
  <c r="B1" i="1"/>
  <c r="H1" i="1" s="1"/>
  <c r="H3" i="1"/>
  <c r="H7" i="1"/>
  <c r="H11" i="1"/>
  <c r="H15" i="1"/>
  <c r="H19" i="1"/>
  <c r="J21" i="1" l="1"/>
  <c r="H2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Sheet1!$B$22:$E$22</c:f>
              <c:numCache>
                <c:formatCode>General</c:formatCode>
                <c:ptCount val="4"/>
                <c:pt idx="0">
                  <c:v>0.19875164094299999</c:v>
                </c:pt>
                <c:pt idx="1">
                  <c:v>0.2</c:v>
                </c:pt>
                <c:pt idx="2">
                  <c:v>0.18</c:v>
                </c:pt>
                <c:pt idx="3">
                  <c:v>0.19</c:v>
                </c:pt>
              </c:numCache>
            </c:numRef>
          </c:xVal>
          <c:yVal>
            <c:numRef>
              <c:f>Sheet1!$H$21:$K$21</c:f>
              <c:numCache>
                <c:formatCode>General</c:formatCode>
                <c:ptCount val="4"/>
                <c:pt idx="0">
                  <c:v>575.98479690728834</c:v>
                </c:pt>
                <c:pt idx="1">
                  <c:v>575.9873569142311</c:v>
                </c:pt>
                <c:pt idx="2">
                  <c:v>576.0046516391759</c:v>
                </c:pt>
                <c:pt idx="3">
                  <c:v>575.97991660126468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5475016"/>
        <c:axId val="255475408"/>
      </c:scatterChart>
      <c:valAx>
        <c:axId val="255475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475408"/>
        <c:crosses val="autoZero"/>
        <c:crossBetween val="midCat"/>
      </c:valAx>
      <c:valAx>
        <c:axId val="25547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475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514350</xdr:colOff>
      <xdr:row>22</xdr:row>
      <xdr:rowOff>185737</xdr:rowOff>
    </xdr:from>
    <xdr:to>
      <xdr:col>12</xdr:col>
      <xdr:colOff>209550</xdr:colOff>
      <xdr:row>37</xdr:row>
      <xdr:rowOff>71437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tabSelected="1" topLeftCell="A12" workbookViewId="0">
      <selection activeCell="A27" sqref="A27"/>
    </sheetView>
  </sheetViews>
  <sheetFormatPr defaultRowHeight="15" x14ac:dyDescent="0.25"/>
  <sheetData>
    <row r="1" spans="1:11" x14ac:dyDescent="0.25">
      <c r="A1">
        <v>1.3002</v>
      </c>
      <c r="B1">
        <f t="shared" ref="B1:B20" si="0">B$22*EXP(-B$22*A1)</f>
        <v>0.15349056913244863</v>
      </c>
      <c r="C1">
        <f>C$22*EXP(-C$22*A1)</f>
        <v>0.15420414887139344</v>
      </c>
      <c r="D1">
        <f>D$22*EXP(-D$22*$A1)</f>
        <v>0.14243999892894141</v>
      </c>
      <c r="E1">
        <f>E$22*EXP(-E$22*$A1)</f>
        <v>0.14841109204230976</v>
      </c>
      <c r="H1">
        <f>($A1-B1)^2</f>
        <v>1.3149425188405837</v>
      </c>
      <c r="I1">
        <f>($A1-C1)^2</f>
        <v>1.3133064908039793</v>
      </c>
      <c r="J1">
        <f>($A1-D1)^2</f>
        <v>1.3404082200800578</v>
      </c>
      <c r="K1">
        <f>($A1-E1)^2</f>
        <v>1.3266176884943686</v>
      </c>
    </row>
    <row r="2" spans="1:11" x14ac:dyDescent="0.25">
      <c r="A2">
        <v>10.069800000000001</v>
      </c>
      <c r="B2">
        <f t="shared" si="0"/>
        <v>2.6860766723046794E-2</v>
      </c>
      <c r="C2">
        <f t="shared" ref="C2:C20" si="1">C$22*EXP(-C$22*A2)</f>
        <v>2.6691825742025024E-2</v>
      </c>
      <c r="D2">
        <f t="shared" ref="D2:D20" si="2">D$22*EXP(-D$22*A2)</f>
        <v>2.9382311713586583E-2</v>
      </c>
      <c r="E2">
        <f t="shared" ref="E2:E20" si="3">E$22*EXP(-E$22*$A2)</f>
        <v>2.8043645717219168E-2</v>
      </c>
      <c r="H2">
        <f t="shared" ref="H2:H20" si="4">(A2-B2)^2</f>
        <v>100.86062844329349</v>
      </c>
      <c r="I2">
        <f t="shared" ref="I2:I20" si="5">($A2-C2)^2</f>
        <v>100.86402179984736</v>
      </c>
      <c r="J2">
        <f t="shared" ref="J2:J20" si="6">($A2-D2)^2</f>
        <v>100.80998735525471</v>
      </c>
      <c r="K2">
        <f t="shared" ref="K2:K20" si="7">($A2-E2)^2</f>
        <v>100.83687067877864</v>
      </c>
    </row>
    <row r="3" spans="1:11" x14ac:dyDescent="0.25">
      <c r="A3">
        <v>5.4508000000000001</v>
      </c>
      <c r="B3">
        <f t="shared" si="0"/>
        <v>6.7269071231567376E-2</v>
      </c>
      <c r="C3">
        <f t="shared" si="1"/>
        <v>6.7232540674216371E-2</v>
      </c>
      <c r="D3">
        <f t="shared" si="2"/>
        <v>6.7478757921407007E-2</v>
      </c>
      <c r="E3">
        <f t="shared" si="3"/>
        <v>6.7449021274329266E-2</v>
      </c>
      <c r="H3">
        <f t="shared" si="4"/>
        <v>28.982405261006299</v>
      </c>
      <c r="I3">
        <f t="shared" si="5"/>
        <v>28.982798589111475</v>
      </c>
      <c r="J3">
        <f t="shared" si="6"/>
        <v>28.980147595414607</v>
      </c>
      <c r="K3">
        <f t="shared" si="7"/>
        <v>28.980467760146642</v>
      </c>
    </row>
    <row r="4" spans="1:11" x14ac:dyDescent="0.25">
      <c r="A4">
        <v>3.8738999999999999</v>
      </c>
      <c r="B4">
        <f t="shared" si="0"/>
        <v>9.2029762297629214E-2</v>
      </c>
      <c r="C4">
        <f t="shared" si="1"/>
        <v>9.2161029396126956E-2</v>
      </c>
      <c r="D4">
        <f t="shared" si="2"/>
        <v>8.9626841989277617E-2</v>
      </c>
      <c r="E4">
        <f t="shared" si="3"/>
        <v>9.1011245168314811E-2</v>
      </c>
      <c r="H4">
        <f t="shared" si="4"/>
        <v>14.302542494818987</v>
      </c>
      <c r="I4">
        <f t="shared" si="5"/>
        <v>14.301549641784042</v>
      </c>
      <c r="J4">
        <f t="shared" si="6"/>
        <v>14.320723334440446</v>
      </c>
      <c r="K4">
        <f t="shared" si="7"/>
        <v>14.310247331432016</v>
      </c>
    </row>
    <row r="5" spans="1:11" x14ac:dyDescent="0.25">
      <c r="A5">
        <v>5.4295</v>
      </c>
      <c r="B5">
        <f t="shared" si="0"/>
        <v>6.7554452428775877E-2</v>
      </c>
      <c r="C5">
        <f t="shared" si="1"/>
        <v>6.7519562219317042E-2</v>
      </c>
      <c r="D5">
        <f t="shared" si="2"/>
        <v>6.7737968067605195E-2</v>
      </c>
      <c r="E5">
        <f t="shared" si="3"/>
        <v>6.77225405563808E-2</v>
      </c>
      <c r="H5">
        <f t="shared" si="4"/>
        <v>28.750460055118875</v>
      </c>
      <c r="I5">
        <f t="shared" si="5"/>
        <v>28.750834215142724</v>
      </c>
      <c r="J5">
        <f t="shared" si="6"/>
        <v>28.748492087071806</v>
      </c>
      <c r="K5">
        <f t="shared" si="7"/>
        <v>28.748657524597672</v>
      </c>
    </row>
    <row r="6" spans="1:11" x14ac:dyDescent="0.25">
      <c r="A6">
        <v>3.5901000000000001</v>
      </c>
      <c r="B6">
        <f t="shared" si="0"/>
        <v>9.7369959949508186E-2</v>
      </c>
      <c r="C6">
        <f t="shared" si="1"/>
        <v>9.7543396037716668E-2</v>
      </c>
      <c r="D6">
        <f t="shared" si="2"/>
        <v>9.4324300586475618E-2</v>
      </c>
      <c r="E6">
        <f t="shared" si="3"/>
        <v>9.6053475434831032E-2</v>
      </c>
      <c r="H6">
        <f t="shared" si="4"/>
        <v>12.19916313267111</v>
      </c>
      <c r="I6">
        <f t="shared" si="5"/>
        <v>12.197951631880557</v>
      </c>
      <c r="J6">
        <f t="shared" si="6"/>
        <v>12.220447740610117</v>
      </c>
      <c r="K6">
        <f t="shared" si="7"/>
        <v>12.208361115825937</v>
      </c>
    </row>
    <row r="7" spans="1:11" x14ac:dyDescent="0.25">
      <c r="A7">
        <v>3.7517</v>
      </c>
      <c r="B7">
        <f t="shared" si="0"/>
        <v>9.4292294953548988E-2</v>
      </c>
      <c r="C7">
        <f t="shared" si="1"/>
        <v>9.4441195082555107E-2</v>
      </c>
      <c r="D7">
        <f t="shared" si="2"/>
        <v>9.1620115664057505E-2</v>
      </c>
      <c r="E7">
        <f t="shared" si="3"/>
        <v>9.3149066186446278E-2</v>
      </c>
      <c r="H7">
        <f t="shared" si="4"/>
        <v>13.376631120933148</v>
      </c>
      <c r="I7">
        <f t="shared" si="5"/>
        <v>13.375541966146177</v>
      </c>
      <c r="J7">
        <f t="shared" si="6"/>
        <v>13.396184759720605</v>
      </c>
      <c r="K7">
        <f t="shared" si="7"/>
        <v>13.384994935308026</v>
      </c>
    </row>
    <row r="8" spans="1:11" x14ac:dyDescent="0.25">
      <c r="A8">
        <v>6.9794</v>
      </c>
      <c r="B8">
        <f t="shared" si="0"/>
        <v>4.9644559478745215E-2</v>
      </c>
      <c r="C8">
        <f t="shared" si="1"/>
        <v>4.9523007845606981E-2</v>
      </c>
      <c r="D8">
        <f t="shared" si="2"/>
        <v>5.1247398250716482E-2</v>
      </c>
      <c r="E8">
        <f t="shared" si="3"/>
        <v>5.0447746214799694E-2</v>
      </c>
      <c r="H8">
        <f t="shared" si="4"/>
        <v>48.021510465433934</v>
      </c>
      <c r="I8">
        <f t="shared" si="5"/>
        <v>48.023195126390824</v>
      </c>
      <c r="J8">
        <f t="shared" si="6"/>
        <v>47.999298473125364</v>
      </c>
      <c r="K8">
        <f t="shared" si="7"/>
        <v>48.010379335235008</v>
      </c>
    </row>
    <row r="9" spans="1:11" x14ac:dyDescent="0.25">
      <c r="A9">
        <v>6.8181000000000003</v>
      </c>
      <c r="B9">
        <f t="shared" si="0"/>
        <v>5.126188259743461E-2</v>
      </c>
      <c r="C9">
        <f t="shared" si="1"/>
        <v>5.1146668921263863E-2</v>
      </c>
      <c r="D9">
        <f t="shared" si="2"/>
        <v>5.2757125873935794E-2</v>
      </c>
      <c r="E9">
        <f t="shared" si="3"/>
        <v>5.201775341603472E-2</v>
      </c>
      <c r="H9">
        <f t="shared" si="4"/>
        <v>45.790098107132302</v>
      </c>
      <c r="I9">
        <f t="shared" si="5"/>
        <v>45.791657384997599</v>
      </c>
      <c r="J9">
        <f t="shared" si="6"/>
        <v>45.769864204488314</v>
      </c>
      <c r="K9">
        <f t="shared" si="7"/>
        <v>45.779868967538725</v>
      </c>
    </row>
    <row r="10" spans="1:11" x14ac:dyDescent="0.25">
      <c r="A10">
        <v>6.8343999999999996</v>
      </c>
      <c r="B10">
        <f t="shared" si="0"/>
        <v>5.1096080665176423E-2</v>
      </c>
      <c r="C10">
        <f t="shared" si="1"/>
        <v>5.0980202268652686E-2</v>
      </c>
      <c r="D10">
        <f t="shared" si="2"/>
        <v>5.2602563320764607E-2</v>
      </c>
      <c r="E10">
        <f t="shared" si="3"/>
        <v>5.1856903638150965E-2</v>
      </c>
      <c r="H10">
        <f t="shared" si="4"/>
        <v>46.013212062063175</v>
      </c>
      <c r="I10">
        <f t="shared" si="5"/>
        <v>46.01478415225359</v>
      </c>
      <c r="J10">
        <f t="shared" si="6"/>
        <v>45.992776472149046</v>
      </c>
      <c r="K10">
        <f t="shared" si="7"/>
        <v>46.002890854005777</v>
      </c>
    </row>
    <row r="11" spans="1:11" x14ac:dyDescent="0.25">
      <c r="A11">
        <v>5.343</v>
      </c>
      <c r="B11">
        <f t="shared" si="0"/>
        <v>6.8725890558585995E-2</v>
      </c>
      <c r="C11">
        <f t="shared" si="1"/>
        <v>6.8697813129672811E-2</v>
      </c>
      <c r="D11">
        <f t="shared" si="2"/>
        <v>6.8800901695331554E-2</v>
      </c>
      <c r="E11">
        <f t="shared" si="3"/>
        <v>6.8844757064609075E-2</v>
      </c>
      <c r="H11">
        <f t="shared" si="4"/>
        <v>27.817967381524024</v>
      </c>
      <c r="I11">
        <f t="shared" si="5"/>
        <v>27.818263558425112</v>
      </c>
      <c r="J11">
        <f t="shared" si="6"/>
        <v>27.817176128557779</v>
      </c>
      <c r="K11">
        <f t="shared" si="7"/>
        <v>27.816713526582877</v>
      </c>
    </row>
    <row r="12" spans="1:11" x14ac:dyDescent="0.25">
      <c r="A12">
        <v>1.585</v>
      </c>
      <c r="B12">
        <f t="shared" si="0"/>
        <v>0.14504363945839321</v>
      </c>
      <c r="C12">
        <f t="shared" si="1"/>
        <v>0.14566615102514033</v>
      </c>
      <c r="D12">
        <f t="shared" si="2"/>
        <v>0.13532196309846201</v>
      </c>
      <c r="E12">
        <f t="shared" si="3"/>
        <v>0.14059368618718832</v>
      </c>
      <c r="H12">
        <f t="shared" si="4"/>
        <v>2.0734743202642298</v>
      </c>
      <c r="I12">
        <f t="shared" si="5"/>
        <v>2.0716819288047841</v>
      </c>
      <c r="J12">
        <f t="shared" si="6"/>
        <v>2.1015664106746965</v>
      </c>
      <c r="K12">
        <f t="shared" si="7"/>
        <v>2.0863095993823144</v>
      </c>
    </row>
    <row r="13" spans="1:11" x14ac:dyDescent="0.25">
      <c r="A13">
        <v>5.4344999999999999</v>
      </c>
      <c r="B13">
        <f t="shared" si="0"/>
        <v>6.7487352983244056E-2</v>
      </c>
      <c r="C13">
        <f t="shared" si="1"/>
        <v>6.7452076405628392E-2</v>
      </c>
      <c r="D13">
        <f t="shared" si="2"/>
        <v>6.7677031321993111E-2</v>
      </c>
      <c r="E13">
        <f t="shared" si="3"/>
        <v>6.7658234692973718E-2</v>
      </c>
      <c r="H13">
        <f t="shared" si="4"/>
        <v>28.804824753237803</v>
      </c>
      <c r="I13">
        <f t="shared" si="5"/>
        <v>28.805203414158651</v>
      </c>
      <c r="J13">
        <f t="shared" si="6"/>
        <v>28.802788777129816</v>
      </c>
      <c r="K13">
        <f t="shared" si="7"/>
        <v>28.802990533843833</v>
      </c>
    </row>
    <row r="14" spans="1:11" x14ac:dyDescent="0.25">
      <c r="A14">
        <v>7.2605000000000004</v>
      </c>
      <c r="B14">
        <f t="shared" si="0"/>
        <v>4.6947019478386781E-2</v>
      </c>
      <c r="C14">
        <f t="shared" si="1"/>
        <v>4.681564147088333E-2</v>
      </c>
      <c r="D14">
        <f t="shared" si="2"/>
        <v>4.8718890535875754E-2</v>
      </c>
      <c r="E14">
        <f t="shared" si="3"/>
        <v>4.7824070139633898E-2</v>
      </c>
      <c r="H14">
        <f t="shared" si="4"/>
        <v>52.035346602792252</v>
      </c>
      <c r="I14">
        <f t="shared" si="5"/>
        <v>52.037242024487639</v>
      </c>
      <c r="J14">
        <f t="shared" si="6"/>
        <v>52.009786770823595</v>
      </c>
      <c r="K14">
        <f t="shared" si="7"/>
        <v>52.022694069187104</v>
      </c>
    </row>
    <row r="15" spans="1:11" x14ac:dyDescent="0.25">
      <c r="A15">
        <v>4.9778000000000002</v>
      </c>
      <c r="B15">
        <f t="shared" si="0"/>
        <v>7.3899797778625681E-2</v>
      </c>
      <c r="C15">
        <f t="shared" si="1"/>
        <v>7.3903291475386074E-2</v>
      </c>
      <c r="D15">
        <f t="shared" si="2"/>
        <v>7.3475561247193288E-2</v>
      </c>
      <c r="E15">
        <f t="shared" si="3"/>
        <v>7.3791391035057885E-2</v>
      </c>
      <c r="H15">
        <f t="shared" si="4"/>
        <v>24.048237193346843</v>
      </c>
      <c r="I15">
        <f t="shared" si="5"/>
        <v>24.048202927878549</v>
      </c>
      <c r="J15">
        <f t="shared" si="6"/>
        <v>24.052398200548037</v>
      </c>
      <c r="K15">
        <f t="shared" si="7"/>
        <v>24.049300436802273</v>
      </c>
    </row>
    <row r="16" spans="1:11" x14ac:dyDescent="0.25">
      <c r="A16">
        <v>6.0693999999999999</v>
      </c>
      <c r="B16">
        <f t="shared" si="0"/>
        <v>5.9486702505847443E-2</v>
      </c>
      <c r="C16">
        <f t="shared" si="1"/>
        <v>5.9408503135214209E-2</v>
      </c>
      <c r="D16">
        <f t="shared" si="2"/>
        <v>6.0368343354133699E-2</v>
      </c>
      <c r="E16">
        <f t="shared" si="3"/>
        <v>5.9969618290969459E-2</v>
      </c>
      <c r="H16">
        <f t="shared" si="4"/>
        <v>36.11905784339703</v>
      </c>
      <c r="I16">
        <f t="shared" si="5"/>
        <v>36.119997792387032</v>
      </c>
      <c r="J16">
        <f t="shared" si="6"/>
        <v>36.108461450572158</v>
      </c>
      <c r="K16">
        <f t="shared" si="7"/>
        <v>36.113253512607542</v>
      </c>
    </row>
    <row r="17" spans="1:11" x14ac:dyDescent="0.25">
      <c r="A17">
        <v>5.4538000000000002</v>
      </c>
      <c r="B17">
        <f t="shared" si="0"/>
        <v>6.7228973672062986E-2</v>
      </c>
      <c r="C17">
        <f t="shared" si="1"/>
        <v>6.719221324924915E-2</v>
      </c>
      <c r="D17">
        <f t="shared" si="2"/>
        <v>6.7442329228761685E-2</v>
      </c>
      <c r="E17">
        <f t="shared" si="3"/>
        <v>6.7410586287214844E-2</v>
      </c>
      <c r="H17">
        <f t="shared" si="4"/>
        <v>29.015147421675607</v>
      </c>
      <c r="I17">
        <f t="shared" si="5"/>
        <v>29.015543448283829</v>
      </c>
      <c r="J17">
        <f t="shared" si="6"/>
        <v>29.012848957476166</v>
      </c>
      <c r="K17">
        <f t="shared" si="7"/>
        <v>29.013190916157161</v>
      </c>
    </row>
    <row r="18" spans="1:11" x14ac:dyDescent="0.25">
      <c r="A18">
        <v>3.3931</v>
      </c>
      <c r="B18">
        <f t="shared" si="0"/>
        <v>0.10125801030023053</v>
      </c>
      <c r="C18">
        <f t="shared" si="1"/>
        <v>0.10146332128754704</v>
      </c>
      <c r="D18">
        <f t="shared" si="2"/>
        <v>9.7729049730821971E-2</v>
      </c>
      <c r="E18">
        <f t="shared" si="3"/>
        <v>9.9716890131224672E-2</v>
      </c>
      <c r="H18">
        <f t="shared" si="4"/>
        <v>10.836223685150538</v>
      </c>
      <c r="I18">
        <f t="shared" si="5"/>
        <v>10.834872024645147</v>
      </c>
      <c r="J18">
        <f t="shared" si="6"/>
        <v>10.859469699877986</v>
      </c>
      <c r="K18">
        <f t="shared" si="7"/>
        <v>10.846372308368926</v>
      </c>
    </row>
    <row r="19" spans="1:11" x14ac:dyDescent="0.25">
      <c r="A19">
        <v>4.5876999999999999</v>
      </c>
      <c r="B19">
        <f t="shared" si="0"/>
        <v>7.9857444922416143E-2</v>
      </c>
      <c r="C19">
        <f t="shared" si="1"/>
        <v>7.9900120950778586E-2</v>
      </c>
      <c r="D19">
        <f t="shared" si="2"/>
        <v>7.8820321517158426E-2</v>
      </c>
      <c r="E19">
        <f t="shared" si="3"/>
        <v>7.9468528245789732E-2</v>
      </c>
      <c r="H19">
        <f t="shared" si="4"/>
        <v>20.320644501368403</v>
      </c>
      <c r="I19">
        <f t="shared" si="5"/>
        <v>20.320259749556175</v>
      </c>
      <c r="J19">
        <f t="shared" si="6"/>
        <v>20.329995955035535</v>
      </c>
      <c r="K19">
        <f t="shared" si="7"/>
        <v>20.324151002915134</v>
      </c>
    </row>
    <row r="20" spans="1:11" x14ac:dyDescent="0.25">
      <c r="A20">
        <v>2.4253999999999998</v>
      </c>
      <c r="B20">
        <f t="shared" si="0"/>
        <v>0.12273208142821493</v>
      </c>
      <c r="C20">
        <f t="shared" si="1"/>
        <v>0.1231295885917445</v>
      </c>
      <c r="D20">
        <f t="shared" si="2"/>
        <v>0.11632463394435458</v>
      </c>
      <c r="E20">
        <f t="shared" si="3"/>
        <v>0.11984485989714612</v>
      </c>
      <c r="H20">
        <f t="shared" si="4"/>
        <v>5.3022795432197158</v>
      </c>
      <c r="I20">
        <f t="shared" si="5"/>
        <v>5.3004490472459356</v>
      </c>
      <c r="J20">
        <f t="shared" si="6"/>
        <v>5.3318290461250122</v>
      </c>
      <c r="K20">
        <f t="shared" si="7"/>
        <v>5.3155845040546899</v>
      </c>
    </row>
    <row r="21" spans="1:11" x14ac:dyDescent="0.25">
      <c r="H21">
        <f>SUM(H1:H20)</f>
        <v>575.98479690728834</v>
      </c>
      <c r="I21">
        <f t="shared" ref="I21:K21" si="8">SUM(I1:I20)</f>
        <v>575.9873569142311</v>
      </c>
      <c r="J21">
        <f t="shared" si="8"/>
        <v>576.0046516391759</v>
      </c>
      <c r="K21">
        <f t="shared" si="8"/>
        <v>575.97991660126468</v>
      </c>
    </row>
    <row r="22" spans="1:11" x14ac:dyDescent="0.25">
      <c r="B22">
        <v>0.19875164094299999</v>
      </c>
      <c r="C22">
        <v>0.2</v>
      </c>
      <c r="D22">
        <v>0.18</v>
      </c>
      <c r="E22">
        <v>0.19</v>
      </c>
    </row>
    <row r="24" spans="1:11" x14ac:dyDescent="0.25">
      <c r="A24">
        <f>1/AVERAGE(A1:A20)</f>
        <v>0.19875164094323552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Spencer Barton</dc:creator>
  <cp:lastModifiedBy>Spencer Barton</cp:lastModifiedBy>
  <dcterms:created xsi:type="dcterms:W3CDTF">2014-03-31T19:16:33Z</dcterms:created>
  <dcterms:modified xsi:type="dcterms:W3CDTF">2014-04-01T04:48:02Z</dcterms:modified>
</cp:coreProperties>
</file>