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ecies list" sheetId="1" r:id="rId3"/>
    <sheet state="visible" name="Climate factors notes" sheetId="2" r:id="rId4"/>
    <sheet state="visible" name="Climate factors" sheetId="3" r:id="rId5"/>
    <sheet state="visible" name="Organismal factors" sheetId="4" r:id="rId6"/>
    <sheet state="visible" name="Organismal units" sheetId="5" r:id="rId7"/>
    <sheet state="visible" name="tossed out factors (saved here "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K4">
      <text>
        <t xml:space="preserve">Need to look up incubation time
	-Anonymous</t>
      </text>
    </comment>
  </commentList>
</comments>
</file>

<file path=xl/sharedStrings.xml><?xml version="1.0" encoding="utf-8"?>
<sst xmlns="http://schemas.openxmlformats.org/spreadsheetml/2006/main" count="2407" uniqueCount="386">
  <si>
    <t>Region</t>
  </si>
  <si>
    <t>Specific_location</t>
  </si>
  <si>
    <t>Specific location</t>
  </si>
  <si>
    <t>DONE</t>
  </si>
  <si>
    <t>Temperature</t>
  </si>
  <si>
    <t>Temperature_SD</t>
  </si>
  <si>
    <t>pH</t>
  </si>
  <si>
    <t>pH_SD</t>
  </si>
  <si>
    <t>Salinity</t>
  </si>
  <si>
    <t>Who entered it?</t>
  </si>
  <si>
    <t>Salinity_SD</t>
  </si>
  <si>
    <t>Species</t>
  </si>
  <si>
    <t>Oxygen_molm3</t>
  </si>
  <si>
    <t>Phylum</t>
  </si>
  <si>
    <t>Temp SD</t>
  </si>
  <si>
    <t>Oxygen_molm3_SD</t>
  </si>
  <si>
    <t>pH SD</t>
  </si>
  <si>
    <t>Climate factors covered (From table 1)</t>
  </si>
  <si>
    <t>Organismal/transport factors covered (from table 1)</t>
  </si>
  <si>
    <t>Salinity SD</t>
  </si>
  <si>
    <t>Dump citations here</t>
  </si>
  <si>
    <t>Oxygen (mol per m^-3)</t>
  </si>
  <si>
    <t>Reasoning?</t>
  </si>
  <si>
    <t>Oxygen SD</t>
  </si>
  <si>
    <t>Connor</t>
  </si>
  <si>
    <t>Anguilla japonica (or sp. anguilla or both b/c ecologically similar but on western and eastern ocean basins respectively and well-studied for aquaculture and fisheries)</t>
  </si>
  <si>
    <t>Chordata</t>
  </si>
  <si>
    <t>Temperate (west Pacific)</t>
  </si>
  <si>
    <t xml:space="preserve">El Nino (Kim et al. 2007 ICES); Transport (Zenimoto et al. 2009 Fish Bio); Salinity (Kimura et al 2008 Fisheries Oceanog); </t>
  </si>
  <si>
    <t>Temperate East Pacific</t>
  </si>
  <si>
    <t xml:space="preserve">Climatic impacts on adult fisheries well studied (Knights 2003 Sci Tot Env); eating rotifers (Tanaka et al. 1995 Fisheries Science); Temperature affecting larvae (Kurokawa et al. 2008); Salinity affecting larvae &amp; how it fluctuates in environment (Kimura et al 2008); </t>
  </si>
  <si>
    <t>Related spp in Europe is also well-studied and provies a good story for recent shifts in larval transport linked to fisheries declines in that (equatorward flowing) system- see Pacariz et al 2013 Ecol of Freshwater Fish.</t>
  </si>
  <si>
    <t>This is a catadromous species that is an important and well-studied fishery of the western Pacific. Because it is catadramous (spawns in sea, lives in river) and on a poleward flowing temperate coastal basin, I think it makes for a good out-group given our otherwise lean to sessile inverts on upwelling coasts. The larvae are well-studied b/c of aquaculture and environmental effects are well-studied because of fisheries.</t>
  </si>
  <si>
    <t>San Diego</t>
  </si>
  <si>
    <t>Turbidity</t>
  </si>
  <si>
    <t>UVR</t>
  </si>
  <si>
    <t>Robert</t>
  </si>
  <si>
    <t>Strongylocentrotus purpuratus</t>
  </si>
  <si>
    <t>Echinodermata</t>
  </si>
  <si>
    <t>Climate Values (2100)* From Literature</t>
  </si>
  <si>
    <t>Temperate (east Pacific)</t>
  </si>
  <si>
    <t>Temperature, pH, Salinity, Hypoxia</t>
  </si>
  <si>
    <t>Growth, calcification, Development (gene expression), Feeding (digestion), Mortality</t>
  </si>
  <si>
    <t>Eerkes-Medrano et al. MEPS 2013; Todgham &amp; Hoffman, JEB 2009; Padilla-Gamino et al. Proc B 2013; Hammond &amp; Hoffman MarBio 2010;  Stumpp et al. 2013 Nature Climate Change; Roller &amp; Stickle 1985 Can J Zool.; MANY more papers particularly on OA</t>
  </si>
  <si>
    <t>Popular model species for developmental bio, well studied and important ecologically throughout the NE Pacific, similar to other urchin species within other upwelling regions</t>
  </si>
  <si>
    <t>X Sam</t>
  </si>
  <si>
    <t>Metacarcinus magister</t>
  </si>
  <si>
    <t>Arthropoda</t>
  </si>
  <si>
    <t>Temperate east Pacific</t>
  </si>
  <si>
    <t>Climate cycles, pH, Temperature, Salinity</t>
  </si>
  <si>
    <t>just offshore of San Diego, CA, USA</t>
  </si>
  <si>
    <t>Growth, Mortality, Development, Phenology</t>
  </si>
  <si>
    <r>
      <rPr>
        <b/>
      </rPr>
      <t>Miller et al. MarBiol 2016</t>
    </r>
    <r>
      <t xml:space="preserve">; Shanks 2013; Shanks &amp; Roegner 2007; </t>
    </r>
    <r>
      <rPr>
        <b/>
      </rPr>
      <t>Moloney, Botsford, Largier MEPS 1994</t>
    </r>
  </si>
  <si>
    <t>Important fishery species, good evidence of the effect of spring transition timing on recruitment</t>
  </si>
  <si>
    <t>7.47 +-.065 (Takeshita et al 2015 using RCP 6.0, at 88 m depth)</t>
  </si>
  <si>
    <t>Erin</t>
  </si>
  <si>
    <t>Tropical Indian/Pacific</t>
  </si>
  <si>
    <t>40/35 mmol per m^-3</t>
  </si>
  <si>
    <t>Crassostrea gigas</t>
  </si>
  <si>
    <t>Lizard Island</t>
  </si>
  <si>
    <t>Lizard Island, northern GBR, Australia</t>
  </si>
  <si>
    <t>Mollusca</t>
  </si>
  <si>
    <t>Monterey</t>
  </si>
  <si>
    <t>Temperate (cosmopolitan)</t>
  </si>
  <si>
    <t>temperature, pH, Salinity</t>
  </si>
  <si>
    <t>7.6 (Kamya et al. &amp; Uthicke et al. use this value for this region)</t>
  </si>
  <si>
    <t>170/160 mmol per m^-3</t>
  </si>
  <si>
    <t>Growth,
development,
morphology</t>
  </si>
  <si>
    <t>https://onlinelibrary.wiley.com/doi/full/10.1111/gcb.13249</t>
  </si>
  <si>
    <t>Galapagos - Present Day (baseline)</t>
  </si>
  <si>
    <t>7.91 (+/- 0.014 se)</t>
  </si>
  <si>
    <t>34.98 +/- 0.017 se</t>
  </si>
  <si>
    <t>Manzello 2010 L&amp;O</t>
  </si>
  <si>
    <t>Panama Bay of Chiriqui - Present Day (baseline)</t>
  </si>
  <si>
    <t>25.9 (0.77)</t>
  </si>
  <si>
    <t>7.96 (0.012)</t>
  </si>
  <si>
    <t>33.18 (0.268)</t>
  </si>
  <si>
    <t>CMIP5 NASA Results: 2090 through 2096/2100**</t>
  </si>
  <si>
    <t xml:space="preserve">Important commercial species, study tested multiple stressors, more recent study to add to the paper </t>
  </si>
  <si>
    <t>Sam</t>
  </si>
  <si>
    <t>Homarus americanus</t>
  </si>
  <si>
    <t>Temperate (Northwest Atlantic)</t>
  </si>
  <si>
    <t>Salinity, temperature, pH, UVR</t>
  </si>
  <si>
    <t>Growth, development, survival, swimming</t>
  </si>
  <si>
    <t>Rodriguez et al. MEPS 2000, Keppel et al. J. Northw. Atl. Fish. Sci 2012, Waller et al. ICES 2017, MacKenzie JEMBE 1988, Templeman Journal of the Biological Board of Canada 1936, Harrington et al. Ecol. Indicators 2019</t>
  </si>
  <si>
    <t>Important commercial species, many organismal factors tested, high pCO2 actually increases growth rate (Waller et al. 2017) demonstrating that it is impossible to make general predictions for all species [Homarus gammarus also has lots of work done. -RPD]</t>
  </si>
  <si>
    <t>Haliotis rufescens</t>
  </si>
  <si>
    <t>pH, Temperature</t>
  </si>
  <si>
    <t>CMIP5 NASA Results 2096</t>
  </si>
  <si>
    <t>Growth, survival</t>
  </si>
  <si>
    <t>Swezey/Boles unpublished data, Leighton Fish. Bull. 1974</t>
  </si>
  <si>
    <t>Already using them in a case study</t>
  </si>
  <si>
    <t>Porites astreoides</t>
  </si>
  <si>
    <t>Cnidaria</t>
  </si>
  <si>
    <t>Tropics (East and West Atlantic)</t>
  </si>
  <si>
    <t>pH, temperature, UVR</t>
  </si>
  <si>
    <t>Habitat choice, survival, development, growth, swimming</t>
  </si>
  <si>
    <t>Albright and Langdon GCB 2011, Olsen et al. BMS 2015, Chua et al. MEPS 2013, Albright and Langdon Coral Reefs 2008, Edmunds et al. Mar. Biol. 2001, Gleason et al. Mar. Biol. 2006</t>
  </si>
  <si>
    <t>Short lived lecithotroph</t>
  </si>
  <si>
    <t>Carcinus maenas</t>
  </si>
  <si>
    <t>Temperature, salinity, hypoxia</t>
  </si>
  <si>
    <t>Development, growth, survival, swimming</t>
  </si>
  <si>
    <t>Dawirs MEPS 1985, Anger et al. JEMBE 1998, Johnson and Welsh JEMBE 1985, Dawirs JEMBE 1986</t>
  </si>
  <si>
    <t>Already using them in a case study, good coverage of factors, important invasive</t>
  </si>
  <si>
    <t>Hydroides elegans</t>
  </si>
  <si>
    <t>just offshore o Monterey CA, USA</t>
  </si>
  <si>
    <t>Annelida</t>
  </si>
  <si>
    <t>Tropics (cosmopolitan)</t>
  </si>
  <si>
    <t>Temperature, salinity, pH, hypoxia</t>
  </si>
  <si>
    <t>Development, growth, survival, habitat selection, swimming</t>
  </si>
  <si>
    <t>Qiu and Qian MEPS 1997, Lane et al. Mar. Biol. 2013, Shin et al. Mar. Pol. Bull. 2013, Leung et al. MEPS 2013, Qian and Pechenik JEMBE 1998</t>
  </si>
  <si>
    <t>Taxonomic diversity, model organism</t>
  </si>
  <si>
    <t>Mytilus californianus</t>
  </si>
  <si>
    <t>pH, hypoxia, temperature</t>
  </si>
  <si>
    <t>Survival, development, growth, feeding</t>
  </si>
  <si>
    <t>Frieder et al. GCB 2013, Trevelyan and Chang J. World. Aquaculture Society 1983, Gray et al. MEPS 2017, Eerkes-Medrano et al. MEPS 2013</t>
  </si>
  <si>
    <t>Panulirus interruptus</t>
  </si>
  <si>
    <t>CMIP5 NASA Results 2016</t>
  </si>
  <si>
    <t>pH, Temperature, pH x Temp, Climate cycles</t>
  </si>
  <si>
    <t>Survival, development, growth, mineralization, transparency, Transport</t>
  </si>
  <si>
    <t>Lowder et al. 2019 (Dissertation from Scripps, I have a PDF), Koslow et al. CalCOFI Reports 2012</t>
  </si>
  <si>
    <t>This species appears tolerant to projected pH and temp changes in the Cal. Current. Important fishery species, very similar to other Panulirid lobsters in upwelling regions. Highly dependent on upwelling-driven currents and strongly correlated with climate cycles. Also this would be the newest stuff, so helps with our dated lit problem.</t>
  </si>
  <si>
    <t>Hyas araneus</t>
  </si>
  <si>
    <t>Polar</t>
  </si>
  <si>
    <t>Development, survival, Growth, Feeding, Calcification</t>
  </si>
  <si>
    <t>Walther et al. MEPS 2010, MarBiol 2011; Schiffer et al. MEPS 2014, Anger &amp; Dawirs Helgolander 1981</t>
  </si>
  <si>
    <t>Arctic/sub-arctic species, Walther 2010 &amp; Schiffer 2014 tested larvae from 2 populations separated by 15 deg. latitude and show distinct responses based on natal population. Also many older papers by Anger</t>
  </si>
  <si>
    <t>Jordan</t>
  </si>
  <si>
    <t xml:space="preserve">Pocillopora damicornis </t>
  </si>
  <si>
    <t>Tropics (Indian and Pacific)</t>
  </si>
  <si>
    <t>pH, Temperature, UV, pH x Temp, turbidity</t>
  </si>
  <si>
    <t xml:space="preserve">Survival, morphology/development, </t>
  </si>
  <si>
    <t>Kumbo et al. 2013; Aranda et al. 2011; Perez III et al. 2013; Kuffner 2001; Putnam et al. 2013</t>
  </si>
  <si>
    <t>Used in many climate change studies to broadly represent "coral response". Sorry will contribute more late (in the midst of house hunting!) **Make sure there is a hot tub!.</t>
  </si>
  <si>
    <t>Gabriel</t>
  </si>
  <si>
    <t>Amphiprion percula</t>
  </si>
  <si>
    <t>pH, Temperature, Turbidity</t>
  </si>
  <si>
    <t>Habitat choice, Larval mortality, PLD, Survival, Growth, Swimming</t>
  </si>
  <si>
    <t>Simpson et al. GCB 2011, Munday et al. PNAS 2009, McLeod et al. 2013 Conservation Physiology, Munday et al. 2009 Proc B, Wenger et al. 2014 JEB</t>
  </si>
  <si>
    <t>Poster child (fish) of habitat selection/predation impairment under OA conditions</t>
  </si>
  <si>
    <t>Sardine, Anchovy, Cod, Plaice, Herring</t>
  </si>
  <si>
    <t>Temperate</t>
  </si>
  <si>
    <t>NA</t>
  </si>
  <si>
    <t>Petitgas et al. Oceanogr 2012, Checkley et al.  Annual Review of Marine Science 2017</t>
  </si>
  <si>
    <t>More of a null result, but these two papers show that climate change does not have a substantial impact on the dispersal of several species of bony fishes</t>
  </si>
  <si>
    <t>* Values are average in a characteristic central location within all species ranges</t>
  </si>
  <si>
    <t>Maybe for temp we should just use a standard degrees above ambient for each region? -Sam</t>
  </si>
  <si>
    <t>Dendraster excentricus</t>
  </si>
  <si>
    <t>** Biogeochemistry model output goes to July 2097; Temp/Salinity go to Dec 2100</t>
  </si>
  <si>
    <t xml:space="preserve">A 0.4 unit decline in pH is the standard typically cited, though upwelling regions could see slightly more of a decline. </t>
  </si>
  <si>
    <t>^These are mean values, extracted from bio-oracle using RCP 6.0 for yr 2100</t>
  </si>
  <si>
    <t>Storms (?)</t>
  </si>
  <si>
    <t>and depth = 0 (surface)</t>
  </si>
  <si>
    <t>Development/habitat selection/swimming behavior</t>
  </si>
  <si>
    <t>Manzello 2010 L&amp;O reports pC)2, pH, and aragnoite saturation for lots of sties across the pacific reefs from Japan to Panama. Baseline values, not projections</t>
  </si>
  <si>
    <t>Gaylord et al PNAS 2013 (S. purpuratus), Hodin et al. 2015 Royal Society of Open Science</t>
  </si>
  <si>
    <t>Stretching a bit here, but stronger turbulence can cause echinoid larvae to settle earlier at a developmental stage. This can decrease the PLD</t>
  </si>
  <si>
    <t>[O2] will be reduced by 2-12 micromol per kg depending on the GCM. Avg ocean [O2] is 178 umol per kg.</t>
  </si>
  <si>
    <t>Petrolisthes cinctipes</t>
  </si>
  <si>
    <t>Keeling et al. 2010</t>
  </si>
  <si>
    <t>pH, temperature</t>
  </si>
  <si>
    <t>Survival, growth</t>
  </si>
  <si>
    <t xml:space="preserve">Ceballos-Osuna et al. JEB 2013, Carter et al. JEB 2013, Miller et al. Journal of Thermal Biology 2013 </t>
  </si>
  <si>
    <t>But Bograd et al 2008 found larger declines in [O2] in So Cal for 1984-2006, up to -2 umol per kg per yr</t>
  </si>
  <si>
    <t>Also DO is highly variable in space and time due to upwelling, so not sure how we can come to 1 estimate for [O2]</t>
  </si>
  <si>
    <t>Latitude Max</t>
  </si>
  <si>
    <t>Latitude Min</t>
  </si>
  <si>
    <t>Lontidue Max</t>
  </si>
  <si>
    <t>Longitude Min</t>
  </si>
  <si>
    <t>useful paper for UV? https://agupubs.onlinelibrary.wiley.com/doi/full/10.1029/2011JD015749</t>
  </si>
  <si>
    <t>CMIP5 NASA Boundaries for CMIP queries</t>
  </si>
  <si>
    <t>Echinometra mathaei</t>
  </si>
  <si>
    <t>Development, growth, PLD, Survival</t>
  </si>
  <si>
    <t>Uthicke et al. 2013 Mar. Biol., Kurihara and Shirayama 2004 MEPS, Rahman et al. 2007 Journal of the Japanese Coral Reef Society, Rupp 1973 Mar. Biol.</t>
  </si>
  <si>
    <t>Pinctada margaritifera</t>
  </si>
  <si>
    <t>using color ramps from Fig 30-9 from IPCC 2014</t>
  </si>
  <si>
    <t>Temperature, salinity</t>
  </si>
  <si>
    <t>Survival, development, growth</t>
  </si>
  <si>
    <t>Cool</t>
  </si>
  <si>
    <t>Doroudi et al. 2001 Aquaculture Research</t>
  </si>
  <si>
    <t>RCP 2.0 and 8.5 for 200m-600m depth</t>
  </si>
  <si>
    <t>Hemicentrotus pulcherrimus</t>
  </si>
  <si>
    <t>Lizard Island, AUS</t>
  </si>
  <si>
    <t>Temperature, pH</t>
  </si>
  <si>
    <t>PLD, Phenology, Growth</t>
  </si>
  <si>
    <t>Fujisawa 1995 Zoological Science, Fujisawa 1989 Biol. Bull., Kurihara et al. 2013 Aquatic Biology, Kurihara and Shirayama 2004 MEPS</t>
  </si>
  <si>
    <t>only one degree in each dimension was too small to be captured</t>
  </si>
  <si>
    <t>Tripneustes gratilla</t>
  </si>
  <si>
    <t>Also- Just realized that the CMIP5 output for biogeochem for some reason stops in the middle of 2097. What do you think about averaging over the last decade of the century? Alternatively, I could try to find a different model run that goes all the way to 2100 for the biogeochem. For now,I'll but the decadal average.</t>
  </si>
  <si>
    <t>Growth, development, survival</t>
  </si>
  <si>
    <t>Clark et al. 2009 Mar. Biol., Rahman et al. 2009 Biologia, Brennand et al. 2010 PLOS One</t>
  </si>
  <si>
    <t>I think 2097 is fine, but I guess I'm not super worried about that type of precision</t>
  </si>
  <si>
    <t>Acanthaster planci</t>
  </si>
  <si>
    <t>Yeah I agree. The point is heuristics- we need some ballpark numbers. So the ones I just put up are averaged over all of 2090-2100 (or 2096). I'll put in another set of numbers that is just 2100 or 2096</t>
  </si>
  <si>
    <t>Temperature, Salinity, pH, Turbidity?, Storms?</t>
  </si>
  <si>
    <t>Survival, PLD, Development, Growth, Settlement</t>
  </si>
  <si>
    <t>Lucas 1973 Micronesia, Johnson and Babcock 1994 Biol. Bull., Lemare et al. 2014 Coral Reefs, Uthicke et al. 2013 PLOS ONE, Kamya et al. 2014 GCB, Uthicket et al. 2015 Sci Rep, Brodie 1992 Australian Journal of Marine and Freshwater Research, Birkeland 1982 Mar. Biol.</t>
  </si>
  <si>
    <t>Clupea pallasii (Pacific herring)</t>
  </si>
  <si>
    <t>North Pacific</t>
  </si>
  <si>
    <t xml:space="preserve">temperature, OA, salinity </t>
  </si>
  <si>
    <t xml:space="preserve">development, survival, </t>
  </si>
  <si>
    <t>Love et al. (2018); Dueñas 1981; Alderdice 1988; Haigh et al. 2015</t>
  </si>
  <si>
    <t>Gadus morhua</t>
  </si>
  <si>
    <t>North Atlantic</t>
  </si>
  <si>
    <t>OA</t>
  </si>
  <si>
    <t>development, growth</t>
  </si>
  <si>
    <t>Who did it?</t>
  </si>
  <si>
    <t>https://www.nature.com/articles/nclimate1324</t>
  </si>
  <si>
    <t>Climate_location</t>
  </si>
  <si>
    <t>Paper</t>
  </si>
  <si>
    <t>Climate_parameter</t>
  </si>
  <si>
    <t>Climate_control</t>
  </si>
  <si>
    <t>Climate_treatment</t>
  </si>
  <si>
    <t>Climate_expected2100</t>
  </si>
  <si>
    <t>Tropical Indian and Pacific</t>
  </si>
  <si>
    <t>Exposure_days</t>
  </si>
  <si>
    <t>Organismal_parameter</t>
  </si>
  <si>
    <t>Organismal_control</t>
  </si>
  <si>
    <t>Organismal_treatment</t>
  </si>
  <si>
    <t>Include</t>
  </si>
  <si>
    <t>Notes</t>
  </si>
  <si>
    <t>Notes2</t>
  </si>
  <si>
    <t>Miller et al. MarBiol 2016</t>
  </si>
  <si>
    <t>Survival</t>
  </si>
  <si>
    <t>Percent survival</t>
  </si>
  <si>
    <t>Phenology</t>
  </si>
  <si>
    <t>Organismal factor</t>
  </si>
  <si>
    <t>Unit: Exact units (i.e. cm vs mm shouldn't matter since we're making unitless proportions, but they are important for other columns like "Exposure_days"</t>
  </si>
  <si>
    <t>Percent survival after X days exposure (indicated in Exposure_days column)</t>
  </si>
  <si>
    <t>? Will have to see how it's measured in other papers, for Dungeness I used days until larval release</t>
  </si>
  <si>
    <t>PLD/Development</t>
  </si>
  <si>
    <t>Duration of larval development in days over the time period larvae are exposed to altered climate condition. If entire larval development is not measured please record in notes but I think that should be OK since we're doing proportional changes</t>
  </si>
  <si>
    <t>Growth</t>
  </si>
  <si>
    <t>Growth rate in units of length / day</t>
  </si>
  <si>
    <t xml:space="preserve">Habitat selection </t>
  </si>
  <si>
    <t>% selecting good habitat??</t>
  </si>
  <si>
    <t>Swimming</t>
  </si>
  <si>
    <t>Swimming speed in units of length / second</t>
  </si>
  <si>
    <t>Days to 50% eggs hatched</t>
  </si>
  <si>
    <t>Aranda et al. 2011</t>
  </si>
  <si>
    <t>UV</t>
  </si>
  <si>
    <t>no control</t>
  </si>
  <si>
    <t>Moloney et al. MEPS 1994</t>
  </si>
  <si>
    <t>Development</t>
  </si>
  <si>
    <t>number of differentially expressed genes;UVB ( there is also UVA and PAR)</t>
  </si>
  <si>
    <t>PLD</t>
  </si>
  <si>
    <t>Days to megalopa (control = highest survival), can get values for temp of interest</t>
  </si>
  <si>
    <t>Days to megalopa (control = highest survival), can get values for salinity of interest</t>
  </si>
  <si>
    <t>Percent survival, Can get value for temp of interest</t>
  </si>
  <si>
    <t>Percent survival, Can get value for salinity of interest</t>
  </si>
  <si>
    <t>Lowder 2019</t>
  </si>
  <si>
    <t>Percent surviva, can get pH units, no significant difference</t>
  </si>
  <si>
    <t>Percent survival, no significant difference</t>
  </si>
  <si>
    <t>Days to stage II, no significant difference</t>
  </si>
  <si>
    <t xml:space="preserve">Uthicke et al. Sci. Rep. 2015 </t>
  </si>
  <si>
    <t>Days to late brachiolaria</t>
  </si>
  <si>
    <t>Lucas 1973 Micronesia</t>
  </si>
  <si>
    <t>Uthicke et al. PLOS ONE 2013</t>
  </si>
  <si>
    <t>Habitat detection</t>
  </si>
  <si>
    <t>% settling</t>
  </si>
  <si>
    <t>Total length mm</t>
  </si>
  <si>
    <t>% normal development, no sig difference</t>
  </si>
  <si>
    <t>% normal development</t>
  </si>
  <si>
    <t>Kamya et al. GCB 2014</t>
  </si>
  <si>
    <t>Length</t>
  </si>
  <si>
    <t>Simpson et al. 2011</t>
  </si>
  <si>
    <t>Proportion moving away from predator-cue habitat (results from figures so values might not be accurate)</t>
  </si>
  <si>
    <t>Steven</t>
  </si>
  <si>
    <t>Leung et al. 2013</t>
  </si>
  <si>
    <t>Oxygen</t>
  </si>
  <si>
    <t>Embryonic development</t>
  </si>
  <si>
    <t>oxygen (mg O2 L-1)</t>
  </si>
  <si>
    <t>% reaching development stages</t>
  </si>
  <si>
    <t>%</t>
  </si>
  <si>
    <t>%; Break point (2 sig. diff. than 6)</t>
  </si>
  <si>
    <t>Swimming speed</t>
  </si>
  <si>
    <t>Curvilinear (um s-1); 2 sig. diff. than 6</t>
  </si>
  <si>
    <t>straight (um s-1); 2 sig. diff. than 6</t>
  </si>
  <si>
    <t>path (um s-1); 2 sig. diff. than 6</t>
  </si>
  <si>
    <t>Shin et al. 2013</t>
  </si>
  <si>
    <t>Normal development mg O2 l−1</t>
  </si>
  <si>
    <t>Competence</t>
  </si>
  <si>
    <t>Normal development</t>
  </si>
  <si>
    <t>Feeding</t>
  </si>
  <si>
    <t>Clearance rate (l ind_x0002_1 h_x0002_-1)</t>
  </si>
  <si>
    <t>Biofilm 6 vs. Biofilm 1 for inducing settlement</t>
  </si>
  <si>
    <t>Reoxygenation from 1 to 6</t>
  </si>
  <si>
    <t>Lane et al. 2013</t>
  </si>
  <si>
    <t>Development to larvae %</t>
  </si>
  <si>
    <t>%; control 480 uatm PCO2</t>
  </si>
  <si>
    <t>%; control 480 uatm PCO2; treatment w/ tube</t>
  </si>
  <si>
    <t>%; control 480 uatm PCO2; treatment w/o tube</t>
  </si>
  <si>
    <t>Postsettlement growth</t>
  </si>
  <si>
    <t>mm</t>
  </si>
  <si>
    <t>Clupea pallasi</t>
  </si>
  <si>
    <t>Villalobos 2018</t>
  </si>
  <si>
    <t>Size</t>
  </si>
  <si>
    <t>Size at hatching</t>
  </si>
  <si>
    <t>Munday et al. 2009</t>
  </si>
  <si>
    <t>Proportion of fish moving towards cue (this is a good cue and a correct choice), Xanthostemon</t>
  </si>
  <si>
    <t>Proportion of fish moving away from cue (this is a bad cue so moving away is the correct choice), Melaleuca</t>
  </si>
  <si>
    <t>Proportion of fish moving towards cue (this is a good cue and a correct choice), anemone</t>
  </si>
  <si>
    <t>Proportion of fish moving away from cue (this is a bad cue so moving away is the correct choice), parent vs seawater</t>
  </si>
  <si>
    <t>Proportion of fish towards cue (this is a good cue and a correct choice), nonparent vs parent</t>
  </si>
  <si>
    <t>Munday et al. 2009 (b)</t>
  </si>
  <si>
    <t>Larval fish weight, ns (Four different weights are provided for each pH level divided by clutch. Researchers decided to evaluate them separately so some clutches had significant values and others didn't</t>
  </si>
  <si>
    <t>Larval fish weight</t>
  </si>
  <si>
    <t>Larval fish weight, ns</t>
  </si>
  <si>
    <t>Larval fish standard length , ns (Four different legnhts are provided for each pH level divided by clutch. Researchers decided to evaluate them separately so some clutches had significant values and others didn't</t>
  </si>
  <si>
    <t>Larval fish standard length , ns</t>
  </si>
  <si>
    <t>Larval fish standard length</t>
  </si>
  <si>
    <t>Researchers found no significant difference in embryonic duration (in days) for all pH levels. They didn't provide individual numbers and only had overall mean</t>
  </si>
  <si>
    <t>Researchers found no significant difference in embryonic percentage survival. They didn't provide individual numbers and only had overall mean</t>
  </si>
  <si>
    <t xml:space="preserve">Area of yolk as larvae hatched (mm^2). Only one comparison is given since researchers found no interaction between clutch and acidification. No significant difference was found but no yolk area was given </t>
  </si>
  <si>
    <t>Area of yolk as larvae hatched (mm^2). Only one comparison is given since researchers found no interaction between clutch and acidification</t>
  </si>
  <si>
    <t>Swimming speed (cm/s). No significant difference was found between pH treatments and only overall average speed was given</t>
  </si>
  <si>
    <t>Munday et al. 2010</t>
  </si>
  <si>
    <t>Similar significant difference found in longer exposure treatments</t>
  </si>
  <si>
    <t>Proportion of fish moving away from cue (this is a bad cue so moving away is the correct choice), Predator cue, n.s</t>
  </si>
  <si>
    <t>Proportion of fish moving away from cue (this is a bad cue so moving away is the correct choice), Predator cue</t>
  </si>
  <si>
    <t>Yu et al. 2011</t>
  </si>
  <si>
    <t>Total larval length (um)</t>
  </si>
  <si>
    <t>Chan et al. 2016</t>
  </si>
  <si>
    <t>Total body length (um)</t>
  </si>
  <si>
    <t>Diaz Perez and Carpizo-Ituarte 2011</t>
  </si>
  <si>
    <t>1st experiment is on precompetent larvae (8 armed)</t>
  </si>
  <si>
    <t>2nd experiment is on competent larvae</t>
  </si>
  <si>
    <t>KCl as inducer, % Metamorphosizing</t>
  </si>
  <si>
    <t>Biolfim as inducer % Metamorphosizing</t>
  </si>
  <si>
    <t>Erin (verified)</t>
  </si>
  <si>
    <t>Leighton Fish. Bull. 1974</t>
  </si>
  <si>
    <t>Growth rate</t>
  </si>
  <si>
    <t>shell elongation rate microns/day</t>
  </si>
  <si>
    <t>Help is needed here: no control so could just use 12?</t>
  </si>
  <si>
    <t>Died</t>
  </si>
  <si>
    <t>Cumbo et al. 2013</t>
  </si>
  <si>
    <t>percent survival</t>
  </si>
  <si>
    <t>Putnam et al. 2013</t>
  </si>
  <si>
    <t xml:space="preserve">Survival </t>
  </si>
  <si>
    <t>Percentage survival Note: Got values from looking at image so are not exact</t>
  </si>
  <si>
    <t>Kuffner 2001</t>
  </si>
  <si>
    <t>; climate number represents percentage of 300 to 400nm that was filtered out; UVO treated orgs</t>
  </si>
  <si>
    <t>; climate number represents percentage of 300 to 400nm that was filtered out UVT orgs</t>
  </si>
  <si>
    <t>Perez III et al. 2013</t>
  </si>
  <si>
    <t>turbidity</t>
  </si>
  <si>
    <t>This study does not show a significant effect of turbidity on survival. Also hard to know what to put in. I ended up using the x and y intercepts</t>
  </si>
  <si>
    <t>Swezey/Boles unpublished data</t>
  </si>
  <si>
    <t xml:space="preserve">I eyed the means according to the graph they sent. </t>
  </si>
  <si>
    <t>; climate number represents percentage of 300 to 400nm that was filtered out UVT orgs; extrapolated from graph</t>
  </si>
  <si>
    <t>This study shows a significant effect of turbidity on settlement. Also hard to know what to put in. I ended up using the x and y intercepts</t>
  </si>
  <si>
    <t>Anger 1998</t>
  </si>
  <si>
    <t>Dawirs 1985</t>
  </si>
  <si>
    <t>Johnson and Welsh 1985</t>
  </si>
  <si>
    <t>Oxygen ppm converted to mg/L</t>
  </si>
  <si>
    <t>Dawirs et al. 1986</t>
  </si>
  <si>
    <t>Azad et al. 2012</t>
  </si>
  <si>
    <t>Percent survival of embryos</t>
  </si>
  <si>
    <t>Percent survival of larvae (values from graph so numbers are not exact)</t>
  </si>
  <si>
    <t>Percent survival of larvae (values from graph so numbers are not exact). Results are n.s</t>
  </si>
  <si>
    <t>Larval total length (um) (values from graph so numbers are not exact)</t>
  </si>
  <si>
    <t>Larval total length (um) (values from graph so numbers are not exact). Results are n.s</t>
  </si>
  <si>
    <t>Kelley et al. 2013</t>
  </si>
  <si>
    <t>Larval total length (um) (values from graph so numbers are not exact), sires from Southern California</t>
  </si>
  <si>
    <t>Larval total length (um) (values from graph so numbers are not exact), sires from Northern California</t>
  </si>
  <si>
    <t>Larval total length (um) (values from graph so numbers are not exact), Dams from Southern California</t>
  </si>
  <si>
    <t>Larval total length (um) (values from graph so numbers are not exact), Dams from Northern California</t>
  </si>
  <si>
    <t>Chan et al. 2013</t>
  </si>
  <si>
    <t>Growth/Survival</t>
  </si>
  <si>
    <t>Actual parameter is budding frequency (number of buds/number of individuals). (Values from graph so numbers are not exact) Results are n.s</t>
  </si>
  <si>
    <t>For female 1, no significant effect of pH, for gross swimming speed, um/s</t>
  </si>
  <si>
    <t>For female 1, no significant effect of pH, for horizontal swimming speed, um/s</t>
  </si>
  <si>
    <t>For female 1, no significant effect of pH, for vertical swimming speed, um/s</t>
  </si>
  <si>
    <t>For female 2, there was a significant effect of pH on gross swimming speed, but only the p value for the F test was given with no follow up pair-wise comparisons, so it's hard to say which level is significantly different than control</t>
  </si>
  <si>
    <t>For female 2, there was no significant effect of pH on horizontal swimming speed (um/s)</t>
  </si>
  <si>
    <t>For female 2, there was a significant effect of pH on vertical swimming speed, but only the p value for the F test was given with no follow up pair-wise comparisons, so it's hard to say which level is significantly different than control</t>
  </si>
  <si>
    <t>For female 1, there was a significant effect of pH on gross swimming speed if larval body length was added as a covariate and larval age was removed (hence the range in duration). This is the same data as above but analyzed differently so it's hard to say which model is better (Authors showed both). Again, no pair-wise comparison was conducted so hard to say which pH level is different from what</t>
  </si>
  <si>
    <t>For female 1, there was a significant effect of pH on horizontal swimming speed if larval body length was added as a covariate and larval age was removed (hence the range in duration). This is the same data as above but analyzed differently so it's hard to say which model is better (Authors showed both). Again, no pair-wise comparison was conducted so hard to say which pH level is different from what</t>
  </si>
  <si>
    <t xml:space="preserve">For female 1, there was no significant effect of pH on vertical swimming speed if larval body length was added as a covariate and larval age was removed (hence the range in duration). This is the same data as above but analyzed differently so it's hard to say which model is better (Authors showed both). </t>
  </si>
  <si>
    <t>For female 2, there was a significant effect of pH on gross swimming speed if larval body length was added as a covariate and larval age was removed (hence the range in duration). This is the same data as above but analyzed differently so it's hard to say which model is better (Authors showed both). Again, no pair-wise comparison was conducted so hard to say which pH level is different from what</t>
  </si>
  <si>
    <t>For female 2, there was a significant effect of pH on horizontal swimming speed if larval body length was added as a covariate and larval age was removed (hence the range in duration). This is the same data as above but analyzed differently so it's hard to say which model is better (Authors showed both). Again, no pair-wise comparison was conducted so hard to say which pH level is different from what</t>
  </si>
  <si>
    <t xml:space="preserve">For female 2, there was no significant effect of pH on vertical swimming speed if larval body length was added as a covariate and larval age was removed (hence the range in duration). This is the same data as above but analyzed differently so it's hard to say which model is better (Authors showed both). </t>
  </si>
  <si>
    <t>McGurk 1984</t>
  </si>
  <si>
    <t>Growth mm per day</t>
  </si>
  <si>
    <t>growth dry weight per day</t>
  </si>
  <si>
    <t>Mortality rate</t>
  </si>
  <si>
    <t>Mortality/day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</si>
</sst>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9">
    <font>
      <sz val="10.0"/>
      <color rgb="FF000000"/>
      <name val="Arial"/>
    </font>
    <font/>
    <font>
      <b/>
    </font>
    <font>
      <i/>
      <sz val="11.0"/>
      <color rgb="FF1C1D1E"/>
      <name val="Arial"/>
    </font>
    <font>
      <sz val="10.0"/>
      <color rgb="FF222222"/>
      <name val="Arial"/>
    </font>
    <font>
      <sz val="10.0"/>
      <name val="Arial"/>
    </font>
    <font>
      <sz val="10.0"/>
      <color rgb="FF1C1D1E"/>
      <name val="Arial"/>
    </font>
    <font>
      <u/>
      <color rgb="FF0000FF"/>
    </font>
    <font>
      <color rgb="FF000000"/>
      <name val="Roboto"/>
    </font>
    <font>
      <color rgb="FF000000"/>
      <name val="Arial"/>
    </font>
    <font>
      <i/>
      <sz val="10.0"/>
      <color rgb="FF333132"/>
      <name val="Arial"/>
    </font>
    <font>
      <i/>
    </font>
    <font>
      <sz val="11.0"/>
      <color rgb="FF121313"/>
      <name val="Arial"/>
    </font>
    <font>
      <i/>
      <sz val="11.0"/>
      <color rgb="FF222222"/>
      <name val="Arial"/>
    </font>
    <font>
      <sz val="12.0"/>
      <color rgb="FF000000"/>
      <name val="Arial"/>
    </font>
    <font>
      <sz val="12.0"/>
      <color rgb="FF000000"/>
      <name val="Calibri"/>
    </font>
    <font>
      <sz val="13.0"/>
      <color rgb="FF000000"/>
      <name val="Arial"/>
    </font>
    <font>
      <color rgb="FF1B1C20"/>
    </font>
    <font>
      <sz val="8.0"/>
      <color rgb="FF000000"/>
      <name val="Arial"/>
    </font>
  </fonts>
  <fills count="6">
    <fill>
      <patternFill patternType="none"/>
    </fill>
    <fill>
      <patternFill patternType="lightGray"/>
    </fill>
    <fill>
      <patternFill patternType="solid">
        <fgColor rgb="FF93C47D"/>
        <bgColor rgb="FF93C47D"/>
      </patternFill>
    </fill>
    <fill>
      <patternFill patternType="solid">
        <fgColor rgb="FFF6B26B"/>
        <bgColor rgb="FFF6B26B"/>
      </patternFill>
    </fill>
    <fill>
      <patternFill patternType="solid">
        <fgColor rgb="FFFFFFFF"/>
        <bgColor rgb="FFFFFFFF"/>
      </patternFill>
    </fill>
    <fill>
      <patternFill patternType="solid">
        <fgColor rgb="FFEA9999"/>
        <bgColor rgb="FFEA9999"/>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2" fontId="1" numFmtId="0" xfId="0" applyAlignment="1" applyFill="1" applyFont="1">
      <alignment readingOrder="0"/>
    </xf>
    <xf borderId="0" fillId="2" fontId="1" numFmtId="0" xfId="0" applyAlignment="1" applyFont="1">
      <alignment readingOrder="0" shrinkToFit="0" wrapText="1"/>
    </xf>
    <xf borderId="0" fillId="0" fontId="1" numFmtId="0" xfId="0" applyAlignment="1" applyFont="1">
      <alignment horizontal="center" readingOrder="0" shrinkToFit="0" vertical="center" wrapText="1"/>
    </xf>
    <xf borderId="0" fillId="2" fontId="1" numFmtId="0" xfId="0" applyAlignment="1" applyFont="1">
      <alignment horizontal="center" readingOrder="0"/>
    </xf>
    <xf borderId="0" fillId="3" fontId="1" numFmtId="0" xfId="0" applyAlignment="1" applyFill="1" applyFont="1">
      <alignment readingOrder="0"/>
    </xf>
    <xf borderId="0" fillId="2" fontId="1" numFmtId="0" xfId="0" applyAlignment="1" applyFont="1">
      <alignment shrinkToFit="0" wrapText="1"/>
    </xf>
    <xf borderId="0" fillId="3" fontId="1" numFmtId="0" xfId="0" applyAlignment="1" applyFont="1">
      <alignment horizontal="center" readingOrder="0"/>
    </xf>
    <xf borderId="0" fillId="4" fontId="3" numFmtId="0" xfId="0" applyAlignment="1" applyFill="1" applyFont="1">
      <alignment readingOrder="0"/>
    </xf>
    <xf borderId="0" fillId="3" fontId="1" numFmtId="0" xfId="0" applyAlignment="1" applyFont="1">
      <alignment readingOrder="0" shrinkToFit="0" wrapText="1"/>
    </xf>
    <xf borderId="0" fillId="4" fontId="4" numFmtId="0" xfId="0" applyAlignment="1" applyFont="1">
      <alignment horizontal="left" readingOrder="0"/>
    </xf>
    <xf borderId="0" fillId="0" fontId="5" numFmtId="0" xfId="0" applyAlignment="1" applyFont="1">
      <alignment readingOrder="0"/>
    </xf>
    <xf borderId="0" fillId="3" fontId="1" numFmtId="0" xfId="0" applyAlignment="1" applyFont="1">
      <alignment shrinkToFit="0" wrapText="1"/>
    </xf>
    <xf borderId="0" fillId="4" fontId="6" numFmtId="0" xfId="0" applyAlignment="1" applyFont="1">
      <alignment readingOrder="0"/>
    </xf>
    <xf borderId="0" fillId="0" fontId="7" numFmtId="0" xfId="0" applyAlignment="1" applyFont="1">
      <alignment readingOrder="0"/>
    </xf>
    <xf borderId="0" fillId="4" fontId="8" numFmtId="0" xfId="0" applyAlignment="1" applyFont="1">
      <alignment readingOrder="0"/>
    </xf>
    <xf borderId="0" fillId="3" fontId="1" numFmtId="0" xfId="0" applyAlignment="1" applyFont="1">
      <alignment readingOrder="0"/>
    </xf>
    <xf borderId="0" fillId="3" fontId="9" numFmtId="0" xfId="0" applyAlignment="1" applyFont="1">
      <alignment readingOrder="0"/>
    </xf>
    <xf borderId="0" fillId="3" fontId="10" numFmtId="0" xfId="0" applyAlignment="1" applyFont="1">
      <alignment readingOrder="0"/>
    </xf>
    <xf borderId="0" fillId="0" fontId="1" numFmtId="0" xfId="0" applyAlignment="1" applyFont="1">
      <alignment shrinkToFit="0" wrapText="1"/>
    </xf>
    <xf borderId="0" fillId="0" fontId="11" numFmtId="0" xfId="0" applyAlignment="1" applyFont="1">
      <alignment readingOrder="0"/>
    </xf>
    <xf borderId="0" fillId="4" fontId="12" numFmtId="0" xfId="0" applyAlignment="1" applyFont="1">
      <alignment readingOrder="0" shrinkToFit="0" wrapText="1"/>
    </xf>
    <xf borderId="0" fillId="3" fontId="13" numFmtId="0" xfId="0" applyAlignment="1" applyFont="1">
      <alignment readingOrder="0"/>
    </xf>
    <xf borderId="0" fillId="0" fontId="14" numFmtId="0" xfId="0" applyAlignment="1" applyFont="1">
      <alignment readingOrder="0" shrinkToFit="0" vertical="bottom" wrapText="0"/>
    </xf>
    <xf borderId="0" fillId="0" fontId="15" numFmtId="0" xfId="0" applyAlignment="1" applyFont="1">
      <alignment readingOrder="0" shrinkToFit="0" vertical="bottom" wrapText="0"/>
    </xf>
    <xf borderId="0" fillId="5" fontId="15" numFmtId="0" xfId="0" applyAlignment="1" applyFill="1" applyFont="1">
      <alignment readingOrder="0" shrinkToFit="0" vertical="bottom" wrapText="0"/>
    </xf>
    <xf borderId="0" fillId="0" fontId="16"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5" fontId="15" numFmtId="0" xfId="0" applyAlignment="1" applyFont="1">
      <alignment horizontal="right" readingOrder="0" shrinkToFit="0" vertical="bottom" wrapText="0"/>
    </xf>
    <xf borderId="0" fillId="0" fontId="15" numFmtId="0" xfId="0" applyAlignment="1" applyFont="1">
      <alignment horizontal="right" readingOrder="0" shrinkToFit="0" vertical="bottom" wrapText="0"/>
    </xf>
    <xf borderId="0" fillId="0" fontId="15" numFmtId="0" xfId="0" applyAlignment="1" applyFont="1">
      <alignment horizontal="right" shrinkToFit="0" vertical="bottom" wrapText="0"/>
    </xf>
    <xf borderId="0" fillId="5" fontId="1" numFmtId="0" xfId="0" applyFont="1"/>
    <xf borderId="0" fillId="0" fontId="15" numFmtId="0" xfId="0" applyAlignment="1" applyFont="1">
      <alignment shrinkToFit="0" vertical="bottom" wrapText="0"/>
    </xf>
    <xf borderId="0" fillId="0" fontId="1" numFmtId="0" xfId="0" applyAlignment="1" applyFont="1">
      <alignment readingOrder="0"/>
    </xf>
    <xf borderId="0" fillId="0" fontId="17" numFmtId="0" xfId="0" applyAlignment="1" applyFont="1">
      <alignment readingOrder="0"/>
    </xf>
    <xf borderId="0" fillId="0" fontId="14" numFmtId="0" xfId="0" applyAlignment="1" applyFont="1">
      <alignment horizontal="left" readingOrder="0"/>
    </xf>
    <xf borderId="0" fillId="4" fontId="18" numFmtId="0" xfId="0" applyAlignment="1" applyFont="1">
      <alignment horizontal="left" readingOrder="0"/>
    </xf>
    <xf borderId="0" fillId="0" fontId="1" numFmtId="0" xfId="0" applyFont="1"/>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nlinelibrary.wiley.com/doi/full/10.1111/gcb.13249" TargetMode="External"/><Relationship Id="rId2" Type="http://schemas.openxmlformats.org/officeDocument/2006/relationships/hyperlink" Target="https://www.nature.com/articles/nclimate132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23.86"/>
    <col customWidth="1" min="3" max="3" width="28.43"/>
    <col customWidth="1" min="5" max="5" width="26.57"/>
    <col customWidth="1" min="6" max="6" width="46.29"/>
    <col customWidth="1" min="7" max="7" width="58.71"/>
    <col customWidth="1" min="8" max="8" width="38.71"/>
    <col customWidth="1" min="9" max="9" width="59.71"/>
  </cols>
  <sheetData>
    <row r="1">
      <c r="A1" s="2" t="s">
        <v>3</v>
      </c>
      <c r="B1" s="2" t="s">
        <v>9</v>
      </c>
      <c r="C1" s="2" t="s">
        <v>11</v>
      </c>
      <c r="D1" s="2" t="s">
        <v>13</v>
      </c>
      <c r="E1" s="2" t="s">
        <v>0</v>
      </c>
      <c r="F1" s="2" t="s">
        <v>17</v>
      </c>
      <c r="G1" s="2" t="s">
        <v>18</v>
      </c>
      <c r="H1" s="2" t="s">
        <v>20</v>
      </c>
      <c r="I1" s="2" t="s">
        <v>22</v>
      </c>
    </row>
    <row r="2">
      <c r="A2" s="1"/>
      <c r="B2" s="1" t="s">
        <v>24</v>
      </c>
      <c r="C2" s="1" t="s">
        <v>25</v>
      </c>
      <c r="D2" s="1" t="s">
        <v>26</v>
      </c>
      <c r="E2" s="1" t="s">
        <v>27</v>
      </c>
      <c r="F2" s="4" t="s">
        <v>28</v>
      </c>
      <c r="G2" s="4" t="s">
        <v>30</v>
      </c>
      <c r="H2" s="4" t="s">
        <v>31</v>
      </c>
      <c r="I2" s="4" t="s">
        <v>32</v>
      </c>
    </row>
    <row r="3">
      <c r="A3" s="5"/>
      <c r="B3" s="5" t="s">
        <v>36</v>
      </c>
      <c r="C3" s="5" t="s">
        <v>37</v>
      </c>
      <c r="D3" s="5" t="s">
        <v>38</v>
      </c>
      <c r="E3" s="5" t="s">
        <v>40</v>
      </c>
      <c r="F3" s="6" t="s">
        <v>41</v>
      </c>
      <c r="G3" s="6" t="s">
        <v>42</v>
      </c>
      <c r="H3" s="6" t="s">
        <v>43</v>
      </c>
      <c r="I3" s="6" t="s">
        <v>44</v>
      </c>
    </row>
    <row r="4" ht="42.75" customHeight="1">
      <c r="A4" s="5" t="s">
        <v>45</v>
      </c>
      <c r="B4" s="5" t="s">
        <v>36</v>
      </c>
      <c r="C4" s="5" t="s">
        <v>46</v>
      </c>
      <c r="D4" s="5" t="s">
        <v>47</v>
      </c>
      <c r="E4" s="5" t="s">
        <v>40</v>
      </c>
      <c r="F4" s="5" t="s">
        <v>49</v>
      </c>
      <c r="G4" s="5" t="s">
        <v>51</v>
      </c>
      <c r="H4" s="6" t="s">
        <v>52</v>
      </c>
      <c r="I4" s="6" t="s">
        <v>53</v>
      </c>
    </row>
    <row r="5">
      <c r="A5" s="1"/>
      <c r="B5" s="1" t="s">
        <v>55</v>
      </c>
      <c r="C5" s="12" t="s">
        <v>58</v>
      </c>
      <c r="D5" s="14" t="s">
        <v>61</v>
      </c>
      <c r="E5" s="14" t="s">
        <v>63</v>
      </c>
      <c r="F5" s="15" t="s">
        <v>64</v>
      </c>
      <c r="G5" s="17" t="s">
        <v>67</v>
      </c>
      <c r="H5" s="18" t="s">
        <v>68</v>
      </c>
      <c r="I5" s="1" t="s">
        <v>78</v>
      </c>
    </row>
    <row r="6">
      <c r="A6" s="1"/>
      <c r="B6" s="1" t="s">
        <v>79</v>
      </c>
      <c r="C6" s="1" t="s">
        <v>80</v>
      </c>
      <c r="D6" s="1" t="s">
        <v>47</v>
      </c>
      <c r="E6" s="1" t="s">
        <v>81</v>
      </c>
      <c r="F6" s="1" t="s">
        <v>82</v>
      </c>
      <c r="G6" s="1" t="s">
        <v>83</v>
      </c>
      <c r="H6" s="4" t="s">
        <v>84</v>
      </c>
      <c r="I6" s="4" t="s">
        <v>85</v>
      </c>
    </row>
    <row r="7">
      <c r="A7" s="5" t="s">
        <v>55</v>
      </c>
      <c r="B7" s="5" t="s">
        <v>79</v>
      </c>
      <c r="C7" s="5" t="s">
        <v>86</v>
      </c>
      <c r="D7" s="5" t="s">
        <v>61</v>
      </c>
      <c r="E7" s="5" t="s">
        <v>40</v>
      </c>
      <c r="F7" s="5" t="s">
        <v>87</v>
      </c>
      <c r="G7" s="5" t="s">
        <v>89</v>
      </c>
      <c r="H7" s="5" t="s">
        <v>90</v>
      </c>
      <c r="I7" s="5" t="s">
        <v>91</v>
      </c>
    </row>
    <row r="8">
      <c r="A8" s="1"/>
      <c r="B8" s="1" t="s">
        <v>79</v>
      </c>
      <c r="C8" s="19" t="s">
        <v>92</v>
      </c>
      <c r="D8" s="1" t="s">
        <v>93</v>
      </c>
      <c r="E8" s="1" t="s">
        <v>94</v>
      </c>
      <c r="F8" s="1" t="s">
        <v>95</v>
      </c>
      <c r="G8" s="1" t="s">
        <v>96</v>
      </c>
      <c r="H8" s="1" t="s">
        <v>97</v>
      </c>
      <c r="I8" s="1" t="s">
        <v>98</v>
      </c>
    </row>
    <row r="9">
      <c r="A9" s="1"/>
      <c r="B9" s="1" t="s">
        <v>79</v>
      </c>
      <c r="C9" s="1" t="s">
        <v>99</v>
      </c>
      <c r="D9" s="1" t="s">
        <v>47</v>
      </c>
      <c r="E9" s="1" t="s">
        <v>63</v>
      </c>
      <c r="F9" s="1" t="s">
        <v>100</v>
      </c>
      <c r="G9" s="1" t="s">
        <v>101</v>
      </c>
      <c r="H9" s="1" t="s">
        <v>102</v>
      </c>
      <c r="I9" s="1" t="s">
        <v>103</v>
      </c>
    </row>
    <row r="10">
      <c r="A10" s="9"/>
      <c r="B10" s="9" t="s">
        <v>79</v>
      </c>
      <c r="C10" s="20" t="s">
        <v>104</v>
      </c>
      <c r="D10" s="9" t="s">
        <v>106</v>
      </c>
      <c r="E10" s="9" t="s">
        <v>107</v>
      </c>
      <c r="F10" s="9" t="s">
        <v>108</v>
      </c>
      <c r="G10" s="9" t="s">
        <v>109</v>
      </c>
      <c r="H10" s="9" t="s">
        <v>110</v>
      </c>
      <c r="I10" s="9" t="s">
        <v>111</v>
      </c>
    </row>
    <row r="11">
      <c r="A11" s="1"/>
      <c r="B11" s="1" t="s">
        <v>79</v>
      </c>
      <c r="C11" s="1" t="s">
        <v>112</v>
      </c>
      <c r="D11" s="1" t="s">
        <v>61</v>
      </c>
      <c r="E11" s="1" t="s">
        <v>40</v>
      </c>
      <c r="F11" s="1" t="s">
        <v>113</v>
      </c>
      <c r="G11" s="1" t="s">
        <v>114</v>
      </c>
      <c r="H11" s="1" t="s">
        <v>115</v>
      </c>
    </row>
    <row r="12" ht="61.5" customHeight="1">
      <c r="A12" s="5" t="s">
        <v>45</v>
      </c>
      <c r="B12" s="5" t="s">
        <v>36</v>
      </c>
      <c r="C12" s="5" t="s">
        <v>116</v>
      </c>
      <c r="D12" s="5" t="s">
        <v>47</v>
      </c>
      <c r="E12" s="5" t="s">
        <v>40</v>
      </c>
      <c r="F12" s="6" t="s">
        <v>118</v>
      </c>
      <c r="G12" s="5" t="s">
        <v>119</v>
      </c>
      <c r="H12" s="6" t="s">
        <v>120</v>
      </c>
      <c r="I12" s="6" t="s">
        <v>121</v>
      </c>
    </row>
    <row r="13">
      <c r="A13" s="1"/>
      <c r="B13" s="1" t="s">
        <v>36</v>
      </c>
      <c r="C13" s="1" t="s">
        <v>122</v>
      </c>
      <c r="D13" s="1" t="s">
        <v>47</v>
      </c>
      <c r="E13" s="1" t="s">
        <v>123</v>
      </c>
      <c r="F13" s="1" t="s">
        <v>87</v>
      </c>
      <c r="G13" s="1" t="s">
        <v>124</v>
      </c>
      <c r="H13" s="4" t="s">
        <v>125</v>
      </c>
      <c r="I13" s="4" t="s">
        <v>126</v>
      </c>
    </row>
    <row r="14">
      <c r="A14" s="9" t="s">
        <v>55</v>
      </c>
      <c r="B14" s="9" t="s">
        <v>127</v>
      </c>
      <c r="C14" s="9" t="s">
        <v>128</v>
      </c>
      <c r="D14" s="9" t="s">
        <v>93</v>
      </c>
      <c r="E14" s="9" t="s">
        <v>129</v>
      </c>
      <c r="F14" s="9" t="s">
        <v>130</v>
      </c>
      <c r="G14" s="9" t="s">
        <v>131</v>
      </c>
      <c r="H14" s="21" t="s">
        <v>132</v>
      </c>
      <c r="I14" s="9" t="s">
        <v>133</v>
      </c>
    </row>
    <row r="15">
      <c r="A15" s="9"/>
      <c r="B15" s="9" t="s">
        <v>134</v>
      </c>
      <c r="C15" s="22" t="s">
        <v>135</v>
      </c>
      <c r="D15" s="9" t="s">
        <v>26</v>
      </c>
      <c r="E15" s="9" t="s">
        <v>129</v>
      </c>
      <c r="F15" s="9" t="s">
        <v>136</v>
      </c>
      <c r="G15" s="9" t="s">
        <v>137</v>
      </c>
      <c r="H15" s="13" t="s">
        <v>138</v>
      </c>
      <c r="I15" s="9" t="s">
        <v>139</v>
      </c>
    </row>
    <row r="16">
      <c r="A16" s="1"/>
      <c r="B16" s="1" t="s">
        <v>134</v>
      </c>
      <c r="C16" s="1" t="s">
        <v>140</v>
      </c>
      <c r="D16" s="1" t="s">
        <v>26</v>
      </c>
      <c r="E16" s="1" t="s">
        <v>141</v>
      </c>
      <c r="F16" s="1" t="s">
        <v>142</v>
      </c>
      <c r="G16" s="1" t="s">
        <v>142</v>
      </c>
      <c r="H16" s="4" t="s">
        <v>143</v>
      </c>
      <c r="I16" s="1" t="s">
        <v>144</v>
      </c>
    </row>
    <row r="17">
      <c r="A17" s="1"/>
      <c r="B17" s="1" t="s">
        <v>134</v>
      </c>
      <c r="C17" s="24" t="s">
        <v>147</v>
      </c>
      <c r="D17" s="1" t="s">
        <v>38</v>
      </c>
      <c r="E17" s="1" t="s">
        <v>40</v>
      </c>
      <c r="F17" s="1" t="s">
        <v>151</v>
      </c>
      <c r="G17" s="1" t="s">
        <v>153</v>
      </c>
      <c r="H17" s="4" t="s">
        <v>155</v>
      </c>
      <c r="I17" s="1" t="s">
        <v>156</v>
      </c>
    </row>
    <row r="18">
      <c r="A18" s="1"/>
      <c r="B18" s="1" t="s">
        <v>79</v>
      </c>
      <c r="C18" s="1" t="s">
        <v>158</v>
      </c>
      <c r="D18" s="1" t="s">
        <v>47</v>
      </c>
      <c r="E18" s="1" t="s">
        <v>40</v>
      </c>
      <c r="F18" s="1" t="s">
        <v>160</v>
      </c>
      <c r="G18" s="1" t="s">
        <v>161</v>
      </c>
      <c r="H18" s="25" t="s">
        <v>162</v>
      </c>
    </row>
    <row r="19">
      <c r="A19" s="1"/>
      <c r="B19" s="1" t="s">
        <v>79</v>
      </c>
      <c r="C19" s="1" t="s">
        <v>171</v>
      </c>
      <c r="D19" s="1" t="s">
        <v>38</v>
      </c>
      <c r="E19" s="1" t="s">
        <v>129</v>
      </c>
      <c r="F19" s="1" t="s">
        <v>87</v>
      </c>
      <c r="G19" s="1" t="s">
        <v>172</v>
      </c>
      <c r="H19" s="4" t="s">
        <v>173</v>
      </c>
    </row>
    <row r="20">
      <c r="A20" s="1"/>
      <c r="B20" s="1" t="s">
        <v>79</v>
      </c>
      <c r="C20" s="1" t="s">
        <v>174</v>
      </c>
      <c r="D20" s="1" t="s">
        <v>61</v>
      </c>
      <c r="E20" s="1" t="s">
        <v>129</v>
      </c>
      <c r="F20" s="1" t="s">
        <v>176</v>
      </c>
      <c r="G20" s="1" t="s">
        <v>177</v>
      </c>
      <c r="H20" s="4" t="s">
        <v>179</v>
      </c>
    </row>
    <row r="21">
      <c r="A21" s="1"/>
      <c r="B21" s="1" t="s">
        <v>79</v>
      </c>
      <c r="C21" s="1" t="s">
        <v>181</v>
      </c>
      <c r="D21" s="1" t="s">
        <v>38</v>
      </c>
      <c r="E21" s="1" t="s">
        <v>129</v>
      </c>
      <c r="F21" s="1" t="s">
        <v>183</v>
      </c>
      <c r="G21" s="1" t="s">
        <v>184</v>
      </c>
      <c r="H21" s="4" t="s">
        <v>185</v>
      </c>
    </row>
    <row r="22">
      <c r="A22" s="1"/>
      <c r="B22" s="1" t="s">
        <v>79</v>
      </c>
      <c r="C22" s="1" t="s">
        <v>187</v>
      </c>
      <c r="D22" s="1" t="s">
        <v>38</v>
      </c>
      <c r="E22" s="1" t="s">
        <v>129</v>
      </c>
      <c r="F22" s="1" t="s">
        <v>87</v>
      </c>
      <c r="G22" s="1" t="s">
        <v>189</v>
      </c>
      <c r="H22" s="4" t="s">
        <v>190</v>
      </c>
    </row>
    <row r="23">
      <c r="A23" s="9" t="s">
        <v>45</v>
      </c>
      <c r="B23" s="9" t="s">
        <v>79</v>
      </c>
      <c r="C23" s="26" t="s">
        <v>192</v>
      </c>
      <c r="D23" s="9" t="s">
        <v>38</v>
      </c>
      <c r="E23" s="9" t="s">
        <v>129</v>
      </c>
      <c r="F23" s="9" t="s">
        <v>194</v>
      </c>
      <c r="G23" s="9" t="s">
        <v>195</v>
      </c>
      <c r="H23" s="13" t="s">
        <v>196</v>
      </c>
    </row>
    <row r="24">
      <c r="A24" s="5"/>
      <c r="B24" s="5" t="s">
        <v>127</v>
      </c>
      <c r="C24" s="5" t="s">
        <v>197</v>
      </c>
      <c r="D24" s="5" t="s">
        <v>26</v>
      </c>
      <c r="E24" s="5" t="s">
        <v>198</v>
      </c>
      <c r="F24" s="5" t="s">
        <v>199</v>
      </c>
      <c r="G24" s="5" t="s">
        <v>200</v>
      </c>
      <c r="H24" s="6" t="s">
        <v>201</v>
      </c>
    </row>
    <row r="25">
      <c r="A25" s="1"/>
      <c r="B25" s="1" t="s">
        <v>55</v>
      </c>
      <c r="C25" s="1" t="s">
        <v>202</v>
      </c>
      <c r="D25" s="1" t="s">
        <v>26</v>
      </c>
      <c r="E25" s="1" t="s">
        <v>203</v>
      </c>
      <c r="F25" s="1" t="s">
        <v>204</v>
      </c>
      <c r="G25" s="1" t="s">
        <v>205</v>
      </c>
      <c r="H25" s="18" t="s">
        <v>207</v>
      </c>
    </row>
    <row r="26">
      <c r="C26" s="5" t="s">
        <v>48</v>
      </c>
      <c r="H26" s="23"/>
    </row>
    <row r="27">
      <c r="C27" s="9" t="s">
        <v>214</v>
      </c>
      <c r="H27" s="23"/>
    </row>
    <row r="28">
      <c r="D28" s="2"/>
      <c r="E28" s="2"/>
      <c r="F28" s="2"/>
      <c r="G28" s="2"/>
      <c r="H28" s="3"/>
    </row>
    <row r="29">
      <c r="A29" s="2"/>
      <c r="B29" s="2"/>
      <c r="C29" s="1"/>
      <c r="H29" s="23"/>
    </row>
    <row r="30">
      <c r="C30" s="1"/>
      <c r="H30" s="23"/>
    </row>
    <row r="31">
      <c r="H31" s="23"/>
    </row>
    <row r="32">
      <c r="H32" s="23"/>
    </row>
    <row r="33">
      <c r="H33" s="23"/>
    </row>
    <row r="34">
      <c r="H34" s="23"/>
    </row>
    <row r="35">
      <c r="H35" s="23"/>
    </row>
    <row r="36">
      <c r="H36" s="23"/>
    </row>
    <row r="37">
      <c r="H37" s="23"/>
    </row>
    <row r="38">
      <c r="H38" s="23"/>
    </row>
    <row r="39">
      <c r="H39" s="23"/>
    </row>
    <row r="40">
      <c r="H40" s="23"/>
    </row>
    <row r="41">
      <c r="H41" s="23"/>
    </row>
    <row r="42">
      <c r="H42" s="23"/>
    </row>
    <row r="43">
      <c r="H43" s="23"/>
    </row>
    <row r="44">
      <c r="H44" s="23"/>
    </row>
    <row r="45">
      <c r="H45" s="23"/>
    </row>
    <row r="46">
      <c r="H46" s="23"/>
    </row>
    <row r="47">
      <c r="H47" s="23"/>
    </row>
    <row r="48">
      <c r="H48" s="23"/>
    </row>
    <row r="49">
      <c r="H49" s="23"/>
    </row>
    <row r="50">
      <c r="H50" s="23"/>
    </row>
  </sheetData>
  <hyperlinks>
    <hyperlink r:id="rId1" ref="H5"/>
    <hyperlink r:id="rId2" ref="H2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20.0"/>
    <col customWidth="1" min="3" max="3" width="36.71"/>
    <col customWidth="1" min="4" max="4" width="26.57"/>
    <col customWidth="1" min="5" max="5" width="14.29"/>
    <col customWidth="1" min="6" max="6" width="12.57"/>
    <col customWidth="1" min="7" max="7" width="14.29"/>
    <col customWidth="1" min="10" max="10" width="20.0"/>
  </cols>
  <sheetData>
    <row r="1">
      <c r="C1" s="2" t="s">
        <v>2</v>
      </c>
      <c r="D1" s="2" t="s">
        <v>4</v>
      </c>
      <c r="E1" s="2" t="s">
        <v>14</v>
      </c>
      <c r="F1" s="2" t="s">
        <v>6</v>
      </c>
      <c r="G1" s="2" t="s">
        <v>16</v>
      </c>
      <c r="H1" s="2" t="s">
        <v>8</v>
      </c>
      <c r="I1" s="2" t="s">
        <v>19</v>
      </c>
      <c r="J1" s="2" t="s">
        <v>21</v>
      </c>
      <c r="K1" s="3" t="s">
        <v>23</v>
      </c>
      <c r="L1" s="3" t="s">
        <v>34</v>
      </c>
      <c r="M1" s="3" t="s">
        <v>35</v>
      </c>
    </row>
    <row r="2">
      <c r="A2" s="7" t="s">
        <v>39</v>
      </c>
      <c r="B2" s="5" t="s">
        <v>48</v>
      </c>
      <c r="C2" s="5" t="s">
        <v>50</v>
      </c>
      <c r="D2" s="8">
        <v>20.089</v>
      </c>
      <c r="E2" s="8"/>
      <c r="F2" s="8" t="s">
        <v>54</v>
      </c>
      <c r="G2" s="8"/>
      <c r="H2" s="8">
        <v>33.689</v>
      </c>
      <c r="I2" s="8"/>
      <c r="J2" s="8" t="s">
        <v>57</v>
      </c>
      <c r="K2" s="10"/>
      <c r="L2" s="10"/>
      <c r="M2" s="10"/>
    </row>
    <row r="3">
      <c r="B3" s="9" t="s">
        <v>56</v>
      </c>
      <c r="C3" s="9" t="s">
        <v>60</v>
      </c>
      <c r="D3" s="11">
        <v>28.25</v>
      </c>
      <c r="E3" s="11"/>
      <c r="F3" s="11" t="s">
        <v>65</v>
      </c>
      <c r="G3" s="11"/>
      <c r="H3" s="11">
        <v>34.731</v>
      </c>
      <c r="I3" s="11"/>
      <c r="J3" s="11" t="s">
        <v>66</v>
      </c>
      <c r="K3" s="16"/>
      <c r="L3" s="16"/>
      <c r="M3" s="16"/>
    </row>
    <row r="4">
      <c r="B4" s="9" t="s">
        <v>56</v>
      </c>
      <c r="C4" s="9" t="s">
        <v>69</v>
      </c>
      <c r="D4" s="11"/>
      <c r="E4" s="11"/>
      <c r="F4" s="11" t="s">
        <v>70</v>
      </c>
      <c r="G4" s="11"/>
      <c r="H4" s="11" t="s">
        <v>71</v>
      </c>
      <c r="I4" s="11"/>
      <c r="J4" s="11"/>
      <c r="K4" s="16"/>
      <c r="L4" s="16"/>
      <c r="M4" s="16"/>
      <c r="N4" s="1" t="s">
        <v>72</v>
      </c>
    </row>
    <row r="5">
      <c r="B5" s="9" t="s">
        <v>56</v>
      </c>
      <c r="C5" s="9" t="s">
        <v>73</v>
      </c>
      <c r="D5" s="11" t="s">
        <v>74</v>
      </c>
      <c r="E5" s="11"/>
      <c r="F5" s="11" t="s">
        <v>75</v>
      </c>
      <c r="G5" s="11"/>
      <c r="H5" s="11" t="s">
        <v>76</v>
      </c>
      <c r="I5" s="11"/>
      <c r="J5" s="11"/>
      <c r="K5" s="16"/>
      <c r="L5" s="16"/>
      <c r="M5" s="16"/>
      <c r="N5" s="1" t="s">
        <v>72</v>
      </c>
    </row>
    <row r="6">
      <c r="A6" s="7" t="s">
        <v>77</v>
      </c>
      <c r="B6" s="5" t="s">
        <v>48</v>
      </c>
      <c r="C6" s="5" t="s">
        <v>50</v>
      </c>
      <c r="D6" s="8">
        <f>293.3187-271</f>
        <v>22.3187</v>
      </c>
      <c r="E6" s="8"/>
      <c r="F6" s="8">
        <v>7.848776</v>
      </c>
      <c r="G6" s="8"/>
      <c r="H6" s="8">
        <v>33.46614</v>
      </c>
      <c r="I6" s="8"/>
      <c r="J6" s="8">
        <v>0.2305709</v>
      </c>
      <c r="K6" s="10"/>
      <c r="L6" s="10"/>
      <c r="M6" s="10"/>
      <c r="N6" s="1"/>
    </row>
    <row r="7" ht="21.0" customHeight="1">
      <c r="A7" s="7"/>
      <c r="B7" s="9" t="s">
        <v>56</v>
      </c>
      <c r="C7" s="9" t="s">
        <v>60</v>
      </c>
      <c r="D7" s="11">
        <f>301.171-271</f>
        <v>30.171</v>
      </c>
      <c r="E7" s="11"/>
      <c r="F7" s="11">
        <v>7.858283</v>
      </c>
      <c r="G7" s="11"/>
      <c r="H7" s="11">
        <v>33.72388</v>
      </c>
      <c r="I7" s="11"/>
      <c r="J7" s="11">
        <v>0.2028899</v>
      </c>
      <c r="K7" s="16"/>
      <c r="L7" s="16"/>
      <c r="M7" s="16"/>
      <c r="N7" s="1"/>
    </row>
    <row r="8">
      <c r="A8" s="7" t="s">
        <v>88</v>
      </c>
      <c r="B8" s="5" t="s">
        <v>48</v>
      </c>
      <c r="C8" s="5" t="s">
        <v>50</v>
      </c>
      <c r="D8" s="8">
        <f>293.2615-271</f>
        <v>22.2615</v>
      </c>
      <c r="E8" s="8">
        <v>3.93348</v>
      </c>
      <c r="F8" s="8">
        <v>7.840633</v>
      </c>
      <c r="G8" s="8">
        <v>0.03911537</v>
      </c>
      <c r="H8" s="8">
        <v>33.57553</v>
      </c>
      <c r="I8" s="8">
        <v>0.1373575</v>
      </c>
      <c r="J8" s="8">
        <v>0.2329073</v>
      </c>
      <c r="K8" s="6">
        <v>0.01131798</v>
      </c>
      <c r="L8" s="10"/>
      <c r="M8" s="10"/>
      <c r="N8" s="1"/>
    </row>
    <row r="9" ht="19.5" customHeight="1">
      <c r="B9" s="9" t="s">
        <v>56</v>
      </c>
      <c r="C9" s="9" t="s">
        <v>60</v>
      </c>
      <c r="D9" s="11">
        <f>301.0939-271</f>
        <v>30.0939</v>
      </c>
      <c r="E9" s="11">
        <v>1.771898</v>
      </c>
      <c r="F9" s="11">
        <v>7.850087</v>
      </c>
      <c r="G9" s="11">
        <v>0.0274278</v>
      </c>
      <c r="H9" s="11">
        <v>33.66342</v>
      </c>
      <c r="I9" s="11">
        <v>0.2101413</v>
      </c>
      <c r="J9" s="11">
        <v>0.2026639</v>
      </c>
      <c r="K9" s="13">
        <v>0.007407228</v>
      </c>
      <c r="L9" s="16"/>
      <c r="M9" s="16"/>
      <c r="N9" s="1"/>
    </row>
    <row r="10">
      <c r="B10" s="5" t="s">
        <v>48</v>
      </c>
      <c r="C10" s="5" t="s">
        <v>105</v>
      </c>
      <c r="D10" s="8">
        <f>290.2052-271</f>
        <v>19.2052</v>
      </c>
      <c r="E10" s="8">
        <v>2.909959</v>
      </c>
      <c r="F10" s="8">
        <v>7.870799</v>
      </c>
      <c r="G10" s="8">
        <v>0.03642127</v>
      </c>
      <c r="H10" s="8">
        <v>32.40416</v>
      </c>
      <c r="I10" s="8">
        <v>0.4154523</v>
      </c>
      <c r="J10" s="8">
        <v>0.2484212</v>
      </c>
      <c r="K10" s="6">
        <v>0.01654691</v>
      </c>
      <c r="L10" s="10"/>
      <c r="M10" s="10"/>
    </row>
    <row r="11">
      <c r="A11" s="7" t="s">
        <v>117</v>
      </c>
      <c r="B11" s="5" t="s">
        <v>48</v>
      </c>
      <c r="C11" s="5" t="s">
        <v>50</v>
      </c>
      <c r="D11" s="8">
        <f>293.1158-271</f>
        <v>22.1158</v>
      </c>
      <c r="E11" s="8"/>
      <c r="F11" s="8">
        <v>8.030971</v>
      </c>
      <c r="G11" s="8"/>
      <c r="H11" s="8">
        <v>33.50957</v>
      </c>
      <c r="I11" s="8"/>
      <c r="J11" s="8">
        <v>0.2342304</v>
      </c>
      <c r="K11" s="6"/>
      <c r="L11" s="10"/>
      <c r="M11" s="10"/>
    </row>
    <row r="12">
      <c r="B12" s="9" t="s">
        <v>56</v>
      </c>
      <c r="C12" s="9" t="s">
        <v>60</v>
      </c>
      <c r="D12" s="11">
        <f>300.4334-271</f>
        <v>29.4334</v>
      </c>
      <c r="E12" s="11"/>
      <c r="F12" s="11">
        <v>8.037007</v>
      </c>
      <c r="G12" s="11"/>
      <c r="H12" s="11">
        <v>33.81003</v>
      </c>
      <c r="I12" s="11"/>
      <c r="J12" s="11">
        <v>0.2081336</v>
      </c>
      <c r="K12" s="13"/>
      <c r="L12" s="10"/>
      <c r="M12" s="10"/>
    </row>
    <row r="13">
      <c r="B13" s="5" t="s">
        <v>48</v>
      </c>
      <c r="C13" s="5" t="s">
        <v>105</v>
      </c>
      <c r="D13" s="8">
        <f>290.4694-271</f>
        <v>19.4694</v>
      </c>
      <c r="E13" s="8"/>
      <c r="F13" s="8">
        <v>8.027522</v>
      </c>
      <c r="G13" s="8"/>
      <c r="H13" s="8">
        <v>32.27325</v>
      </c>
      <c r="I13" s="8"/>
      <c r="J13" s="8">
        <v>0.2439305</v>
      </c>
      <c r="K13" s="6"/>
      <c r="L13" s="10"/>
      <c r="M13" s="10"/>
    </row>
    <row r="14">
      <c r="A14" s="1" t="s">
        <v>145</v>
      </c>
      <c r="D14" s="1" t="s">
        <v>146</v>
      </c>
      <c r="K14" s="23"/>
      <c r="L14" s="23"/>
    </row>
    <row r="15">
      <c r="A15" s="1" t="s">
        <v>148</v>
      </c>
      <c r="E15" s="1"/>
      <c r="F15" s="1" t="s">
        <v>149</v>
      </c>
    </row>
    <row r="17">
      <c r="D17" s="1" t="s">
        <v>150</v>
      </c>
    </row>
    <row r="18">
      <c r="D18" s="1" t="s">
        <v>152</v>
      </c>
      <c r="I18" s="1"/>
      <c r="J18" s="1" t="s">
        <v>154</v>
      </c>
    </row>
    <row r="19">
      <c r="I19" s="1"/>
      <c r="J19" s="1" t="s">
        <v>157</v>
      </c>
    </row>
    <row r="20">
      <c r="I20" s="1"/>
      <c r="J20" s="1" t="s">
        <v>159</v>
      </c>
    </row>
    <row r="21">
      <c r="I21" s="1"/>
      <c r="J21" s="1" t="s">
        <v>163</v>
      </c>
    </row>
    <row r="22">
      <c r="I22" s="1"/>
      <c r="J22" s="1" t="s">
        <v>164</v>
      </c>
    </row>
    <row r="24">
      <c r="C24" s="1" t="s">
        <v>165</v>
      </c>
      <c r="D24" s="1" t="s">
        <v>166</v>
      </c>
      <c r="E24" s="1" t="s">
        <v>167</v>
      </c>
      <c r="F24" s="1" t="s">
        <v>168</v>
      </c>
      <c r="I24" s="1" t="s">
        <v>169</v>
      </c>
    </row>
    <row r="25">
      <c r="A25" s="7" t="s">
        <v>170</v>
      </c>
      <c r="B25" s="9" t="s">
        <v>56</v>
      </c>
      <c r="C25" s="1">
        <v>20.0</v>
      </c>
      <c r="D25" s="1">
        <v>0.0</v>
      </c>
      <c r="E25" s="1">
        <v>-100.0</v>
      </c>
      <c r="F25" s="1">
        <v>-150.0</v>
      </c>
    </row>
    <row r="26">
      <c r="B26" s="5" t="s">
        <v>48</v>
      </c>
      <c r="C26" s="1">
        <v>40.0</v>
      </c>
      <c r="D26" s="1">
        <v>30.0</v>
      </c>
      <c r="E26" s="1">
        <v>-100.0</v>
      </c>
      <c r="F26" s="1">
        <v>-135.0</v>
      </c>
      <c r="G26" s="1" t="s">
        <v>175</v>
      </c>
    </row>
    <row r="27">
      <c r="B27" s="1" t="s">
        <v>178</v>
      </c>
      <c r="G27" s="1" t="s">
        <v>180</v>
      </c>
    </row>
    <row r="29">
      <c r="B29" s="1" t="s">
        <v>182</v>
      </c>
      <c r="C29" s="1">
        <v>-15.0</v>
      </c>
      <c r="D29" s="1">
        <v>-13.0</v>
      </c>
      <c r="E29" s="1">
        <v>147.0</v>
      </c>
      <c r="F29" s="1">
        <v>145.0</v>
      </c>
      <c r="G29" s="1" t="s">
        <v>186</v>
      </c>
    </row>
    <row r="30">
      <c r="B30" s="1" t="s">
        <v>33</v>
      </c>
      <c r="C30" s="1">
        <v>33.5</v>
      </c>
      <c r="D30" s="1">
        <v>31.5</v>
      </c>
      <c r="E30" s="1">
        <v>-117.2</v>
      </c>
      <c r="F30" s="1">
        <v>-119.2</v>
      </c>
      <c r="G30" s="1" t="s">
        <v>188</v>
      </c>
    </row>
    <row r="31">
      <c r="B31" s="1" t="s">
        <v>62</v>
      </c>
      <c r="C31" s="1">
        <v>37.0</v>
      </c>
      <c r="D31" s="1">
        <v>35.0</v>
      </c>
      <c r="E31" s="1">
        <v>-122.0</v>
      </c>
      <c r="F31" s="1">
        <v>-124.0</v>
      </c>
      <c r="G31" s="1" t="s">
        <v>191</v>
      </c>
    </row>
    <row r="32">
      <c r="G32" s="1" t="s">
        <v>193</v>
      </c>
    </row>
    <row r="55">
      <c r="E55" s="1">
        <v>7.0</v>
      </c>
    </row>
  </sheetData>
  <mergeCells count="4">
    <mergeCell ref="A25:A30"/>
    <mergeCell ref="A2:A5"/>
    <mergeCell ref="A8:A10"/>
    <mergeCell ref="A11:A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s>
  <sheetData>
    <row r="1">
      <c r="A1" s="1" t="s">
        <v>0</v>
      </c>
      <c r="B1" s="2" t="s">
        <v>1</v>
      </c>
      <c r="C1" s="2" t="s">
        <v>4</v>
      </c>
      <c r="D1" s="2" t="s">
        <v>5</v>
      </c>
      <c r="E1" s="2" t="s">
        <v>6</v>
      </c>
      <c r="F1" s="2" t="s">
        <v>7</v>
      </c>
      <c r="G1" s="2" t="s">
        <v>8</v>
      </c>
      <c r="H1" s="2" t="s">
        <v>10</v>
      </c>
      <c r="I1" s="2" t="s">
        <v>12</v>
      </c>
      <c r="J1" s="3" t="s">
        <v>15</v>
      </c>
    </row>
    <row r="2">
      <c r="A2" s="5" t="s">
        <v>29</v>
      </c>
      <c r="B2" s="5" t="s">
        <v>33</v>
      </c>
      <c r="C2" s="8">
        <f>293.2615-271</f>
        <v>22.2615</v>
      </c>
      <c r="D2" s="8">
        <v>3.93348</v>
      </c>
      <c r="E2" s="8">
        <v>7.840633</v>
      </c>
      <c r="F2" s="8">
        <v>0.03911537</v>
      </c>
      <c r="G2" s="8">
        <v>33.57553</v>
      </c>
      <c r="H2" s="8">
        <v>0.1373575</v>
      </c>
      <c r="I2" s="8">
        <v>0.2329073</v>
      </c>
      <c r="J2" s="6">
        <v>0.01131798</v>
      </c>
    </row>
    <row r="3">
      <c r="A3" s="9" t="s">
        <v>56</v>
      </c>
      <c r="B3" s="9" t="s">
        <v>59</v>
      </c>
      <c r="C3" s="11">
        <f>301.0939-271</f>
        <v>30.0939</v>
      </c>
      <c r="D3" s="11">
        <v>1.771898</v>
      </c>
      <c r="E3" s="11">
        <v>7.850087</v>
      </c>
      <c r="F3" s="11">
        <v>0.0274278</v>
      </c>
      <c r="G3" s="11">
        <v>33.66342</v>
      </c>
      <c r="H3" s="11">
        <v>0.2101413</v>
      </c>
      <c r="I3" s="11">
        <v>0.2026639</v>
      </c>
      <c r="J3" s="13">
        <v>0.007407228</v>
      </c>
    </row>
    <row r="4">
      <c r="A4" s="5" t="s">
        <v>29</v>
      </c>
      <c r="B4" s="5" t="s">
        <v>62</v>
      </c>
      <c r="C4" s="8">
        <f>290.2052-271</f>
        <v>19.2052</v>
      </c>
      <c r="D4" s="8">
        <v>2.909959</v>
      </c>
      <c r="E4" s="8">
        <v>7.870799</v>
      </c>
      <c r="F4" s="8">
        <v>0.03642127</v>
      </c>
      <c r="G4" s="8">
        <v>32.40416</v>
      </c>
      <c r="H4" s="8">
        <v>0.4154523</v>
      </c>
      <c r="I4" s="8">
        <v>0.2484212</v>
      </c>
      <c r="J4" s="6">
        <v>0.01654691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57"/>
    <col customWidth="1" min="2" max="3" width="26.0"/>
    <col customWidth="1" min="4" max="4" width="31.14"/>
    <col customWidth="1" min="5" max="5" width="20.14"/>
    <col customWidth="1" min="6" max="6" width="16.57"/>
    <col customWidth="1" min="7" max="7" width="19.29"/>
    <col customWidth="1" min="8" max="8" width="24.0"/>
    <col customWidth="1" min="9" max="9" width="16.57"/>
    <col customWidth="1" min="10" max="10" width="24.0"/>
    <col customWidth="1" min="11" max="11" width="20.43"/>
    <col customWidth="1" min="12" max="12" width="23.14"/>
    <col customWidth="1" min="14" max="14" width="116.14"/>
  </cols>
  <sheetData>
    <row r="1">
      <c r="A1" s="27" t="s">
        <v>206</v>
      </c>
      <c r="B1" s="27" t="s">
        <v>208</v>
      </c>
      <c r="C1" s="28" t="s">
        <v>11</v>
      </c>
      <c r="D1" s="28" t="s">
        <v>209</v>
      </c>
      <c r="E1" s="28" t="s">
        <v>210</v>
      </c>
      <c r="F1" s="28" t="s">
        <v>211</v>
      </c>
      <c r="G1" s="28" t="s">
        <v>212</v>
      </c>
      <c r="H1" s="29" t="s">
        <v>213</v>
      </c>
      <c r="I1" s="28" t="s">
        <v>215</v>
      </c>
      <c r="J1" s="28" t="s">
        <v>216</v>
      </c>
      <c r="K1" s="28" t="s">
        <v>217</v>
      </c>
      <c r="L1" s="28" t="s">
        <v>218</v>
      </c>
      <c r="M1" s="27" t="s">
        <v>219</v>
      </c>
      <c r="N1" s="28" t="s">
        <v>220</v>
      </c>
      <c r="O1" s="1" t="s">
        <v>221</v>
      </c>
    </row>
    <row r="2">
      <c r="A2" s="27" t="s">
        <v>79</v>
      </c>
      <c r="B2" s="27" t="s">
        <v>62</v>
      </c>
      <c r="C2" s="28" t="s">
        <v>46</v>
      </c>
      <c r="D2" s="30" t="s">
        <v>222</v>
      </c>
      <c r="E2" s="28" t="s">
        <v>6</v>
      </c>
      <c r="F2" s="31">
        <v>8.0</v>
      </c>
      <c r="G2" s="31">
        <v>7.5</v>
      </c>
      <c r="H2" s="32">
        <v>3920.0</v>
      </c>
      <c r="I2" s="33">
        <v>45.0</v>
      </c>
      <c r="J2" s="28" t="s">
        <v>223</v>
      </c>
      <c r="K2" s="33">
        <v>57.9</v>
      </c>
      <c r="L2" s="33">
        <v>13.5</v>
      </c>
      <c r="M2" s="28"/>
      <c r="N2" s="28" t="s">
        <v>224</v>
      </c>
    </row>
    <row r="3">
      <c r="A3" s="27" t="s">
        <v>79</v>
      </c>
      <c r="B3" s="27" t="s">
        <v>62</v>
      </c>
      <c r="C3" s="28" t="s">
        <v>46</v>
      </c>
      <c r="D3" s="30" t="s">
        <v>222</v>
      </c>
      <c r="E3" s="28" t="s">
        <v>6</v>
      </c>
      <c r="F3" s="31">
        <v>8.0</v>
      </c>
      <c r="G3" s="31">
        <v>7.1</v>
      </c>
      <c r="H3" s="32">
        <v>3920.0</v>
      </c>
      <c r="I3" s="33">
        <v>45.0</v>
      </c>
      <c r="J3" s="28" t="s">
        <v>223</v>
      </c>
      <c r="K3" s="33">
        <v>57.9</v>
      </c>
      <c r="L3" s="33">
        <v>21.1</v>
      </c>
      <c r="M3" s="28"/>
      <c r="N3" s="28" t="s">
        <v>224</v>
      </c>
    </row>
    <row r="4">
      <c r="A4" s="27" t="s">
        <v>79</v>
      </c>
      <c r="B4" s="27" t="s">
        <v>62</v>
      </c>
      <c r="C4" s="28" t="s">
        <v>46</v>
      </c>
      <c r="D4" s="30" t="s">
        <v>222</v>
      </c>
      <c r="E4" s="28" t="s">
        <v>6</v>
      </c>
      <c r="F4" s="31">
        <v>8.0</v>
      </c>
      <c r="G4" s="31">
        <v>7.5</v>
      </c>
      <c r="H4" s="32">
        <v>3920.0</v>
      </c>
      <c r="I4" s="33">
        <v>34.0</v>
      </c>
      <c r="J4" s="28" t="s">
        <v>225</v>
      </c>
      <c r="K4" s="34">
        <v>3.5</v>
      </c>
      <c r="L4" s="34">
        <v>3.2541666666666664</v>
      </c>
      <c r="M4" s="27"/>
      <c r="N4" s="27" t="s">
        <v>238</v>
      </c>
    </row>
    <row r="5">
      <c r="A5" s="27" t="s">
        <v>79</v>
      </c>
      <c r="B5" s="27" t="s">
        <v>62</v>
      </c>
      <c r="C5" s="28" t="s">
        <v>46</v>
      </c>
      <c r="D5" s="30" t="s">
        <v>222</v>
      </c>
      <c r="E5" s="28" t="s">
        <v>6</v>
      </c>
      <c r="F5" s="31">
        <v>8.0</v>
      </c>
      <c r="G5" s="31">
        <v>7.1</v>
      </c>
      <c r="H5" s="32">
        <v>3920.0</v>
      </c>
      <c r="I5" s="33">
        <v>34.0</v>
      </c>
      <c r="J5" s="28" t="s">
        <v>225</v>
      </c>
      <c r="K5" s="34">
        <v>3.5</v>
      </c>
      <c r="L5" s="34">
        <v>4.341666666666667</v>
      </c>
      <c r="M5" s="27"/>
      <c r="N5" s="27" t="s">
        <v>238</v>
      </c>
    </row>
    <row r="6">
      <c r="A6" s="27" t="s">
        <v>79</v>
      </c>
      <c r="B6" s="27" t="s">
        <v>62</v>
      </c>
      <c r="C6" s="28" t="s">
        <v>46</v>
      </c>
      <c r="D6" s="30" t="s">
        <v>242</v>
      </c>
      <c r="E6" s="28" t="s">
        <v>4</v>
      </c>
      <c r="F6" s="33">
        <v>14.0</v>
      </c>
      <c r="G6" s="33">
        <v>20.0</v>
      </c>
      <c r="H6" s="32">
        <v>20.0</v>
      </c>
      <c r="I6" s="36"/>
      <c r="J6" s="27" t="s">
        <v>245</v>
      </c>
      <c r="K6" s="33">
        <v>50.0</v>
      </c>
      <c r="L6" s="33">
        <v>48.0</v>
      </c>
      <c r="M6" s="28"/>
      <c r="N6" s="28" t="s">
        <v>246</v>
      </c>
    </row>
    <row r="7">
      <c r="A7" s="27" t="s">
        <v>79</v>
      </c>
      <c r="B7" s="27" t="s">
        <v>62</v>
      </c>
      <c r="C7" s="28" t="s">
        <v>46</v>
      </c>
      <c r="D7" s="30" t="s">
        <v>242</v>
      </c>
      <c r="E7" s="28" t="s">
        <v>8</v>
      </c>
      <c r="F7" s="33">
        <v>30.0</v>
      </c>
      <c r="G7" s="33">
        <v>28.0</v>
      </c>
      <c r="H7" s="32">
        <v>28.0</v>
      </c>
      <c r="I7" s="36"/>
      <c r="J7" s="27" t="s">
        <v>245</v>
      </c>
      <c r="K7" s="33">
        <v>50.0</v>
      </c>
      <c r="L7" s="33">
        <v>60.0</v>
      </c>
      <c r="M7" s="28"/>
      <c r="N7" s="28" t="s">
        <v>247</v>
      </c>
    </row>
    <row r="8">
      <c r="A8" s="27" t="s">
        <v>79</v>
      </c>
      <c r="B8" s="27" t="s">
        <v>62</v>
      </c>
      <c r="C8" s="28" t="s">
        <v>46</v>
      </c>
      <c r="D8" s="30" t="s">
        <v>242</v>
      </c>
      <c r="E8" s="28" t="s">
        <v>4</v>
      </c>
      <c r="F8" s="33">
        <v>14.0</v>
      </c>
      <c r="G8" s="33">
        <v>20.0</v>
      </c>
      <c r="H8" s="32">
        <v>20.0</v>
      </c>
      <c r="I8" s="33">
        <v>45.0</v>
      </c>
      <c r="J8" s="28" t="s">
        <v>223</v>
      </c>
      <c r="K8" s="33">
        <v>88.0</v>
      </c>
      <c r="L8" s="33">
        <v>30.0</v>
      </c>
      <c r="M8" s="28"/>
      <c r="N8" s="28" t="s">
        <v>248</v>
      </c>
    </row>
    <row r="9">
      <c r="A9" s="27" t="s">
        <v>79</v>
      </c>
      <c r="B9" s="27" t="s">
        <v>62</v>
      </c>
      <c r="C9" s="28" t="s">
        <v>46</v>
      </c>
      <c r="D9" s="30" t="s">
        <v>242</v>
      </c>
      <c r="E9" s="28" t="s">
        <v>8</v>
      </c>
      <c r="F9" s="33">
        <v>30.0</v>
      </c>
      <c r="G9" s="33">
        <v>28.0</v>
      </c>
      <c r="H9" s="32">
        <v>28.0</v>
      </c>
      <c r="I9" s="33">
        <v>65.0</v>
      </c>
      <c r="J9" s="28" t="s">
        <v>223</v>
      </c>
      <c r="K9" s="33">
        <v>88.0</v>
      </c>
      <c r="L9" s="33">
        <v>80.0</v>
      </c>
      <c r="M9" s="28"/>
      <c r="N9" s="28" t="s">
        <v>249</v>
      </c>
    </row>
    <row r="10">
      <c r="A10" s="1" t="s">
        <v>79</v>
      </c>
      <c r="B10" s="1" t="s">
        <v>33</v>
      </c>
      <c r="C10" s="1" t="s">
        <v>116</v>
      </c>
      <c r="D10" s="1" t="s">
        <v>250</v>
      </c>
      <c r="E10" s="1" t="s">
        <v>6</v>
      </c>
      <c r="F10" s="1">
        <v>8.05</v>
      </c>
      <c r="G10" s="1">
        <v>7.66</v>
      </c>
      <c r="H10" s="35"/>
      <c r="I10" s="1">
        <v>26.0</v>
      </c>
      <c r="J10" s="1" t="s">
        <v>223</v>
      </c>
      <c r="K10" s="1">
        <v>2.0</v>
      </c>
      <c r="L10" s="1">
        <v>3.6</v>
      </c>
      <c r="M10" s="1"/>
      <c r="N10" s="1" t="s">
        <v>251</v>
      </c>
    </row>
    <row r="11">
      <c r="A11" s="1" t="s">
        <v>79</v>
      </c>
      <c r="B11" s="1" t="s">
        <v>33</v>
      </c>
      <c r="C11" s="1" t="s">
        <v>116</v>
      </c>
      <c r="D11" s="1" t="s">
        <v>250</v>
      </c>
      <c r="E11" s="1" t="s">
        <v>6</v>
      </c>
      <c r="F11" s="1">
        <v>8.05</v>
      </c>
      <c r="G11" s="1">
        <v>7.66</v>
      </c>
      <c r="H11" s="35"/>
      <c r="I11" s="1">
        <v>33.0</v>
      </c>
      <c r="J11" s="1" t="s">
        <v>223</v>
      </c>
      <c r="K11" s="1">
        <v>10.0</v>
      </c>
      <c r="L11" s="1">
        <v>8.8</v>
      </c>
      <c r="M11" s="1"/>
      <c r="N11" s="1" t="s">
        <v>251</v>
      </c>
    </row>
    <row r="12">
      <c r="A12" s="1" t="s">
        <v>79</v>
      </c>
      <c r="B12" s="1" t="s">
        <v>33</v>
      </c>
      <c r="C12" s="1" t="s">
        <v>116</v>
      </c>
      <c r="D12" s="1" t="s">
        <v>250</v>
      </c>
      <c r="E12" s="1" t="s">
        <v>4</v>
      </c>
      <c r="F12" s="1">
        <v>18.46</v>
      </c>
      <c r="G12" s="1">
        <v>22.23</v>
      </c>
      <c r="H12" s="35"/>
      <c r="I12" s="1">
        <v>26.0</v>
      </c>
      <c r="J12" s="1" t="s">
        <v>223</v>
      </c>
      <c r="K12" s="1">
        <v>2.0</v>
      </c>
      <c r="L12" s="1">
        <v>1.8</v>
      </c>
      <c r="M12" s="1"/>
      <c r="N12" s="1" t="s">
        <v>252</v>
      </c>
    </row>
    <row r="13">
      <c r="A13" s="1" t="s">
        <v>79</v>
      </c>
      <c r="B13" s="1" t="s">
        <v>33</v>
      </c>
      <c r="C13" s="1" t="s">
        <v>116</v>
      </c>
      <c r="D13" s="1" t="s">
        <v>250</v>
      </c>
      <c r="E13" s="1" t="s">
        <v>4</v>
      </c>
      <c r="F13" s="1">
        <v>18.46</v>
      </c>
      <c r="G13" s="1">
        <v>22.23</v>
      </c>
      <c r="H13" s="35"/>
      <c r="I13" s="1">
        <v>33.0</v>
      </c>
      <c r="J13" s="1" t="s">
        <v>223</v>
      </c>
      <c r="K13" s="1">
        <v>10.0</v>
      </c>
      <c r="L13" s="1">
        <v>5.0</v>
      </c>
      <c r="M13" s="1"/>
      <c r="N13" s="1" t="s">
        <v>252</v>
      </c>
    </row>
    <row r="14">
      <c r="A14" s="1" t="s">
        <v>79</v>
      </c>
      <c r="B14" s="1" t="s">
        <v>33</v>
      </c>
      <c r="C14" s="1" t="s">
        <v>116</v>
      </c>
      <c r="D14" s="1" t="s">
        <v>250</v>
      </c>
      <c r="E14" s="1" t="s">
        <v>6</v>
      </c>
      <c r="F14" s="1">
        <v>8.05</v>
      </c>
      <c r="G14" s="1">
        <v>7.66</v>
      </c>
      <c r="H14" s="35"/>
      <c r="J14" s="1" t="s">
        <v>245</v>
      </c>
      <c r="K14" s="1">
        <v>20.0</v>
      </c>
      <c r="L14" s="1">
        <v>24.0</v>
      </c>
      <c r="M14" s="1"/>
      <c r="N14" s="1" t="s">
        <v>253</v>
      </c>
    </row>
    <row r="15">
      <c r="A15" s="1" t="s">
        <v>79</v>
      </c>
      <c r="B15" s="1" t="s">
        <v>33</v>
      </c>
      <c r="C15" s="1" t="s">
        <v>116</v>
      </c>
      <c r="D15" s="1" t="s">
        <v>250</v>
      </c>
      <c r="E15" s="1" t="s">
        <v>6</v>
      </c>
      <c r="F15" s="1">
        <v>8.05</v>
      </c>
      <c r="G15" s="1">
        <v>7.66</v>
      </c>
      <c r="H15" s="35"/>
      <c r="J15" s="1" t="s">
        <v>245</v>
      </c>
      <c r="K15" s="1">
        <v>24.0</v>
      </c>
      <c r="L15" s="1">
        <v>23.0</v>
      </c>
      <c r="M15" s="1"/>
      <c r="N15" s="1" t="s">
        <v>253</v>
      </c>
    </row>
    <row r="16">
      <c r="A16" s="1" t="s">
        <v>79</v>
      </c>
      <c r="B16" s="1" t="s">
        <v>33</v>
      </c>
      <c r="C16" s="1" t="s">
        <v>116</v>
      </c>
      <c r="D16" s="1" t="s">
        <v>250</v>
      </c>
      <c r="E16" s="1" t="s">
        <v>4</v>
      </c>
      <c r="F16" s="1">
        <v>18.46</v>
      </c>
      <c r="G16" s="1">
        <v>22.23</v>
      </c>
      <c r="H16" s="35"/>
      <c r="J16" s="1" t="s">
        <v>245</v>
      </c>
      <c r="K16" s="1">
        <v>20.0</v>
      </c>
      <c r="L16" s="1">
        <v>19.5</v>
      </c>
      <c r="M16" s="1"/>
      <c r="N16" s="1" t="s">
        <v>253</v>
      </c>
    </row>
    <row r="17">
      <c r="A17" s="1" t="s">
        <v>79</v>
      </c>
      <c r="B17" s="1" t="s">
        <v>33</v>
      </c>
      <c r="C17" s="1" t="s">
        <v>116</v>
      </c>
      <c r="D17" s="1" t="s">
        <v>250</v>
      </c>
      <c r="E17" s="1" t="s">
        <v>4</v>
      </c>
      <c r="F17" s="1">
        <v>18.46</v>
      </c>
      <c r="G17" s="1">
        <v>22.23</v>
      </c>
      <c r="H17" s="35"/>
      <c r="J17" s="1" t="s">
        <v>245</v>
      </c>
      <c r="K17" s="1">
        <v>24.0</v>
      </c>
      <c r="L17" s="1">
        <v>20.0</v>
      </c>
      <c r="M17" s="1"/>
      <c r="N17" s="1" t="s">
        <v>253</v>
      </c>
    </row>
    <row r="18">
      <c r="A18" s="1" t="s">
        <v>79</v>
      </c>
      <c r="B18" s="1" t="s">
        <v>59</v>
      </c>
      <c r="C18" s="37" t="s">
        <v>192</v>
      </c>
      <c r="D18" s="1" t="s">
        <v>254</v>
      </c>
      <c r="E18" s="1" t="s">
        <v>4</v>
      </c>
      <c r="F18" s="1">
        <v>28.0</v>
      </c>
      <c r="G18" s="1">
        <v>30.0</v>
      </c>
      <c r="H18" s="35"/>
      <c r="J18" s="1" t="s">
        <v>245</v>
      </c>
      <c r="K18" s="1">
        <v>15.0</v>
      </c>
      <c r="L18" s="1">
        <v>7.0</v>
      </c>
      <c r="M18" s="1"/>
      <c r="N18" s="1" t="s">
        <v>255</v>
      </c>
    </row>
    <row r="19">
      <c r="A19" s="1" t="s">
        <v>79</v>
      </c>
      <c r="B19" s="1" t="s">
        <v>59</v>
      </c>
      <c r="C19" s="37" t="s">
        <v>192</v>
      </c>
      <c r="D19" s="1" t="s">
        <v>256</v>
      </c>
      <c r="E19" s="1" t="s">
        <v>4</v>
      </c>
      <c r="F19" s="1">
        <v>28.0</v>
      </c>
      <c r="G19" s="1">
        <v>32.0</v>
      </c>
      <c r="H19" s="35"/>
      <c r="I19" s="1">
        <v>8.0</v>
      </c>
      <c r="J19" s="1" t="s">
        <v>223</v>
      </c>
      <c r="K19" s="1">
        <v>83.5</v>
      </c>
      <c r="L19" s="1">
        <v>2.7</v>
      </c>
    </row>
    <row r="20">
      <c r="A20" s="1" t="s">
        <v>79</v>
      </c>
      <c r="B20" s="1" t="s">
        <v>59</v>
      </c>
      <c r="C20" s="37" t="s">
        <v>192</v>
      </c>
      <c r="D20" s="1" t="s">
        <v>256</v>
      </c>
      <c r="E20" s="1" t="s">
        <v>8</v>
      </c>
      <c r="F20" s="1">
        <v>30.0</v>
      </c>
      <c r="G20" s="1">
        <v>35.0</v>
      </c>
      <c r="H20" s="35"/>
      <c r="I20" s="1">
        <v>8.0</v>
      </c>
      <c r="J20" s="1" t="s">
        <v>223</v>
      </c>
      <c r="K20" s="1">
        <v>83.5</v>
      </c>
      <c r="L20" s="1">
        <v>36.6</v>
      </c>
    </row>
    <row r="21">
      <c r="A21" s="1" t="s">
        <v>79</v>
      </c>
      <c r="B21" s="1" t="s">
        <v>59</v>
      </c>
      <c r="C21" s="37" t="s">
        <v>192</v>
      </c>
      <c r="D21" s="1" t="s">
        <v>257</v>
      </c>
      <c r="E21" s="1" t="s">
        <v>6</v>
      </c>
      <c r="F21" s="1">
        <v>8.2</v>
      </c>
      <c r="G21" s="1">
        <v>7.9</v>
      </c>
      <c r="H21" s="35"/>
      <c r="J21" s="1" t="s">
        <v>258</v>
      </c>
      <c r="K21" s="1">
        <v>17.5</v>
      </c>
      <c r="L21" s="1">
        <v>9.0</v>
      </c>
      <c r="M21" s="1"/>
      <c r="N21" s="1" t="s">
        <v>259</v>
      </c>
    </row>
    <row r="22">
      <c r="A22" s="1" t="s">
        <v>79</v>
      </c>
      <c r="B22" s="1" t="s">
        <v>59</v>
      </c>
      <c r="C22" s="37" t="s">
        <v>192</v>
      </c>
      <c r="D22" s="1" t="s">
        <v>257</v>
      </c>
      <c r="E22" s="1" t="s">
        <v>6</v>
      </c>
      <c r="F22" s="1">
        <v>8.1</v>
      </c>
      <c r="G22" s="1">
        <v>7.8</v>
      </c>
      <c r="H22" s="35"/>
      <c r="I22" s="1">
        <v>10.0</v>
      </c>
      <c r="J22" s="1" t="s">
        <v>232</v>
      </c>
      <c r="K22" s="1">
        <v>0.46</v>
      </c>
      <c r="L22" s="1">
        <v>0.37</v>
      </c>
      <c r="M22" s="1"/>
      <c r="N22" s="1" t="s">
        <v>260</v>
      </c>
    </row>
    <row r="23">
      <c r="A23" s="1" t="s">
        <v>79</v>
      </c>
      <c r="B23" s="1" t="s">
        <v>59</v>
      </c>
      <c r="C23" s="37" t="s">
        <v>192</v>
      </c>
      <c r="D23" s="1" t="s">
        <v>257</v>
      </c>
      <c r="E23" s="1" t="s">
        <v>6</v>
      </c>
      <c r="F23" s="1">
        <v>8.1</v>
      </c>
      <c r="G23" s="1">
        <v>7.6</v>
      </c>
      <c r="H23" s="35"/>
      <c r="I23" s="1">
        <v>10.0</v>
      </c>
      <c r="J23" s="1" t="s">
        <v>232</v>
      </c>
      <c r="K23" s="1">
        <v>0.46</v>
      </c>
      <c r="L23" s="1">
        <v>0.38</v>
      </c>
    </row>
    <row r="24">
      <c r="A24" s="1" t="s">
        <v>79</v>
      </c>
      <c r="B24" s="1" t="s">
        <v>59</v>
      </c>
      <c r="C24" s="37" t="s">
        <v>192</v>
      </c>
      <c r="D24" s="1" t="s">
        <v>257</v>
      </c>
      <c r="E24" s="1" t="s">
        <v>6</v>
      </c>
      <c r="F24" s="1">
        <v>8.1</v>
      </c>
      <c r="G24" s="1">
        <v>7.8</v>
      </c>
      <c r="H24" s="35"/>
      <c r="I24" s="1">
        <v>10.0</v>
      </c>
      <c r="J24" s="1" t="s">
        <v>243</v>
      </c>
      <c r="K24" s="1">
        <v>75.0</v>
      </c>
      <c r="L24" s="1">
        <v>65.0</v>
      </c>
      <c r="M24" s="1"/>
      <c r="N24" s="1" t="s">
        <v>261</v>
      </c>
    </row>
    <row r="25">
      <c r="A25" s="1" t="s">
        <v>79</v>
      </c>
      <c r="B25" s="1" t="s">
        <v>59</v>
      </c>
      <c r="C25" s="37" t="s">
        <v>192</v>
      </c>
      <c r="D25" s="1" t="s">
        <v>257</v>
      </c>
      <c r="E25" s="1" t="s">
        <v>6</v>
      </c>
      <c r="F25" s="1">
        <v>8.1</v>
      </c>
      <c r="G25" s="1">
        <v>7.6</v>
      </c>
      <c r="H25" s="35"/>
      <c r="I25" s="1">
        <v>10.0</v>
      </c>
      <c r="J25" s="1" t="s">
        <v>243</v>
      </c>
      <c r="K25" s="1">
        <v>75.0</v>
      </c>
      <c r="L25" s="1">
        <v>5.0</v>
      </c>
      <c r="M25" s="1"/>
      <c r="N25" s="1" t="s">
        <v>262</v>
      </c>
    </row>
    <row r="26">
      <c r="A26" s="1" t="s">
        <v>79</v>
      </c>
      <c r="B26" s="1" t="s">
        <v>59</v>
      </c>
      <c r="C26" s="37" t="s">
        <v>192</v>
      </c>
      <c r="D26" s="1" t="s">
        <v>263</v>
      </c>
      <c r="E26" s="1" t="s">
        <v>4</v>
      </c>
      <c r="F26" s="1">
        <v>26.0</v>
      </c>
      <c r="G26" s="1">
        <v>28.0</v>
      </c>
      <c r="H26" s="35"/>
      <c r="I26" s="1">
        <v>4.0</v>
      </c>
      <c r="J26" s="1" t="s">
        <v>232</v>
      </c>
      <c r="K26" s="1">
        <v>0.46</v>
      </c>
      <c r="L26" s="1">
        <v>0.5</v>
      </c>
      <c r="M26" s="1"/>
      <c r="N26" s="1" t="s">
        <v>264</v>
      </c>
    </row>
    <row r="27">
      <c r="A27" s="1" t="s">
        <v>79</v>
      </c>
      <c r="B27" s="1" t="s">
        <v>59</v>
      </c>
      <c r="C27" s="37" t="s">
        <v>192</v>
      </c>
      <c r="D27" s="1" t="s">
        <v>263</v>
      </c>
      <c r="E27" s="1" t="s">
        <v>4</v>
      </c>
      <c r="F27" s="1">
        <v>26.0</v>
      </c>
      <c r="G27" s="1">
        <v>30.0</v>
      </c>
      <c r="H27" s="35"/>
      <c r="I27" s="1">
        <v>4.0</v>
      </c>
      <c r="J27" s="1" t="s">
        <v>232</v>
      </c>
      <c r="K27" s="1">
        <v>0.46</v>
      </c>
      <c r="L27" s="1">
        <v>0.43</v>
      </c>
      <c r="M27" s="1"/>
      <c r="N27" s="1" t="s">
        <v>264</v>
      </c>
    </row>
    <row r="28">
      <c r="A28" s="1" t="s">
        <v>79</v>
      </c>
      <c r="B28" s="1" t="s">
        <v>59</v>
      </c>
      <c r="C28" s="37" t="s">
        <v>192</v>
      </c>
      <c r="D28" s="1" t="s">
        <v>263</v>
      </c>
      <c r="E28" s="1" t="s">
        <v>6</v>
      </c>
      <c r="F28" s="1">
        <v>8.1</v>
      </c>
      <c r="G28" s="1">
        <v>7.8</v>
      </c>
      <c r="H28" s="35"/>
      <c r="I28" s="1">
        <v>4.0</v>
      </c>
      <c r="J28" s="1" t="s">
        <v>232</v>
      </c>
      <c r="K28" s="1">
        <v>0.46</v>
      </c>
      <c r="L28" s="1">
        <v>0.45</v>
      </c>
      <c r="M28" s="1"/>
      <c r="N28" s="1" t="s">
        <v>264</v>
      </c>
    </row>
    <row r="29">
      <c r="A29" s="1" t="s">
        <v>79</v>
      </c>
      <c r="B29" s="1" t="s">
        <v>59</v>
      </c>
      <c r="C29" s="37" t="s">
        <v>192</v>
      </c>
      <c r="D29" s="1" t="s">
        <v>263</v>
      </c>
      <c r="E29" s="1" t="s">
        <v>6</v>
      </c>
      <c r="F29" s="1">
        <v>8.1</v>
      </c>
      <c r="G29" s="1">
        <v>7.6</v>
      </c>
      <c r="H29" s="35"/>
      <c r="I29" s="1">
        <v>4.0</v>
      </c>
      <c r="J29" s="1" t="s">
        <v>232</v>
      </c>
      <c r="K29" s="1">
        <v>0.46</v>
      </c>
      <c r="L29" s="1">
        <v>0.45</v>
      </c>
      <c r="M29" s="1"/>
      <c r="N29" s="1" t="s">
        <v>264</v>
      </c>
    </row>
    <row r="30">
      <c r="A30" s="1" t="s">
        <v>79</v>
      </c>
      <c r="B30" s="1" t="s">
        <v>59</v>
      </c>
      <c r="C30" s="37" t="s">
        <v>192</v>
      </c>
      <c r="D30" s="1" t="s">
        <v>263</v>
      </c>
      <c r="E30" s="1" t="s">
        <v>4</v>
      </c>
      <c r="F30" s="1">
        <v>26.0</v>
      </c>
      <c r="G30" s="1">
        <v>28.0</v>
      </c>
      <c r="H30" s="35"/>
      <c r="I30" s="1">
        <v>10.0</v>
      </c>
      <c r="J30" s="1" t="s">
        <v>232</v>
      </c>
      <c r="K30" s="1">
        <v>0.52</v>
      </c>
      <c r="L30" s="1">
        <v>0.47</v>
      </c>
      <c r="M30" s="1"/>
      <c r="N30" s="1" t="s">
        <v>264</v>
      </c>
    </row>
    <row r="31">
      <c r="A31" s="1" t="s">
        <v>79</v>
      </c>
      <c r="B31" s="1" t="s">
        <v>59</v>
      </c>
      <c r="C31" s="37" t="s">
        <v>192</v>
      </c>
      <c r="D31" s="1" t="s">
        <v>263</v>
      </c>
      <c r="E31" s="1" t="s">
        <v>6</v>
      </c>
      <c r="F31" s="1">
        <v>8.1</v>
      </c>
      <c r="G31" s="1">
        <v>7.8</v>
      </c>
      <c r="H31" s="35"/>
      <c r="I31" s="1">
        <v>10.0</v>
      </c>
      <c r="J31" s="1" t="s">
        <v>232</v>
      </c>
      <c r="K31" s="1">
        <v>0.52</v>
      </c>
      <c r="L31" s="1">
        <v>0.44</v>
      </c>
      <c r="M31" s="1"/>
      <c r="N31" s="1" t="s">
        <v>264</v>
      </c>
    </row>
    <row r="32">
      <c r="A32" s="1" t="s">
        <v>79</v>
      </c>
      <c r="B32" s="1" t="s">
        <v>59</v>
      </c>
      <c r="C32" s="37" t="s">
        <v>192</v>
      </c>
      <c r="D32" s="1" t="s">
        <v>263</v>
      </c>
      <c r="E32" s="1" t="s">
        <v>6</v>
      </c>
      <c r="F32" s="1">
        <v>8.1</v>
      </c>
      <c r="G32" s="1">
        <v>7.6</v>
      </c>
      <c r="H32" s="35"/>
      <c r="I32" s="1">
        <v>10.0</v>
      </c>
      <c r="J32" s="1" t="s">
        <v>232</v>
      </c>
      <c r="K32" s="1">
        <v>0.52</v>
      </c>
      <c r="L32" s="1">
        <v>0.42</v>
      </c>
      <c r="M32" s="1"/>
      <c r="N32" s="1" t="s">
        <v>264</v>
      </c>
    </row>
    <row r="33">
      <c r="A33" s="1" t="s">
        <v>134</v>
      </c>
      <c r="B33" s="1" t="s">
        <v>59</v>
      </c>
      <c r="C33" s="1" t="s">
        <v>135</v>
      </c>
      <c r="D33" s="1" t="s">
        <v>265</v>
      </c>
      <c r="E33" s="1" t="s">
        <v>6</v>
      </c>
      <c r="F33" s="1">
        <v>8.15</v>
      </c>
      <c r="G33" s="1">
        <v>7.99</v>
      </c>
      <c r="H33" s="35"/>
      <c r="J33" s="1" t="s">
        <v>258</v>
      </c>
      <c r="K33" s="1">
        <v>0.73</v>
      </c>
      <c r="L33" s="1">
        <v>0.42</v>
      </c>
      <c r="M33" s="1"/>
      <c r="N33" s="1" t="s">
        <v>266</v>
      </c>
    </row>
    <row r="34">
      <c r="A34" s="1" t="s">
        <v>134</v>
      </c>
      <c r="B34" s="1" t="s">
        <v>59</v>
      </c>
      <c r="C34" s="1" t="s">
        <v>135</v>
      </c>
      <c r="D34" s="1" t="s">
        <v>265</v>
      </c>
      <c r="E34" s="1" t="s">
        <v>6</v>
      </c>
      <c r="F34" s="1">
        <v>8.15</v>
      </c>
      <c r="G34" s="1">
        <v>7.93</v>
      </c>
      <c r="H34" s="35"/>
      <c r="J34" s="1" t="s">
        <v>258</v>
      </c>
      <c r="K34" s="1">
        <v>0.73</v>
      </c>
      <c r="L34" s="1">
        <v>0.38</v>
      </c>
      <c r="M34" s="1"/>
      <c r="N34" s="1" t="s">
        <v>266</v>
      </c>
    </row>
    <row r="35">
      <c r="A35" s="1" t="s">
        <v>134</v>
      </c>
      <c r="B35" s="1" t="s">
        <v>59</v>
      </c>
      <c r="C35" s="1" t="s">
        <v>135</v>
      </c>
      <c r="D35" s="1" t="s">
        <v>265</v>
      </c>
      <c r="E35" s="1" t="s">
        <v>6</v>
      </c>
      <c r="F35" s="1">
        <v>8.15</v>
      </c>
      <c r="G35" s="1">
        <v>7.86</v>
      </c>
      <c r="H35" s="35"/>
      <c r="J35" s="1" t="s">
        <v>258</v>
      </c>
      <c r="K35" s="1">
        <v>0.73</v>
      </c>
      <c r="L35" s="1">
        <v>0.4</v>
      </c>
      <c r="M35" s="1"/>
      <c r="N35" s="1" t="s">
        <v>266</v>
      </c>
    </row>
    <row r="36">
      <c r="A36" s="1" t="s">
        <v>267</v>
      </c>
      <c r="B36" s="1" t="s">
        <v>59</v>
      </c>
      <c r="C36" s="1" t="s">
        <v>104</v>
      </c>
      <c r="D36" s="1" t="s">
        <v>268</v>
      </c>
      <c r="E36" s="1" t="s">
        <v>269</v>
      </c>
      <c r="G36" s="38">
        <v>2.0</v>
      </c>
      <c r="H36" s="35"/>
      <c r="J36" s="1" t="s">
        <v>270</v>
      </c>
      <c r="M36" s="1" t="b">
        <v>0</v>
      </c>
      <c r="N36" s="1" t="s">
        <v>271</v>
      </c>
    </row>
    <row r="37">
      <c r="A37" s="1" t="s">
        <v>267</v>
      </c>
      <c r="B37" s="1" t="s">
        <v>59</v>
      </c>
      <c r="C37" s="1" t="s">
        <v>104</v>
      </c>
      <c r="D37" s="1" t="s">
        <v>268</v>
      </c>
      <c r="E37" s="1" t="s">
        <v>269</v>
      </c>
      <c r="G37" s="1">
        <v>4.0</v>
      </c>
      <c r="H37" s="35"/>
      <c r="J37" s="1" t="s">
        <v>270</v>
      </c>
      <c r="M37" s="1" t="b">
        <v>0</v>
      </c>
      <c r="N37" s="1" t="s">
        <v>272</v>
      </c>
    </row>
    <row r="38">
      <c r="A38" s="1" t="s">
        <v>267</v>
      </c>
      <c r="B38" s="1" t="s">
        <v>59</v>
      </c>
      <c r="C38" s="1" t="s">
        <v>104</v>
      </c>
      <c r="D38" s="1" t="s">
        <v>268</v>
      </c>
      <c r="E38" s="1" t="s">
        <v>269</v>
      </c>
      <c r="G38" s="1">
        <v>6.0</v>
      </c>
      <c r="H38" s="35"/>
      <c r="J38" s="1" t="s">
        <v>270</v>
      </c>
      <c r="M38" s="1" t="b">
        <v>0</v>
      </c>
      <c r="N38" s="1" t="s">
        <v>272</v>
      </c>
    </row>
    <row r="39">
      <c r="A39" s="1" t="s">
        <v>267</v>
      </c>
      <c r="B39" s="1" t="s">
        <v>59</v>
      </c>
      <c r="C39" s="1" t="s">
        <v>104</v>
      </c>
      <c r="D39" s="1" t="s">
        <v>268</v>
      </c>
      <c r="E39" s="1" t="s">
        <v>269</v>
      </c>
      <c r="F39" s="1">
        <v>6.0</v>
      </c>
      <c r="G39" s="1">
        <v>0.1</v>
      </c>
      <c r="H39" s="35"/>
      <c r="I39" s="1">
        <v>2.0</v>
      </c>
      <c r="J39" s="1" t="s">
        <v>223</v>
      </c>
      <c r="K39" s="1">
        <v>100.0</v>
      </c>
      <c r="L39" s="1">
        <v>0.0</v>
      </c>
      <c r="M39" s="1" t="b">
        <v>0</v>
      </c>
      <c r="N39" s="1" t="s">
        <v>273</v>
      </c>
    </row>
    <row r="40">
      <c r="A40" s="1" t="s">
        <v>267</v>
      </c>
      <c r="B40" s="1" t="s">
        <v>59</v>
      </c>
      <c r="C40" s="1" t="s">
        <v>104</v>
      </c>
      <c r="D40" s="1" t="s">
        <v>268</v>
      </c>
      <c r="E40" s="1" t="s">
        <v>269</v>
      </c>
      <c r="F40" s="1">
        <v>6.0</v>
      </c>
      <c r="G40" s="1">
        <v>0.15</v>
      </c>
      <c r="H40" s="35"/>
      <c r="I40" s="1">
        <v>2.0</v>
      </c>
      <c r="J40" s="1" t="s">
        <v>223</v>
      </c>
      <c r="K40" s="1">
        <v>100.0</v>
      </c>
      <c r="L40" s="1">
        <v>20.0</v>
      </c>
      <c r="M40" s="1"/>
      <c r="N40" s="1" t="s">
        <v>273</v>
      </c>
    </row>
    <row r="41">
      <c r="A41" s="1" t="s">
        <v>267</v>
      </c>
      <c r="B41" s="1" t="s">
        <v>59</v>
      </c>
      <c r="C41" s="1" t="s">
        <v>104</v>
      </c>
      <c r="D41" s="1" t="s">
        <v>268</v>
      </c>
      <c r="E41" s="1" t="s">
        <v>269</v>
      </c>
      <c r="F41" s="1">
        <v>6.0</v>
      </c>
      <c r="G41" s="1">
        <v>0.25</v>
      </c>
      <c r="H41" s="35"/>
      <c r="I41" s="1">
        <v>2.0</v>
      </c>
      <c r="J41" s="1" t="s">
        <v>223</v>
      </c>
      <c r="K41" s="1">
        <v>100.0</v>
      </c>
      <c r="L41" s="1">
        <v>40.0</v>
      </c>
      <c r="M41" s="1"/>
      <c r="N41" s="1" t="s">
        <v>273</v>
      </c>
    </row>
    <row r="42">
      <c r="A42" s="1" t="s">
        <v>267</v>
      </c>
      <c r="B42" s="1" t="s">
        <v>59</v>
      </c>
      <c r="C42" s="1" t="s">
        <v>104</v>
      </c>
      <c r="D42" s="1" t="s">
        <v>268</v>
      </c>
      <c r="E42" s="1" t="s">
        <v>269</v>
      </c>
      <c r="F42" s="1">
        <v>6.0</v>
      </c>
      <c r="G42" s="1">
        <v>0.5</v>
      </c>
      <c r="H42" s="35"/>
      <c r="I42" s="1">
        <v>2.0</v>
      </c>
      <c r="J42" s="1" t="s">
        <v>223</v>
      </c>
      <c r="K42" s="1">
        <v>100.0</v>
      </c>
      <c r="L42" s="1">
        <v>70.0</v>
      </c>
      <c r="M42" s="1"/>
      <c r="N42" s="1" t="s">
        <v>274</v>
      </c>
    </row>
    <row r="43">
      <c r="A43" s="1" t="s">
        <v>267</v>
      </c>
      <c r="B43" s="1" t="s">
        <v>59</v>
      </c>
      <c r="C43" s="1" t="s">
        <v>104</v>
      </c>
      <c r="D43" s="1" t="s">
        <v>268</v>
      </c>
      <c r="E43" s="1" t="s">
        <v>269</v>
      </c>
      <c r="F43" s="1">
        <v>6.0</v>
      </c>
      <c r="G43" s="38">
        <v>1.0</v>
      </c>
      <c r="H43" s="35"/>
      <c r="I43" s="1">
        <v>2.0</v>
      </c>
      <c r="J43" s="1" t="s">
        <v>223</v>
      </c>
      <c r="K43" s="1">
        <v>100.0</v>
      </c>
      <c r="L43" s="1">
        <v>80.0</v>
      </c>
      <c r="M43" s="1"/>
      <c r="N43" s="1" t="s">
        <v>273</v>
      </c>
    </row>
    <row r="44">
      <c r="A44" s="1" t="s">
        <v>267</v>
      </c>
      <c r="B44" s="1" t="s">
        <v>59</v>
      </c>
      <c r="C44" s="1" t="s">
        <v>104</v>
      </c>
      <c r="D44" s="1" t="s">
        <v>268</v>
      </c>
      <c r="E44" s="1" t="s">
        <v>269</v>
      </c>
      <c r="F44" s="1">
        <v>6.0</v>
      </c>
      <c r="G44" s="38">
        <v>2.0</v>
      </c>
      <c r="H44" s="35"/>
      <c r="I44" s="1">
        <v>2.0</v>
      </c>
      <c r="J44" s="1" t="s">
        <v>223</v>
      </c>
      <c r="K44" s="1">
        <v>100.0</v>
      </c>
      <c r="L44" s="1">
        <v>85.0</v>
      </c>
      <c r="M44" s="1"/>
      <c r="N44" s="1" t="s">
        <v>273</v>
      </c>
    </row>
    <row r="45">
      <c r="A45" s="1" t="s">
        <v>267</v>
      </c>
      <c r="B45" s="1" t="s">
        <v>59</v>
      </c>
      <c r="C45" s="1" t="s">
        <v>104</v>
      </c>
      <c r="D45" s="1" t="s">
        <v>268</v>
      </c>
      <c r="E45" s="1" t="s">
        <v>269</v>
      </c>
      <c r="F45" s="1">
        <v>6.0</v>
      </c>
      <c r="G45" s="1">
        <v>4.0</v>
      </c>
      <c r="H45" s="35"/>
      <c r="I45" s="1">
        <v>2.0</v>
      </c>
      <c r="J45" s="1" t="s">
        <v>223</v>
      </c>
      <c r="K45" s="1">
        <v>100.0</v>
      </c>
      <c r="L45" s="1">
        <v>95.0</v>
      </c>
      <c r="M45" s="1"/>
      <c r="N45" s="1" t="s">
        <v>273</v>
      </c>
    </row>
    <row r="46">
      <c r="A46" s="1" t="s">
        <v>267</v>
      </c>
      <c r="B46" s="1" t="s">
        <v>59</v>
      </c>
      <c r="C46" s="1" t="s">
        <v>104</v>
      </c>
      <c r="D46" s="1" t="s">
        <v>268</v>
      </c>
      <c r="E46" s="1" t="s">
        <v>269</v>
      </c>
      <c r="F46" s="1">
        <v>6.0</v>
      </c>
      <c r="G46" s="38">
        <v>2.0</v>
      </c>
      <c r="H46" s="35"/>
      <c r="J46" s="1" t="s">
        <v>275</v>
      </c>
      <c r="K46" s="1">
        <v>140.0</v>
      </c>
      <c r="L46" s="1">
        <v>200.0</v>
      </c>
      <c r="M46" s="1"/>
      <c r="N46" s="1" t="s">
        <v>276</v>
      </c>
    </row>
    <row r="47">
      <c r="A47" s="1" t="s">
        <v>267</v>
      </c>
      <c r="B47" s="1" t="s">
        <v>59</v>
      </c>
      <c r="C47" s="1" t="s">
        <v>104</v>
      </c>
      <c r="D47" s="1" t="s">
        <v>268</v>
      </c>
      <c r="E47" s="1" t="s">
        <v>269</v>
      </c>
      <c r="F47" s="1">
        <v>6.0</v>
      </c>
      <c r="G47" s="1">
        <v>4.0</v>
      </c>
      <c r="H47" s="35"/>
      <c r="J47" s="1" t="s">
        <v>275</v>
      </c>
      <c r="K47" s="1">
        <v>140.0</v>
      </c>
      <c r="L47" s="1">
        <v>180.0</v>
      </c>
      <c r="M47" s="1"/>
      <c r="N47" s="1" t="s">
        <v>276</v>
      </c>
    </row>
    <row r="48">
      <c r="A48" s="1" t="s">
        <v>267</v>
      </c>
      <c r="B48" s="1" t="s">
        <v>59</v>
      </c>
      <c r="C48" s="1" t="s">
        <v>104</v>
      </c>
      <c r="D48" s="1" t="s">
        <v>268</v>
      </c>
      <c r="E48" s="1" t="s">
        <v>269</v>
      </c>
      <c r="F48" s="1">
        <v>6.0</v>
      </c>
      <c r="G48" s="38">
        <v>2.0</v>
      </c>
      <c r="H48" s="35"/>
      <c r="J48" s="1" t="s">
        <v>275</v>
      </c>
      <c r="K48" s="1">
        <v>70.0</v>
      </c>
      <c r="L48" s="1">
        <v>130.0</v>
      </c>
      <c r="M48" s="1"/>
      <c r="N48" s="1" t="s">
        <v>277</v>
      </c>
    </row>
    <row r="49">
      <c r="A49" s="1" t="s">
        <v>267</v>
      </c>
      <c r="B49" s="1" t="s">
        <v>59</v>
      </c>
      <c r="C49" s="1" t="s">
        <v>104</v>
      </c>
      <c r="D49" s="1" t="s">
        <v>268</v>
      </c>
      <c r="E49" s="1" t="s">
        <v>269</v>
      </c>
      <c r="F49" s="1">
        <v>6.0</v>
      </c>
      <c r="G49" s="1">
        <v>4.0</v>
      </c>
      <c r="H49" s="35"/>
      <c r="J49" s="1" t="s">
        <v>275</v>
      </c>
      <c r="K49" s="1">
        <v>70.0</v>
      </c>
      <c r="L49" s="1">
        <v>90.0</v>
      </c>
      <c r="M49" s="1"/>
      <c r="N49" s="1" t="s">
        <v>277</v>
      </c>
    </row>
    <row r="50">
      <c r="A50" s="1" t="s">
        <v>267</v>
      </c>
      <c r="B50" s="1" t="s">
        <v>59</v>
      </c>
      <c r="C50" s="1" t="s">
        <v>104</v>
      </c>
      <c r="D50" s="1" t="s">
        <v>268</v>
      </c>
      <c r="E50" s="1" t="s">
        <v>269</v>
      </c>
      <c r="F50" s="1">
        <v>6.0</v>
      </c>
      <c r="G50" s="38">
        <v>2.0</v>
      </c>
      <c r="H50" s="35"/>
      <c r="J50" s="1" t="s">
        <v>275</v>
      </c>
      <c r="K50" s="1">
        <v>90.0</v>
      </c>
      <c r="L50" s="1">
        <v>175.0</v>
      </c>
      <c r="M50" s="1"/>
      <c r="N50" s="1" t="s">
        <v>278</v>
      </c>
    </row>
    <row r="51">
      <c r="A51" s="1" t="s">
        <v>267</v>
      </c>
      <c r="B51" s="1" t="s">
        <v>59</v>
      </c>
      <c r="C51" s="1" t="s">
        <v>104</v>
      </c>
      <c r="D51" s="1" t="s">
        <v>268</v>
      </c>
      <c r="E51" s="1" t="s">
        <v>269</v>
      </c>
      <c r="F51" s="1">
        <v>6.0</v>
      </c>
      <c r="G51" s="1">
        <v>4.0</v>
      </c>
      <c r="H51" s="35"/>
      <c r="J51" s="1" t="s">
        <v>275</v>
      </c>
      <c r="K51" s="1">
        <v>90.0</v>
      </c>
      <c r="L51" s="1">
        <v>130.0</v>
      </c>
      <c r="M51" s="1"/>
      <c r="N51" s="1" t="s">
        <v>278</v>
      </c>
    </row>
    <row r="52">
      <c r="A52" s="1" t="s">
        <v>267</v>
      </c>
      <c r="B52" s="1" t="s">
        <v>59</v>
      </c>
      <c r="C52" s="1" t="s">
        <v>104</v>
      </c>
      <c r="D52" s="1" t="s">
        <v>279</v>
      </c>
      <c r="E52" s="1" t="s">
        <v>269</v>
      </c>
      <c r="F52" s="1">
        <v>6.0</v>
      </c>
      <c r="G52" s="1">
        <v>1.0</v>
      </c>
      <c r="H52" s="35"/>
      <c r="I52" s="1">
        <v>7.0</v>
      </c>
      <c r="J52" s="1" t="s">
        <v>243</v>
      </c>
      <c r="K52" s="1">
        <v>90.0</v>
      </c>
      <c r="L52" s="1">
        <v>47.0</v>
      </c>
      <c r="M52" s="1"/>
      <c r="N52" s="1" t="s">
        <v>280</v>
      </c>
    </row>
    <row r="53">
      <c r="A53" s="1" t="s">
        <v>267</v>
      </c>
      <c r="B53" s="1" t="s">
        <v>59</v>
      </c>
      <c r="C53" s="1" t="s">
        <v>104</v>
      </c>
      <c r="D53" s="1" t="s">
        <v>279</v>
      </c>
      <c r="E53" s="1" t="s">
        <v>269</v>
      </c>
      <c r="F53" s="19">
        <v>6.0</v>
      </c>
      <c r="G53" s="19">
        <v>1.0</v>
      </c>
      <c r="H53" s="35"/>
      <c r="I53" s="19">
        <v>7.0</v>
      </c>
      <c r="J53" s="19" t="s">
        <v>281</v>
      </c>
      <c r="K53" s="1">
        <v>68.0</v>
      </c>
      <c r="L53" s="1">
        <v>15.0</v>
      </c>
      <c r="M53" s="1" t="b">
        <v>0</v>
      </c>
      <c r="N53" s="19" t="s">
        <v>281</v>
      </c>
    </row>
    <row r="54">
      <c r="A54" s="1" t="s">
        <v>267</v>
      </c>
      <c r="B54" s="1" t="s">
        <v>59</v>
      </c>
      <c r="C54" s="1" t="s">
        <v>104</v>
      </c>
      <c r="D54" s="1" t="s">
        <v>279</v>
      </c>
      <c r="E54" s="1" t="s">
        <v>269</v>
      </c>
      <c r="F54" s="1">
        <v>6.0</v>
      </c>
      <c r="G54" s="19">
        <v>3.0</v>
      </c>
      <c r="H54" s="35"/>
      <c r="I54" s="19">
        <v>7.0</v>
      </c>
      <c r="J54" s="1" t="s">
        <v>243</v>
      </c>
      <c r="K54" s="1">
        <v>90.0</v>
      </c>
      <c r="L54" s="1">
        <v>87.0</v>
      </c>
      <c r="M54" s="1"/>
      <c r="N54" s="1" t="s">
        <v>282</v>
      </c>
    </row>
    <row r="55">
      <c r="A55" s="1" t="s">
        <v>267</v>
      </c>
      <c r="B55" s="1" t="s">
        <v>59</v>
      </c>
      <c r="C55" s="1" t="s">
        <v>104</v>
      </c>
      <c r="D55" s="1" t="s">
        <v>279</v>
      </c>
      <c r="E55" s="1" t="s">
        <v>269</v>
      </c>
      <c r="F55" s="19">
        <v>6.0</v>
      </c>
      <c r="G55" s="19">
        <v>3.0</v>
      </c>
      <c r="H55" s="35"/>
      <c r="I55" s="19">
        <v>7.0</v>
      </c>
      <c r="J55" s="19" t="s">
        <v>281</v>
      </c>
      <c r="K55" s="1">
        <v>68.0</v>
      </c>
      <c r="L55" s="1">
        <v>65.0</v>
      </c>
      <c r="M55" s="1" t="b">
        <v>0</v>
      </c>
      <c r="N55" s="19" t="s">
        <v>281</v>
      </c>
    </row>
    <row r="56">
      <c r="A56" s="1" t="s">
        <v>267</v>
      </c>
      <c r="B56" s="1" t="s">
        <v>59</v>
      </c>
      <c r="C56" s="1" t="s">
        <v>104</v>
      </c>
      <c r="D56" s="1" t="s">
        <v>279</v>
      </c>
      <c r="E56" s="1" t="s">
        <v>269</v>
      </c>
      <c r="F56" s="1">
        <v>6.0</v>
      </c>
      <c r="G56" s="1">
        <v>1.0</v>
      </c>
      <c r="H56" s="35"/>
      <c r="I56" s="19">
        <v>0.25</v>
      </c>
      <c r="J56" s="1" t="s">
        <v>283</v>
      </c>
      <c r="K56" s="1">
        <v>1.1</v>
      </c>
      <c r="L56" s="1">
        <v>0.3</v>
      </c>
      <c r="M56" s="1"/>
      <c r="N56" s="1" t="s">
        <v>284</v>
      </c>
    </row>
    <row r="57">
      <c r="A57" s="1" t="s">
        <v>267</v>
      </c>
      <c r="B57" s="1" t="s">
        <v>59</v>
      </c>
      <c r="C57" s="1" t="s">
        <v>104</v>
      </c>
      <c r="D57" s="1" t="s">
        <v>279</v>
      </c>
      <c r="E57" s="1" t="s">
        <v>269</v>
      </c>
      <c r="F57" s="1">
        <v>6.0</v>
      </c>
      <c r="G57" s="1">
        <v>3.0</v>
      </c>
      <c r="H57" s="35"/>
      <c r="I57" s="19">
        <v>0.25</v>
      </c>
      <c r="J57" s="1" t="s">
        <v>283</v>
      </c>
      <c r="K57" s="1">
        <v>1.1</v>
      </c>
      <c r="L57" s="1">
        <v>1.2</v>
      </c>
      <c r="M57" s="1"/>
      <c r="N57" s="1" t="s">
        <v>284</v>
      </c>
    </row>
    <row r="58">
      <c r="A58" s="1" t="s">
        <v>267</v>
      </c>
      <c r="B58" s="1" t="s">
        <v>59</v>
      </c>
      <c r="C58" s="1" t="s">
        <v>104</v>
      </c>
      <c r="D58" s="1" t="s">
        <v>279</v>
      </c>
      <c r="E58" s="1" t="s">
        <v>269</v>
      </c>
      <c r="F58" s="19">
        <v>6.0</v>
      </c>
      <c r="G58" s="19">
        <v>1.0</v>
      </c>
      <c r="H58" s="35"/>
      <c r="I58" s="19">
        <v>7.0</v>
      </c>
      <c r="J58" s="1" t="s">
        <v>258</v>
      </c>
      <c r="K58" s="1">
        <v>4.0</v>
      </c>
      <c r="L58" s="1">
        <v>5.0</v>
      </c>
      <c r="M58" s="19"/>
      <c r="N58" s="19" t="s">
        <v>285</v>
      </c>
    </row>
    <row r="59">
      <c r="A59" s="1" t="s">
        <v>267</v>
      </c>
      <c r="B59" s="1" t="s">
        <v>59</v>
      </c>
      <c r="C59" s="1" t="s">
        <v>104</v>
      </c>
      <c r="D59" s="1" t="s">
        <v>279</v>
      </c>
      <c r="E59" s="1" t="s">
        <v>269</v>
      </c>
      <c r="F59" s="19">
        <v>6.0</v>
      </c>
      <c r="G59" s="19">
        <v>1.0</v>
      </c>
      <c r="H59" s="35"/>
      <c r="I59" s="19">
        <v>7.0</v>
      </c>
      <c r="J59" s="1" t="s">
        <v>258</v>
      </c>
      <c r="K59" s="1">
        <v>4.0</v>
      </c>
      <c r="L59" s="1">
        <v>19.0</v>
      </c>
      <c r="M59" s="1"/>
      <c r="N59" s="1" t="s">
        <v>273</v>
      </c>
    </row>
    <row r="60">
      <c r="A60" s="1" t="s">
        <v>267</v>
      </c>
      <c r="B60" s="1" t="s">
        <v>59</v>
      </c>
      <c r="C60" s="1" t="s">
        <v>104</v>
      </c>
      <c r="D60" s="1" t="s">
        <v>279</v>
      </c>
      <c r="E60" s="1" t="s">
        <v>269</v>
      </c>
      <c r="F60" s="19">
        <v>6.0</v>
      </c>
      <c r="G60" s="19">
        <v>1.0</v>
      </c>
      <c r="H60" s="35"/>
      <c r="I60" s="19">
        <v>7.0</v>
      </c>
      <c r="J60" s="1" t="s">
        <v>258</v>
      </c>
      <c r="K60" s="1">
        <v>5.0</v>
      </c>
      <c r="L60" s="1">
        <v>20.0</v>
      </c>
      <c r="M60" s="1"/>
      <c r="N60" s="1" t="s">
        <v>273</v>
      </c>
    </row>
    <row r="61">
      <c r="A61" s="1" t="s">
        <v>267</v>
      </c>
      <c r="B61" s="1" t="s">
        <v>59</v>
      </c>
      <c r="C61" s="1" t="s">
        <v>104</v>
      </c>
      <c r="D61" s="1" t="s">
        <v>279</v>
      </c>
      <c r="E61" s="1" t="s">
        <v>269</v>
      </c>
      <c r="F61" s="19">
        <v>6.0</v>
      </c>
      <c r="G61" s="1">
        <v>1.0</v>
      </c>
      <c r="H61" s="35"/>
      <c r="I61" s="19">
        <v>7.0</v>
      </c>
      <c r="J61" s="1" t="s">
        <v>258</v>
      </c>
      <c r="L61" s="1">
        <v>7.0</v>
      </c>
      <c r="M61" s="1" t="b">
        <v>0</v>
      </c>
      <c r="N61" s="1" t="s">
        <v>273</v>
      </c>
    </row>
    <row r="62">
      <c r="A62" s="1" t="s">
        <v>267</v>
      </c>
      <c r="B62" s="1" t="s">
        <v>59</v>
      </c>
      <c r="C62" s="1" t="s">
        <v>104</v>
      </c>
      <c r="D62" s="1" t="s">
        <v>279</v>
      </c>
      <c r="E62" s="1" t="s">
        <v>269</v>
      </c>
      <c r="F62" s="19">
        <v>6.0</v>
      </c>
      <c r="G62" s="1">
        <v>6.0</v>
      </c>
      <c r="H62" s="35"/>
      <c r="I62" s="19">
        <v>7.0</v>
      </c>
      <c r="J62" s="1" t="s">
        <v>258</v>
      </c>
      <c r="L62" s="1">
        <v>17.0</v>
      </c>
      <c r="M62" s="1" t="b">
        <v>0</v>
      </c>
      <c r="N62" s="1" t="s">
        <v>286</v>
      </c>
    </row>
    <row r="63">
      <c r="A63" s="1" t="s">
        <v>267</v>
      </c>
      <c r="B63" s="1" t="s">
        <v>59</v>
      </c>
      <c r="C63" s="1" t="s">
        <v>104</v>
      </c>
      <c r="D63" s="1" t="s">
        <v>287</v>
      </c>
      <c r="E63" s="1" t="s">
        <v>6</v>
      </c>
      <c r="F63" s="1">
        <v>8.1</v>
      </c>
      <c r="G63" s="1">
        <v>7.6</v>
      </c>
      <c r="H63" s="35"/>
      <c r="I63" s="19">
        <v>0.75</v>
      </c>
      <c r="J63" s="1" t="s">
        <v>243</v>
      </c>
      <c r="K63" s="1">
        <v>57.0</v>
      </c>
      <c r="L63" s="1">
        <v>60.0</v>
      </c>
      <c r="M63" s="1"/>
      <c r="N63" s="1" t="s">
        <v>288</v>
      </c>
    </row>
    <row r="64">
      <c r="A64" s="1" t="s">
        <v>267</v>
      </c>
      <c r="B64" s="1" t="s">
        <v>59</v>
      </c>
      <c r="C64" s="1" t="s">
        <v>104</v>
      </c>
      <c r="D64" s="1" t="s">
        <v>287</v>
      </c>
      <c r="E64" s="1" t="s">
        <v>6</v>
      </c>
      <c r="F64" s="1">
        <v>8.1</v>
      </c>
      <c r="G64" s="1">
        <v>7.6</v>
      </c>
      <c r="H64" s="35"/>
      <c r="I64" s="19">
        <v>4.0</v>
      </c>
      <c r="J64" s="1" t="s">
        <v>243</v>
      </c>
      <c r="K64" s="1">
        <v>23.0</v>
      </c>
      <c r="L64" s="1">
        <v>30.0</v>
      </c>
      <c r="N64" s="1" t="s">
        <v>281</v>
      </c>
    </row>
    <row r="65">
      <c r="A65" s="1" t="s">
        <v>267</v>
      </c>
      <c r="B65" s="1" t="s">
        <v>59</v>
      </c>
      <c r="C65" s="1" t="s">
        <v>104</v>
      </c>
      <c r="D65" s="1" t="s">
        <v>287</v>
      </c>
      <c r="E65" s="1" t="s">
        <v>6</v>
      </c>
      <c r="F65" s="1">
        <v>8.1</v>
      </c>
      <c r="G65" s="1">
        <v>7.6</v>
      </c>
      <c r="H65" s="35"/>
      <c r="I65" s="19">
        <v>4.0</v>
      </c>
      <c r="J65" s="1" t="s">
        <v>258</v>
      </c>
      <c r="K65" s="1">
        <v>23.0</v>
      </c>
      <c r="L65" s="1">
        <v>28.0</v>
      </c>
      <c r="M65" s="1"/>
      <c r="N65" s="1" t="s">
        <v>289</v>
      </c>
    </row>
    <row r="66">
      <c r="A66" s="1" t="s">
        <v>267</v>
      </c>
      <c r="B66" s="1" t="s">
        <v>59</v>
      </c>
      <c r="C66" s="1" t="s">
        <v>104</v>
      </c>
      <c r="D66" s="1" t="s">
        <v>287</v>
      </c>
      <c r="E66" s="1" t="s">
        <v>6</v>
      </c>
      <c r="F66" s="1">
        <v>8.1</v>
      </c>
      <c r="G66" s="1">
        <v>7.9</v>
      </c>
      <c r="H66" s="35"/>
      <c r="I66" s="19">
        <v>4.0</v>
      </c>
      <c r="J66" s="1" t="s">
        <v>258</v>
      </c>
      <c r="K66" s="1">
        <v>75.0</v>
      </c>
      <c r="L66" s="1">
        <v>35.0</v>
      </c>
      <c r="M66" s="1"/>
      <c r="N66" s="1" t="s">
        <v>290</v>
      </c>
    </row>
    <row r="67">
      <c r="A67" s="1" t="s">
        <v>267</v>
      </c>
      <c r="B67" s="1" t="s">
        <v>59</v>
      </c>
      <c r="C67" s="1" t="s">
        <v>104</v>
      </c>
      <c r="D67" s="1" t="s">
        <v>287</v>
      </c>
      <c r="E67" s="1" t="s">
        <v>6</v>
      </c>
      <c r="F67" s="1">
        <v>8.1</v>
      </c>
      <c r="G67" s="1">
        <v>7.9</v>
      </c>
      <c r="H67" s="35"/>
      <c r="I67" s="19">
        <v>4.0</v>
      </c>
      <c r="J67" s="1" t="s">
        <v>258</v>
      </c>
      <c r="K67" s="1">
        <v>75.0</v>
      </c>
      <c r="L67" s="1">
        <v>64.0</v>
      </c>
      <c r="M67" s="1"/>
      <c r="N67" s="1" t="s">
        <v>291</v>
      </c>
    </row>
    <row r="68">
      <c r="A68" s="1" t="s">
        <v>267</v>
      </c>
      <c r="B68" s="1" t="s">
        <v>59</v>
      </c>
      <c r="C68" s="1" t="s">
        <v>104</v>
      </c>
      <c r="D68" s="1" t="s">
        <v>287</v>
      </c>
      <c r="E68" s="1" t="s">
        <v>6</v>
      </c>
      <c r="F68" s="1">
        <v>8.1</v>
      </c>
      <c r="G68" s="1">
        <v>7.7</v>
      </c>
      <c r="H68" s="35"/>
      <c r="I68" s="19">
        <v>4.0</v>
      </c>
      <c r="J68" s="1" t="s">
        <v>258</v>
      </c>
      <c r="K68" s="1">
        <v>75.0</v>
      </c>
      <c r="L68" s="1">
        <v>0.0</v>
      </c>
      <c r="M68" s="1" t="b">
        <v>0</v>
      </c>
      <c r="N68" s="1" t="s">
        <v>290</v>
      </c>
    </row>
    <row r="69">
      <c r="A69" s="1" t="s">
        <v>267</v>
      </c>
      <c r="B69" s="1" t="s">
        <v>59</v>
      </c>
      <c r="C69" s="1" t="s">
        <v>104</v>
      </c>
      <c r="D69" s="1" t="s">
        <v>287</v>
      </c>
      <c r="E69" s="1" t="s">
        <v>6</v>
      </c>
      <c r="F69" s="1">
        <v>8.1</v>
      </c>
      <c r="G69" s="1">
        <v>7.7</v>
      </c>
      <c r="H69" s="35"/>
      <c r="I69" s="19">
        <v>4.0</v>
      </c>
      <c r="J69" s="1" t="s">
        <v>258</v>
      </c>
      <c r="K69" s="1">
        <v>75.0</v>
      </c>
      <c r="L69" s="1">
        <v>74.0</v>
      </c>
      <c r="M69" s="1"/>
      <c r="N69" s="1" t="s">
        <v>291</v>
      </c>
    </row>
    <row r="70">
      <c r="A70" s="1" t="s">
        <v>267</v>
      </c>
      <c r="B70" s="1" t="s">
        <v>59</v>
      </c>
      <c r="C70" s="1" t="s">
        <v>104</v>
      </c>
      <c r="D70" s="1" t="s">
        <v>287</v>
      </c>
      <c r="E70" s="1" t="s">
        <v>6</v>
      </c>
      <c r="F70" s="1">
        <v>8.1</v>
      </c>
      <c r="G70" s="1">
        <v>7.9</v>
      </c>
      <c r="H70" s="35"/>
      <c r="I70" s="1">
        <v>9.0</v>
      </c>
      <c r="J70" s="1" t="s">
        <v>292</v>
      </c>
      <c r="K70" s="19">
        <v>4.5</v>
      </c>
      <c r="L70" s="1">
        <v>3.0</v>
      </c>
      <c r="M70" s="1" t="b">
        <v>0</v>
      </c>
      <c r="N70" s="1" t="s">
        <v>293</v>
      </c>
    </row>
    <row r="71">
      <c r="A71" s="1" t="s">
        <v>267</v>
      </c>
      <c r="B71" s="1" t="s">
        <v>59</v>
      </c>
      <c r="C71" s="1" t="s">
        <v>104</v>
      </c>
      <c r="D71" s="1" t="s">
        <v>287</v>
      </c>
      <c r="E71" s="1" t="s">
        <v>6</v>
      </c>
      <c r="F71" s="1">
        <v>8.1</v>
      </c>
      <c r="G71" s="1">
        <v>7.7</v>
      </c>
      <c r="H71" s="35"/>
      <c r="I71" s="19">
        <v>9.0</v>
      </c>
      <c r="J71" s="1" t="s">
        <v>292</v>
      </c>
      <c r="K71" s="19">
        <v>4.5</v>
      </c>
      <c r="L71" s="1">
        <v>3.0</v>
      </c>
      <c r="M71" s="1" t="b">
        <v>0</v>
      </c>
      <c r="N71" s="1" t="s">
        <v>293</v>
      </c>
    </row>
    <row r="72">
      <c r="A72" s="1" t="s">
        <v>267</v>
      </c>
      <c r="B72" s="1" t="s">
        <v>59</v>
      </c>
      <c r="C72" s="1" t="s">
        <v>104</v>
      </c>
      <c r="D72" s="1" t="s">
        <v>287</v>
      </c>
      <c r="E72" s="1" t="s">
        <v>6</v>
      </c>
      <c r="F72" s="1">
        <v>8.1</v>
      </c>
      <c r="G72" s="1">
        <v>7.5</v>
      </c>
      <c r="H72" s="35"/>
      <c r="I72" s="19">
        <v>9.0</v>
      </c>
      <c r="J72" s="1" t="s">
        <v>292</v>
      </c>
      <c r="K72" s="19">
        <v>4.5</v>
      </c>
      <c r="L72" s="1">
        <v>1.0</v>
      </c>
      <c r="M72" s="1" t="b">
        <v>0</v>
      </c>
      <c r="N72" s="1" t="s">
        <v>293</v>
      </c>
    </row>
    <row r="73">
      <c r="A73" s="1" t="s">
        <v>267</v>
      </c>
      <c r="B73" s="1" t="s">
        <v>62</v>
      </c>
      <c r="C73" s="1" t="s">
        <v>294</v>
      </c>
      <c r="D73" s="1" t="s">
        <v>295</v>
      </c>
      <c r="E73" s="1" t="s">
        <v>6</v>
      </c>
      <c r="F73" s="1">
        <v>7.92</v>
      </c>
      <c r="G73" s="1">
        <v>7.6</v>
      </c>
      <c r="H73" s="35"/>
      <c r="J73" s="1" t="s">
        <v>296</v>
      </c>
      <c r="K73" s="1">
        <v>6.4</v>
      </c>
      <c r="L73" s="1">
        <v>6.6</v>
      </c>
      <c r="N73" s="1" t="s">
        <v>297</v>
      </c>
    </row>
    <row r="74">
      <c r="A74" s="1" t="s">
        <v>267</v>
      </c>
      <c r="B74" s="1" t="s">
        <v>62</v>
      </c>
      <c r="C74" s="1" t="s">
        <v>294</v>
      </c>
      <c r="D74" s="1" t="s">
        <v>295</v>
      </c>
      <c r="E74" s="1" t="s">
        <v>6</v>
      </c>
      <c r="F74" s="1">
        <v>7.92</v>
      </c>
      <c r="G74" s="1">
        <v>7.6</v>
      </c>
      <c r="H74" s="35"/>
      <c r="I74" s="19"/>
      <c r="J74" s="1" t="s">
        <v>296</v>
      </c>
      <c r="K74" s="1">
        <v>0.08</v>
      </c>
      <c r="L74" s="1">
        <v>0.09</v>
      </c>
      <c r="N74" s="1" t="s">
        <v>297</v>
      </c>
    </row>
    <row r="75">
      <c r="A75" s="1" t="s">
        <v>267</v>
      </c>
      <c r="B75" s="1" t="s">
        <v>62</v>
      </c>
      <c r="C75" s="1" t="s">
        <v>294</v>
      </c>
      <c r="D75" s="1" t="s">
        <v>295</v>
      </c>
      <c r="E75" s="1" t="s">
        <v>4</v>
      </c>
      <c r="F75" s="1">
        <v>10.0</v>
      </c>
      <c r="G75" s="1">
        <v>16.0</v>
      </c>
      <c r="H75" s="35"/>
      <c r="I75" s="19"/>
      <c r="J75" s="1" t="s">
        <v>296</v>
      </c>
      <c r="K75" s="1">
        <v>6.4</v>
      </c>
      <c r="L75" s="1">
        <v>5.7</v>
      </c>
      <c r="N75" s="1" t="s">
        <v>297</v>
      </c>
    </row>
    <row r="76">
      <c r="A76" s="1" t="s">
        <v>267</v>
      </c>
      <c r="B76" s="1" t="s">
        <v>62</v>
      </c>
      <c r="C76" s="1" t="s">
        <v>294</v>
      </c>
      <c r="D76" s="1" t="s">
        <v>295</v>
      </c>
      <c r="E76" s="1" t="s">
        <v>4</v>
      </c>
      <c r="F76" s="1">
        <v>10.0</v>
      </c>
      <c r="G76" s="1">
        <v>16.0</v>
      </c>
      <c r="H76" s="35"/>
      <c r="I76" s="19"/>
      <c r="J76" s="1" t="s">
        <v>296</v>
      </c>
      <c r="K76" s="1">
        <v>0.08</v>
      </c>
      <c r="L76" s="1">
        <v>0.11</v>
      </c>
      <c r="N76" s="1" t="s">
        <v>297</v>
      </c>
    </row>
    <row r="77">
      <c r="A77" s="1" t="s">
        <v>134</v>
      </c>
      <c r="B77" s="39" t="s">
        <v>59</v>
      </c>
      <c r="C77" s="39" t="s">
        <v>135</v>
      </c>
      <c r="D77" s="1" t="s">
        <v>298</v>
      </c>
      <c r="E77" s="1" t="s">
        <v>6</v>
      </c>
      <c r="F77" s="1">
        <v>8.15</v>
      </c>
      <c r="G77" s="1">
        <v>7.8</v>
      </c>
      <c r="H77" s="35"/>
      <c r="J77" s="1" t="s">
        <v>258</v>
      </c>
      <c r="K77" s="1">
        <v>93.0</v>
      </c>
      <c r="L77" s="1">
        <v>70.0</v>
      </c>
      <c r="M77" s="1"/>
      <c r="N77" s="1" t="s">
        <v>299</v>
      </c>
    </row>
    <row r="78">
      <c r="A78" s="1" t="s">
        <v>134</v>
      </c>
      <c r="B78" s="39" t="s">
        <v>59</v>
      </c>
      <c r="C78" s="39" t="s">
        <v>135</v>
      </c>
      <c r="D78" s="1" t="s">
        <v>298</v>
      </c>
      <c r="E78" s="1" t="s">
        <v>6</v>
      </c>
      <c r="F78" s="1">
        <v>8.15</v>
      </c>
      <c r="G78" s="1">
        <v>7.8</v>
      </c>
      <c r="H78" s="35"/>
      <c r="J78" s="1" t="s">
        <v>258</v>
      </c>
      <c r="K78" s="1">
        <v>100.0</v>
      </c>
      <c r="L78" s="1">
        <v>20.0</v>
      </c>
      <c r="M78" s="1"/>
      <c r="N78" s="1" t="s">
        <v>300</v>
      </c>
    </row>
    <row r="79">
      <c r="A79" s="1" t="s">
        <v>134</v>
      </c>
      <c r="B79" s="39" t="s">
        <v>59</v>
      </c>
      <c r="C79" s="39" t="s">
        <v>135</v>
      </c>
      <c r="D79" s="1" t="s">
        <v>298</v>
      </c>
      <c r="E79" s="1" t="s">
        <v>6</v>
      </c>
      <c r="F79" s="1">
        <v>8.15</v>
      </c>
      <c r="G79" s="1">
        <v>7.8</v>
      </c>
      <c r="H79" s="35"/>
      <c r="J79" s="1" t="s">
        <v>258</v>
      </c>
      <c r="K79" s="1">
        <v>95.0</v>
      </c>
      <c r="L79" s="1">
        <v>85.0</v>
      </c>
      <c r="M79" s="1"/>
      <c r="N79" s="1" t="s">
        <v>301</v>
      </c>
    </row>
    <row r="80">
      <c r="A80" s="1" t="s">
        <v>134</v>
      </c>
      <c r="B80" s="39" t="s">
        <v>59</v>
      </c>
      <c r="C80" s="39" t="s">
        <v>135</v>
      </c>
      <c r="D80" s="1" t="s">
        <v>298</v>
      </c>
      <c r="E80" s="1" t="s">
        <v>6</v>
      </c>
      <c r="F80" s="1">
        <v>8.15</v>
      </c>
      <c r="G80" s="1">
        <v>7.8</v>
      </c>
      <c r="H80" s="35"/>
      <c r="J80" s="1" t="s">
        <v>258</v>
      </c>
      <c r="K80" s="1">
        <v>100.0</v>
      </c>
      <c r="L80" s="1">
        <v>5.0</v>
      </c>
      <c r="M80" s="1"/>
      <c r="N80" s="1" t="s">
        <v>302</v>
      </c>
    </row>
    <row r="81">
      <c r="A81" s="1" t="s">
        <v>134</v>
      </c>
      <c r="B81" s="39" t="s">
        <v>59</v>
      </c>
      <c r="C81" s="39" t="s">
        <v>135</v>
      </c>
      <c r="D81" s="1" t="s">
        <v>298</v>
      </c>
      <c r="E81" s="1" t="s">
        <v>6</v>
      </c>
      <c r="F81" s="1">
        <v>8.15</v>
      </c>
      <c r="G81" s="1">
        <v>7.8</v>
      </c>
      <c r="H81" s="35"/>
      <c r="I81" s="1"/>
      <c r="J81" s="1" t="s">
        <v>258</v>
      </c>
      <c r="K81" s="1">
        <v>95.0</v>
      </c>
      <c r="L81" s="1">
        <v>50.0</v>
      </c>
      <c r="M81" s="1"/>
      <c r="N81" s="1" t="s">
        <v>303</v>
      </c>
    </row>
    <row r="82">
      <c r="A82" s="1" t="s">
        <v>134</v>
      </c>
      <c r="B82" s="39" t="s">
        <v>59</v>
      </c>
      <c r="C82" s="39" t="s">
        <v>135</v>
      </c>
      <c r="D82" s="1" t="s">
        <v>304</v>
      </c>
      <c r="E82" s="1" t="s">
        <v>6</v>
      </c>
      <c r="F82" s="1">
        <v>8.06</v>
      </c>
      <c r="G82" s="1">
        <v>7.94</v>
      </c>
      <c r="H82" s="35"/>
      <c r="I82" s="1">
        <v>11.0</v>
      </c>
      <c r="J82" s="1" t="s">
        <v>232</v>
      </c>
      <c r="K82" s="1">
        <v>9.5</v>
      </c>
      <c r="L82" s="1">
        <v>8.2</v>
      </c>
      <c r="M82" s="1"/>
      <c r="N82" s="1" t="s">
        <v>305</v>
      </c>
    </row>
    <row r="83">
      <c r="A83" s="1" t="s">
        <v>134</v>
      </c>
      <c r="B83" s="39" t="s">
        <v>59</v>
      </c>
      <c r="C83" s="39" t="s">
        <v>135</v>
      </c>
      <c r="D83" s="1" t="s">
        <v>304</v>
      </c>
      <c r="E83" s="1" t="s">
        <v>6</v>
      </c>
      <c r="F83" s="1">
        <v>8.06</v>
      </c>
      <c r="G83" s="1">
        <v>7.94</v>
      </c>
      <c r="H83" s="35"/>
      <c r="I83" s="1">
        <v>11.0</v>
      </c>
      <c r="J83" s="1" t="s">
        <v>232</v>
      </c>
      <c r="K83" s="1">
        <v>8.2</v>
      </c>
      <c r="L83" s="1">
        <v>10.8</v>
      </c>
      <c r="M83" s="1"/>
      <c r="N83" s="1" t="s">
        <v>306</v>
      </c>
    </row>
    <row r="84">
      <c r="A84" s="1" t="s">
        <v>134</v>
      </c>
      <c r="B84" s="39" t="s">
        <v>59</v>
      </c>
      <c r="C84" s="39" t="s">
        <v>135</v>
      </c>
      <c r="D84" s="1" t="s">
        <v>304</v>
      </c>
      <c r="E84" s="1" t="s">
        <v>6</v>
      </c>
      <c r="F84" s="1">
        <v>8.06</v>
      </c>
      <c r="G84" s="1">
        <v>7.94</v>
      </c>
      <c r="H84" s="35"/>
      <c r="I84" s="1">
        <v>11.0</v>
      </c>
      <c r="J84" s="1" t="s">
        <v>232</v>
      </c>
      <c r="K84" s="1">
        <v>8.5</v>
      </c>
      <c r="L84" s="1">
        <v>8.5</v>
      </c>
      <c r="M84" s="1"/>
      <c r="N84" s="40" t="s">
        <v>307</v>
      </c>
    </row>
    <row r="85">
      <c r="A85" s="1" t="s">
        <v>134</v>
      </c>
      <c r="B85" s="39" t="s">
        <v>59</v>
      </c>
      <c r="C85" s="39" t="s">
        <v>135</v>
      </c>
      <c r="D85" s="1" t="s">
        <v>304</v>
      </c>
      <c r="E85" s="1" t="s">
        <v>6</v>
      </c>
      <c r="F85" s="1">
        <v>8.06</v>
      </c>
      <c r="G85" s="1">
        <v>7.94</v>
      </c>
      <c r="H85" s="35"/>
      <c r="I85" s="1">
        <v>11.0</v>
      </c>
      <c r="J85" s="1" t="s">
        <v>232</v>
      </c>
      <c r="K85" s="1">
        <v>8.0</v>
      </c>
      <c r="L85" s="1">
        <v>12.5</v>
      </c>
      <c r="M85" s="1"/>
      <c r="N85" s="1" t="s">
        <v>306</v>
      </c>
    </row>
    <row r="86">
      <c r="A86" s="1" t="s">
        <v>134</v>
      </c>
      <c r="B86" s="39" t="s">
        <v>59</v>
      </c>
      <c r="C86" s="39" t="s">
        <v>135</v>
      </c>
      <c r="D86" s="1" t="s">
        <v>304</v>
      </c>
      <c r="E86" s="1" t="s">
        <v>6</v>
      </c>
      <c r="F86" s="1">
        <v>8.06</v>
      </c>
      <c r="G86" s="1">
        <v>7.88</v>
      </c>
      <c r="H86" s="35"/>
      <c r="I86" s="1">
        <v>11.0</v>
      </c>
      <c r="J86" s="1" t="s">
        <v>232</v>
      </c>
      <c r="K86" s="1">
        <v>9.5</v>
      </c>
      <c r="L86" s="1">
        <v>8.5</v>
      </c>
      <c r="M86" s="1"/>
      <c r="N86" s="40" t="s">
        <v>307</v>
      </c>
    </row>
    <row r="87">
      <c r="A87" s="1" t="s">
        <v>134</v>
      </c>
      <c r="B87" s="39" t="s">
        <v>59</v>
      </c>
      <c r="C87" s="39" t="s">
        <v>135</v>
      </c>
      <c r="D87" s="1" t="s">
        <v>304</v>
      </c>
      <c r="E87" s="1" t="s">
        <v>6</v>
      </c>
      <c r="F87" s="1">
        <v>8.06</v>
      </c>
      <c r="G87" s="1">
        <v>7.88</v>
      </c>
      <c r="H87" s="35"/>
      <c r="I87" s="1">
        <v>11.0</v>
      </c>
      <c r="J87" s="1" t="s">
        <v>232</v>
      </c>
      <c r="K87" s="1">
        <v>8.2</v>
      </c>
      <c r="L87" s="1">
        <v>11.2</v>
      </c>
      <c r="M87" s="1"/>
      <c r="N87" s="1" t="s">
        <v>306</v>
      </c>
    </row>
    <row r="88">
      <c r="A88" s="1" t="s">
        <v>134</v>
      </c>
      <c r="B88" s="39" t="s">
        <v>59</v>
      </c>
      <c r="C88" s="39" t="s">
        <v>135</v>
      </c>
      <c r="D88" s="1" t="s">
        <v>304</v>
      </c>
      <c r="E88" s="1" t="s">
        <v>6</v>
      </c>
      <c r="F88" s="1">
        <v>8.06</v>
      </c>
      <c r="G88" s="1">
        <v>7.88</v>
      </c>
      <c r="H88" s="35"/>
      <c r="I88" s="1">
        <v>11.0</v>
      </c>
      <c r="J88" s="1" t="s">
        <v>232</v>
      </c>
      <c r="K88" s="1">
        <v>8.5</v>
      </c>
      <c r="L88" s="1">
        <v>6.8</v>
      </c>
      <c r="M88" s="1"/>
      <c r="N88" s="40" t="s">
        <v>307</v>
      </c>
    </row>
    <row r="89">
      <c r="A89" s="1" t="s">
        <v>134</v>
      </c>
      <c r="B89" s="39" t="s">
        <v>59</v>
      </c>
      <c r="C89" s="39" t="s">
        <v>135</v>
      </c>
      <c r="D89" s="1" t="s">
        <v>304</v>
      </c>
      <c r="E89" s="1" t="s">
        <v>6</v>
      </c>
      <c r="F89" s="1">
        <v>8.06</v>
      </c>
      <c r="G89" s="1">
        <v>7.88</v>
      </c>
      <c r="H89" s="35"/>
      <c r="I89" s="1">
        <v>11.0</v>
      </c>
      <c r="J89" s="1" t="s">
        <v>232</v>
      </c>
      <c r="K89" s="1">
        <v>8.0</v>
      </c>
      <c r="L89" s="1">
        <v>10.8</v>
      </c>
      <c r="M89" s="1"/>
      <c r="N89" s="1" t="s">
        <v>306</v>
      </c>
    </row>
    <row r="90">
      <c r="A90" s="1" t="s">
        <v>134</v>
      </c>
      <c r="B90" s="39" t="s">
        <v>59</v>
      </c>
      <c r="C90" s="39" t="s">
        <v>135</v>
      </c>
      <c r="D90" s="1" t="s">
        <v>304</v>
      </c>
      <c r="E90" s="1" t="s">
        <v>6</v>
      </c>
      <c r="F90" s="1">
        <v>8.06</v>
      </c>
      <c r="G90" s="1">
        <v>7.84</v>
      </c>
      <c r="H90" s="35"/>
      <c r="I90" s="1">
        <v>11.0</v>
      </c>
      <c r="J90" s="1" t="s">
        <v>232</v>
      </c>
      <c r="K90" s="1">
        <v>9.5</v>
      </c>
      <c r="L90" s="1">
        <v>8.0</v>
      </c>
      <c r="M90" s="1"/>
      <c r="N90" s="40" t="s">
        <v>307</v>
      </c>
    </row>
    <row r="91">
      <c r="A91" s="1" t="s">
        <v>134</v>
      </c>
      <c r="B91" s="39" t="s">
        <v>59</v>
      </c>
      <c r="C91" s="39" t="s">
        <v>135</v>
      </c>
      <c r="D91" s="1" t="s">
        <v>304</v>
      </c>
      <c r="E91" s="1" t="s">
        <v>6</v>
      </c>
      <c r="F91" s="1">
        <v>8.06</v>
      </c>
      <c r="G91" s="1">
        <v>7.84</v>
      </c>
      <c r="H91" s="35"/>
      <c r="I91" s="1">
        <v>11.0</v>
      </c>
      <c r="J91" s="1" t="s">
        <v>232</v>
      </c>
      <c r="K91" s="1">
        <v>8.2</v>
      </c>
      <c r="L91" s="1">
        <v>11.2</v>
      </c>
      <c r="M91" s="1"/>
      <c r="N91" s="1" t="s">
        <v>306</v>
      </c>
    </row>
    <row r="92">
      <c r="A92" s="1" t="s">
        <v>134</v>
      </c>
      <c r="B92" s="39" t="s">
        <v>59</v>
      </c>
      <c r="C92" s="39" t="s">
        <v>135</v>
      </c>
      <c r="D92" s="1" t="s">
        <v>304</v>
      </c>
      <c r="E92" s="1" t="s">
        <v>6</v>
      </c>
      <c r="F92" s="1">
        <v>8.06</v>
      </c>
      <c r="G92" s="1">
        <v>7.84</v>
      </c>
      <c r="H92" s="35"/>
      <c r="I92" s="1">
        <v>11.0</v>
      </c>
      <c r="J92" s="1" t="s">
        <v>232</v>
      </c>
      <c r="K92" s="1">
        <v>8.5</v>
      </c>
      <c r="L92" s="1">
        <v>9.0</v>
      </c>
      <c r="M92" s="1"/>
      <c r="N92" s="40" t="s">
        <v>307</v>
      </c>
    </row>
    <row r="93">
      <c r="A93" s="1" t="s">
        <v>134</v>
      </c>
      <c r="B93" s="39" t="s">
        <v>59</v>
      </c>
      <c r="C93" s="39" t="s">
        <v>135</v>
      </c>
      <c r="D93" s="1" t="s">
        <v>304</v>
      </c>
      <c r="E93" s="1" t="s">
        <v>6</v>
      </c>
      <c r="F93" s="1">
        <v>8.06</v>
      </c>
      <c r="G93" s="1">
        <v>7.84</v>
      </c>
      <c r="H93" s="35"/>
      <c r="I93" s="1">
        <v>11.0</v>
      </c>
      <c r="J93" s="1" t="s">
        <v>232</v>
      </c>
      <c r="K93" s="1">
        <v>8.0</v>
      </c>
      <c r="L93" s="1">
        <v>12.0</v>
      </c>
      <c r="M93" s="1"/>
      <c r="N93" s="1" t="s">
        <v>306</v>
      </c>
    </row>
    <row r="94">
      <c r="A94" s="1" t="s">
        <v>134</v>
      </c>
      <c r="B94" s="39" t="s">
        <v>59</v>
      </c>
      <c r="C94" s="39" t="s">
        <v>135</v>
      </c>
      <c r="D94" s="1" t="s">
        <v>304</v>
      </c>
      <c r="E94" s="1" t="s">
        <v>6</v>
      </c>
      <c r="F94" s="1">
        <v>8.06</v>
      </c>
      <c r="G94" s="1">
        <v>7.94</v>
      </c>
      <c r="H94" s="35"/>
      <c r="I94" s="1">
        <v>11.0</v>
      </c>
      <c r="J94" s="1" t="s">
        <v>232</v>
      </c>
      <c r="K94" s="1">
        <v>6.2</v>
      </c>
      <c r="L94" s="1">
        <v>6.0</v>
      </c>
      <c r="M94" s="1"/>
      <c r="N94" s="1" t="s">
        <v>308</v>
      </c>
    </row>
    <row r="95">
      <c r="A95" s="1" t="s">
        <v>134</v>
      </c>
      <c r="B95" s="39" t="s">
        <v>59</v>
      </c>
      <c r="C95" s="39" t="s">
        <v>135</v>
      </c>
      <c r="D95" s="1" t="s">
        <v>304</v>
      </c>
      <c r="E95" s="1" t="s">
        <v>6</v>
      </c>
      <c r="F95" s="1">
        <v>8.06</v>
      </c>
      <c r="G95" s="1">
        <v>7.94</v>
      </c>
      <c r="H95" s="35"/>
      <c r="I95" s="1">
        <v>11.0</v>
      </c>
      <c r="J95" s="1" t="s">
        <v>232</v>
      </c>
      <c r="K95" s="1">
        <v>5.8</v>
      </c>
      <c r="L95" s="1">
        <v>6.4</v>
      </c>
      <c r="M95" s="1"/>
      <c r="N95" s="1" t="s">
        <v>309</v>
      </c>
    </row>
    <row r="96">
      <c r="A96" s="1" t="s">
        <v>134</v>
      </c>
      <c r="B96" s="39" t="s">
        <v>59</v>
      </c>
      <c r="C96" s="39" t="s">
        <v>135</v>
      </c>
      <c r="D96" s="1" t="s">
        <v>304</v>
      </c>
      <c r="E96" s="1" t="s">
        <v>6</v>
      </c>
      <c r="F96" s="1">
        <v>8.06</v>
      </c>
      <c r="G96" s="1">
        <v>7.94</v>
      </c>
      <c r="H96" s="35"/>
      <c r="I96" s="1">
        <v>11.0</v>
      </c>
      <c r="J96" s="1" t="s">
        <v>232</v>
      </c>
      <c r="K96" s="1">
        <v>6.2</v>
      </c>
      <c r="L96" s="1">
        <v>6.4</v>
      </c>
      <c r="M96" s="1"/>
      <c r="N96" s="1" t="s">
        <v>309</v>
      </c>
    </row>
    <row r="97">
      <c r="A97" s="1" t="s">
        <v>134</v>
      </c>
      <c r="B97" s="39" t="s">
        <v>59</v>
      </c>
      <c r="C97" s="39" t="s">
        <v>135</v>
      </c>
      <c r="D97" s="1" t="s">
        <v>304</v>
      </c>
      <c r="E97" s="1" t="s">
        <v>6</v>
      </c>
      <c r="F97" s="1">
        <v>8.06</v>
      </c>
      <c r="G97" s="1">
        <v>7.94</v>
      </c>
      <c r="H97" s="35"/>
      <c r="I97" s="1">
        <v>11.0</v>
      </c>
      <c r="J97" s="1" t="s">
        <v>232</v>
      </c>
      <c r="K97" s="1">
        <v>5.9</v>
      </c>
      <c r="L97" s="1">
        <v>7.1</v>
      </c>
      <c r="M97" s="1"/>
      <c r="N97" s="1" t="s">
        <v>310</v>
      </c>
    </row>
    <row r="98">
      <c r="A98" s="1" t="s">
        <v>134</v>
      </c>
      <c r="B98" s="39" t="s">
        <v>59</v>
      </c>
      <c r="C98" s="39" t="s">
        <v>135</v>
      </c>
      <c r="D98" s="1" t="s">
        <v>304</v>
      </c>
      <c r="E98" s="1" t="s">
        <v>6</v>
      </c>
      <c r="F98" s="1">
        <v>8.06</v>
      </c>
      <c r="G98" s="1">
        <v>7.88</v>
      </c>
      <c r="H98" s="35"/>
      <c r="I98" s="1">
        <v>11.0</v>
      </c>
      <c r="J98" s="1" t="s">
        <v>232</v>
      </c>
      <c r="K98" s="1">
        <v>6.2</v>
      </c>
      <c r="L98" s="1">
        <v>6.2</v>
      </c>
      <c r="M98" s="1"/>
      <c r="N98" s="1" t="s">
        <v>309</v>
      </c>
    </row>
    <row r="99">
      <c r="A99" s="1" t="s">
        <v>134</v>
      </c>
      <c r="B99" s="39" t="s">
        <v>59</v>
      </c>
      <c r="C99" s="39" t="s">
        <v>135</v>
      </c>
      <c r="D99" s="1" t="s">
        <v>304</v>
      </c>
      <c r="E99" s="1" t="s">
        <v>6</v>
      </c>
      <c r="F99" s="1">
        <v>8.06</v>
      </c>
      <c r="G99" s="1">
        <v>7.88</v>
      </c>
      <c r="H99" s="35"/>
      <c r="I99" s="1">
        <v>11.0</v>
      </c>
      <c r="J99" s="1" t="s">
        <v>232</v>
      </c>
      <c r="K99" s="1">
        <v>5.8</v>
      </c>
      <c r="L99" s="1">
        <v>6.6</v>
      </c>
      <c r="M99" s="1"/>
      <c r="N99" s="1" t="s">
        <v>310</v>
      </c>
    </row>
    <row r="100">
      <c r="A100" s="1" t="s">
        <v>134</v>
      </c>
      <c r="B100" s="39" t="s">
        <v>59</v>
      </c>
      <c r="C100" s="39" t="s">
        <v>135</v>
      </c>
      <c r="D100" s="1" t="s">
        <v>304</v>
      </c>
      <c r="E100" s="1" t="s">
        <v>6</v>
      </c>
      <c r="F100" s="1">
        <v>8.06</v>
      </c>
      <c r="G100" s="1">
        <v>7.88</v>
      </c>
      <c r="H100" s="35"/>
      <c r="I100" s="1">
        <v>11.0</v>
      </c>
      <c r="J100" s="1" t="s">
        <v>232</v>
      </c>
      <c r="K100" s="1">
        <v>6.2</v>
      </c>
      <c r="L100" s="1">
        <v>6.0</v>
      </c>
      <c r="M100" s="1"/>
      <c r="N100" s="1" t="s">
        <v>309</v>
      </c>
    </row>
    <row r="101">
      <c r="A101" s="1" t="s">
        <v>134</v>
      </c>
      <c r="B101" s="39" t="s">
        <v>59</v>
      </c>
      <c r="C101" s="39" t="s">
        <v>135</v>
      </c>
      <c r="D101" s="1" t="s">
        <v>304</v>
      </c>
      <c r="E101" s="1" t="s">
        <v>6</v>
      </c>
      <c r="F101" s="1">
        <v>8.06</v>
      </c>
      <c r="G101" s="1">
        <v>7.88</v>
      </c>
      <c r="H101" s="35"/>
      <c r="I101" s="1">
        <v>11.0</v>
      </c>
      <c r="J101" s="1" t="s">
        <v>232</v>
      </c>
      <c r="K101" s="1">
        <v>5.9</v>
      </c>
      <c r="L101" s="1">
        <v>6.9</v>
      </c>
      <c r="M101" s="1"/>
      <c r="N101" s="1" t="s">
        <v>310</v>
      </c>
    </row>
    <row r="102">
      <c r="A102" s="1" t="s">
        <v>134</v>
      </c>
      <c r="B102" s="39" t="s">
        <v>59</v>
      </c>
      <c r="C102" s="39" t="s">
        <v>135</v>
      </c>
      <c r="D102" s="1" t="s">
        <v>304</v>
      </c>
      <c r="E102" s="1" t="s">
        <v>6</v>
      </c>
      <c r="F102" s="1">
        <v>8.06</v>
      </c>
      <c r="G102" s="1">
        <v>7.84</v>
      </c>
      <c r="H102" s="35"/>
      <c r="I102" s="1">
        <v>11.0</v>
      </c>
      <c r="J102" s="1" t="s">
        <v>232</v>
      </c>
      <c r="K102" s="1">
        <v>6.2</v>
      </c>
      <c r="L102" s="1">
        <v>6.1</v>
      </c>
      <c r="M102" s="1"/>
      <c r="N102" s="1" t="s">
        <v>309</v>
      </c>
    </row>
    <row r="103">
      <c r="A103" s="1" t="s">
        <v>134</v>
      </c>
      <c r="B103" s="39" t="s">
        <v>59</v>
      </c>
      <c r="C103" s="39" t="s">
        <v>135</v>
      </c>
      <c r="D103" s="1" t="s">
        <v>304</v>
      </c>
      <c r="E103" s="1" t="s">
        <v>6</v>
      </c>
      <c r="F103" s="1">
        <v>8.06</v>
      </c>
      <c r="G103" s="1">
        <v>7.84</v>
      </c>
      <c r="H103" s="35"/>
      <c r="I103" s="1">
        <v>11.0</v>
      </c>
      <c r="J103" s="1" t="s">
        <v>232</v>
      </c>
      <c r="K103" s="1">
        <v>5.8</v>
      </c>
      <c r="L103" s="1">
        <v>6.7</v>
      </c>
      <c r="M103" s="1"/>
      <c r="N103" s="1" t="s">
        <v>310</v>
      </c>
    </row>
    <row r="104">
      <c r="A104" s="1" t="s">
        <v>134</v>
      </c>
      <c r="B104" s="39" t="s">
        <v>59</v>
      </c>
      <c r="C104" s="39" t="s">
        <v>135</v>
      </c>
      <c r="D104" s="1" t="s">
        <v>304</v>
      </c>
      <c r="E104" s="1" t="s">
        <v>6</v>
      </c>
      <c r="F104" s="1">
        <v>8.06</v>
      </c>
      <c r="G104" s="1">
        <v>7.84</v>
      </c>
      <c r="H104" s="35"/>
      <c r="I104" s="1">
        <v>11.0</v>
      </c>
      <c r="J104" s="1" t="s">
        <v>232</v>
      </c>
      <c r="K104" s="1">
        <v>6.2</v>
      </c>
      <c r="L104" s="1">
        <v>6.6</v>
      </c>
      <c r="M104" s="1"/>
      <c r="N104" s="1" t="s">
        <v>310</v>
      </c>
    </row>
    <row r="105">
      <c r="A105" s="1" t="s">
        <v>134</v>
      </c>
      <c r="B105" s="39" t="s">
        <v>59</v>
      </c>
      <c r="C105" s="39" t="s">
        <v>135</v>
      </c>
      <c r="D105" s="1" t="s">
        <v>304</v>
      </c>
      <c r="E105" s="1" t="s">
        <v>6</v>
      </c>
      <c r="F105" s="1">
        <v>8.06</v>
      </c>
      <c r="G105" s="1">
        <v>7.84</v>
      </c>
      <c r="H105" s="35"/>
      <c r="I105" s="1">
        <v>11.0</v>
      </c>
      <c r="J105" s="1" t="s">
        <v>232</v>
      </c>
      <c r="K105" s="1">
        <v>5.9</v>
      </c>
      <c r="L105" s="1">
        <v>7.0</v>
      </c>
      <c r="M105" s="1"/>
      <c r="N105" s="1" t="s">
        <v>310</v>
      </c>
    </row>
    <row r="106">
      <c r="A106" s="1" t="s">
        <v>134</v>
      </c>
      <c r="B106" s="39" t="s">
        <v>59</v>
      </c>
      <c r="C106" s="39" t="s">
        <v>135</v>
      </c>
      <c r="D106" s="1" t="s">
        <v>304</v>
      </c>
      <c r="E106" s="1" t="s">
        <v>6</v>
      </c>
      <c r="F106" s="1">
        <v>8.06</v>
      </c>
      <c r="G106" s="1">
        <v>7.94</v>
      </c>
      <c r="H106" s="35"/>
      <c r="I106" s="1">
        <v>6.5</v>
      </c>
      <c r="J106" s="1" t="s">
        <v>225</v>
      </c>
      <c r="K106" s="1">
        <v>6.5</v>
      </c>
      <c r="L106" s="1">
        <v>6.5</v>
      </c>
      <c r="M106" s="1"/>
      <c r="N106" s="1" t="s">
        <v>311</v>
      </c>
    </row>
    <row r="107">
      <c r="A107" s="1" t="s">
        <v>134</v>
      </c>
      <c r="B107" s="39" t="s">
        <v>59</v>
      </c>
      <c r="C107" s="39" t="s">
        <v>135</v>
      </c>
      <c r="D107" s="1" t="s">
        <v>304</v>
      </c>
      <c r="E107" s="1" t="s">
        <v>6</v>
      </c>
      <c r="F107" s="1">
        <v>8.06</v>
      </c>
      <c r="G107" s="1">
        <v>7.88</v>
      </c>
      <c r="H107" s="35"/>
      <c r="I107" s="1">
        <v>6.5</v>
      </c>
      <c r="J107" s="1" t="s">
        <v>225</v>
      </c>
      <c r="K107" s="1">
        <v>6.5</v>
      </c>
      <c r="L107" s="1">
        <v>6.5</v>
      </c>
      <c r="M107" s="1"/>
      <c r="N107" s="1" t="s">
        <v>311</v>
      </c>
    </row>
    <row r="108">
      <c r="A108" s="1" t="s">
        <v>134</v>
      </c>
      <c r="B108" s="39" t="s">
        <v>59</v>
      </c>
      <c r="C108" s="39" t="s">
        <v>135</v>
      </c>
      <c r="D108" s="1" t="s">
        <v>304</v>
      </c>
      <c r="E108" s="1" t="s">
        <v>6</v>
      </c>
      <c r="F108" s="1">
        <v>8.06</v>
      </c>
      <c r="G108" s="1">
        <v>7.84</v>
      </c>
      <c r="H108" s="35"/>
      <c r="I108" s="1">
        <v>6.5</v>
      </c>
      <c r="J108" s="1" t="s">
        <v>225</v>
      </c>
      <c r="K108" s="1">
        <v>6.5</v>
      </c>
      <c r="L108" s="1">
        <v>6.5</v>
      </c>
      <c r="M108" s="1"/>
      <c r="N108" s="1" t="s">
        <v>311</v>
      </c>
    </row>
    <row r="109">
      <c r="A109" s="1" t="s">
        <v>134</v>
      </c>
      <c r="B109" s="39" t="s">
        <v>59</v>
      </c>
      <c r="C109" s="39" t="s">
        <v>135</v>
      </c>
      <c r="D109" s="1" t="s">
        <v>304</v>
      </c>
      <c r="E109" s="1" t="s">
        <v>6</v>
      </c>
      <c r="F109" s="1">
        <v>8.06</v>
      </c>
      <c r="G109" s="1">
        <v>7.94</v>
      </c>
      <c r="H109" s="35"/>
      <c r="I109" s="1">
        <v>6.5</v>
      </c>
      <c r="J109" s="1" t="s">
        <v>223</v>
      </c>
      <c r="K109" s="1">
        <v>65.0</v>
      </c>
      <c r="L109" s="1">
        <v>65.0</v>
      </c>
      <c r="M109" s="1"/>
      <c r="N109" s="1" t="s">
        <v>312</v>
      </c>
    </row>
    <row r="110">
      <c r="A110" s="1" t="s">
        <v>134</v>
      </c>
      <c r="B110" s="39" t="s">
        <v>59</v>
      </c>
      <c r="C110" s="39" t="s">
        <v>135</v>
      </c>
      <c r="D110" s="1" t="s">
        <v>304</v>
      </c>
      <c r="E110" s="1" t="s">
        <v>6</v>
      </c>
      <c r="F110" s="1">
        <v>8.06</v>
      </c>
      <c r="G110" s="1">
        <v>7.88</v>
      </c>
      <c r="H110" s="35"/>
      <c r="I110" s="1">
        <v>6.5</v>
      </c>
      <c r="J110" s="1" t="s">
        <v>223</v>
      </c>
      <c r="K110" s="1">
        <v>65.0</v>
      </c>
      <c r="L110" s="1">
        <v>65.0</v>
      </c>
      <c r="M110" s="1"/>
      <c r="N110" s="1" t="s">
        <v>312</v>
      </c>
    </row>
    <row r="111">
      <c r="A111" s="1" t="s">
        <v>134</v>
      </c>
      <c r="B111" s="39" t="s">
        <v>59</v>
      </c>
      <c r="C111" s="39" t="s">
        <v>135</v>
      </c>
      <c r="D111" s="1" t="s">
        <v>304</v>
      </c>
      <c r="E111" s="1" t="s">
        <v>6</v>
      </c>
      <c r="F111" s="1">
        <v>8.06</v>
      </c>
      <c r="G111" s="1">
        <v>7.84</v>
      </c>
      <c r="H111" s="35"/>
      <c r="I111" s="1">
        <v>6.5</v>
      </c>
      <c r="J111" s="1" t="s">
        <v>223</v>
      </c>
      <c r="K111" s="1">
        <v>65.0</v>
      </c>
      <c r="L111" s="1">
        <v>65.0</v>
      </c>
      <c r="M111" s="1"/>
      <c r="N111" s="1" t="s">
        <v>312</v>
      </c>
    </row>
    <row r="112">
      <c r="A112" s="1" t="s">
        <v>134</v>
      </c>
      <c r="B112" s="39" t="s">
        <v>59</v>
      </c>
      <c r="C112" s="39" t="s">
        <v>135</v>
      </c>
      <c r="D112" s="1" t="s">
        <v>304</v>
      </c>
      <c r="E112" s="1" t="s">
        <v>6</v>
      </c>
      <c r="F112" s="1">
        <v>8.06</v>
      </c>
      <c r="G112" s="1">
        <v>7.94</v>
      </c>
      <c r="H112" s="35"/>
      <c r="I112" s="1">
        <v>6.5</v>
      </c>
      <c r="J112" s="1" t="s">
        <v>243</v>
      </c>
      <c r="K112" s="1">
        <v>0.324</v>
      </c>
      <c r="M112" s="1" t="b">
        <v>0</v>
      </c>
      <c r="N112" s="1" t="s">
        <v>313</v>
      </c>
    </row>
    <row r="113">
      <c r="A113" s="1" t="s">
        <v>134</v>
      </c>
      <c r="B113" s="39" t="s">
        <v>59</v>
      </c>
      <c r="C113" s="39" t="s">
        <v>135</v>
      </c>
      <c r="D113" s="1" t="s">
        <v>304</v>
      </c>
      <c r="E113" s="1" t="s">
        <v>6</v>
      </c>
      <c r="F113" s="1">
        <v>8.06</v>
      </c>
      <c r="G113" s="1">
        <v>7.88</v>
      </c>
      <c r="H113" s="35"/>
      <c r="I113" s="1">
        <v>6.5</v>
      </c>
      <c r="J113" s="1" t="s">
        <v>243</v>
      </c>
      <c r="K113" s="1">
        <v>0.324</v>
      </c>
      <c r="M113" s="1" t="b">
        <v>0</v>
      </c>
      <c r="N113" s="1" t="s">
        <v>313</v>
      </c>
    </row>
    <row r="114">
      <c r="A114" s="1" t="s">
        <v>134</v>
      </c>
      <c r="B114" s="39" t="s">
        <v>59</v>
      </c>
      <c r="C114" s="39" t="s">
        <v>135</v>
      </c>
      <c r="D114" s="1" t="s">
        <v>304</v>
      </c>
      <c r="E114" s="1" t="s">
        <v>6</v>
      </c>
      <c r="F114" s="1">
        <v>8.06</v>
      </c>
      <c r="G114" s="1">
        <v>7.84</v>
      </c>
      <c r="H114" s="35"/>
      <c r="I114" s="1">
        <v>6.5</v>
      </c>
      <c r="J114" s="1" t="s">
        <v>296</v>
      </c>
      <c r="K114" s="1">
        <v>0.324</v>
      </c>
      <c r="L114" s="1">
        <v>0.303</v>
      </c>
      <c r="M114" s="1"/>
      <c r="N114" s="1" t="s">
        <v>314</v>
      </c>
    </row>
    <row r="115">
      <c r="A115" s="1" t="s">
        <v>134</v>
      </c>
      <c r="B115" s="39" t="s">
        <v>59</v>
      </c>
      <c r="C115" s="39" t="s">
        <v>135</v>
      </c>
      <c r="D115" s="1" t="s">
        <v>304</v>
      </c>
      <c r="E115" s="1" t="s">
        <v>6</v>
      </c>
      <c r="F115" s="1">
        <v>8.06</v>
      </c>
      <c r="G115" s="1">
        <v>7.94</v>
      </c>
      <c r="H115" s="35"/>
      <c r="I115" s="1">
        <v>11.0</v>
      </c>
      <c r="J115" s="1" t="s">
        <v>275</v>
      </c>
      <c r="K115" s="1">
        <v>18.43</v>
      </c>
      <c r="L115" s="1">
        <v>18.43</v>
      </c>
      <c r="M115" s="1"/>
      <c r="N115" s="1" t="s">
        <v>315</v>
      </c>
    </row>
    <row r="116">
      <c r="A116" s="1" t="s">
        <v>134</v>
      </c>
      <c r="B116" s="39" t="s">
        <v>59</v>
      </c>
      <c r="C116" s="39" t="s">
        <v>135</v>
      </c>
      <c r="D116" s="1" t="s">
        <v>304</v>
      </c>
      <c r="E116" s="1" t="s">
        <v>6</v>
      </c>
      <c r="F116" s="1">
        <v>8.06</v>
      </c>
      <c r="G116" s="1">
        <v>7.88</v>
      </c>
      <c r="H116" s="35"/>
      <c r="I116" s="1">
        <v>11.0</v>
      </c>
      <c r="J116" s="1" t="s">
        <v>275</v>
      </c>
      <c r="K116" s="1">
        <v>18.43</v>
      </c>
      <c r="L116" s="1">
        <v>18.43</v>
      </c>
      <c r="M116" s="1"/>
      <c r="N116" s="1" t="s">
        <v>315</v>
      </c>
    </row>
    <row r="117">
      <c r="A117" s="1" t="s">
        <v>134</v>
      </c>
      <c r="B117" s="39" t="s">
        <v>59</v>
      </c>
      <c r="C117" s="39" t="s">
        <v>135</v>
      </c>
      <c r="D117" s="1" t="s">
        <v>304</v>
      </c>
      <c r="E117" s="1" t="s">
        <v>6</v>
      </c>
      <c r="F117" s="1">
        <v>8.06</v>
      </c>
      <c r="G117" s="1">
        <v>7.84</v>
      </c>
      <c r="H117" s="35"/>
      <c r="I117" s="1">
        <v>11.0</v>
      </c>
      <c r="J117" s="1" t="s">
        <v>275</v>
      </c>
      <c r="K117" s="1">
        <v>18.43</v>
      </c>
      <c r="L117" s="1">
        <v>18.43</v>
      </c>
      <c r="M117" s="1"/>
      <c r="N117" s="1" t="s">
        <v>315</v>
      </c>
    </row>
    <row r="118">
      <c r="A118" s="1" t="s">
        <v>134</v>
      </c>
      <c r="B118" s="39" t="s">
        <v>59</v>
      </c>
      <c r="C118" s="39" t="s">
        <v>135</v>
      </c>
      <c r="D118" s="1" t="s">
        <v>316</v>
      </c>
      <c r="E118" s="1" t="s">
        <v>6</v>
      </c>
      <c r="F118" s="1">
        <v>8.04</v>
      </c>
      <c r="G118" s="1">
        <v>7.76</v>
      </c>
      <c r="H118" s="35"/>
      <c r="I118" s="1">
        <v>1.0</v>
      </c>
      <c r="J118" s="1" t="s">
        <v>223</v>
      </c>
      <c r="K118" s="1">
        <v>15.0</v>
      </c>
      <c r="L118" s="1">
        <v>80.0</v>
      </c>
      <c r="M118" s="1"/>
      <c r="N118" s="1" t="s">
        <v>317</v>
      </c>
    </row>
    <row r="119">
      <c r="A119" s="1" t="s">
        <v>134</v>
      </c>
      <c r="B119" s="39" t="s">
        <v>59</v>
      </c>
      <c r="C119" s="39" t="s">
        <v>135</v>
      </c>
      <c r="D119" s="1" t="s">
        <v>316</v>
      </c>
      <c r="E119" s="1" t="s">
        <v>6</v>
      </c>
      <c r="F119" s="1">
        <v>8.04</v>
      </c>
      <c r="G119" s="1">
        <v>7.83</v>
      </c>
      <c r="H119" s="35"/>
      <c r="I119" s="1">
        <v>4.0</v>
      </c>
      <c r="J119" s="1" t="s">
        <v>223</v>
      </c>
      <c r="K119" s="1">
        <v>15.0</v>
      </c>
      <c r="L119" s="1">
        <v>38.0</v>
      </c>
      <c r="M119" s="1"/>
      <c r="N119" s="1" t="s">
        <v>317</v>
      </c>
    </row>
    <row r="120">
      <c r="A120" s="1" t="s">
        <v>134</v>
      </c>
      <c r="B120" s="39" t="s">
        <v>59</v>
      </c>
      <c r="C120" s="39" t="s">
        <v>135</v>
      </c>
      <c r="D120" s="1" t="s">
        <v>316</v>
      </c>
      <c r="E120" s="1" t="s">
        <v>6</v>
      </c>
      <c r="F120" s="1">
        <v>8.04</v>
      </c>
      <c r="G120" s="1">
        <v>7.92</v>
      </c>
      <c r="H120" s="35"/>
      <c r="I120" s="1">
        <v>1.0</v>
      </c>
      <c r="J120" s="1" t="s">
        <v>258</v>
      </c>
      <c r="K120" s="41">
        <v>85.0</v>
      </c>
      <c r="L120" s="1">
        <v>86.0</v>
      </c>
      <c r="N120" s="1" t="s">
        <v>318</v>
      </c>
    </row>
    <row r="121">
      <c r="A121" s="1" t="s">
        <v>134</v>
      </c>
      <c r="B121" s="39" t="s">
        <v>59</v>
      </c>
      <c r="C121" s="39" t="s">
        <v>135</v>
      </c>
      <c r="D121" s="1" t="s">
        <v>316</v>
      </c>
      <c r="E121" s="1" t="s">
        <v>6</v>
      </c>
      <c r="F121" s="1">
        <v>8.04</v>
      </c>
      <c r="G121" s="1">
        <v>7.92</v>
      </c>
      <c r="H121" s="35"/>
      <c r="I121" s="1">
        <v>2.0</v>
      </c>
      <c r="J121" s="1" t="s">
        <v>258</v>
      </c>
      <c r="K121" s="41">
        <v>85.0</v>
      </c>
      <c r="L121" s="1">
        <v>84.0</v>
      </c>
      <c r="N121" s="1" t="s">
        <v>318</v>
      </c>
    </row>
    <row r="122">
      <c r="A122" s="1" t="s">
        <v>134</v>
      </c>
      <c r="B122" s="39" t="s">
        <v>59</v>
      </c>
      <c r="C122" s="39" t="s">
        <v>135</v>
      </c>
      <c r="D122" s="1" t="s">
        <v>316</v>
      </c>
      <c r="E122" s="1" t="s">
        <v>6</v>
      </c>
      <c r="F122" s="1">
        <v>8.04</v>
      </c>
      <c r="G122" s="1">
        <v>7.92</v>
      </c>
      <c r="H122" s="35"/>
      <c r="I122" s="1">
        <v>3.0</v>
      </c>
      <c r="J122" s="1" t="s">
        <v>258</v>
      </c>
      <c r="K122" s="41">
        <v>85.0</v>
      </c>
      <c r="L122" s="1">
        <v>85.0</v>
      </c>
      <c r="N122" s="1" t="s">
        <v>318</v>
      </c>
    </row>
    <row r="123">
      <c r="A123" s="1" t="s">
        <v>134</v>
      </c>
      <c r="B123" s="39" t="s">
        <v>59</v>
      </c>
      <c r="C123" s="39" t="s">
        <v>135</v>
      </c>
      <c r="D123" s="1" t="s">
        <v>316</v>
      </c>
      <c r="E123" s="1" t="s">
        <v>6</v>
      </c>
      <c r="F123" s="1">
        <v>8.04</v>
      </c>
      <c r="G123" s="1">
        <v>7.92</v>
      </c>
      <c r="H123" s="35"/>
      <c r="I123" s="1">
        <v>4.0</v>
      </c>
      <c r="J123" s="1" t="s">
        <v>258</v>
      </c>
      <c r="K123" s="41">
        <v>88.0</v>
      </c>
      <c r="L123" s="1">
        <v>85.0</v>
      </c>
      <c r="N123" s="1" t="s">
        <v>318</v>
      </c>
    </row>
    <row r="124">
      <c r="A124" s="1" t="s">
        <v>134</v>
      </c>
      <c r="B124" s="39" t="s">
        <v>59</v>
      </c>
      <c r="C124" s="39" t="s">
        <v>135</v>
      </c>
      <c r="D124" s="1" t="s">
        <v>316</v>
      </c>
      <c r="E124" s="1" t="s">
        <v>6</v>
      </c>
      <c r="F124" s="1">
        <v>8.04</v>
      </c>
      <c r="G124" s="1">
        <v>7.92</v>
      </c>
      <c r="H124" s="35"/>
      <c r="I124" s="1">
        <v>5.0</v>
      </c>
      <c r="J124" s="1" t="s">
        <v>258</v>
      </c>
      <c r="K124" s="41">
        <v>85.0</v>
      </c>
      <c r="L124" s="1">
        <v>84.0</v>
      </c>
      <c r="N124" s="1" t="s">
        <v>318</v>
      </c>
    </row>
    <row r="125">
      <c r="A125" s="1" t="s">
        <v>134</v>
      </c>
      <c r="B125" s="39" t="s">
        <v>59</v>
      </c>
      <c r="C125" s="39" t="s">
        <v>135</v>
      </c>
      <c r="D125" s="1" t="s">
        <v>316</v>
      </c>
      <c r="E125" s="1" t="s">
        <v>6</v>
      </c>
      <c r="F125" s="1">
        <v>8.04</v>
      </c>
      <c r="G125" s="1">
        <v>7.92</v>
      </c>
      <c r="H125" s="35"/>
      <c r="I125" s="1">
        <v>6.0</v>
      </c>
      <c r="J125" s="1" t="s">
        <v>258</v>
      </c>
      <c r="K125" s="41">
        <v>88.0</v>
      </c>
      <c r="L125" s="1">
        <v>89.0</v>
      </c>
      <c r="N125" s="1" t="s">
        <v>318</v>
      </c>
    </row>
    <row r="126">
      <c r="A126" s="1" t="s">
        <v>134</v>
      </c>
      <c r="B126" s="39" t="s">
        <v>59</v>
      </c>
      <c r="C126" s="39" t="s">
        <v>135</v>
      </c>
      <c r="D126" s="1" t="s">
        <v>316</v>
      </c>
      <c r="E126" s="1" t="s">
        <v>6</v>
      </c>
      <c r="F126" s="1">
        <v>8.04</v>
      </c>
      <c r="G126" s="1">
        <v>7.92</v>
      </c>
      <c r="H126" s="35"/>
      <c r="I126" s="1">
        <v>8.0</v>
      </c>
      <c r="J126" s="1" t="s">
        <v>258</v>
      </c>
      <c r="K126" s="41">
        <v>100.0</v>
      </c>
      <c r="L126" s="1">
        <v>100.0</v>
      </c>
      <c r="N126" s="1" t="s">
        <v>318</v>
      </c>
    </row>
    <row r="127">
      <c r="A127" s="1" t="s">
        <v>134</v>
      </c>
      <c r="B127" s="39" t="s">
        <v>59</v>
      </c>
      <c r="C127" s="39" t="s">
        <v>135</v>
      </c>
      <c r="D127" s="1" t="s">
        <v>316</v>
      </c>
      <c r="E127" s="1" t="s">
        <v>6</v>
      </c>
      <c r="F127" s="1">
        <v>8.04</v>
      </c>
      <c r="G127" s="1">
        <v>7.92</v>
      </c>
      <c r="I127" s="39">
        <v>10.0</v>
      </c>
      <c r="J127" s="1" t="s">
        <v>258</v>
      </c>
      <c r="K127" s="41">
        <v>100.0</v>
      </c>
      <c r="L127" s="1">
        <v>100.0</v>
      </c>
      <c r="N127" s="1" t="s">
        <v>318</v>
      </c>
      <c r="P127" s="39"/>
      <c r="Q127" s="39"/>
      <c r="W127" s="39"/>
      <c r="X127" s="39"/>
    </row>
    <row r="128">
      <c r="A128" s="1" t="s">
        <v>134</v>
      </c>
      <c r="B128" s="39" t="s">
        <v>59</v>
      </c>
      <c r="C128" s="39" t="s">
        <v>135</v>
      </c>
      <c r="D128" s="1" t="s">
        <v>316</v>
      </c>
      <c r="E128" s="1" t="s">
        <v>6</v>
      </c>
      <c r="F128" s="1">
        <v>8.04</v>
      </c>
      <c r="G128" s="1">
        <v>7.83</v>
      </c>
      <c r="H128" s="35"/>
      <c r="I128" s="1">
        <v>1.0</v>
      </c>
      <c r="J128" s="1" t="s">
        <v>258</v>
      </c>
      <c r="K128" s="41">
        <v>85.0</v>
      </c>
      <c r="L128" s="1">
        <v>82.0</v>
      </c>
      <c r="N128" s="1" t="s">
        <v>318</v>
      </c>
    </row>
    <row r="129">
      <c r="A129" s="1" t="s">
        <v>134</v>
      </c>
      <c r="B129" s="39" t="s">
        <v>59</v>
      </c>
      <c r="C129" s="39" t="s">
        <v>135</v>
      </c>
      <c r="D129" s="1" t="s">
        <v>316</v>
      </c>
      <c r="E129" s="1" t="s">
        <v>6</v>
      </c>
      <c r="F129" s="1">
        <v>8.04</v>
      </c>
      <c r="G129" s="1">
        <v>7.83</v>
      </c>
      <c r="H129" s="35"/>
      <c r="I129" s="1">
        <v>2.0</v>
      </c>
      <c r="J129" s="1" t="s">
        <v>258</v>
      </c>
      <c r="K129" s="41">
        <v>85.0</v>
      </c>
      <c r="L129" s="1">
        <v>82.0</v>
      </c>
      <c r="N129" s="1" t="s">
        <v>318</v>
      </c>
    </row>
    <row r="130">
      <c r="A130" s="1" t="s">
        <v>134</v>
      </c>
      <c r="B130" s="39" t="s">
        <v>59</v>
      </c>
      <c r="C130" s="39" t="s">
        <v>135</v>
      </c>
      <c r="D130" s="1" t="s">
        <v>316</v>
      </c>
      <c r="E130" s="1" t="s">
        <v>6</v>
      </c>
      <c r="F130" s="1">
        <v>8.04</v>
      </c>
      <c r="G130" s="1">
        <v>7.83</v>
      </c>
      <c r="H130" s="35"/>
      <c r="I130" s="1">
        <v>3.0</v>
      </c>
      <c r="J130" s="1" t="s">
        <v>258</v>
      </c>
      <c r="K130" s="41">
        <v>85.0</v>
      </c>
      <c r="L130" s="1">
        <v>78.0</v>
      </c>
      <c r="N130" s="1" t="s">
        <v>318</v>
      </c>
    </row>
    <row r="131">
      <c r="A131" s="1" t="s">
        <v>134</v>
      </c>
      <c r="B131" s="39" t="s">
        <v>59</v>
      </c>
      <c r="C131" s="39" t="s">
        <v>135</v>
      </c>
      <c r="D131" s="1" t="s">
        <v>316</v>
      </c>
      <c r="E131" s="1" t="s">
        <v>6</v>
      </c>
      <c r="F131" s="1">
        <v>8.04</v>
      </c>
      <c r="G131" s="1">
        <v>7.83</v>
      </c>
      <c r="H131" s="35"/>
      <c r="I131" s="1">
        <v>4.0</v>
      </c>
      <c r="J131" s="1" t="s">
        <v>258</v>
      </c>
      <c r="K131" s="41">
        <v>88.0</v>
      </c>
      <c r="L131" s="1">
        <v>58.0</v>
      </c>
      <c r="N131" s="1" t="s">
        <v>319</v>
      </c>
    </row>
    <row r="132">
      <c r="A132" s="1" t="s">
        <v>134</v>
      </c>
      <c r="B132" s="39" t="s">
        <v>59</v>
      </c>
      <c r="C132" s="39" t="s">
        <v>135</v>
      </c>
      <c r="D132" s="1" t="s">
        <v>316</v>
      </c>
      <c r="E132" s="1" t="s">
        <v>6</v>
      </c>
      <c r="F132" s="1">
        <v>8.04</v>
      </c>
      <c r="G132" s="1">
        <v>7.83</v>
      </c>
      <c r="H132" s="35"/>
      <c r="I132" s="1">
        <v>5.0</v>
      </c>
      <c r="J132" s="1" t="s">
        <v>258</v>
      </c>
      <c r="K132" s="41">
        <v>85.0</v>
      </c>
      <c r="L132" s="1">
        <v>70.0</v>
      </c>
      <c r="N132" s="1" t="s">
        <v>319</v>
      </c>
    </row>
    <row r="133">
      <c r="A133" s="1" t="s">
        <v>134</v>
      </c>
      <c r="B133" s="39" t="s">
        <v>59</v>
      </c>
      <c r="C133" s="39" t="s">
        <v>135</v>
      </c>
      <c r="D133" s="1" t="s">
        <v>316</v>
      </c>
      <c r="E133" s="1" t="s">
        <v>6</v>
      </c>
      <c r="F133" s="1">
        <v>8.04</v>
      </c>
      <c r="G133" s="1">
        <v>7.83</v>
      </c>
      <c r="H133" s="35"/>
      <c r="I133" s="1">
        <v>6.0</v>
      </c>
      <c r="J133" s="1" t="s">
        <v>258</v>
      </c>
      <c r="K133" s="41">
        <v>88.0</v>
      </c>
      <c r="L133" s="1">
        <v>60.0</v>
      </c>
      <c r="N133" s="1" t="s">
        <v>319</v>
      </c>
    </row>
    <row r="134">
      <c r="A134" s="1" t="s">
        <v>134</v>
      </c>
      <c r="B134" s="39" t="s">
        <v>59</v>
      </c>
      <c r="C134" s="39" t="s">
        <v>135</v>
      </c>
      <c r="D134" s="1" t="s">
        <v>316</v>
      </c>
      <c r="E134" s="1" t="s">
        <v>6</v>
      </c>
      <c r="F134" s="1">
        <v>8.04</v>
      </c>
      <c r="G134" s="1">
        <v>7.83</v>
      </c>
      <c r="H134" s="35"/>
      <c r="I134" s="1">
        <v>8.0</v>
      </c>
      <c r="J134" s="1" t="s">
        <v>258</v>
      </c>
      <c r="K134" s="41">
        <v>100.0</v>
      </c>
      <c r="L134" s="1">
        <v>58.0</v>
      </c>
      <c r="N134" s="1" t="s">
        <v>319</v>
      </c>
    </row>
    <row r="135">
      <c r="A135" s="1" t="s">
        <v>134</v>
      </c>
      <c r="B135" s="39" t="s">
        <v>59</v>
      </c>
      <c r="C135" s="39" t="s">
        <v>135</v>
      </c>
      <c r="D135" s="1" t="s">
        <v>316</v>
      </c>
      <c r="E135" s="1" t="s">
        <v>6</v>
      </c>
      <c r="F135" s="1">
        <v>8.04</v>
      </c>
      <c r="G135" s="1">
        <v>7.83</v>
      </c>
      <c r="H135" s="35"/>
      <c r="I135" s="39">
        <v>10.0</v>
      </c>
      <c r="J135" s="1" t="s">
        <v>258</v>
      </c>
      <c r="K135" s="41">
        <v>100.0</v>
      </c>
      <c r="L135" s="1">
        <v>57.0</v>
      </c>
      <c r="N135" s="1" t="s">
        <v>319</v>
      </c>
    </row>
    <row r="136">
      <c r="A136" s="1" t="s">
        <v>134</v>
      </c>
      <c r="B136" s="39" t="s">
        <v>59</v>
      </c>
      <c r="C136" s="39" t="s">
        <v>135</v>
      </c>
      <c r="D136" s="1" t="s">
        <v>316</v>
      </c>
      <c r="E136" s="1" t="s">
        <v>6</v>
      </c>
      <c r="F136" s="1">
        <v>8.04000000000001</v>
      </c>
      <c r="G136" s="1">
        <v>7.76</v>
      </c>
      <c r="H136" s="35"/>
      <c r="I136" s="1">
        <v>1.0</v>
      </c>
      <c r="J136" s="1" t="s">
        <v>258</v>
      </c>
      <c r="K136" s="41">
        <v>85.0</v>
      </c>
      <c r="L136" s="1">
        <v>80.0</v>
      </c>
      <c r="N136" s="1" t="s">
        <v>318</v>
      </c>
    </row>
    <row r="137">
      <c r="A137" s="1" t="s">
        <v>134</v>
      </c>
      <c r="B137" s="39" t="s">
        <v>59</v>
      </c>
      <c r="C137" s="39" t="s">
        <v>135</v>
      </c>
      <c r="D137" s="1" t="s">
        <v>316</v>
      </c>
      <c r="E137" s="1" t="s">
        <v>6</v>
      </c>
      <c r="F137" s="1">
        <v>8.04000000000001</v>
      </c>
      <c r="G137" s="1">
        <v>7.76</v>
      </c>
      <c r="H137" s="35"/>
      <c r="I137" s="1">
        <v>2.0</v>
      </c>
      <c r="J137" s="1" t="s">
        <v>258</v>
      </c>
      <c r="K137" s="41">
        <v>85.0</v>
      </c>
      <c r="L137" s="1">
        <v>18.0</v>
      </c>
      <c r="N137" s="1" t="s">
        <v>319</v>
      </c>
    </row>
    <row r="138">
      <c r="A138" s="1" t="s">
        <v>134</v>
      </c>
      <c r="B138" s="39" t="s">
        <v>59</v>
      </c>
      <c r="C138" s="39" t="s">
        <v>135</v>
      </c>
      <c r="D138" s="1" t="s">
        <v>316</v>
      </c>
      <c r="E138" s="1" t="s">
        <v>6</v>
      </c>
      <c r="F138" s="1">
        <v>8.04000000000001</v>
      </c>
      <c r="G138" s="1">
        <v>7.76</v>
      </c>
      <c r="H138" s="35"/>
      <c r="I138" s="1">
        <v>3.0</v>
      </c>
      <c r="J138" s="1" t="s">
        <v>258</v>
      </c>
      <c r="K138" s="41">
        <v>85.0</v>
      </c>
      <c r="L138" s="1">
        <v>18.0</v>
      </c>
      <c r="N138" s="1" t="s">
        <v>319</v>
      </c>
    </row>
    <row r="139">
      <c r="A139" s="1" t="s">
        <v>134</v>
      </c>
      <c r="B139" s="39" t="s">
        <v>59</v>
      </c>
      <c r="C139" s="39" t="s">
        <v>135</v>
      </c>
      <c r="D139" s="1" t="s">
        <v>316</v>
      </c>
      <c r="E139" s="1" t="s">
        <v>6</v>
      </c>
      <c r="F139" s="1">
        <v>8.04000000000001</v>
      </c>
      <c r="G139" s="1">
        <v>7.76</v>
      </c>
      <c r="H139" s="35"/>
      <c r="I139" s="1">
        <v>4.0</v>
      </c>
      <c r="J139" s="1" t="s">
        <v>258</v>
      </c>
      <c r="K139" s="41">
        <v>88.0</v>
      </c>
      <c r="L139" s="1">
        <v>15.0</v>
      </c>
      <c r="N139" s="1" t="s">
        <v>319</v>
      </c>
    </row>
    <row r="140">
      <c r="A140" s="1" t="s">
        <v>134</v>
      </c>
      <c r="B140" s="39" t="s">
        <v>59</v>
      </c>
      <c r="C140" s="39" t="s">
        <v>135</v>
      </c>
      <c r="D140" s="1" t="s">
        <v>316</v>
      </c>
      <c r="E140" s="1" t="s">
        <v>6</v>
      </c>
      <c r="F140" s="1">
        <v>8.04000000000001</v>
      </c>
      <c r="G140" s="1">
        <v>7.76</v>
      </c>
      <c r="H140" s="35"/>
      <c r="I140" s="1">
        <v>5.0</v>
      </c>
      <c r="J140" s="1" t="s">
        <v>258</v>
      </c>
      <c r="K140" s="41">
        <v>85.0</v>
      </c>
      <c r="L140" s="1">
        <v>15.0</v>
      </c>
      <c r="N140" s="1" t="s">
        <v>319</v>
      </c>
    </row>
    <row r="141">
      <c r="A141" s="1" t="s">
        <v>134</v>
      </c>
      <c r="B141" s="39" t="s">
        <v>59</v>
      </c>
      <c r="C141" s="39" t="s">
        <v>135</v>
      </c>
      <c r="D141" s="1" t="s">
        <v>316</v>
      </c>
      <c r="E141" s="1" t="s">
        <v>6</v>
      </c>
      <c r="F141" s="1">
        <v>8.04000000000001</v>
      </c>
      <c r="G141" s="1">
        <v>7.76</v>
      </c>
      <c r="H141" s="35"/>
      <c r="I141" s="1">
        <v>6.0</v>
      </c>
      <c r="J141" s="1" t="s">
        <v>258</v>
      </c>
      <c r="K141" s="41">
        <v>88.0</v>
      </c>
      <c r="L141" s="1">
        <v>16.0</v>
      </c>
      <c r="N141" s="1" t="s">
        <v>319</v>
      </c>
    </row>
    <row r="142">
      <c r="A142" s="1" t="s">
        <v>134</v>
      </c>
      <c r="B142" s="39" t="s">
        <v>59</v>
      </c>
      <c r="C142" s="39" t="s">
        <v>135</v>
      </c>
      <c r="D142" s="1" t="s">
        <v>316</v>
      </c>
      <c r="E142" s="1" t="s">
        <v>6</v>
      </c>
      <c r="F142" s="1">
        <v>8.04000000000001</v>
      </c>
      <c r="G142" s="1">
        <v>7.76</v>
      </c>
      <c r="H142" s="35"/>
      <c r="I142" s="1">
        <v>8.0</v>
      </c>
      <c r="J142" s="1" t="s">
        <v>258</v>
      </c>
      <c r="K142" s="41">
        <v>100.0</v>
      </c>
      <c r="L142" s="1">
        <v>8.0</v>
      </c>
      <c r="N142" s="1" t="s">
        <v>319</v>
      </c>
    </row>
    <row r="143">
      <c r="A143" s="1" t="s">
        <v>134</v>
      </c>
      <c r="B143" s="39" t="s">
        <v>59</v>
      </c>
      <c r="C143" s="39" t="s">
        <v>135</v>
      </c>
      <c r="D143" s="1" t="s">
        <v>316</v>
      </c>
      <c r="E143" s="1" t="s">
        <v>6</v>
      </c>
      <c r="F143" s="1">
        <v>8.04000000000001</v>
      </c>
      <c r="G143" s="1">
        <v>7.76</v>
      </c>
      <c r="H143" s="35"/>
      <c r="I143" s="39">
        <v>10.0</v>
      </c>
      <c r="J143" s="1" t="s">
        <v>258</v>
      </c>
      <c r="K143" s="41">
        <v>100.0</v>
      </c>
      <c r="L143" s="1">
        <v>10.0</v>
      </c>
      <c r="N143" s="1" t="s">
        <v>319</v>
      </c>
    </row>
    <row r="144">
      <c r="A144" s="1" t="s">
        <v>134</v>
      </c>
      <c r="B144" s="39" t="s">
        <v>62</v>
      </c>
      <c r="C144" s="1" t="s">
        <v>37</v>
      </c>
      <c r="D144" s="1" t="s">
        <v>320</v>
      </c>
      <c r="E144" s="1" t="s">
        <v>6</v>
      </c>
      <c r="F144" s="1">
        <v>8.07</v>
      </c>
      <c r="G144" s="1">
        <v>7.67</v>
      </c>
      <c r="H144" s="35"/>
      <c r="I144" s="1">
        <v>3.0</v>
      </c>
      <c r="J144" s="1" t="s">
        <v>232</v>
      </c>
      <c r="K144" s="1">
        <v>260.0</v>
      </c>
      <c r="L144" s="1">
        <v>240.0</v>
      </c>
      <c r="N144" s="1" t="s">
        <v>321</v>
      </c>
    </row>
    <row r="145">
      <c r="A145" s="1" t="s">
        <v>134</v>
      </c>
      <c r="B145" s="39" t="s">
        <v>62</v>
      </c>
      <c r="C145" s="1" t="s">
        <v>37</v>
      </c>
      <c r="D145" s="1" t="s">
        <v>320</v>
      </c>
      <c r="E145" s="1" t="s">
        <v>6</v>
      </c>
      <c r="F145" s="1">
        <v>8.07</v>
      </c>
      <c r="G145" s="1">
        <v>7.53</v>
      </c>
      <c r="H145" s="35"/>
      <c r="I145" s="1">
        <v>3.0</v>
      </c>
      <c r="J145" s="1" t="s">
        <v>232</v>
      </c>
      <c r="K145" s="1">
        <v>260.0</v>
      </c>
      <c r="L145" s="1">
        <v>230.0</v>
      </c>
      <c r="N145" s="1" t="s">
        <v>321</v>
      </c>
    </row>
    <row r="146">
      <c r="A146" s="1" t="s">
        <v>134</v>
      </c>
      <c r="B146" s="39" t="s">
        <v>62</v>
      </c>
      <c r="C146" s="1" t="s">
        <v>37</v>
      </c>
      <c r="D146" s="1" t="s">
        <v>320</v>
      </c>
      <c r="E146" s="1" t="s">
        <v>6</v>
      </c>
      <c r="F146" s="1">
        <v>8.07</v>
      </c>
      <c r="G146" s="1">
        <v>7.67</v>
      </c>
      <c r="H146" s="35"/>
      <c r="I146" s="1">
        <v>6.0</v>
      </c>
      <c r="J146" s="1" t="s">
        <v>232</v>
      </c>
      <c r="K146" s="1">
        <v>355.0</v>
      </c>
      <c r="L146" s="1">
        <v>340.0</v>
      </c>
      <c r="N146" s="1" t="s">
        <v>321</v>
      </c>
    </row>
    <row r="147">
      <c r="A147" s="1" t="s">
        <v>134</v>
      </c>
      <c r="B147" s="39" t="s">
        <v>62</v>
      </c>
      <c r="C147" s="1" t="s">
        <v>37</v>
      </c>
      <c r="D147" s="1" t="s">
        <v>320</v>
      </c>
      <c r="E147" s="1" t="s">
        <v>6</v>
      </c>
      <c r="F147" s="1">
        <v>8.07</v>
      </c>
      <c r="G147" s="1">
        <v>7.53</v>
      </c>
      <c r="H147" s="35"/>
      <c r="I147" s="1">
        <v>6.0</v>
      </c>
      <c r="J147" s="1" t="s">
        <v>232</v>
      </c>
      <c r="K147" s="1">
        <v>355.0</v>
      </c>
      <c r="L147" s="1">
        <v>325.0</v>
      </c>
      <c r="N147" s="1" t="s">
        <v>321</v>
      </c>
    </row>
    <row r="148">
      <c r="A148" s="1" t="s">
        <v>134</v>
      </c>
      <c r="B148" s="39" t="s">
        <v>62</v>
      </c>
      <c r="C148" s="1" t="s">
        <v>37</v>
      </c>
      <c r="D148" s="1" t="s">
        <v>322</v>
      </c>
      <c r="E148" s="1" t="s">
        <v>6</v>
      </c>
      <c r="F148" s="1">
        <v>8.0</v>
      </c>
      <c r="G148" s="1">
        <v>7.7</v>
      </c>
      <c r="H148" s="35"/>
      <c r="I148" s="1">
        <v>25.0</v>
      </c>
      <c r="J148" s="1" t="s">
        <v>232</v>
      </c>
      <c r="K148" s="1">
        <v>400.0</v>
      </c>
      <c r="L148" s="1">
        <v>350.0</v>
      </c>
      <c r="M148" s="1"/>
      <c r="N148" s="1" t="s">
        <v>323</v>
      </c>
    </row>
    <row r="149">
      <c r="A149" s="1" t="s">
        <v>134</v>
      </c>
      <c r="B149" s="39" t="s">
        <v>62</v>
      </c>
      <c r="C149" s="1" t="s">
        <v>37</v>
      </c>
      <c r="D149" s="1" t="s">
        <v>322</v>
      </c>
      <c r="E149" s="1" t="s">
        <v>6</v>
      </c>
      <c r="F149" s="1">
        <v>8.0</v>
      </c>
      <c r="G149" s="1">
        <v>7.3</v>
      </c>
      <c r="H149" s="35"/>
      <c r="I149" s="1">
        <v>25.0</v>
      </c>
      <c r="J149" s="1" t="s">
        <v>232</v>
      </c>
      <c r="K149" s="1">
        <v>400.0</v>
      </c>
      <c r="L149" s="1">
        <v>240.0</v>
      </c>
      <c r="M149" s="1"/>
      <c r="N149" s="1" t="s">
        <v>323</v>
      </c>
    </row>
    <row r="150">
      <c r="A150" s="1" t="s">
        <v>134</v>
      </c>
      <c r="B150" s="39" t="s">
        <v>62</v>
      </c>
      <c r="C150" s="1" t="s">
        <v>37</v>
      </c>
      <c r="D150" s="1" t="s">
        <v>324</v>
      </c>
      <c r="E150" s="1" t="s">
        <v>4</v>
      </c>
      <c r="F150" s="1">
        <v>15.0</v>
      </c>
      <c r="G150" s="1">
        <v>27.0</v>
      </c>
      <c r="H150" s="35"/>
      <c r="I150" s="1">
        <v>0.33</v>
      </c>
      <c r="J150" s="1" t="s">
        <v>223</v>
      </c>
      <c r="K150" s="1">
        <v>100.0</v>
      </c>
      <c r="L150" s="1">
        <v>83.0</v>
      </c>
      <c r="M150" s="1"/>
      <c r="N150" s="1" t="s">
        <v>325</v>
      </c>
    </row>
    <row r="151">
      <c r="A151" s="1" t="s">
        <v>134</v>
      </c>
      <c r="B151" s="39" t="s">
        <v>62</v>
      </c>
      <c r="C151" s="1" t="s">
        <v>37</v>
      </c>
      <c r="D151" s="1" t="s">
        <v>324</v>
      </c>
      <c r="E151" s="1" t="s">
        <v>4</v>
      </c>
      <c r="F151" s="1">
        <v>15.0</v>
      </c>
      <c r="G151" s="1">
        <v>27.0</v>
      </c>
      <c r="H151" s="35"/>
      <c r="I151" s="1">
        <v>0.42</v>
      </c>
      <c r="J151" s="1" t="s">
        <v>223</v>
      </c>
      <c r="K151" s="1">
        <v>100.0</v>
      </c>
      <c r="L151" s="1">
        <v>65.0</v>
      </c>
      <c r="M151" s="1"/>
      <c r="N151" s="1" t="s">
        <v>325</v>
      </c>
    </row>
    <row r="152">
      <c r="A152" s="1" t="s">
        <v>134</v>
      </c>
      <c r="B152" s="39" t="s">
        <v>62</v>
      </c>
      <c r="C152" s="1" t="s">
        <v>37</v>
      </c>
      <c r="D152" s="1" t="s">
        <v>324</v>
      </c>
      <c r="E152" s="1" t="s">
        <v>4</v>
      </c>
      <c r="F152" s="1">
        <v>15.0</v>
      </c>
      <c r="G152" s="1">
        <v>27.0</v>
      </c>
      <c r="H152" s="35"/>
      <c r="I152" s="1">
        <v>0.04</v>
      </c>
      <c r="J152" s="1" t="s">
        <v>223</v>
      </c>
      <c r="K152" s="1">
        <v>100.0</v>
      </c>
      <c r="L152" s="1">
        <v>0.0</v>
      </c>
      <c r="M152" s="1" t="b">
        <v>0</v>
      </c>
      <c r="N152" s="1" t="s">
        <v>325</v>
      </c>
    </row>
    <row r="153">
      <c r="A153" s="1" t="s">
        <v>134</v>
      </c>
      <c r="B153" s="39" t="s">
        <v>62</v>
      </c>
      <c r="C153" s="1" t="s">
        <v>37</v>
      </c>
      <c r="D153" s="1" t="s">
        <v>324</v>
      </c>
      <c r="E153" s="1" t="s">
        <v>4</v>
      </c>
      <c r="F153" s="1">
        <v>15.0</v>
      </c>
      <c r="G153" s="1">
        <v>31.0</v>
      </c>
      <c r="H153" s="35"/>
      <c r="I153" s="1">
        <v>0.08</v>
      </c>
      <c r="J153" s="1" t="s">
        <v>223</v>
      </c>
      <c r="K153" s="1">
        <v>100.0</v>
      </c>
      <c r="L153" s="1">
        <v>0.0</v>
      </c>
      <c r="M153" s="1" t="b">
        <v>0</v>
      </c>
      <c r="N153" s="1" t="s">
        <v>325</v>
      </c>
    </row>
    <row r="154">
      <c r="A154" s="1" t="s">
        <v>134</v>
      </c>
      <c r="B154" s="39" t="s">
        <v>62</v>
      </c>
      <c r="C154" s="1" t="s">
        <v>37</v>
      </c>
      <c r="D154" s="1" t="s">
        <v>324</v>
      </c>
      <c r="E154" s="1" t="s">
        <v>4</v>
      </c>
      <c r="F154" s="1">
        <v>15.0</v>
      </c>
      <c r="G154" s="1">
        <v>27.0</v>
      </c>
      <c r="H154" s="35"/>
      <c r="I154" s="1">
        <v>0.04</v>
      </c>
      <c r="J154" s="1" t="s">
        <v>223</v>
      </c>
      <c r="K154" s="1">
        <v>100.0</v>
      </c>
      <c r="L154" s="1">
        <v>0.0</v>
      </c>
      <c r="M154" s="1" t="b">
        <v>0</v>
      </c>
      <c r="N154" s="1" t="s">
        <v>326</v>
      </c>
    </row>
    <row r="155">
      <c r="A155" s="1" t="s">
        <v>134</v>
      </c>
      <c r="B155" s="39" t="s">
        <v>62</v>
      </c>
      <c r="C155" s="1" t="s">
        <v>37</v>
      </c>
      <c r="D155" s="1" t="s">
        <v>324</v>
      </c>
      <c r="E155" s="1" t="s">
        <v>4</v>
      </c>
      <c r="F155" s="1">
        <v>15.0</v>
      </c>
      <c r="G155" s="1">
        <v>31.0</v>
      </c>
      <c r="H155" s="35"/>
      <c r="I155" s="1">
        <v>0.17</v>
      </c>
      <c r="J155" s="1" t="s">
        <v>223</v>
      </c>
      <c r="K155" s="1">
        <v>100.0</v>
      </c>
      <c r="L155" s="1">
        <v>0.0</v>
      </c>
      <c r="M155" s="1" t="b">
        <v>0</v>
      </c>
      <c r="N155" s="1" t="s">
        <v>326</v>
      </c>
    </row>
    <row r="156">
      <c r="A156" s="1" t="s">
        <v>134</v>
      </c>
      <c r="B156" s="39" t="s">
        <v>62</v>
      </c>
      <c r="C156" s="1" t="s">
        <v>37</v>
      </c>
      <c r="D156" s="1" t="s">
        <v>324</v>
      </c>
      <c r="E156" s="1" t="s">
        <v>4</v>
      </c>
      <c r="F156" s="1">
        <v>15.0</v>
      </c>
      <c r="G156" s="1">
        <v>28.0</v>
      </c>
      <c r="H156" s="35"/>
      <c r="I156" s="1">
        <v>0.02</v>
      </c>
      <c r="J156" s="1" t="s">
        <v>258</v>
      </c>
      <c r="K156" s="1">
        <v>80.0</v>
      </c>
      <c r="L156" s="1">
        <v>25.0</v>
      </c>
      <c r="M156" s="1"/>
      <c r="N156" s="1" t="s">
        <v>327</v>
      </c>
    </row>
    <row r="157">
      <c r="A157" s="1" t="s">
        <v>134</v>
      </c>
      <c r="B157" s="39" t="s">
        <v>62</v>
      </c>
      <c r="C157" s="1" t="s">
        <v>37</v>
      </c>
      <c r="D157" s="1" t="s">
        <v>324</v>
      </c>
      <c r="E157" s="1" t="s">
        <v>4</v>
      </c>
      <c r="F157" s="1">
        <v>15.0</v>
      </c>
      <c r="G157" s="1">
        <v>32.0</v>
      </c>
      <c r="H157" s="35"/>
      <c r="I157" s="1">
        <v>0.02</v>
      </c>
      <c r="J157" s="1" t="s">
        <v>258</v>
      </c>
      <c r="K157" s="1">
        <v>80.0</v>
      </c>
      <c r="L157" s="1">
        <v>0.0</v>
      </c>
      <c r="M157" s="1" t="b">
        <v>0</v>
      </c>
      <c r="N157" s="1" t="s">
        <v>327</v>
      </c>
    </row>
    <row r="158">
      <c r="A158" s="1" t="s">
        <v>134</v>
      </c>
      <c r="B158" s="39" t="s">
        <v>62</v>
      </c>
      <c r="C158" s="1" t="s">
        <v>37</v>
      </c>
      <c r="D158" s="1" t="s">
        <v>324</v>
      </c>
      <c r="E158" s="1" t="s">
        <v>4</v>
      </c>
      <c r="F158" s="1">
        <v>15.0</v>
      </c>
      <c r="G158" s="1">
        <v>28.0</v>
      </c>
      <c r="H158" s="35"/>
      <c r="I158" s="1">
        <v>0.02</v>
      </c>
      <c r="J158" s="1" t="s">
        <v>258</v>
      </c>
      <c r="K158" s="1">
        <v>73.0</v>
      </c>
      <c r="L158" s="1">
        <v>43.0</v>
      </c>
      <c r="M158" s="1"/>
      <c r="N158" s="1" t="s">
        <v>328</v>
      </c>
    </row>
    <row r="159">
      <c r="A159" s="1" t="s">
        <v>134</v>
      </c>
      <c r="B159" s="39" t="s">
        <v>62</v>
      </c>
      <c r="C159" s="1" t="s">
        <v>37</v>
      </c>
      <c r="D159" s="1" t="s">
        <v>324</v>
      </c>
      <c r="E159" s="1" t="s">
        <v>4</v>
      </c>
      <c r="F159" s="1">
        <v>15.0</v>
      </c>
      <c r="G159" s="1">
        <v>32.0</v>
      </c>
      <c r="H159" s="35"/>
      <c r="I159" s="1">
        <v>0.02</v>
      </c>
      <c r="J159" s="1" t="s">
        <v>258</v>
      </c>
      <c r="K159" s="1">
        <v>73.0</v>
      </c>
      <c r="L159" s="1">
        <v>0.0</v>
      </c>
      <c r="M159" s="1" t="b">
        <v>0</v>
      </c>
      <c r="N159" s="1" t="s">
        <v>328</v>
      </c>
    </row>
    <row r="160">
      <c r="A160" s="1" t="s">
        <v>329</v>
      </c>
      <c r="B160" s="39" t="s">
        <v>62</v>
      </c>
      <c r="C160" s="37" t="s">
        <v>86</v>
      </c>
      <c r="D160" s="19" t="s">
        <v>330</v>
      </c>
      <c r="E160" s="1" t="s">
        <v>4</v>
      </c>
      <c r="F160" s="1">
        <v>18.0</v>
      </c>
      <c r="G160" s="1">
        <v>12.0</v>
      </c>
      <c r="H160" s="35"/>
      <c r="I160" s="1">
        <v>31.0</v>
      </c>
      <c r="J160" s="1" t="s">
        <v>331</v>
      </c>
      <c r="K160" s="1">
        <v>77.3</v>
      </c>
      <c r="L160" s="1">
        <v>60.9</v>
      </c>
      <c r="M160" s="1" t="b">
        <v>0</v>
      </c>
      <c r="N160" s="1" t="s">
        <v>332</v>
      </c>
      <c r="O160" s="1" t="s">
        <v>333</v>
      </c>
    </row>
    <row r="161">
      <c r="A161" s="1" t="s">
        <v>329</v>
      </c>
      <c r="B161" s="39" t="s">
        <v>62</v>
      </c>
      <c r="C161" s="37" t="s">
        <v>86</v>
      </c>
      <c r="D161" s="19" t="s">
        <v>330</v>
      </c>
      <c r="E161" s="1" t="s">
        <v>4</v>
      </c>
      <c r="F161" s="1">
        <v>18.0</v>
      </c>
      <c r="G161" s="1">
        <v>15.0</v>
      </c>
      <c r="H161" s="35"/>
      <c r="I161" s="1">
        <v>31.0</v>
      </c>
      <c r="J161" s="1" t="s">
        <v>331</v>
      </c>
      <c r="K161" s="1">
        <v>77.3</v>
      </c>
      <c r="L161" s="1">
        <v>64.5</v>
      </c>
      <c r="M161" s="1"/>
      <c r="N161" s="1" t="s">
        <v>332</v>
      </c>
      <c r="O161" s="1" t="s">
        <v>333</v>
      </c>
    </row>
    <row r="162">
      <c r="A162" s="1" t="s">
        <v>329</v>
      </c>
      <c r="B162" s="39" t="s">
        <v>62</v>
      </c>
      <c r="C162" s="37" t="s">
        <v>86</v>
      </c>
      <c r="D162" s="19" t="s">
        <v>330</v>
      </c>
      <c r="E162" s="1" t="s">
        <v>4</v>
      </c>
      <c r="F162" s="1">
        <v>18.0</v>
      </c>
      <c r="G162" s="1">
        <v>21.0</v>
      </c>
      <c r="H162" s="35"/>
      <c r="I162" s="1">
        <v>31.0</v>
      </c>
      <c r="J162" s="1" t="s">
        <v>331</v>
      </c>
      <c r="K162" s="1">
        <v>77.3</v>
      </c>
      <c r="L162" s="1">
        <v>70.0</v>
      </c>
      <c r="M162" s="1"/>
      <c r="N162" s="1" t="s">
        <v>332</v>
      </c>
      <c r="O162" s="1" t="s">
        <v>333</v>
      </c>
    </row>
    <row r="163">
      <c r="A163" s="1" t="s">
        <v>329</v>
      </c>
      <c r="B163" s="39" t="s">
        <v>62</v>
      </c>
      <c r="C163" s="37" t="s">
        <v>86</v>
      </c>
      <c r="D163" s="19" t="s">
        <v>330</v>
      </c>
      <c r="E163" s="1" t="s">
        <v>4</v>
      </c>
      <c r="F163" s="1">
        <v>18.0</v>
      </c>
      <c r="G163" s="1">
        <v>24.0</v>
      </c>
      <c r="H163" s="35"/>
      <c r="I163" s="1">
        <v>31.0</v>
      </c>
      <c r="J163" s="1" t="s">
        <v>331</v>
      </c>
      <c r="K163" s="1">
        <v>77.3</v>
      </c>
      <c r="L163" s="1">
        <v>27.3</v>
      </c>
      <c r="M163" s="1"/>
      <c r="N163" s="1" t="s">
        <v>332</v>
      </c>
      <c r="O163" s="1" t="s">
        <v>333</v>
      </c>
    </row>
    <row r="164">
      <c r="A164" s="1" t="s">
        <v>329</v>
      </c>
      <c r="B164" s="39" t="s">
        <v>62</v>
      </c>
      <c r="C164" s="37" t="s">
        <v>86</v>
      </c>
      <c r="D164" s="19" t="s">
        <v>330</v>
      </c>
      <c r="E164" s="1" t="s">
        <v>4</v>
      </c>
      <c r="F164" s="1">
        <v>18.0</v>
      </c>
      <c r="G164" s="1">
        <v>27.0</v>
      </c>
      <c r="H164" s="35"/>
      <c r="I164" s="1">
        <v>31.0</v>
      </c>
      <c r="J164" s="1" t="s">
        <v>331</v>
      </c>
      <c r="L164" s="1"/>
      <c r="M164" s="1" t="b">
        <v>0</v>
      </c>
      <c r="N164" s="1" t="s">
        <v>334</v>
      </c>
    </row>
    <row r="165">
      <c r="A165" s="1" t="s">
        <v>329</v>
      </c>
      <c r="B165" s="1" t="s">
        <v>59</v>
      </c>
      <c r="C165" s="1" t="s">
        <v>128</v>
      </c>
      <c r="D165" s="1" t="s">
        <v>335</v>
      </c>
      <c r="E165" s="19" t="s">
        <v>4</v>
      </c>
      <c r="F165" s="1">
        <v>24.0</v>
      </c>
      <c r="G165" s="1">
        <v>31.0</v>
      </c>
      <c r="H165" s="35"/>
      <c r="I165" s="1">
        <v>5.0</v>
      </c>
      <c r="J165" s="1" t="s">
        <v>223</v>
      </c>
      <c r="K165" s="1">
        <v>77.5</v>
      </c>
      <c r="L165" s="1">
        <v>54.5</v>
      </c>
      <c r="M165" s="1"/>
      <c r="N165" s="1" t="s">
        <v>336</v>
      </c>
    </row>
    <row r="166">
      <c r="A166" s="1" t="s">
        <v>329</v>
      </c>
      <c r="B166" s="1" t="s">
        <v>59</v>
      </c>
      <c r="C166" s="1" t="s">
        <v>128</v>
      </c>
      <c r="D166" s="1" t="s">
        <v>335</v>
      </c>
      <c r="E166" s="1" t="s">
        <v>6</v>
      </c>
      <c r="F166" s="1">
        <v>7.98</v>
      </c>
      <c r="G166" s="1">
        <v>7.77</v>
      </c>
      <c r="H166" s="35"/>
      <c r="I166" s="1">
        <v>5.0</v>
      </c>
      <c r="J166" s="1" t="s">
        <v>223</v>
      </c>
      <c r="K166" s="1">
        <v>77.5</v>
      </c>
      <c r="L166" s="1">
        <v>58.8</v>
      </c>
      <c r="M166" s="1"/>
      <c r="N166" s="1" t="s">
        <v>336</v>
      </c>
    </row>
    <row r="167">
      <c r="A167" s="1" t="s">
        <v>329</v>
      </c>
      <c r="B167" s="1" t="s">
        <v>59</v>
      </c>
      <c r="C167" s="1" t="s">
        <v>128</v>
      </c>
      <c r="D167" s="19" t="s">
        <v>337</v>
      </c>
      <c r="E167" s="1" t="s">
        <v>4</v>
      </c>
      <c r="F167" s="1">
        <v>25.0</v>
      </c>
      <c r="G167" s="1">
        <v>29.0</v>
      </c>
      <c r="H167" s="35"/>
      <c r="I167" s="1">
        <v>9.0</v>
      </c>
      <c r="J167" s="1" t="s">
        <v>338</v>
      </c>
      <c r="K167" s="1">
        <v>87.0</v>
      </c>
      <c r="L167" s="1">
        <v>74.0</v>
      </c>
      <c r="M167" s="1"/>
      <c r="N167" s="1" t="s">
        <v>339</v>
      </c>
    </row>
    <row r="168">
      <c r="A168" s="1" t="s">
        <v>329</v>
      </c>
      <c r="B168" s="1" t="s">
        <v>59</v>
      </c>
      <c r="C168" s="1" t="s">
        <v>128</v>
      </c>
      <c r="D168" s="19" t="s">
        <v>337</v>
      </c>
      <c r="E168" s="1" t="s">
        <v>6</v>
      </c>
      <c r="F168" s="1">
        <v>8.029</v>
      </c>
      <c r="G168" s="1">
        <v>7.9</v>
      </c>
      <c r="H168" s="35"/>
      <c r="I168" s="1">
        <v>9.0</v>
      </c>
      <c r="J168" s="1" t="s">
        <v>338</v>
      </c>
      <c r="K168" s="1">
        <v>87.0</v>
      </c>
      <c r="L168" s="1">
        <v>73.0</v>
      </c>
      <c r="M168" s="1"/>
      <c r="N168" s="1" t="s">
        <v>339</v>
      </c>
    </row>
    <row r="169">
      <c r="A169" s="1" t="s">
        <v>329</v>
      </c>
      <c r="B169" s="1" t="s">
        <v>59</v>
      </c>
      <c r="C169" s="1" t="s">
        <v>128</v>
      </c>
      <c r="D169" s="19" t="s">
        <v>340</v>
      </c>
      <c r="E169" s="1" t="s">
        <v>240</v>
      </c>
      <c r="F169" s="1">
        <v>9.0</v>
      </c>
      <c r="G169" s="1">
        <v>100.0</v>
      </c>
      <c r="H169" s="35"/>
      <c r="I169" s="1">
        <v>7.0</v>
      </c>
      <c r="J169" s="1" t="s">
        <v>258</v>
      </c>
      <c r="K169" s="1">
        <v>66.0</v>
      </c>
      <c r="L169" s="1">
        <v>51.3</v>
      </c>
      <c r="M169" s="1" t="b">
        <v>0</v>
      </c>
      <c r="N169" s="1" t="s">
        <v>341</v>
      </c>
    </row>
    <row r="170">
      <c r="A170" s="1" t="s">
        <v>329</v>
      </c>
      <c r="B170" s="1" t="s">
        <v>59</v>
      </c>
      <c r="C170" s="1" t="s">
        <v>128</v>
      </c>
      <c r="D170" s="19" t="s">
        <v>340</v>
      </c>
      <c r="E170" s="1" t="s">
        <v>240</v>
      </c>
      <c r="F170" s="1">
        <v>9.0</v>
      </c>
      <c r="G170" s="1">
        <v>100.0</v>
      </c>
      <c r="H170" s="35"/>
      <c r="I170" s="1">
        <v>7.0</v>
      </c>
      <c r="J170" s="1" t="s">
        <v>258</v>
      </c>
      <c r="K170" s="1">
        <v>63.0</v>
      </c>
      <c r="L170" s="1">
        <v>44.5</v>
      </c>
      <c r="M170" s="1" t="b">
        <v>0</v>
      </c>
      <c r="N170" s="1" t="s">
        <v>342</v>
      </c>
    </row>
    <row r="171">
      <c r="A171" s="1" t="s">
        <v>329</v>
      </c>
      <c r="B171" s="1" t="s">
        <v>59</v>
      </c>
      <c r="C171" s="1" t="s">
        <v>128</v>
      </c>
      <c r="D171" s="19" t="s">
        <v>343</v>
      </c>
      <c r="E171" s="1" t="s">
        <v>344</v>
      </c>
      <c r="F171" s="1">
        <v>0.0</v>
      </c>
      <c r="G171" s="1">
        <v>3.0</v>
      </c>
      <c r="H171" s="35"/>
      <c r="I171" s="1">
        <v>14.0</v>
      </c>
      <c r="J171" s="1" t="s">
        <v>223</v>
      </c>
      <c r="K171" s="1">
        <v>39.0</v>
      </c>
      <c r="L171" s="1">
        <v>0.0</v>
      </c>
      <c r="M171" s="1" t="b">
        <v>0</v>
      </c>
      <c r="N171" s="1" t="s">
        <v>345</v>
      </c>
    </row>
    <row r="172">
      <c r="A172" s="1" t="s">
        <v>329</v>
      </c>
      <c r="B172" s="39" t="s">
        <v>62</v>
      </c>
      <c r="C172" s="37" t="s">
        <v>86</v>
      </c>
      <c r="D172" s="19" t="s">
        <v>346</v>
      </c>
      <c r="E172" s="1" t="s">
        <v>6</v>
      </c>
      <c r="F172" s="1">
        <v>8.1</v>
      </c>
      <c r="G172" s="1">
        <v>7.6</v>
      </c>
      <c r="H172" s="35"/>
      <c r="I172" s="1">
        <v>7.0</v>
      </c>
      <c r="J172" s="1" t="s">
        <v>232</v>
      </c>
      <c r="K172" s="1">
        <v>0.023</v>
      </c>
      <c r="L172" s="1">
        <v>0.022</v>
      </c>
      <c r="N172" s="1" t="s">
        <v>347</v>
      </c>
    </row>
    <row r="173">
      <c r="A173" s="1" t="s">
        <v>329</v>
      </c>
      <c r="B173" s="1" t="s">
        <v>59</v>
      </c>
      <c r="C173" s="1" t="s">
        <v>128</v>
      </c>
      <c r="D173" s="19" t="s">
        <v>340</v>
      </c>
      <c r="E173" s="1" t="s">
        <v>240</v>
      </c>
      <c r="F173" s="1">
        <v>9.0</v>
      </c>
      <c r="G173" s="1">
        <v>100.0</v>
      </c>
      <c r="H173" s="35"/>
      <c r="I173" s="1">
        <v>7.0</v>
      </c>
      <c r="J173" s="1" t="s">
        <v>223</v>
      </c>
      <c r="K173" s="1">
        <v>72.0</v>
      </c>
      <c r="L173" s="1">
        <v>64.0</v>
      </c>
      <c r="M173" s="1" t="b">
        <v>0</v>
      </c>
      <c r="N173" s="1" t="s">
        <v>341</v>
      </c>
    </row>
    <row r="174">
      <c r="A174" s="1" t="s">
        <v>329</v>
      </c>
      <c r="B174" s="1" t="s">
        <v>59</v>
      </c>
      <c r="C174" s="1" t="s">
        <v>128</v>
      </c>
      <c r="D174" s="19" t="s">
        <v>340</v>
      </c>
      <c r="E174" s="1" t="s">
        <v>240</v>
      </c>
      <c r="F174" s="1">
        <v>9.0</v>
      </c>
      <c r="G174" s="1">
        <v>100.0</v>
      </c>
      <c r="H174" s="35"/>
      <c r="I174" s="1">
        <v>7.0</v>
      </c>
      <c r="J174" s="1" t="s">
        <v>223</v>
      </c>
      <c r="K174" s="1">
        <v>79.0</v>
      </c>
      <c r="L174" s="1">
        <v>65.0</v>
      </c>
      <c r="M174" s="1" t="b">
        <v>0</v>
      </c>
      <c r="N174" s="1" t="s">
        <v>348</v>
      </c>
    </row>
    <row r="175">
      <c r="A175" s="1" t="s">
        <v>329</v>
      </c>
      <c r="B175" s="1" t="s">
        <v>59</v>
      </c>
      <c r="C175" s="1" t="s">
        <v>128</v>
      </c>
      <c r="D175" s="19" t="s">
        <v>343</v>
      </c>
      <c r="E175" s="1" t="s">
        <v>344</v>
      </c>
      <c r="F175" s="1">
        <v>0.0</v>
      </c>
      <c r="G175" s="1">
        <v>1.0</v>
      </c>
      <c r="H175" s="35"/>
      <c r="I175" s="1">
        <v>14.0</v>
      </c>
      <c r="J175" s="1" t="s">
        <v>258</v>
      </c>
      <c r="K175" s="1">
        <v>10.0</v>
      </c>
      <c r="L175" s="1">
        <v>0.0</v>
      </c>
      <c r="M175" s="1" t="b">
        <v>0</v>
      </c>
      <c r="N175" s="1" t="s">
        <v>349</v>
      </c>
    </row>
    <row r="176">
      <c r="A176" s="1" t="s">
        <v>79</v>
      </c>
      <c r="B176" s="1" t="s">
        <v>62</v>
      </c>
      <c r="C176" s="1" t="s">
        <v>99</v>
      </c>
      <c r="D176" s="1" t="s">
        <v>350</v>
      </c>
      <c r="E176" s="1" t="s">
        <v>8</v>
      </c>
      <c r="F176" s="1">
        <v>32.0</v>
      </c>
      <c r="G176" s="1">
        <v>25.0</v>
      </c>
      <c r="H176" s="35"/>
      <c r="I176" s="1">
        <v>25.0</v>
      </c>
      <c r="J176" s="1" t="s">
        <v>223</v>
      </c>
      <c r="K176" s="1">
        <v>50.0</v>
      </c>
      <c r="L176" s="1">
        <v>50.0</v>
      </c>
    </row>
    <row r="177">
      <c r="A177" s="1" t="s">
        <v>79</v>
      </c>
      <c r="B177" s="1" t="s">
        <v>62</v>
      </c>
      <c r="C177" s="1" t="s">
        <v>99</v>
      </c>
      <c r="D177" s="1" t="s">
        <v>350</v>
      </c>
      <c r="E177" s="1" t="s">
        <v>8</v>
      </c>
      <c r="F177" s="1">
        <v>32.0</v>
      </c>
      <c r="G177" s="1">
        <v>20.0</v>
      </c>
      <c r="H177" s="35"/>
      <c r="I177" s="1">
        <v>25.0</v>
      </c>
      <c r="J177" s="1" t="s">
        <v>223</v>
      </c>
      <c r="K177" s="1">
        <v>50.0</v>
      </c>
      <c r="L177" s="1">
        <v>7.0</v>
      </c>
    </row>
    <row r="178">
      <c r="A178" s="1" t="s">
        <v>79</v>
      </c>
      <c r="B178" s="1" t="s">
        <v>62</v>
      </c>
      <c r="C178" s="1" t="s">
        <v>99</v>
      </c>
      <c r="D178" s="1" t="s">
        <v>350</v>
      </c>
      <c r="E178" s="1" t="s">
        <v>8</v>
      </c>
      <c r="F178" s="1">
        <v>32.0</v>
      </c>
      <c r="G178" s="1">
        <v>25.0</v>
      </c>
      <c r="H178" s="35"/>
      <c r="J178" s="1" t="s">
        <v>245</v>
      </c>
      <c r="K178" s="1">
        <v>19.0</v>
      </c>
      <c r="L178" s="1">
        <v>19.0</v>
      </c>
    </row>
    <row r="179">
      <c r="A179" s="1" t="s">
        <v>79</v>
      </c>
      <c r="B179" s="1" t="s">
        <v>62</v>
      </c>
      <c r="C179" s="1" t="s">
        <v>99</v>
      </c>
      <c r="D179" s="1" t="s">
        <v>350</v>
      </c>
      <c r="E179" s="1" t="s">
        <v>8</v>
      </c>
      <c r="F179" s="1">
        <v>32.0</v>
      </c>
      <c r="G179" s="1">
        <v>20.0</v>
      </c>
      <c r="H179" s="35"/>
      <c r="J179" s="1" t="s">
        <v>245</v>
      </c>
      <c r="K179" s="1">
        <v>19.0</v>
      </c>
      <c r="L179" s="1">
        <v>28.0</v>
      </c>
    </row>
    <row r="180">
      <c r="A180" s="1" t="s">
        <v>79</v>
      </c>
      <c r="B180" s="1" t="s">
        <v>62</v>
      </c>
      <c r="C180" s="1" t="s">
        <v>99</v>
      </c>
      <c r="D180" s="1" t="s">
        <v>350</v>
      </c>
      <c r="E180" s="1" t="s">
        <v>8</v>
      </c>
      <c r="F180" s="1">
        <v>32.0</v>
      </c>
      <c r="G180" s="1">
        <v>25.0</v>
      </c>
      <c r="H180" s="35"/>
      <c r="I180" s="1">
        <v>2.0</v>
      </c>
      <c r="J180" s="1" t="s">
        <v>232</v>
      </c>
      <c r="K180" s="1">
        <v>12.7</v>
      </c>
      <c r="L180" s="1">
        <v>12.7</v>
      </c>
    </row>
    <row r="181">
      <c r="A181" s="1" t="s">
        <v>79</v>
      </c>
      <c r="B181" s="1" t="s">
        <v>62</v>
      </c>
      <c r="C181" s="1" t="s">
        <v>99</v>
      </c>
      <c r="D181" s="1" t="s">
        <v>350</v>
      </c>
      <c r="E181" s="1" t="s">
        <v>8</v>
      </c>
      <c r="F181" s="1">
        <v>32.0</v>
      </c>
      <c r="G181" s="1">
        <v>20.0</v>
      </c>
      <c r="H181" s="35"/>
      <c r="I181" s="1">
        <v>2.0</v>
      </c>
      <c r="J181" s="1" t="s">
        <v>232</v>
      </c>
      <c r="K181" s="1">
        <v>12.7</v>
      </c>
      <c r="L181" s="1">
        <v>10.9</v>
      </c>
    </row>
    <row r="182">
      <c r="A182" s="1" t="s">
        <v>79</v>
      </c>
      <c r="B182" s="1" t="s">
        <v>62</v>
      </c>
      <c r="C182" s="1" t="s">
        <v>99</v>
      </c>
      <c r="D182" s="1" t="s">
        <v>350</v>
      </c>
      <c r="E182" s="1" t="s">
        <v>8</v>
      </c>
      <c r="F182" s="1">
        <v>32.0</v>
      </c>
      <c r="G182" s="1">
        <v>15.0</v>
      </c>
      <c r="H182" s="35"/>
      <c r="I182" s="1">
        <v>2.0</v>
      </c>
      <c r="J182" s="1" t="s">
        <v>232</v>
      </c>
      <c r="K182" s="1">
        <v>12.7</v>
      </c>
      <c r="L182" s="1">
        <v>6.5</v>
      </c>
    </row>
    <row r="183">
      <c r="A183" s="1" t="s">
        <v>79</v>
      </c>
      <c r="B183" s="1" t="s">
        <v>62</v>
      </c>
      <c r="C183" s="1" t="s">
        <v>99</v>
      </c>
      <c r="D183" s="1" t="s">
        <v>350</v>
      </c>
      <c r="E183" s="1" t="s">
        <v>8</v>
      </c>
      <c r="F183" s="1">
        <v>32.0</v>
      </c>
      <c r="G183" s="1">
        <v>25.0</v>
      </c>
      <c r="H183" s="35"/>
      <c r="I183" s="1">
        <v>4.0</v>
      </c>
      <c r="J183" s="1" t="s">
        <v>232</v>
      </c>
      <c r="K183" s="1">
        <v>13.9</v>
      </c>
      <c r="L183" s="1">
        <v>12.6</v>
      </c>
    </row>
    <row r="184">
      <c r="A184" s="1" t="s">
        <v>79</v>
      </c>
      <c r="B184" s="1" t="s">
        <v>62</v>
      </c>
      <c r="C184" s="1" t="s">
        <v>99</v>
      </c>
      <c r="D184" s="1" t="s">
        <v>350</v>
      </c>
      <c r="E184" s="1" t="s">
        <v>8</v>
      </c>
      <c r="F184" s="1">
        <v>32.0</v>
      </c>
      <c r="G184" s="1">
        <v>20.0</v>
      </c>
      <c r="H184" s="35"/>
      <c r="I184" s="1">
        <v>4.0</v>
      </c>
      <c r="J184" s="1" t="s">
        <v>232</v>
      </c>
      <c r="K184" s="1">
        <v>13.9</v>
      </c>
      <c r="L184" s="1">
        <v>11.5</v>
      </c>
    </row>
    <row r="185">
      <c r="A185" s="1" t="s">
        <v>79</v>
      </c>
      <c r="B185" s="1" t="s">
        <v>62</v>
      </c>
      <c r="C185" s="1" t="s">
        <v>99</v>
      </c>
      <c r="D185" s="1" t="s">
        <v>350</v>
      </c>
      <c r="E185" s="1" t="s">
        <v>8</v>
      </c>
      <c r="F185" s="1">
        <v>32.0</v>
      </c>
      <c r="G185" s="1">
        <v>15.0</v>
      </c>
      <c r="H185" s="35"/>
      <c r="I185" s="1">
        <v>4.0</v>
      </c>
      <c r="J185" s="1" t="s">
        <v>232</v>
      </c>
      <c r="K185" s="1">
        <v>13.9</v>
      </c>
      <c r="L185" s="1">
        <v>8.7</v>
      </c>
    </row>
    <row r="186">
      <c r="A186" s="1" t="s">
        <v>79</v>
      </c>
      <c r="B186" s="1" t="s">
        <v>62</v>
      </c>
      <c r="C186" s="1" t="s">
        <v>99</v>
      </c>
      <c r="D186" s="1" t="s">
        <v>351</v>
      </c>
      <c r="E186" s="1" t="s">
        <v>4</v>
      </c>
      <c r="F186" s="1">
        <v>12.0</v>
      </c>
      <c r="G186" s="1">
        <v>18.0</v>
      </c>
      <c r="H186" s="35"/>
      <c r="J186" s="1" t="s">
        <v>245</v>
      </c>
      <c r="K186" s="1">
        <v>22.5</v>
      </c>
      <c r="L186" s="1">
        <v>12.9</v>
      </c>
    </row>
    <row r="187">
      <c r="A187" s="1" t="s">
        <v>79</v>
      </c>
      <c r="B187" s="1" t="s">
        <v>62</v>
      </c>
      <c r="C187" s="1" t="s">
        <v>99</v>
      </c>
      <c r="D187" s="1" t="s">
        <v>351</v>
      </c>
      <c r="E187" s="1" t="s">
        <v>4</v>
      </c>
      <c r="F187" s="1">
        <v>12.0</v>
      </c>
      <c r="G187" s="1">
        <v>25.0</v>
      </c>
      <c r="H187" s="35"/>
      <c r="J187" s="1" t="s">
        <v>245</v>
      </c>
      <c r="K187" s="1">
        <v>22.5</v>
      </c>
      <c r="L187" s="1">
        <v>5.8</v>
      </c>
    </row>
    <row r="188">
      <c r="A188" s="1" t="s">
        <v>79</v>
      </c>
      <c r="B188" s="1" t="s">
        <v>62</v>
      </c>
      <c r="C188" s="1" t="s">
        <v>99</v>
      </c>
      <c r="D188" s="1" t="s">
        <v>351</v>
      </c>
      <c r="E188" s="1" t="s">
        <v>4</v>
      </c>
      <c r="F188" s="1">
        <v>12.0</v>
      </c>
      <c r="G188" s="1">
        <v>18.0</v>
      </c>
      <c r="H188" s="35"/>
      <c r="I188" s="1">
        <v>13.0</v>
      </c>
      <c r="J188" s="1" t="s">
        <v>223</v>
      </c>
      <c r="K188" s="1">
        <v>72.7</v>
      </c>
      <c r="L188" s="1">
        <v>58.4</v>
      </c>
    </row>
    <row r="189">
      <c r="A189" s="1" t="s">
        <v>79</v>
      </c>
      <c r="B189" s="1" t="s">
        <v>62</v>
      </c>
      <c r="C189" s="1" t="s">
        <v>99</v>
      </c>
      <c r="D189" s="1" t="s">
        <v>351</v>
      </c>
      <c r="E189" s="1" t="s">
        <v>4</v>
      </c>
      <c r="F189" s="1">
        <v>12.0</v>
      </c>
      <c r="G189" s="1">
        <v>25.0</v>
      </c>
      <c r="H189" s="35"/>
      <c r="I189" s="1">
        <v>13.0</v>
      </c>
      <c r="J189" s="1" t="s">
        <v>223</v>
      </c>
      <c r="K189" s="1">
        <v>72.7</v>
      </c>
      <c r="L189" s="1">
        <v>58.0</v>
      </c>
    </row>
    <row r="190">
      <c r="A190" s="1" t="s">
        <v>79</v>
      </c>
      <c r="B190" s="1" t="s">
        <v>62</v>
      </c>
      <c r="C190" s="1" t="s">
        <v>99</v>
      </c>
      <c r="D190" s="1" t="s">
        <v>352</v>
      </c>
      <c r="E190" s="1" t="s">
        <v>269</v>
      </c>
      <c r="F190" s="1">
        <v>6.65</v>
      </c>
      <c r="G190" s="1">
        <v>0.51</v>
      </c>
      <c r="H190" s="35"/>
      <c r="J190" s="1" t="s">
        <v>275</v>
      </c>
      <c r="K190" s="1">
        <v>0.95</v>
      </c>
      <c r="L190" s="1">
        <v>0.7</v>
      </c>
      <c r="N190" s="1" t="s">
        <v>353</v>
      </c>
    </row>
    <row r="191">
      <c r="A191" s="1" t="s">
        <v>79</v>
      </c>
      <c r="B191" s="1" t="s">
        <v>62</v>
      </c>
      <c r="C191" s="1" t="s">
        <v>99</v>
      </c>
      <c r="D191" s="1" t="s">
        <v>352</v>
      </c>
      <c r="E191" s="1" t="s">
        <v>269</v>
      </c>
      <c r="F191" s="1">
        <v>6.65</v>
      </c>
      <c r="G191" s="1">
        <v>0.51</v>
      </c>
      <c r="H191" s="35"/>
      <c r="I191" s="1">
        <v>0.33</v>
      </c>
      <c r="J191" s="1" t="s">
        <v>223</v>
      </c>
      <c r="K191" s="1">
        <v>100.0</v>
      </c>
      <c r="L191" s="1">
        <v>100.0</v>
      </c>
      <c r="N191" s="1" t="s">
        <v>353</v>
      </c>
    </row>
    <row r="192">
      <c r="A192" s="1" t="s">
        <v>79</v>
      </c>
      <c r="B192" s="1" t="s">
        <v>62</v>
      </c>
      <c r="C192" s="1" t="s">
        <v>99</v>
      </c>
      <c r="D192" s="1" t="s">
        <v>354</v>
      </c>
      <c r="E192" s="1" t="s">
        <v>4</v>
      </c>
      <c r="F192" s="1">
        <v>12.0</v>
      </c>
      <c r="G192" s="1">
        <v>18.0</v>
      </c>
      <c r="H192" s="35"/>
      <c r="J192" s="1" t="s">
        <v>331</v>
      </c>
      <c r="K192" s="1">
        <v>12.816279069767443</v>
      </c>
      <c r="L192" s="1">
        <v>24.34776119402985</v>
      </c>
    </row>
    <row r="193">
      <c r="A193" s="1" t="s">
        <v>134</v>
      </c>
      <c r="B193" s="1" t="s">
        <v>62</v>
      </c>
      <c r="C193" s="1" t="s">
        <v>37</v>
      </c>
      <c r="D193" s="1" t="s">
        <v>355</v>
      </c>
      <c r="E193" s="1" t="s">
        <v>4</v>
      </c>
      <c r="F193" s="1">
        <v>11.0</v>
      </c>
      <c r="G193" s="1">
        <v>8.0</v>
      </c>
      <c r="H193" s="35"/>
      <c r="I193" s="1">
        <v>4.0</v>
      </c>
      <c r="J193" s="1" t="s">
        <v>223</v>
      </c>
      <c r="K193" s="1">
        <v>72.5</v>
      </c>
      <c r="L193" s="1">
        <v>80.1</v>
      </c>
      <c r="N193" s="1" t="s">
        <v>356</v>
      </c>
    </row>
    <row r="194">
      <c r="A194" s="1" t="s">
        <v>134</v>
      </c>
      <c r="B194" s="1" t="s">
        <v>62</v>
      </c>
      <c r="C194" s="1" t="s">
        <v>37</v>
      </c>
      <c r="D194" s="1" t="s">
        <v>355</v>
      </c>
      <c r="E194" s="1" t="s">
        <v>4</v>
      </c>
      <c r="F194" s="1">
        <v>11.0</v>
      </c>
      <c r="G194" s="1">
        <v>14.0</v>
      </c>
      <c r="H194" s="35"/>
      <c r="I194" s="1">
        <v>4.0</v>
      </c>
      <c r="J194" s="1" t="s">
        <v>223</v>
      </c>
      <c r="K194" s="1">
        <v>72.5</v>
      </c>
      <c r="L194" s="1">
        <v>69.1</v>
      </c>
      <c r="N194" s="1" t="s">
        <v>356</v>
      </c>
    </row>
    <row r="195">
      <c r="A195" s="1" t="s">
        <v>134</v>
      </c>
      <c r="B195" s="1" t="s">
        <v>62</v>
      </c>
      <c r="C195" s="1" t="s">
        <v>37</v>
      </c>
      <c r="D195" s="1" t="s">
        <v>355</v>
      </c>
      <c r="E195" s="1" t="s">
        <v>4</v>
      </c>
      <c r="F195" s="1">
        <v>11.0</v>
      </c>
      <c r="G195" s="1">
        <v>17.0</v>
      </c>
      <c r="H195" s="35"/>
      <c r="I195" s="1">
        <v>4.0</v>
      </c>
      <c r="J195" s="1" t="s">
        <v>223</v>
      </c>
      <c r="K195" s="1">
        <v>72.5</v>
      </c>
      <c r="L195" s="1">
        <v>44.9</v>
      </c>
      <c r="N195" s="1" t="s">
        <v>356</v>
      </c>
    </row>
    <row r="196">
      <c r="A196" s="1" t="s">
        <v>134</v>
      </c>
      <c r="B196" s="1" t="s">
        <v>62</v>
      </c>
      <c r="C196" s="1" t="s">
        <v>37</v>
      </c>
      <c r="D196" s="1" t="s">
        <v>355</v>
      </c>
      <c r="E196" s="1" t="s">
        <v>4</v>
      </c>
      <c r="F196" s="1">
        <v>11.0</v>
      </c>
      <c r="G196" s="1">
        <v>8.0</v>
      </c>
      <c r="H196" s="35"/>
      <c r="I196" s="1">
        <v>28.0</v>
      </c>
      <c r="J196" s="1" t="s">
        <v>223</v>
      </c>
      <c r="K196" s="1">
        <v>50.0</v>
      </c>
      <c r="L196" s="1">
        <v>25.0</v>
      </c>
      <c r="N196" s="1" t="s">
        <v>357</v>
      </c>
    </row>
    <row r="197">
      <c r="A197" s="1" t="s">
        <v>134</v>
      </c>
      <c r="B197" s="1" t="s">
        <v>62</v>
      </c>
      <c r="C197" s="1" t="s">
        <v>37</v>
      </c>
      <c r="D197" s="1" t="s">
        <v>355</v>
      </c>
      <c r="E197" s="1" t="s">
        <v>4</v>
      </c>
      <c r="F197" s="1">
        <v>11.0</v>
      </c>
      <c r="G197" s="1">
        <v>14.0</v>
      </c>
      <c r="H197" s="35"/>
      <c r="I197" s="1">
        <v>28.0</v>
      </c>
      <c r="J197" s="1" t="s">
        <v>223</v>
      </c>
      <c r="K197" s="1">
        <v>50.0</v>
      </c>
      <c r="L197" s="1">
        <v>44.0</v>
      </c>
      <c r="N197" s="1" t="s">
        <v>358</v>
      </c>
    </row>
    <row r="198">
      <c r="A198" s="1" t="s">
        <v>134</v>
      </c>
      <c r="B198" s="1" t="s">
        <v>62</v>
      </c>
      <c r="C198" s="1" t="s">
        <v>37</v>
      </c>
      <c r="D198" s="1" t="s">
        <v>355</v>
      </c>
      <c r="E198" s="1" t="s">
        <v>4</v>
      </c>
      <c r="F198" s="1">
        <v>11.0</v>
      </c>
      <c r="G198" s="1">
        <v>17.0</v>
      </c>
      <c r="H198" s="35"/>
      <c r="I198" s="1">
        <v>28.0</v>
      </c>
      <c r="J198" s="1" t="s">
        <v>223</v>
      </c>
      <c r="K198" s="1">
        <v>50.0</v>
      </c>
      <c r="L198" s="1">
        <v>27.0</v>
      </c>
      <c r="N198" s="1" t="s">
        <v>357</v>
      </c>
    </row>
    <row r="199">
      <c r="A199" s="1" t="s">
        <v>134</v>
      </c>
      <c r="B199" s="1" t="s">
        <v>62</v>
      </c>
      <c r="C199" s="1" t="s">
        <v>37</v>
      </c>
      <c r="D199" s="1" t="s">
        <v>355</v>
      </c>
      <c r="E199" s="1" t="s">
        <v>4</v>
      </c>
      <c r="F199" s="1">
        <v>11.0</v>
      </c>
      <c r="G199" s="1">
        <v>8.0</v>
      </c>
      <c r="H199" s="35"/>
      <c r="I199" s="1">
        <v>28.0</v>
      </c>
      <c r="J199" s="1" t="s">
        <v>232</v>
      </c>
      <c r="K199" s="1">
        <v>520.0</v>
      </c>
      <c r="L199" s="1">
        <v>340.0</v>
      </c>
      <c r="N199" s="1" t="s">
        <v>359</v>
      </c>
    </row>
    <row r="200">
      <c r="A200" s="1" t="s">
        <v>134</v>
      </c>
      <c r="B200" s="1" t="s">
        <v>62</v>
      </c>
      <c r="C200" s="1" t="s">
        <v>37</v>
      </c>
      <c r="D200" s="1" t="s">
        <v>355</v>
      </c>
      <c r="E200" s="1" t="s">
        <v>4</v>
      </c>
      <c r="F200" s="1">
        <v>11.0</v>
      </c>
      <c r="G200" s="1">
        <v>14.0</v>
      </c>
      <c r="H200" s="35"/>
      <c r="I200" s="1">
        <v>28.0</v>
      </c>
      <c r="J200" s="1" t="s">
        <v>232</v>
      </c>
      <c r="K200" s="1">
        <v>520.0</v>
      </c>
      <c r="L200" s="1">
        <v>540.0</v>
      </c>
      <c r="N200" s="1" t="s">
        <v>360</v>
      </c>
    </row>
    <row r="201">
      <c r="A201" s="1" t="s">
        <v>134</v>
      </c>
      <c r="B201" s="1" t="s">
        <v>62</v>
      </c>
      <c r="C201" s="1" t="s">
        <v>37</v>
      </c>
      <c r="D201" s="1" t="s">
        <v>355</v>
      </c>
      <c r="E201" s="1" t="s">
        <v>4</v>
      </c>
      <c r="F201" s="1">
        <v>11.0</v>
      </c>
      <c r="G201" s="1">
        <v>17.0</v>
      </c>
      <c r="H201" s="35"/>
      <c r="I201" s="1">
        <v>28.0</v>
      </c>
      <c r="J201" s="1" t="s">
        <v>232</v>
      </c>
      <c r="K201" s="1">
        <v>520.0</v>
      </c>
      <c r="L201" s="1">
        <v>560.0</v>
      </c>
      <c r="N201" s="1" t="s">
        <v>359</v>
      </c>
    </row>
    <row r="202">
      <c r="A202" s="1" t="s">
        <v>134</v>
      </c>
      <c r="B202" s="1" t="s">
        <v>62</v>
      </c>
      <c r="C202" s="1" t="s">
        <v>37</v>
      </c>
      <c r="D202" s="1" t="s">
        <v>361</v>
      </c>
      <c r="E202" s="1" t="s">
        <v>6</v>
      </c>
      <c r="F202" s="1">
        <v>8.02</v>
      </c>
      <c r="G202" s="1">
        <v>7.6</v>
      </c>
      <c r="H202" s="35"/>
      <c r="I202" s="1">
        <v>5.0</v>
      </c>
      <c r="J202" s="1" t="s">
        <v>232</v>
      </c>
      <c r="K202" s="1">
        <v>292.0</v>
      </c>
      <c r="L202" s="1">
        <v>260.0</v>
      </c>
      <c r="N202" s="1" t="s">
        <v>362</v>
      </c>
    </row>
    <row r="203">
      <c r="A203" s="1" t="s">
        <v>134</v>
      </c>
      <c r="B203" s="1" t="s">
        <v>62</v>
      </c>
      <c r="C203" s="1" t="s">
        <v>37</v>
      </c>
      <c r="D203" s="1" t="s">
        <v>361</v>
      </c>
      <c r="E203" s="1" t="s">
        <v>6</v>
      </c>
      <c r="F203" s="1">
        <v>8.02</v>
      </c>
      <c r="G203" s="1">
        <v>7.6</v>
      </c>
      <c r="H203" s="35"/>
      <c r="I203" s="1">
        <v>5.0</v>
      </c>
      <c r="J203" s="1" t="s">
        <v>232</v>
      </c>
      <c r="K203" s="1">
        <v>292.0</v>
      </c>
      <c r="L203" s="1">
        <v>268.0</v>
      </c>
      <c r="N203" s="1" t="s">
        <v>363</v>
      </c>
    </row>
    <row r="204">
      <c r="A204" s="1" t="s">
        <v>134</v>
      </c>
      <c r="B204" s="1" t="s">
        <v>62</v>
      </c>
      <c r="C204" s="1" t="s">
        <v>37</v>
      </c>
      <c r="D204" s="1" t="s">
        <v>361</v>
      </c>
      <c r="E204" s="1" t="s">
        <v>6</v>
      </c>
      <c r="F204" s="1">
        <v>8.02</v>
      </c>
      <c r="G204" s="1">
        <v>7.6</v>
      </c>
      <c r="H204" s="35"/>
      <c r="I204" s="1">
        <v>5.0</v>
      </c>
      <c r="J204" s="1" t="s">
        <v>232</v>
      </c>
      <c r="K204" s="1">
        <v>289.0</v>
      </c>
      <c r="L204" s="1">
        <v>265.0</v>
      </c>
      <c r="N204" s="1" t="s">
        <v>364</v>
      </c>
    </row>
    <row r="205">
      <c r="A205" s="1" t="s">
        <v>134</v>
      </c>
      <c r="B205" s="1" t="s">
        <v>62</v>
      </c>
      <c r="C205" s="1" t="s">
        <v>37</v>
      </c>
      <c r="D205" s="1" t="s">
        <v>361</v>
      </c>
      <c r="E205" s="1" t="s">
        <v>6</v>
      </c>
      <c r="F205" s="1">
        <v>8.02</v>
      </c>
      <c r="G205" s="1">
        <v>7.6</v>
      </c>
      <c r="H205" s="35"/>
      <c r="I205" s="1">
        <v>5.0</v>
      </c>
      <c r="J205" s="1" t="s">
        <v>232</v>
      </c>
      <c r="K205" s="1">
        <v>300.0</v>
      </c>
      <c r="L205" s="1">
        <v>265.0</v>
      </c>
      <c r="N205" s="1" t="s">
        <v>365</v>
      </c>
    </row>
    <row r="206">
      <c r="A206" s="1" t="s">
        <v>134</v>
      </c>
      <c r="B206" s="1" t="s">
        <v>62</v>
      </c>
      <c r="C206" s="1" t="s">
        <v>37</v>
      </c>
      <c r="D206" s="1" t="s">
        <v>366</v>
      </c>
      <c r="E206" s="1" t="s">
        <v>6</v>
      </c>
      <c r="F206" s="1">
        <v>350.0</v>
      </c>
      <c r="G206" s="1">
        <v>3000.0</v>
      </c>
      <c r="H206" s="35"/>
      <c r="I206" s="1">
        <v>8.0</v>
      </c>
      <c r="J206" s="1" t="s">
        <v>367</v>
      </c>
      <c r="K206" s="1">
        <v>5.0</v>
      </c>
      <c r="L206" s="1">
        <v>22.0</v>
      </c>
      <c r="M206" s="1" t="b">
        <v>0</v>
      </c>
      <c r="N206" s="1" t="s">
        <v>368</v>
      </c>
    </row>
    <row r="207">
      <c r="A207" s="1" t="s">
        <v>134</v>
      </c>
      <c r="B207" s="1" t="s">
        <v>62</v>
      </c>
      <c r="C207" s="1" t="s">
        <v>37</v>
      </c>
      <c r="D207" s="1" t="s">
        <v>366</v>
      </c>
      <c r="E207" s="1" t="s">
        <v>6</v>
      </c>
      <c r="F207" s="1">
        <v>350.0</v>
      </c>
      <c r="G207" s="1">
        <v>700.0</v>
      </c>
      <c r="H207" s="35"/>
      <c r="I207" s="1">
        <v>8.0</v>
      </c>
      <c r="J207" s="1" t="s">
        <v>367</v>
      </c>
      <c r="K207" s="1">
        <v>5.0</v>
      </c>
      <c r="L207" s="1">
        <v>7.0</v>
      </c>
      <c r="M207" s="1" t="b">
        <v>0</v>
      </c>
      <c r="N207" s="1" t="s">
        <v>368</v>
      </c>
    </row>
    <row r="208">
      <c r="A208" s="1" t="s">
        <v>134</v>
      </c>
      <c r="B208" s="1" t="s">
        <v>62</v>
      </c>
      <c r="C208" s="1" t="s">
        <v>37</v>
      </c>
      <c r="D208" s="1" t="s">
        <v>322</v>
      </c>
      <c r="E208" s="1" t="s">
        <v>6</v>
      </c>
      <c r="F208" s="1">
        <v>8.0</v>
      </c>
      <c r="G208" s="1">
        <v>7.7</v>
      </c>
      <c r="H208" s="35"/>
      <c r="I208" s="1">
        <v>6.0</v>
      </c>
      <c r="J208" s="1" t="s">
        <v>275</v>
      </c>
      <c r="K208" s="1">
        <v>210.0</v>
      </c>
      <c r="L208" s="1">
        <v>240.0</v>
      </c>
      <c r="N208" s="1" t="s">
        <v>369</v>
      </c>
    </row>
    <row r="209">
      <c r="A209" s="1" t="s">
        <v>134</v>
      </c>
      <c r="B209" s="1" t="s">
        <v>62</v>
      </c>
      <c r="C209" s="1" t="s">
        <v>37</v>
      </c>
      <c r="D209" s="1" t="s">
        <v>322</v>
      </c>
      <c r="E209" s="1" t="s">
        <v>6</v>
      </c>
      <c r="F209" s="1">
        <v>8.0</v>
      </c>
      <c r="G209" s="1">
        <v>7.7</v>
      </c>
      <c r="H209" s="35"/>
      <c r="I209" s="1">
        <v>13.0</v>
      </c>
      <c r="J209" s="1" t="s">
        <v>275</v>
      </c>
      <c r="K209" s="1">
        <v>290.0</v>
      </c>
      <c r="L209" s="1">
        <v>250.0</v>
      </c>
      <c r="N209" s="1" t="s">
        <v>369</v>
      </c>
    </row>
    <row r="210">
      <c r="A210" s="1" t="s">
        <v>134</v>
      </c>
      <c r="B210" s="1" t="s">
        <v>62</v>
      </c>
      <c r="C210" s="1" t="s">
        <v>37</v>
      </c>
      <c r="D210" s="1" t="s">
        <v>322</v>
      </c>
      <c r="E210" s="1" t="s">
        <v>6</v>
      </c>
      <c r="F210" s="1">
        <v>8.0</v>
      </c>
      <c r="G210" s="1">
        <v>7.7</v>
      </c>
      <c r="H210" s="35"/>
      <c r="I210" s="1">
        <v>17.0</v>
      </c>
      <c r="J210" s="1" t="s">
        <v>275</v>
      </c>
      <c r="K210" s="1">
        <v>270.0</v>
      </c>
      <c r="L210" s="1">
        <v>290.0</v>
      </c>
      <c r="N210" s="1" t="s">
        <v>369</v>
      </c>
    </row>
    <row r="211">
      <c r="A211" s="1" t="s">
        <v>134</v>
      </c>
      <c r="B211" s="1" t="s">
        <v>62</v>
      </c>
      <c r="C211" s="1" t="s">
        <v>37</v>
      </c>
      <c r="D211" s="1" t="s">
        <v>322</v>
      </c>
      <c r="E211" s="1" t="s">
        <v>6</v>
      </c>
      <c r="F211" s="1">
        <v>8.0</v>
      </c>
      <c r="G211" s="1">
        <v>7.7</v>
      </c>
      <c r="H211" s="35"/>
      <c r="I211" s="1">
        <v>21.0</v>
      </c>
      <c r="J211" s="1" t="s">
        <v>275</v>
      </c>
      <c r="K211" s="1">
        <v>260.0</v>
      </c>
      <c r="L211" s="1">
        <v>280.0</v>
      </c>
      <c r="N211" s="1" t="s">
        <v>369</v>
      </c>
    </row>
    <row r="212">
      <c r="A212" s="1" t="s">
        <v>134</v>
      </c>
      <c r="B212" s="1" t="s">
        <v>62</v>
      </c>
      <c r="C212" s="1" t="s">
        <v>37</v>
      </c>
      <c r="D212" s="1" t="s">
        <v>322</v>
      </c>
      <c r="E212" s="1" t="s">
        <v>6</v>
      </c>
      <c r="F212" s="1">
        <v>8.0</v>
      </c>
      <c r="G212" s="1">
        <v>7.7</v>
      </c>
      <c r="H212" s="35"/>
      <c r="I212" s="1">
        <v>25.0</v>
      </c>
      <c r="J212" s="1" t="s">
        <v>275</v>
      </c>
      <c r="K212" s="1">
        <v>290.0</v>
      </c>
      <c r="L212" s="1">
        <v>290.0</v>
      </c>
      <c r="N212" s="1" t="s">
        <v>369</v>
      </c>
    </row>
    <row r="213">
      <c r="A213" s="1" t="s">
        <v>134</v>
      </c>
      <c r="B213" s="1" t="s">
        <v>62</v>
      </c>
      <c r="C213" s="1" t="s">
        <v>37</v>
      </c>
      <c r="D213" s="1" t="s">
        <v>322</v>
      </c>
      <c r="E213" s="1" t="s">
        <v>6</v>
      </c>
      <c r="F213" s="1">
        <v>8.0</v>
      </c>
      <c r="G213" s="1">
        <v>7.7</v>
      </c>
      <c r="H213" s="35"/>
      <c r="I213" s="1">
        <v>29.0</v>
      </c>
      <c r="J213" s="1" t="s">
        <v>275</v>
      </c>
      <c r="K213" s="1">
        <v>290.0</v>
      </c>
      <c r="L213" s="1">
        <v>300.0</v>
      </c>
      <c r="N213" s="1" t="s">
        <v>369</v>
      </c>
    </row>
    <row r="214">
      <c r="A214" s="1" t="s">
        <v>134</v>
      </c>
      <c r="B214" s="1" t="s">
        <v>62</v>
      </c>
      <c r="C214" s="1" t="s">
        <v>37</v>
      </c>
      <c r="D214" s="1" t="s">
        <v>322</v>
      </c>
      <c r="E214" s="1" t="s">
        <v>6</v>
      </c>
      <c r="F214" s="1">
        <v>8.0</v>
      </c>
      <c r="G214" s="1">
        <v>7.3</v>
      </c>
      <c r="H214" s="35"/>
      <c r="I214" s="1">
        <v>6.0</v>
      </c>
      <c r="J214" s="1" t="s">
        <v>275</v>
      </c>
      <c r="K214" s="1">
        <v>210.0</v>
      </c>
      <c r="L214" s="1">
        <v>240.0</v>
      </c>
      <c r="N214" s="1" t="s">
        <v>369</v>
      </c>
    </row>
    <row r="215">
      <c r="A215" s="1" t="s">
        <v>134</v>
      </c>
      <c r="B215" s="1" t="s">
        <v>62</v>
      </c>
      <c r="C215" s="1" t="s">
        <v>37</v>
      </c>
      <c r="D215" s="1" t="s">
        <v>322</v>
      </c>
      <c r="E215" s="1" t="s">
        <v>6</v>
      </c>
      <c r="F215" s="1">
        <v>8.0</v>
      </c>
      <c r="G215" s="1">
        <v>7.3</v>
      </c>
      <c r="H215" s="35"/>
      <c r="I215" s="1">
        <v>13.0</v>
      </c>
      <c r="J215" s="1" t="s">
        <v>275</v>
      </c>
      <c r="K215" s="1">
        <v>290.0</v>
      </c>
      <c r="L215" s="1">
        <v>270.0</v>
      </c>
      <c r="N215" s="1" t="s">
        <v>369</v>
      </c>
    </row>
    <row r="216">
      <c r="A216" s="1" t="s">
        <v>134</v>
      </c>
      <c r="B216" s="1" t="s">
        <v>62</v>
      </c>
      <c r="C216" s="1" t="s">
        <v>37</v>
      </c>
      <c r="D216" s="1" t="s">
        <v>322</v>
      </c>
      <c r="E216" s="1" t="s">
        <v>6</v>
      </c>
      <c r="F216" s="1">
        <v>8.0</v>
      </c>
      <c r="G216" s="1">
        <v>7.3</v>
      </c>
      <c r="H216" s="35"/>
      <c r="I216" s="1">
        <v>17.0</v>
      </c>
      <c r="J216" s="1" t="s">
        <v>275</v>
      </c>
      <c r="K216" s="1">
        <v>270.0</v>
      </c>
      <c r="L216" s="1">
        <v>270.0</v>
      </c>
      <c r="N216" s="1" t="s">
        <v>369</v>
      </c>
    </row>
    <row r="217">
      <c r="A217" s="1" t="s">
        <v>134</v>
      </c>
      <c r="B217" s="1" t="s">
        <v>62</v>
      </c>
      <c r="C217" s="1" t="s">
        <v>37</v>
      </c>
      <c r="D217" s="1" t="s">
        <v>322</v>
      </c>
      <c r="E217" s="1" t="s">
        <v>6</v>
      </c>
      <c r="F217" s="1">
        <v>8.0</v>
      </c>
      <c r="G217" s="1">
        <v>7.3</v>
      </c>
      <c r="H217" s="35"/>
      <c r="I217" s="1">
        <v>21.0</v>
      </c>
      <c r="J217" s="1" t="s">
        <v>275</v>
      </c>
      <c r="K217" s="1">
        <v>260.0</v>
      </c>
      <c r="L217" s="1">
        <v>280.0</v>
      </c>
      <c r="N217" s="1" t="s">
        <v>369</v>
      </c>
    </row>
    <row r="218">
      <c r="A218" s="1" t="s">
        <v>134</v>
      </c>
      <c r="B218" s="1" t="s">
        <v>62</v>
      </c>
      <c r="C218" s="1" t="s">
        <v>37</v>
      </c>
      <c r="D218" s="1" t="s">
        <v>322</v>
      </c>
      <c r="E218" s="1" t="s">
        <v>6</v>
      </c>
      <c r="F218" s="1">
        <v>8.0</v>
      </c>
      <c r="G218" s="1">
        <v>7.3</v>
      </c>
      <c r="H218" s="35"/>
      <c r="I218" s="1">
        <v>25.0</v>
      </c>
      <c r="J218" s="1" t="s">
        <v>275</v>
      </c>
      <c r="K218" s="1">
        <v>290.0</v>
      </c>
      <c r="L218" s="1">
        <v>340.0</v>
      </c>
      <c r="N218" s="1" t="s">
        <v>369</v>
      </c>
    </row>
    <row r="219">
      <c r="A219" s="1" t="s">
        <v>134</v>
      </c>
      <c r="B219" s="1" t="s">
        <v>62</v>
      </c>
      <c r="C219" s="1" t="s">
        <v>37</v>
      </c>
      <c r="D219" s="1" t="s">
        <v>322</v>
      </c>
      <c r="E219" s="1" t="s">
        <v>6</v>
      </c>
      <c r="F219" s="1">
        <v>8.0</v>
      </c>
      <c r="G219" s="1">
        <v>7.3</v>
      </c>
      <c r="H219" s="35"/>
      <c r="I219" s="1">
        <v>29.0</v>
      </c>
      <c r="J219" s="1" t="s">
        <v>275</v>
      </c>
      <c r="K219" s="1">
        <v>290.0</v>
      </c>
      <c r="L219" s="1">
        <v>330.0</v>
      </c>
      <c r="N219" s="1" t="s">
        <v>369</v>
      </c>
    </row>
    <row r="220">
      <c r="A220" s="1" t="s">
        <v>134</v>
      </c>
      <c r="B220" s="1" t="s">
        <v>62</v>
      </c>
      <c r="C220" s="1" t="s">
        <v>37</v>
      </c>
      <c r="D220" s="1" t="s">
        <v>322</v>
      </c>
      <c r="E220" s="1" t="s">
        <v>6</v>
      </c>
      <c r="F220" s="1">
        <v>8.0</v>
      </c>
      <c r="G220" s="1">
        <v>7.7</v>
      </c>
      <c r="H220" s="35"/>
      <c r="I220" s="1">
        <v>6.0</v>
      </c>
      <c r="J220" s="1" t="s">
        <v>275</v>
      </c>
      <c r="K220" s="1">
        <v>100.0</v>
      </c>
      <c r="L220" s="1">
        <v>100.0</v>
      </c>
      <c r="N220" s="1" t="s">
        <v>370</v>
      </c>
    </row>
    <row r="221">
      <c r="A221" s="1" t="s">
        <v>134</v>
      </c>
      <c r="B221" s="1" t="s">
        <v>62</v>
      </c>
      <c r="C221" s="1" t="s">
        <v>37</v>
      </c>
      <c r="D221" s="1" t="s">
        <v>322</v>
      </c>
      <c r="E221" s="1" t="s">
        <v>6</v>
      </c>
      <c r="F221" s="1">
        <v>8.0</v>
      </c>
      <c r="G221" s="1">
        <v>7.7</v>
      </c>
      <c r="H221" s="35"/>
      <c r="I221" s="1">
        <v>13.0</v>
      </c>
      <c r="J221" s="1" t="s">
        <v>275</v>
      </c>
      <c r="K221" s="1">
        <v>70.0</v>
      </c>
      <c r="L221" s="1">
        <v>80.0</v>
      </c>
      <c r="N221" s="1" t="s">
        <v>370</v>
      </c>
    </row>
    <row r="222">
      <c r="A222" s="1" t="s">
        <v>134</v>
      </c>
      <c r="B222" s="1" t="s">
        <v>62</v>
      </c>
      <c r="C222" s="1" t="s">
        <v>37</v>
      </c>
      <c r="D222" s="1" t="s">
        <v>322</v>
      </c>
      <c r="E222" s="1" t="s">
        <v>6</v>
      </c>
      <c r="F222" s="1">
        <v>8.0</v>
      </c>
      <c r="G222" s="1">
        <v>7.7</v>
      </c>
      <c r="H222" s="35"/>
      <c r="I222" s="1">
        <v>17.0</v>
      </c>
      <c r="J222" s="1" t="s">
        <v>275</v>
      </c>
      <c r="K222" s="1">
        <v>140.0</v>
      </c>
      <c r="L222" s="1">
        <v>140.0</v>
      </c>
      <c r="N222" s="1" t="s">
        <v>370</v>
      </c>
    </row>
    <row r="223">
      <c r="A223" s="1" t="s">
        <v>134</v>
      </c>
      <c r="B223" s="1" t="s">
        <v>62</v>
      </c>
      <c r="C223" s="1" t="s">
        <v>37</v>
      </c>
      <c r="D223" s="1" t="s">
        <v>322</v>
      </c>
      <c r="E223" s="1" t="s">
        <v>6</v>
      </c>
      <c r="F223" s="1">
        <v>8.0</v>
      </c>
      <c r="G223" s="1">
        <v>7.7</v>
      </c>
      <c r="H223" s="35"/>
      <c r="I223" s="1">
        <v>21.0</v>
      </c>
      <c r="J223" s="1" t="s">
        <v>275</v>
      </c>
      <c r="K223" s="1">
        <v>130.0</v>
      </c>
      <c r="L223" s="1">
        <v>130.0</v>
      </c>
      <c r="N223" s="1" t="s">
        <v>370</v>
      </c>
    </row>
    <row r="224">
      <c r="A224" s="1" t="s">
        <v>134</v>
      </c>
      <c r="B224" s="1" t="s">
        <v>62</v>
      </c>
      <c r="C224" s="1" t="s">
        <v>37</v>
      </c>
      <c r="D224" s="1" t="s">
        <v>322</v>
      </c>
      <c r="E224" s="1" t="s">
        <v>6</v>
      </c>
      <c r="F224" s="1">
        <v>8.0</v>
      </c>
      <c r="G224" s="1">
        <v>7.7</v>
      </c>
      <c r="H224" s="35"/>
      <c r="I224" s="1">
        <v>25.0</v>
      </c>
      <c r="J224" s="1" t="s">
        <v>275</v>
      </c>
      <c r="K224" s="1">
        <v>200.0</v>
      </c>
      <c r="L224" s="1">
        <v>200.0</v>
      </c>
      <c r="N224" s="1" t="s">
        <v>370</v>
      </c>
    </row>
    <row r="225">
      <c r="A225" s="1" t="s">
        <v>134</v>
      </c>
      <c r="B225" s="1" t="s">
        <v>62</v>
      </c>
      <c r="C225" s="1" t="s">
        <v>37</v>
      </c>
      <c r="D225" s="1" t="s">
        <v>322</v>
      </c>
      <c r="E225" s="1" t="s">
        <v>6</v>
      </c>
      <c r="F225" s="1">
        <v>8.0</v>
      </c>
      <c r="G225" s="1">
        <v>7.7</v>
      </c>
      <c r="H225" s="35"/>
      <c r="I225" s="1">
        <v>29.0</v>
      </c>
      <c r="J225" s="1" t="s">
        <v>275</v>
      </c>
      <c r="K225" s="1">
        <v>140.0</v>
      </c>
      <c r="L225" s="1">
        <v>230.0</v>
      </c>
      <c r="N225" s="1" t="s">
        <v>370</v>
      </c>
    </row>
    <row r="226">
      <c r="A226" s="1" t="s">
        <v>134</v>
      </c>
      <c r="B226" s="1" t="s">
        <v>62</v>
      </c>
      <c r="C226" s="1" t="s">
        <v>37</v>
      </c>
      <c r="D226" s="1" t="s">
        <v>322</v>
      </c>
      <c r="E226" s="1" t="s">
        <v>6</v>
      </c>
      <c r="F226" s="1">
        <v>8.0</v>
      </c>
      <c r="G226" s="1">
        <v>7.3</v>
      </c>
      <c r="H226" s="35"/>
      <c r="I226" s="1">
        <v>6.0</v>
      </c>
      <c r="J226" s="1" t="s">
        <v>275</v>
      </c>
      <c r="K226" s="1">
        <v>100.0</v>
      </c>
      <c r="L226" s="1">
        <v>100.0</v>
      </c>
      <c r="N226" s="1" t="s">
        <v>370</v>
      </c>
    </row>
    <row r="227">
      <c r="A227" s="1" t="s">
        <v>134</v>
      </c>
      <c r="B227" s="1" t="s">
        <v>62</v>
      </c>
      <c r="C227" s="1" t="s">
        <v>37</v>
      </c>
      <c r="D227" s="1" t="s">
        <v>322</v>
      </c>
      <c r="E227" s="1" t="s">
        <v>6</v>
      </c>
      <c r="F227" s="1">
        <v>8.0</v>
      </c>
      <c r="G227" s="1">
        <v>7.3</v>
      </c>
      <c r="H227" s="35"/>
      <c r="I227" s="1">
        <v>13.0</v>
      </c>
      <c r="J227" s="1" t="s">
        <v>275</v>
      </c>
      <c r="K227" s="1">
        <v>70.0</v>
      </c>
      <c r="L227" s="1">
        <v>80.0</v>
      </c>
      <c r="N227" s="1" t="s">
        <v>370</v>
      </c>
    </row>
    <row r="228">
      <c r="A228" s="1" t="s">
        <v>134</v>
      </c>
      <c r="B228" s="1" t="s">
        <v>62</v>
      </c>
      <c r="C228" s="1" t="s">
        <v>37</v>
      </c>
      <c r="D228" s="1" t="s">
        <v>322</v>
      </c>
      <c r="E228" s="1" t="s">
        <v>6</v>
      </c>
      <c r="F228" s="1">
        <v>8.0</v>
      </c>
      <c r="G228" s="1">
        <v>7.3</v>
      </c>
      <c r="H228" s="35"/>
      <c r="I228" s="1">
        <v>17.0</v>
      </c>
      <c r="J228" s="1" t="s">
        <v>275</v>
      </c>
      <c r="K228" s="1">
        <v>140.0</v>
      </c>
      <c r="L228" s="1">
        <v>120.0</v>
      </c>
      <c r="N228" s="1" t="s">
        <v>370</v>
      </c>
    </row>
    <row r="229">
      <c r="A229" s="1" t="s">
        <v>134</v>
      </c>
      <c r="B229" s="1" t="s">
        <v>62</v>
      </c>
      <c r="C229" s="1" t="s">
        <v>37</v>
      </c>
      <c r="D229" s="1" t="s">
        <v>322</v>
      </c>
      <c r="E229" s="1" t="s">
        <v>6</v>
      </c>
      <c r="F229" s="1">
        <v>8.0</v>
      </c>
      <c r="G229" s="1">
        <v>7.3</v>
      </c>
      <c r="H229" s="35"/>
      <c r="I229" s="1">
        <v>21.0</v>
      </c>
      <c r="J229" s="1" t="s">
        <v>275</v>
      </c>
      <c r="K229" s="1">
        <v>130.0</v>
      </c>
      <c r="L229" s="1">
        <v>120.0</v>
      </c>
      <c r="N229" s="1" t="s">
        <v>370</v>
      </c>
    </row>
    <row r="230">
      <c r="A230" s="1" t="s">
        <v>134</v>
      </c>
      <c r="B230" s="1" t="s">
        <v>62</v>
      </c>
      <c r="C230" s="1" t="s">
        <v>37</v>
      </c>
      <c r="D230" s="1" t="s">
        <v>322</v>
      </c>
      <c r="E230" s="1" t="s">
        <v>6</v>
      </c>
      <c r="F230" s="1">
        <v>8.0</v>
      </c>
      <c r="G230" s="1">
        <v>7.3</v>
      </c>
      <c r="H230" s="35"/>
      <c r="I230" s="1">
        <v>25.0</v>
      </c>
      <c r="J230" s="1" t="s">
        <v>275</v>
      </c>
      <c r="K230" s="1">
        <v>200.0</v>
      </c>
      <c r="L230" s="1">
        <v>140.0</v>
      </c>
      <c r="N230" s="1" t="s">
        <v>370</v>
      </c>
    </row>
    <row r="231">
      <c r="A231" s="1" t="s">
        <v>134</v>
      </c>
      <c r="B231" s="1" t="s">
        <v>62</v>
      </c>
      <c r="C231" s="1" t="s">
        <v>37</v>
      </c>
      <c r="D231" s="1" t="s">
        <v>322</v>
      </c>
      <c r="E231" s="1" t="s">
        <v>6</v>
      </c>
      <c r="F231" s="1">
        <v>8.0</v>
      </c>
      <c r="G231" s="1">
        <v>7.3</v>
      </c>
      <c r="H231" s="35"/>
      <c r="I231" s="1">
        <v>29.0</v>
      </c>
      <c r="J231" s="1" t="s">
        <v>275</v>
      </c>
      <c r="K231" s="1">
        <v>140.0</v>
      </c>
      <c r="L231" s="1">
        <v>200.0</v>
      </c>
      <c r="N231" s="1" t="s">
        <v>370</v>
      </c>
    </row>
    <row r="232">
      <c r="A232" s="1" t="s">
        <v>134</v>
      </c>
      <c r="B232" s="1" t="s">
        <v>62</v>
      </c>
      <c r="C232" s="1" t="s">
        <v>37</v>
      </c>
      <c r="D232" s="1" t="s">
        <v>322</v>
      </c>
      <c r="E232" s="1" t="s">
        <v>6</v>
      </c>
      <c r="F232" s="1">
        <v>8.0</v>
      </c>
      <c r="G232" s="1">
        <v>7.7</v>
      </c>
      <c r="H232" s="35"/>
      <c r="I232" s="1">
        <v>6.0</v>
      </c>
      <c r="J232" s="1" t="s">
        <v>275</v>
      </c>
      <c r="K232" s="1">
        <v>110.0</v>
      </c>
      <c r="L232" s="1">
        <v>120.0</v>
      </c>
      <c r="N232" s="1" t="s">
        <v>371</v>
      </c>
    </row>
    <row r="233">
      <c r="A233" s="1" t="s">
        <v>134</v>
      </c>
      <c r="B233" s="1" t="s">
        <v>62</v>
      </c>
      <c r="C233" s="1" t="s">
        <v>37</v>
      </c>
      <c r="D233" s="1" t="s">
        <v>322</v>
      </c>
      <c r="E233" s="1" t="s">
        <v>6</v>
      </c>
      <c r="F233" s="1">
        <v>8.0</v>
      </c>
      <c r="G233" s="1">
        <v>7.7</v>
      </c>
      <c r="H233" s="35"/>
      <c r="I233" s="1">
        <v>13.0</v>
      </c>
      <c r="J233" s="1" t="s">
        <v>275</v>
      </c>
      <c r="K233" s="1">
        <v>240.0</v>
      </c>
      <c r="L233" s="1">
        <v>170.0</v>
      </c>
      <c r="N233" s="1" t="s">
        <v>371</v>
      </c>
    </row>
    <row r="234">
      <c r="A234" s="1" t="s">
        <v>134</v>
      </c>
      <c r="B234" s="1" t="s">
        <v>62</v>
      </c>
      <c r="C234" s="1" t="s">
        <v>37</v>
      </c>
      <c r="D234" s="1" t="s">
        <v>322</v>
      </c>
      <c r="E234" s="1" t="s">
        <v>6</v>
      </c>
      <c r="F234" s="1">
        <v>8.0</v>
      </c>
      <c r="G234" s="1">
        <v>7.7</v>
      </c>
      <c r="H234" s="35"/>
      <c r="I234" s="1">
        <v>17.0</v>
      </c>
      <c r="J234" s="1" t="s">
        <v>275</v>
      </c>
      <c r="K234" s="1">
        <v>150.0</v>
      </c>
      <c r="L234" s="1">
        <v>200.0</v>
      </c>
      <c r="N234" s="1" t="s">
        <v>371</v>
      </c>
    </row>
    <row r="235">
      <c r="A235" s="1" t="s">
        <v>134</v>
      </c>
      <c r="B235" s="1" t="s">
        <v>62</v>
      </c>
      <c r="C235" s="1" t="s">
        <v>37</v>
      </c>
      <c r="D235" s="1" t="s">
        <v>322</v>
      </c>
      <c r="E235" s="1" t="s">
        <v>6</v>
      </c>
      <c r="F235" s="1">
        <v>8.0</v>
      </c>
      <c r="G235" s="1">
        <v>7.7</v>
      </c>
      <c r="H235" s="35"/>
      <c r="I235" s="1">
        <v>21.0</v>
      </c>
      <c r="J235" s="1" t="s">
        <v>275</v>
      </c>
      <c r="K235" s="1">
        <v>150.0</v>
      </c>
      <c r="L235" s="1">
        <v>170.0</v>
      </c>
      <c r="N235" s="1" t="s">
        <v>371</v>
      </c>
    </row>
    <row r="236">
      <c r="A236" s="1" t="s">
        <v>134</v>
      </c>
      <c r="B236" s="1" t="s">
        <v>62</v>
      </c>
      <c r="C236" s="1" t="s">
        <v>37</v>
      </c>
      <c r="D236" s="1" t="s">
        <v>322</v>
      </c>
      <c r="E236" s="1" t="s">
        <v>6</v>
      </c>
      <c r="F236" s="1">
        <v>8.0</v>
      </c>
      <c r="G236" s="1">
        <v>7.7</v>
      </c>
      <c r="H236" s="35"/>
      <c r="I236" s="1">
        <v>25.0</v>
      </c>
      <c r="J236" s="1" t="s">
        <v>275</v>
      </c>
      <c r="K236" s="1">
        <v>150.0</v>
      </c>
      <c r="L236" s="1">
        <v>160.0</v>
      </c>
      <c r="N236" s="1" t="s">
        <v>371</v>
      </c>
    </row>
    <row r="237">
      <c r="A237" s="1" t="s">
        <v>134</v>
      </c>
      <c r="B237" s="1" t="s">
        <v>62</v>
      </c>
      <c r="C237" s="1" t="s">
        <v>37</v>
      </c>
      <c r="D237" s="1" t="s">
        <v>322</v>
      </c>
      <c r="E237" s="1" t="s">
        <v>6</v>
      </c>
      <c r="F237" s="1">
        <v>8.0</v>
      </c>
      <c r="G237" s="1">
        <v>7.7</v>
      </c>
      <c r="H237" s="35"/>
      <c r="I237" s="1">
        <v>29.0</v>
      </c>
      <c r="J237" s="1" t="s">
        <v>275</v>
      </c>
      <c r="K237" s="1">
        <v>180.0</v>
      </c>
      <c r="L237" s="1">
        <v>150.0</v>
      </c>
      <c r="N237" s="1" t="s">
        <v>371</v>
      </c>
    </row>
    <row r="238">
      <c r="A238" s="1" t="s">
        <v>134</v>
      </c>
      <c r="B238" s="1" t="s">
        <v>62</v>
      </c>
      <c r="C238" s="1" t="s">
        <v>37</v>
      </c>
      <c r="D238" s="1" t="s">
        <v>322</v>
      </c>
      <c r="E238" s="1" t="s">
        <v>6</v>
      </c>
      <c r="F238" s="1">
        <v>8.0</v>
      </c>
      <c r="G238" s="1">
        <v>7.3</v>
      </c>
      <c r="H238" s="35"/>
      <c r="I238" s="1">
        <v>6.0</v>
      </c>
      <c r="J238" s="1" t="s">
        <v>275</v>
      </c>
      <c r="K238" s="1">
        <v>110.0</v>
      </c>
      <c r="L238" s="1">
        <v>120.0</v>
      </c>
      <c r="N238" s="1" t="s">
        <v>371</v>
      </c>
    </row>
    <row r="239">
      <c r="A239" s="1" t="s">
        <v>134</v>
      </c>
      <c r="B239" s="1" t="s">
        <v>62</v>
      </c>
      <c r="C239" s="1" t="s">
        <v>37</v>
      </c>
      <c r="D239" s="1" t="s">
        <v>322</v>
      </c>
      <c r="E239" s="1" t="s">
        <v>6</v>
      </c>
      <c r="F239" s="1">
        <v>8.0</v>
      </c>
      <c r="G239" s="1">
        <v>7.3</v>
      </c>
      <c r="H239" s="35"/>
      <c r="I239" s="1">
        <v>13.0</v>
      </c>
      <c r="J239" s="1" t="s">
        <v>275</v>
      </c>
      <c r="K239" s="1">
        <v>240.0</v>
      </c>
      <c r="L239" s="1">
        <v>190.0</v>
      </c>
      <c r="N239" s="1" t="s">
        <v>371</v>
      </c>
    </row>
    <row r="240">
      <c r="A240" s="1" t="s">
        <v>134</v>
      </c>
      <c r="B240" s="1" t="s">
        <v>62</v>
      </c>
      <c r="C240" s="1" t="s">
        <v>37</v>
      </c>
      <c r="D240" s="1" t="s">
        <v>322</v>
      </c>
      <c r="E240" s="1" t="s">
        <v>6</v>
      </c>
      <c r="F240" s="1">
        <v>8.0</v>
      </c>
      <c r="G240" s="1">
        <v>7.3</v>
      </c>
      <c r="H240" s="35"/>
      <c r="I240" s="1">
        <v>17.0</v>
      </c>
      <c r="J240" s="1" t="s">
        <v>275</v>
      </c>
      <c r="K240" s="1">
        <v>150.0</v>
      </c>
      <c r="L240" s="1">
        <v>160.0</v>
      </c>
      <c r="N240" s="1" t="s">
        <v>371</v>
      </c>
    </row>
    <row r="241">
      <c r="A241" s="1" t="s">
        <v>134</v>
      </c>
      <c r="B241" s="1" t="s">
        <v>62</v>
      </c>
      <c r="C241" s="1" t="s">
        <v>37</v>
      </c>
      <c r="D241" s="1" t="s">
        <v>322</v>
      </c>
      <c r="E241" s="1" t="s">
        <v>6</v>
      </c>
      <c r="F241" s="1">
        <v>8.0</v>
      </c>
      <c r="G241" s="1">
        <v>7.3</v>
      </c>
      <c r="H241" s="35"/>
      <c r="I241" s="1">
        <v>21.0</v>
      </c>
      <c r="J241" s="1" t="s">
        <v>275</v>
      </c>
      <c r="K241" s="1">
        <v>150.0</v>
      </c>
      <c r="L241" s="1">
        <v>180.0</v>
      </c>
      <c r="N241" s="1" t="s">
        <v>371</v>
      </c>
    </row>
    <row r="242">
      <c r="A242" s="1" t="s">
        <v>134</v>
      </c>
      <c r="B242" s="1" t="s">
        <v>62</v>
      </c>
      <c r="C242" s="1" t="s">
        <v>37</v>
      </c>
      <c r="D242" s="1" t="s">
        <v>322</v>
      </c>
      <c r="E242" s="1" t="s">
        <v>6</v>
      </c>
      <c r="F242" s="1">
        <v>8.0</v>
      </c>
      <c r="G242" s="1">
        <v>7.3</v>
      </c>
      <c r="H242" s="35"/>
      <c r="I242" s="1">
        <v>25.0</v>
      </c>
      <c r="J242" s="1" t="s">
        <v>275</v>
      </c>
      <c r="K242" s="1">
        <v>150.0</v>
      </c>
      <c r="L242" s="1">
        <v>210.0</v>
      </c>
      <c r="N242" s="1" t="s">
        <v>371</v>
      </c>
    </row>
    <row r="243">
      <c r="A243" s="1" t="s">
        <v>134</v>
      </c>
      <c r="B243" s="1" t="s">
        <v>62</v>
      </c>
      <c r="C243" s="1" t="s">
        <v>37</v>
      </c>
      <c r="D243" s="1" t="s">
        <v>322</v>
      </c>
      <c r="E243" s="1" t="s">
        <v>6</v>
      </c>
      <c r="F243" s="1">
        <v>8.0</v>
      </c>
      <c r="G243" s="1">
        <v>7.3</v>
      </c>
      <c r="H243" s="35"/>
      <c r="I243" s="1">
        <v>29.0</v>
      </c>
      <c r="J243" s="1" t="s">
        <v>275</v>
      </c>
      <c r="K243" s="1">
        <v>180.0</v>
      </c>
      <c r="L243" s="1">
        <v>180.0</v>
      </c>
      <c r="N243" s="1" t="s">
        <v>371</v>
      </c>
    </row>
    <row r="244">
      <c r="A244" s="1" t="s">
        <v>134</v>
      </c>
      <c r="B244" s="1" t="s">
        <v>62</v>
      </c>
      <c r="C244" s="1" t="s">
        <v>37</v>
      </c>
      <c r="D244" s="1" t="s">
        <v>322</v>
      </c>
      <c r="E244" s="1" t="s">
        <v>6</v>
      </c>
      <c r="F244" s="1">
        <v>8.0</v>
      </c>
      <c r="G244" s="1">
        <v>7.7</v>
      </c>
      <c r="H244" s="35"/>
      <c r="I244" s="1">
        <v>5.0</v>
      </c>
      <c r="J244" s="1" t="s">
        <v>275</v>
      </c>
      <c r="K244" s="1">
        <v>280.0</v>
      </c>
      <c r="L244" s="1">
        <v>240.0</v>
      </c>
      <c r="N244" s="1" t="s">
        <v>372</v>
      </c>
    </row>
    <row r="245">
      <c r="A245" s="1" t="s">
        <v>134</v>
      </c>
      <c r="B245" s="1" t="s">
        <v>62</v>
      </c>
      <c r="C245" s="1" t="s">
        <v>37</v>
      </c>
      <c r="D245" s="1" t="s">
        <v>322</v>
      </c>
      <c r="E245" s="1" t="s">
        <v>6</v>
      </c>
      <c r="F245" s="1">
        <v>8.0</v>
      </c>
      <c r="G245" s="1">
        <v>7.7</v>
      </c>
      <c r="H245" s="35"/>
      <c r="I245" s="1">
        <v>11.0</v>
      </c>
      <c r="J245" s="1" t="s">
        <v>275</v>
      </c>
      <c r="K245" s="1">
        <v>230.0</v>
      </c>
      <c r="L245" s="1">
        <v>280.0</v>
      </c>
      <c r="N245" s="1" t="s">
        <v>372</v>
      </c>
    </row>
    <row r="246">
      <c r="A246" s="1" t="s">
        <v>134</v>
      </c>
      <c r="B246" s="1" t="s">
        <v>62</v>
      </c>
      <c r="C246" s="1" t="s">
        <v>37</v>
      </c>
      <c r="D246" s="1" t="s">
        <v>322</v>
      </c>
      <c r="E246" s="1" t="s">
        <v>6</v>
      </c>
      <c r="F246" s="1">
        <v>8.0</v>
      </c>
      <c r="G246" s="1">
        <v>7.7</v>
      </c>
      <c r="H246" s="35"/>
      <c r="I246" s="1">
        <v>16.0</v>
      </c>
      <c r="J246" s="1" t="s">
        <v>275</v>
      </c>
      <c r="K246" s="1">
        <v>260.0</v>
      </c>
      <c r="L246" s="1">
        <v>290.0</v>
      </c>
      <c r="N246" s="1" t="s">
        <v>372</v>
      </c>
    </row>
    <row r="247">
      <c r="A247" s="1" t="s">
        <v>134</v>
      </c>
      <c r="B247" s="1" t="s">
        <v>62</v>
      </c>
      <c r="C247" s="1" t="s">
        <v>37</v>
      </c>
      <c r="D247" s="1" t="s">
        <v>322</v>
      </c>
      <c r="E247" s="1" t="s">
        <v>6</v>
      </c>
      <c r="F247" s="1">
        <v>8.0</v>
      </c>
      <c r="G247" s="1">
        <v>7.7</v>
      </c>
      <c r="H247" s="35"/>
      <c r="I247" s="1">
        <v>20.0</v>
      </c>
      <c r="J247" s="1" t="s">
        <v>275</v>
      </c>
      <c r="K247" s="1">
        <v>250.0</v>
      </c>
      <c r="L247" s="1">
        <v>290.0</v>
      </c>
      <c r="N247" s="1" t="s">
        <v>372</v>
      </c>
    </row>
    <row r="248">
      <c r="A248" s="1" t="s">
        <v>134</v>
      </c>
      <c r="B248" s="1" t="s">
        <v>62</v>
      </c>
      <c r="C248" s="1" t="s">
        <v>37</v>
      </c>
      <c r="D248" s="1" t="s">
        <v>322</v>
      </c>
      <c r="E248" s="1" t="s">
        <v>6</v>
      </c>
      <c r="F248" s="1">
        <v>8.0</v>
      </c>
      <c r="G248" s="1">
        <v>7.7</v>
      </c>
      <c r="H248" s="35"/>
      <c r="I248" s="1">
        <v>24.0</v>
      </c>
      <c r="J248" s="1" t="s">
        <v>275</v>
      </c>
      <c r="K248" s="1">
        <v>280.0</v>
      </c>
      <c r="L248" s="1">
        <v>280.0</v>
      </c>
      <c r="N248" s="1" t="s">
        <v>372</v>
      </c>
    </row>
    <row r="249">
      <c r="A249" s="1" t="s">
        <v>134</v>
      </c>
      <c r="B249" s="1" t="s">
        <v>62</v>
      </c>
      <c r="C249" s="1" t="s">
        <v>37</v>
      </c>
      <c r="D249" s="1" t="s">
        <v>322</v>
      </c>
      <c r="E249" s="1" t="s">
        <v>6</v>
      </c>
      <c r="F249" s="1">
        <v>8.0</v>
      </c>
      <c r="G249" s="1">
        <v>7.7</v>
      </c>
      <c r="H249" s="35"/>
      <c r="I249" s="1">
        <v>28.0</v>
      </c>
      <c r="J249" s="1" t="s">
        <v>275</v>
      </c>
      <c r="K249" s="1">
        <v>290.0</v>
      </c>
      <c r="L249" s="1">
        <v>320.0</v>
      </c>
      <c r="N249" s="1" t="s">
        <v>372</v>
      </c>
    </row>
    <row r="250">
      <c r="A250" s="1" t="s">
        <v>134</v>
      </c>
      <c r="B250" s="1" t="s">
        <v>62</v>
      </c>
      <c r="C250" s="1" t="s">
        <v>37</v>
      </c>
      <c r="D250" s="1" t="s">
        <v>322</v>
      </c>
      <c r="E250" s="1" t="s">
        <v>6</v>
      </c>
      <c r="F250" s="1">
        <v>8.0</v>
      </c>
      <c r="G250" s="1">
        <v>7.3</v>
      </c>
      <c r="H250" s="35"/>
      <c r="I250" s="1">
        <v>5.0</v>
      </c>
      <c r="J250" s="1" t="s">
        <v>275</v>
      </c>
      <c r="K250" s="1">
        <v>280.0</v>
      </c>
      <c r="L250" s="1">
        <v>280.0</v>
      </c>
      <c r="N250" s="1" t="s">
        <v>372</v>
      </c>
    </row>
    <row r="251">
      <c r="A251" s="1" t="s">
        <v>134</v>
      </c>
      <c r="B251" s="1" t="s">
        <v>62</v>
      </c>
      <c r="C251" s="1" t="s">
        <v>37</v>
      </c>
      <c r="D251" s="1" t="s">
        <v>322</v>
      </c>
      <c r="E251" s="1" t="s">
        <v>6</v>
      </c>
      <c r="F251" s="1">
        <v>8.0</v>
      </c>
      <c r="G251" s="1">
        <v>7.3</v>
      </c>
      <c r="H251" s="35"/>
      <c r="I251" s="1">
        <v>11.0</v>
      </c>
      <c r="J251" s="1" t="s">
        <v>275</v>
      </c>
      <c r="K251" s="1">
        <v>230.0</v>
      </c>
      <c r="L251" s="1">
        <v>280.0</v>
      </c>
      <c r="N251" s="1" t="s">
        <v>372</v>
      </c>
    </row>
    <row r="252">
      <c r="A252" s="1" t="s">
        <v>134</v>
      </c>
      <c r="B252" s="1" t="s">
        <v>62</v>
      </c>
      <c r="C252" s="1" t="s">
        <v>37</v>
      </c>
      <c r="D252" s="1" t="s">
        <v>322</v>
      </c>
      <c r="E252" s="1" t="s">
        <v>6</v>
      </c>
      <c r="F252" s="1">
        <v>8.0</v>
      </c>
      <c r="G252" s="1">
        <v>7.3</v>
      </c>
      <c r="H252" s="35"/>
      <c r="I252" s="1">
        <v>16.0</v>
      </c>
      <c r="J252" s="1" t="s">
        <v>275</v>
      </c>
      <c r="K252" s="1">
        <v>260.0</v>
      </c>
      <c r="L252" s="1">
        <v>250.0</v>
      </c>
      <c r="N252" s="1" t="s">
        <v>372</v>
      </c>
    </row>
    <row r="253">
      <c r="A253" s="1" t="s">
        <v>134</v>
      </c>
      <c r="B253" s="1" t="s">
        <v>62</v>
      </c>
      <c r="C253" s="1" t="s">
        <v>37</v>
      </c>
      <c r="D253" s="1" t="s">
        <v>322</v>
      </c>
      <c r="E253" s="1" t="s">
        <v>6</v>
      </c>
      <c r="F253" s="1">
        <v>8.0</v>
      </c>
      <c r="G253" s="1">
        <v>7.3</v>
      </c>
      <c r="H253" s="35"/>
      <c r="I253" s="1">
        <v>20.0</v>
      </c>
      <c r="J253" s="1" t="s">
        <v>275</v>
      </c>
      <c r="K253" s="1">
        <v>250.0</v>
      </c>
      <c r="L253" s="1">
        <v>280.0</v>
      </c>
      <c r="N253" s="1" t="s">
        <v>372</v>
      </c>
    </row>
    <row r="254">
      <c r="A254" s="1" t="s">
        <v>134</v>
      </c>
      <c r="B254" s="1" t="s">
        <v>62</v>
      </c>
      <c r="C254" s="1" t="s">
        <v>37</v>
      </c>
      <c r="D254" s="1" t="s">
        <v>322</v>
      </c>
      <c r="E254" s="1" t="s">
        <v>6</v>
      </c>
      <c r="F254" s="1">
        <v>8.0</v>
      </c>
      <c r="G254" s="1">
        <v>7.3</v>
      </c>
      <c r="H254" s="35"/>
      <c r="I254" s="1">
        <v>24.0</v>
      </c>
      <c r="J254" s="1" t="s">
        <v>275</v>
      </c>
      <c r="K254" s="1">
        <v>280.0</v>
      </c>
      <c r="L254" s="1">
        <v>310.0</v>
      </c>
      <c r="N254" s="1" t="s">
        <v>372</v>
      </c>
    </row>
    <row r="255">
      <c r="A255" s="1" t="s">
        <v>134</v>
      </c>
      <c r="B255" s="1" t="s">
        <v>62</v>
      </c>
      <c r="C255" s="1" t="s">
        <v>37</v>
      </c>
      <c r="D255" s="1" t="s">
        <v>322</v>
      </c>
      <c r="E255" s="1" t="s">
        <v>6</v>
      </c>
      <c r="F255" s="1">
        <v>8.0</v>
      </c>
      <c r="G255" s="1">
        <v>7.3</v>
      </c>
      <c r="H255" s="35"/>
      <c r="I255" s="1">
        <v>28.0</v>
      </c>
      <c r="J255" s="1" t="s">
        <v>275</v>
      </c>
      <c r="K255" s="1">
        <v>290.0</v>
      </c>
      <c r="L255" s="1">
        <v>300.0</v>
      </c>
      <c r="N255" s="1" t="s">
        <v>372</v>
      </c>
    </row>
    <row r="256">
      <c r="A256" s="1" t="s">
        <v>134</v>
      </c>
      <c r="B256" s="1" t="s">
        <v>62</v>
      </c>
      <c r="C256" s="1" t="s">
        <v>37</v>
      </c>
      <c r="D256" s="1" t="s">
        <v>322</v>
      </c>
      <c r="E256" s="1" t="s">
        <v>6</v>
      </c>
      <c r="F256" s="1">
        <v>8.0</v>
      </c>
      <c r="G256" s="1">
        <v>7.7</v>
      </c>
      <c r="H256" s="35"/>
      <c r="I256" s="1">
        <v>5.0</v>
      </c>
      <c r="J256" s="1" t="s">
        <v>275</v>
      </c>
      <c r="K256" s="1">
        <v>170.0</v>
      </c>
      <c r="L256" s="1">
        <v>90.0</v>
      </c>
      <c r="N256" s="1" t="s">
        <v>373</v>
      </c>
    </row>
    <row r="257">
      <c r="A257" s="1" t="s">
        <v>134</v>
      </c>
      <c r="B257" s="1" t="s">
        <v>62</v>
      </c>
      <c r="C257" s="1" t="s">
        <v>37</v>
      </c>
      <c r="D257" s="1" t="s">
        <v>322</v>
      </c>
      <c r="E257" s="1" t="s">
        <v>6</v>
      </c>
      <c r="F257" s="1">
        <v>8.0</v>
      </c>
      <c r="G257" s="1">
        <v>7.7</v>
      </c>
      <c r="H257" s="35"/>
      <c r="I257" s="1">
        <v>11.0</v>
      </c>
      <c r="J257" s="1" t="s">
        <v>275</v>
      </c>
      <c r="K257" s="1">
        <v>70.0</v>
      </c>
      <c r="L257" s="1">
        <v>80.0</v>
      </c>
      <c r="N257" s="1" t="s">
        <v>373</v>
      </c>
    </row>
    <row r="258">
      <c r="A258" s="1" t="s">
        <v>134</v>
      </c>
      <c r="B258" s="1" t="s">
        <v>62</v>
      </c>
      <c r="C258" s="1" t="s">
        <v>37</v>
      </c>
      <c r="D258" s="1" t="s">
        <v>322</v>
      </c>
      <c r="E258" s="1" t="s">
        <v>6</v>
      </c>
      <c r="F258" s="1">
        <v>8.0</v>
      </c>
      <c r="G258" s="1">
        <v>7.7</v>
      </c>
      <c r="H258" s="35"/>
      <c r="I258" s="1">
        <v>16.0</v>
      </c>
      <c r="J258" s="1" t="s">
        <v>275</v>
      </c>
      <c r="K258" s="1">
        <v>140.0</v>
      </c>
      <c r="L258" s="1">
        <v>120.0</v>
      </c>
      <c r="N258" s="1" t="s">
        <v>373</v>
      </c>
    </row>
    <row r="259">
      <c r="A259" s="1" t="s">
        <v>134</v>
      </c>
      <c r="B259" s="1" t="s">
        <v>62</v>
      </c>
      <c r="C259" s="1" t="s">
        <v>37</v>
      </c>
      <c r="D259" s="1" t="s">
        <v>322</v>
      </c>
      <c r="E259" s="1" t="s">
        <v>6</v>
      </c>
      <c r="F259" s="1">
        <v>8.0</v>
      </c>
      <c r="G259" s="1">
        <v>7.7</v>
      </c>
      <c r="H259" s="35"/>
      <c r="I259" s="1">
        <v>20.0</v>
      </c>
      <c r="J259" s="1" t="s">
        <v>275</v>
      </c>
      <c r="K259" s="1">
        <v>150.0</v>
      </c>
      <c r="L259" s="1">
        <v>110.0</v>
      </c>
      <c r="N259" s="1" t="s">
        <v>373</v>
      </c>
    </row>
    <row r="260">
      <c r="A260" s="1" t="s">
        <v>134</v>
      </c>
      <c r="B260" s="1" t="s">
        <v>62</v>
      </c>
      <c r="C260" s="1" t="s">
        <v>37</v>
      </c>
      <c r="D260" s="1" t="s">
        <v>322</v>
      </c>
      <c r="E260" s="1" t="s">
        <v>6</v>
      </c>
      <c r="F260" s="1">
        <v>8.0</v>
      </c>
      <c r="G260" s="1">
        <v>7.7</v>
      </c>
      <c r="H260" s="35"/>
      <c r="I260" s="1">
        <v>24.0</v>
      </c>
      <c r="J260" s="1" t="s">
        <v>275</v>
      </c>
      <c r="K260" s="1">
        <v>200.0</v>
      </c>
      <c r="L260" s="1">
        <v>180.0</v>
      </c>
      <c r="N260" s="1" t="s">
        <v>373</v>
      </c>
    </row>
    <row r="261">
      <c r="A261" s="1" t="s">
        <v>134</v>
      </c>
      <c r="B261" s="1" t="s">
        <v>62</v>
      </c>
      <c r="C261" s="1" t="s">
        <v>37</v>
      </c>
      <c r="D261" s="1" t="s">
        <v>322</v>
      </c>
      <c r="E261" s="1" t="s">
        <v>6</v>
      </c>
      <c r="F261" s="1">
        <v>8.0</v>
      </c>
      <c r="G261" s="1">
        <v>7.7</v>
      </c>
      <c r="H261" s="35"/>
      <c r="I261" s="1">
        <v>28.0</v>
      </c>
      <c r="J261" s="1" t="s">
        <v>275</v>
      </c>
      <c r="K261" s="1">
        <v>150.0</v>
      </c>
      <c r="L261" s="1">
        <v>140.0</v>
      </c>
      <c r="N261" s="1" t="s">
        <v>373</v>
      </c>
    </row>
    <row r="262">
      <c r="A262" s="1" t="s">
        <v>134</v>
      </c>
      <c r="B262" s="1" t="s">
        <v>62</v>
      </c>
      <c r="C262" s="1" t="s">
        <v>37</v>
      </c>
      <c r="D262" s="1" t="s">
        <v>322</v>
      </c>
      <c r="E262" s="1" t="s">
        <v>6</v>
      </c>
      <c r="F262" s="1">
        <v>8.0</v>
      </c>
      <c r="G262" s="1">
        <v>7.3</v>
      </c>
      <c r="H262" s="35"/>
      <c r="I262" s="1">
        <v>5.0</v>
      </c>
      <c r="J262" s="1" t="s">
        <v>275</v>
      </c>
      <c r="K262" s="1">
        <v>170.0</v>
      </c>
      <c r="L262" s="1">
        <v>90.0</v>
      </c>
      <c r="N262" s="1" t="s">
        <v>373</v>
      </c>
    </row>
    <row r="263">
      <c r="A263" s="1" t="s">
        <v>134</v>
      </c>
      <c r="B263" s="1" t="s">
        <v>62</v>
      </c>
      <c r="C263" s="1" t="s">
        <v>37</v>
      </c>
      <c r="D263" s="1" t="s">
        <v>322</v>
      </c>
      <c r="E263" s="1" t="s">
        <v>6</v>
      </c>
      <c r="F263" s="1">
        <v>8.0</v>
      </c>
      <c r="G263" s="1">
        <v>7.3</v>
      </c>
      <c r="H263" s="35"/>
      <c r="I263" s="1">
        <v>11.0</v>
      </c>
      <c r="J263" s="1" t="s">
        <v>275</v>
      </c>
      <c r="K263" s="1">
        <v>70.0</v>
      </c>
      <c r="L263" s="1">
        <v>90.0</v>
      </c>
      <c r="N263" s="1" t="s">
        <v>373</v>
      </c>
    </row>
    <row r="264">
      <c r="A264" s="1" t="s">
        <v>134</v>
      </c>
      <c r="B264" s="1" t="s">
        <v>62</v>
      </c>
      <c r="C264" s="1" t="s">
        <v>37</v>
      </c>
      <c r="D264" s="1" t="s">
        <v>322</v>
      </c>
      <c r="E264" s="1" t="s">
        <v>6</v>
      </c>
      <c r="F264" s="1">
        <v>8.0</v>
      </c>
      <c r="G264" s="1">
        <v>7.3</v>
      </c>
      <c r="H264" s="35"/>
      <c r="I264" s="1">
        <v>16.0</v>
      </c>
      <c r="J264" s="1" t="s">
        <v>275</v>
      </c>
      <c r="K264" s="1">
        <v>140.0</v>
      </c>
      <c r="L264" s="1">
        <v>90.0</v>
      </c>
      <c r="N264" s="1" t="s">
        <v>373</v>
      </c>
    </row>
    <row r="265">
      <c r="A265" s="1" t="s">
        <v>134</v>
      </c>
      <c r="B265" s="1" t="s">
        <v>62</v>
      </c>
      <c r="C265" s="1" t="s">
        <v>37</v>
      </c>
      <c r="D265" s="1" t="s">
        <v>322</v>
      </c>
      <c r="E265" s="1" t="s">
        <v>6</v>
      </c>
      <c r="F265" s="1">
        <v>8.0</v>
      </c>
      <c r="G265" s="1">
        <v>7.3</v>
      </c>
      <c r="H265" s="35"/>
      <c r="I265" s="1">
        <v>20.0</v>
      </c>
      <c r="J265" s="1" t="s">
        <v>275</v>
      </c>
      <c r="K265" s="1">
        <v>150.0</v>
      </c>
      <c r="L265" s="1">
        <v>130.0</v>
      </c>
      <c r="N265" s="1" t="s">
        <v>373</v>
      </c>
    </row>
    <row r="266">
      <c r="A266" s="1" t="s">
        <v>134</v>
      </c>
      <c r="B266" s="1" t="s">
        <v>62</v>
      </c>
      <c r="C266" s="1" t="s">
        <v>37</v>
      </c>
      <c r="D266" s="1" t="s">
        <v>322</v>
      </c>
      <c r="E266" s="1" t="s">
        <v>6</v>
      </c>
      <c r="F266" s="1">
        <v>8.0</v>
      </c>
      <c r="G266" s="1">
        <v>7.3</v>
      </c>
      <c r="H266" s="35"/>
      <c r="I266" s="1">
        <v>24.0</v>
      </c>
      <c r="J266" s="1" t="s">
        <v>275</v>
      </c>
      <c r="K266" s="1">
        <v>200.0</v>
      </c>
      <c r="L266" s="1">
        <v>130.0</v>
      </c>
      <c r="N266" s="1" t="s">
        <v>373</v>
      </c>
    </row>
    <row r="267">
      <c r="A267" s="1" t="s">
        <v>134</v>
      </c>
      <c r="B267" s="1" t="s">
        <v>62</v>
      </c>
      <c r="C267" s="1" t="s">
        <v>37</v>
      </c>
      <c r="D267" s="1" t="s">
        <v>322</v>
      </c>
      <c r="E267" s="1" t="s">
        <v>6</v>
      </c>
      <c r="F267" s="1">
        <v>8.0</v>
      </c>
      <c r="G267" s="1">
        <v>7.3</v>
      </c>
      <c r="H267" s="35"/>
      <c r="I267" s="1">
        <v>28.0</v>
      </c>
      <c r="J267" s="1" t="s">
        <v>275</v>
      </c>
      <c r="K267" s="1">
        <v>150.0</v>
      </c>
      <c r="L267" s="1">
        <v>180.0</v>
      </c>
      <c r="N267" s="1" t="s">
        <v>373</v>
      </c>
    </row>
    <row r="268">
      <c r="A268" s="1" t="s">
        <v>134</v>
      </c>
      <c r="B268" s="1" t="s">
        <v>62</v>
      </c>
      <c r="C268" s="1" t="s">
        <v>37</v>
      </c>
      <c r="D268" s="1" t="s">
        <v>322</v>
      </c>
      <c r="E268" s="1" t="s">
        <v>6</v>
      </c>
      <c r="F268" s="1">
        <v>8.0</v>
      </c>
      <c r="G268" s="1">
        <v>7.7</v>
      </c>
      <c r="H268" s="35"/>
      <c r="I268" s="1">
        <v>5.0</v>
      </c>
      <c r="J268" s="1" t="s">
        <v>275</v>
      </c>
      <c r="K268" s="1">
        <v>180.0</v>
      </c>
      <c r="L268" s="1">
        <v>170.0</v>
      </c>
      <c r="N268" s="1" t="s">
        <v>374</v>
      </c>
    </row>
    <row r="269">
      <c r="A269" s="1" t="s">
        <v>134</v>
      </c>
      <c r="B269" s="1" t="s">
        <v>62</v>
      </c>
      <c r="C269" s="1" t="s">
        <v>37</v>
      </c>
      <c r="D269" s="1" t="s">
        <v>322</v>
      </c>
      <c r="E269" s="1" t="s">
        <v>6</v>
      </c>
      <c r="F269" s="1">
        <v>8.0</v>
      </c>
      <c r="G269" s="1">
        <v>7.7</v>
      </c>
      <c r="H269" s="35"/>
      <c r="I269" s="1">
        <v>11.0</v>
      </c>
      <c r="J269" s="1" t="s">
        <v>275</v>
      </c>
      <c r="K269" s="1">
        <v>170.0</v>
      </c>
      <c r="L269" s="1">
        <v>230.0</v>
      </c>
      <c r="N269" s="1" t="s">
        <v>374</v>
      </c>
    </row>
    <row r="270">
      <c r="A270" s="1" t="s">
        <v>134</v>
      </c>
      <c r="B270" s="1" t="s">
        <v>62</v>
      </c>
      <c r="C270" s="1" t="s">
        <v>37</v>
      </c>
      <c r="D270" s="1" t="s">
        <v>322</v>
      </c>
      <c r="E270" s="1" t="s">
        <v>6</v>
      </c>
      <c r="F270" s="1">
        <v>8.0</v>
      </c>
      <c r="G270" s="1">
        <v>7.7</v>
      </c>
      <c r="H270" s="35"/>
      <c r="I270" s="1">
        <v>16.0</v>
      </c>
      <c r="J270" s="1" t="s">
        <v>275</v>
      </c>
      <c r="K270" s="1">
        <v>150.0</v>
      </c>
      <c r="L270" s="1">
        <v>190.0</v>
      </c>
      <c r="N270" s="1" t="s">
        <v>374</v>
      </c>
    </row>
    <row r="271">
      <c r="A271" s="1" t="s">
        <v>134</v>
      </c>
      <c r="B271" s="1" t="s">
        <v>62</v>
      </c>
      <c r="C271" s="1" t="s">
        <v>37</v>
      </c>
      <c r="D271" s="1" t="s">
        <v>322</v>
      </c>
      <c r="E271" s="1" t="s">
        <v>6</v>
      </c>
      <c r="F271" s="1">
        <v>8.0</v>
      </c>
      <c r="G271" s="1">
        <v>7.7</v>
      </c>
      <c r="H271" s="35"/>
      <c r="I271" s="1">
        <v>20.0</v>
      </c>
      <c r="J271" s="1" t="s">
        <v>275</v>
      </c>
      <c r="K271" s="1">
        <v>150.0</v>
      </c>
      <c r="L271" s="1">
        <v>200.0</v>
      </c>
      <c r="N271" s="1" t="s">
        <v>374</v>
      </c>
    </row>
    <row r="272">
      <c r="A272" s="1" t="s">
        <v>134</v>
      </c>
      <c r="B272" s="1" t="s">
        <v>62</v>
      </c>
      <c r="C272" s="1" t="s">
        <v>37</v>
      </c>
      <c r="D272" s="1" t="s">
        <v>322</v>
      </c>
      <c r="E272" s="1" t="s">
        <v>6</v>
      </c>
      <c r="F272" s="1">
        <v>8.0</v>
      </c>
      <c r="G272" s="1">
        <v>7.7</v>
      </c>
      <c r="H272" s="35"/>
      <c r="I272" s="1">
        <v>24.0</v>
      </c>
      <c r="J272" s="1" t="s">
        <v>275</v>
      </c>
      <c r="K272" s="1">
        <v>140.0</v>
      </c>
      <c r="L272" s="1">
        <v>160.0</v>
      </c>
      <c r="N272" s="1" t="s">
        <v>374</v>
      </c>
    </row>
    <row r="273">
      <c r="A273" s="1" t="s">
        <v>134</v>
      </c>
      <c r="B273" s="1" t="s">
        <v>62</v>
      </c>
      <c r="C273" s="1" t="s">
        <v>37</v>
      </c>
      <c r="D273" s="1" t="s">
        <v>322</v>
      </c>
      <c r="E273" s="1" t="s">
        <v>6</v>
      </c>
      <c r="F273" s="1">
        <v>8.0</v>
      </c>
      <c r="G273" s="1">
        <v>7.7</v>
      </c>
      <c r="H273" s="35"/>
      <c r="I273" s="1">
        <v>28.0</v>
      </c>
      <c r="J273" s="1" t="s">
        <v>275</v>
      </c>
      <c r="K273" s="1">
        <v>150.0</v>
      </c>
      <c r="L273" s="1">
        <v>220.0</v>
      </c>
      <c r="N273" s="1" t="s">
        <v>374</v>
      </c>
    </row>
    <row r="274">
      <c r="A274" s="1" t="s">
        <v>134</v>
      </c>
      <c r="B274" s="1" t="s">
        <v>62</v>
      </c>
      <c r="C274" s="1" t="s">
        <v>37</v>
      </c>
      <c r="D274" s="1" t="s">
        <v>322</v>
      </c>
      <c r="E274" s="1" t="s">
        <v>6</v>
      </c>
      <c r="F274" s="1">
        <v>8.0</v>
      </c>
      <c r="G274" s="1">
        <v>7.3</v>
      </c>
      <c r="H274" s="35"/>
      <c r="I274" s="1">
        <v>5.0</v>
      </c>
      <c r="J274" s="1" t="s">
        <v>275</v>
      </c>
      <c r="K274" s="1">
        <v>180.0</v>
      </c>
      <c r="L274" s="1">
        <v>170.0</v>
      </c>
      <c r="N274" s="1" t="s">
        <v>374</v>
      </c>
    </row>
    <row r="275">
      <c r="A275" s="1" t="s">
        <v>134</v>
      </c>
      <c r="B275" s="1" t="s">
        <v>62</v>
      </c>
      <c r="C275" s="1" t="s">
        <v>37</v>
      </c>
      <c r="D275" s="1" t="s">
        <v>322</v>
      </c>
      <c r="E275" s="1" t="s">
        <v>6</v>
      </c>
      <c r="F275" s="1">
        <v>8.0</v>
      </c>
      <c r="G275" s="1">
        <v>7.3</v>
      </c>
      <c r="H275" s="35"/>
      <c r="I275" s="1">
        <v>11.0</v>
      </c>
      <c r="J275" s="1" t="s">
        <v>275</v>
      </c>
      <c r="K275" s="1">
        <v>170.0</v>
      </c>
      <c r="L275" s="1">
        <v>180.0</v>
      </c>
      <c r="N275" s="1" t="s">
        <v>374</v>
      </c>
    </row>
    <row r="276">
      <c r="A276" s="1" t="s">
        <v>134</v>
      </c>
      <c r="B276" s="1" t="s">
        <v>62</v>
      </c>
      <c r="C276" s="1" t="s">
        <v>37</v>
      </c>
      <c r="D276" s="1" t="s">
        <v>322</v>
      </c>
      <c r="E276" s="1" t="s">
        <v>6</v>
      </c>
      <c r="F276" s="1">
        <v>8.0</v>
      </c>
      <c r="G276" s="1">
        <v>7.3</v>
      </c>
      <c r="H276" s="35"/>
      <c r="I276" s="1">
        <v>16.0</v>
      </c>
      <c r="J276" s="1" t="s">
        <v>275</v>
      </c>
      <c r="K276" s="1">
        <v>150.0</v>
      </c>
      <c r="L276" s="1">
        <v>150.0</v>
      </c>
      <c r="N276" s="1" t="s">
        <v>374</v>
      </c>
    </row>
    <row r="277">
      <c r="A277" s="1" t="s">
        <v>134</v>
      </c>
      <c r="B277" s="1" t="s">
        <v>62</v>
      </c>
      <c r="C277" s="1" t="s">
        <v>37</v>
      </c>
      <c r="D277" s="1" t="s">
        <v>322</v>
      </c>
      <c r="E277" s="1" t="s">
        <v>6</v>
      </c>
      <c r="F277" s="1">
        <v>8.0</v>
      </c>
      <c r="G277" s="1">
        <v>7.3</v>
      </c>
      <c r="H277" s="35"/>
      <c r="I277" s="1">
        <v>20.0</v>
      </c>
      <c r="J277" s="1" t="s">
        <v>275</v>
      </c>
      <c r="K277" s="1">
        <v>150.0</v>
      </c>
      <c r="L277" s="1">
        <v>180.0</v>
      </c>
      <c r="N277" s="1" t="s">
        <v>374</v>
      </c>
    </row>
    <row r="278">
      <c r="A278" s="1" t="s">
        <v>134</v>
      </c>
      <c r="B278" s="1" t="s">
        <v>62</v>
      </c>
      <c r="C278" s="1" t="s">
        <v>37</v>
      </c>
      <c r="D278" s="1" t="s">
        <v>322</v>
      </c>
      <c r="E278" s="1" t="s">
        <v>6</v>
      </c>
      <c r="F278" s="1">
        <v>8.0</v>
      </c>
      <c r="G278" s="1">
        <v>7.3</v>
      </c>
      <c r="H278" s="35"/>
      <c r="I278" s="1">
        <v>24.0</v>
      </c>
      <c r="J278" s="1" t="s">
        <v>275</v>
      </c>
      <c r="K278" s="1">
        <v>140.0</v>
      </c>
      <c r="L278" s="1">
        <v>210.0</v>
      </c>
      <c r="N278" s="1" t="s">
        <v>374</v>
      </c>
    </row>
    <row r="279">
      <c r="A279" s="1" t="s">
        <v>134</v>
      </c>
      <c r="B279" s="1" t="s">
        <v>62</v>
      </c>
      <c r="C279" s="1" t="s">
        <v>37</v>
      </c>
      <c r="D279" s="1" t="s">
        <v>322</v>
      </c>
      <c r="E279" s="1" t="s">
        <v>6</v>
      </c>
      <c r="F279" s="1">
        <v>8.0</v>
      </c>
      <c r="G279" s="1">
        <v>7.3</v>
      </c>
      <c r="H279" s="35"/>
      <c r="I279" s="1">
        <v>28.0</v>
      </c>
      <c r="J279" s="1" t="s">
        <v>275</v>
      </c>
      <c r="K279" s="1">
        <v>150.0</v>
      </c>
      <c r="L279" s="1">
        <v>170.0</v>
      </c>
      <c r="N279" s="1" t="s">
        <v>374</v>
      </c>
    </row>
    <row r="280">
      <c r="A280" s="1" t="s">
        <v>134</v>
      </c>
      <c r="B280" s="1" t="s">
        <v>62</v>
      </c>
      <c r="C280" s="1" t="s">
        <v>37</v>
      </c>
      <c r="D280" s="1" t="s">
        <v>322</v>
      </c>
      <c r="E280" s="1" t="s">
        <v>6</v>
      </c>
      <c r="F280" s="1">
        <v>8.0</v>
      </c>
      <c r="G280" s="1">
        <v>7.7</v>
      </c>
      <c r="H280" s="35"/>
      <c r="I280" s="42"/>
      <c r="J280" s="1" t="s">
        <v>275</v>
      </c>
      <c r="K280">
        <f t="shared" ref="K280:L280" si="1">average(K208:K213)</f>
        <v>268.3333333</v>
      </c>
      <c r="L280">
        <f t="shared" si="1"/>
        <v>275</v>
      </c>
      <c r="N280" s="1" t="s">
        <v>375</v>
      </c>
    </row>
    <row r="281">
      <c r="A281" s="1" t="s">
        <v>134</v>
      </c>
      <c r="B281" s="1" t="s">
        <v>62</v>
      </c>
      <c r="C281" s="1" t="s">
        <v>37</v>
      </c>
      <c r="D281" s="1" t="s">
        <v>322</v>
      </c>
      <c r="E281" s="1" t="s">
        <v>6</v>
      </c>
      <c r="F281" s="1">
        <v>8.0</v>
      </c>
      <c r="G281" s="1">
        <v>7.3</v>
      </c>
      <c r="H281" s="35"/>
      <c r="I281" s="42"/>
      <c r="J281" s="1" t="s">
        <v>275</v>
      </c>
      <c r="K281">
        <f>average(K209:K214)</f>
        <v>268.3333333</v>
      </c>
      <c r="L281">
        <f>average(L214:L219)</f>
        <v>288.3333333</v>
      </c>
      <c r="N281" s="1" t="s">
        <v>375</v>
      </c>
    </row>
    <row r="282">
      <c r="A282" s="1" t="s">
        <v>134</v>
      </c>
      <c r="B282" s="1" t="s">
        <v>62</v>
      </c>
      <c r="C282" s="1" t="s">
        <v>37</v>
      </c>
      <c r="D282" s="1" t="s">
        <v>322</v>
      </c>
      <c r="E282" s="1" t="s">
        <v>6</v>
      </c>
      <c r="F282" s="1">
        <v>8.0</v>
      </c>
      <c r="G282" s="1">
        <v>7.7</v>
      </c>
      <c r="H282" s="35"/>
      <c r="I282" s="42"/>
      <c r="J282" s="1" t="s">
        <v>275</v>
      </c>
      <c r="K282">
        <f t="shared" ref="K282:L282" si="2">average(K220:K225)</f>
        <v>130</v>
      </c>
      <c r="L282">
        <f t="shared" si="2"/>
        <v>146.6666667</v>
      </c>
      <c r="N282" s="1" t="s">
        <v>376</v>
      </c>
    </row>
    <row r="283">
      <c r="A283" s="1" t="s">
        <v>134</v>
      </c>
      <c r="B283" s="1" t="s">
        <v>62</v>
      </c>
      <c r="C283" s="1" t="s">
        <v>37</v>
      </c>
      <c r="D283" s="1" t="s">
        <v>322</v>
      </c>
      <c r="E283" s="1" t="s">
        <v>6</v>
      </c>
      <c r="F283" s="1">
        <v>8.0</v>
      </c>
      <c r="G283" s="1">
        <v>7.3</v>
      </c>
      <c r="H283" s="35"/>
      <c r="I283" s="42"/>
      <c r="J283" s="1" t="s">
        <v>275</v>
      </c>
      <c r="K283">
        <f t="shared" ref="K283:L283" si="3">average(K226:K231)</f>
        <v>130</v>
      </c>
      <c r="L283">
        <f t="shared" si="3"/>
        <v>126.6666667</v>
      </c>
      <c r="N283" s="1" t="s">
        <v>376</v>
      </c>
    </row>
    <row r="284">
      <c r="A284" s="1" t="s">
        <v>134</v>
      </c>
      <c r="B284" s="1" t="s">
        <v>62</v>
      </c>
      <c r="C284" s="1" t="s">
        <v>37</v>
      </c>
      <c r="D284" s="1" t="s">
        <v>322</v>
      </c>
      <c r="E284" s="1" t="s">
        <v>6</v>
      </c>
      <c r="F284" s="1">
        <v>8.0</v>
      </c>
      <c r="G284" s="1">
        <v>7.7</v>
      </c>
      <c r="H284" s="35"/>
      <c r="I284" s="42"/>
      <c r="J284" s="1" t="s">
        <v>275</v>
      </c>
      <c r="K284">
        <f t="shared" ref="K284:L284" si="4">average(K232:K237)</f>
        <v>163.3333333</v>
      </c>
      <c r="L284">
        <f t="shared" si="4"/>
        <v>161.6666667</v>
      </c>
      <c r="N284" s="1" t="s">
        <v>377</v>
      </c>
    </row>
    <row r="285">
      <c r="A285" s="1" t="s">
        <v>134</v>
      </c>
      <c r="B285" s="1" t="s">
        <v>62</v>
      </c>
      <c r="C285" s="1" t="s">
        <v>37</v>
      </c>
      <c r="D285" s="1" t="s">
        <v>322</v>
      </c>
      <c r="E285" s="1" t="s">
        <v>6</v>
      </c>
      <c r="F285" s="1">
        <v>8.0</v>
      </c>
      <c r="G285" s="1">
        <v>7.3</v>
      </c>
      <c r="H285" s="35"/>
      <c r="I285" s="42"/>
      <c r="J285" s="1" t="s">
        <v>275</v>
      </c>
      <c r="K285">
        <f t="shared" ref="K285:L285" si="5">average(K238:K243)</f>
        <v>163.3333333</v>
      </c>
      <c r="L285">
        <f t="shared" si="5"/>
        <v>173.3333333</v>
      </c>
      <c r="N285" s="1" t="s">
        <v>377</v>
      </c>
    </row>
    <row r="286">
      <c r="A286" s="1" t="s">
        <v>134</v>
      </c>
      <c r="B286" s="1" t="s">
        <v>62</v>
      </c>
      <c r="C286" s="1" t="s">
        <v>37</v>
      </c>
      <c r="D286" s="1" t="s">
        <v>322</v>
      </c>
      <c r="E286" s="1" t="s">
        <v>6</v>
      </c>
      <c r="F286" s="1">
        <v>8.0</v>
      </c>
      <c r="G286" s="1">
        <v>7.7</v>
      </c>
      <c r="H286" s="35"/>
      <c r="I286" s="42"/>
      <c r="J286" s="1" t="s">
        <v>275</v>
      </c>
      <c r="K286">
        <f t="shared" ref="K286:L286" si="6">average(K244:K249)</f>
        <v>265</v>
      </c>
      <c r="L286">
        <f t="shared" si="6"/>
        <v>283.3333333</v>
      </c>
      <c r="N286" s="1" t="s">
        <v>378</v>
      </c>
    </row>
    <row r="287">
      <c r="A287" s="1" t="s">
        <v>134</v>
      </c>
      <c r="B287" s="1" t="s">
        <v>62</v>
      </c>
      <c r="C287" s="1" t="s">
        <v>37</v>
      </c>
      <c r="D287" s="1" t="s">
        <v>322</v>
      </c>
      <c r="E287" s="1" t="s">
        <v>6</v>
      </c>
      <c r="F287" s="1">
        <v>8.0</v>
      </c>
      <c r="G287" s="1">
        <v>7.3</v>
      </c>
      <c r="H287" s="35"/>
      <c r="I287" s="42"/>
      <c r="J287" s="1" t="s">
        <v>275</v>
      </c>
      <c r="K287">
        <f t="shared" ref="K287:L287" si="7">average(K250:K255)</f>
        <v>265</v>
      </c>
      <c r="L287">
        <f t="shared" si="7"/>
        <v>283.3333333</v>
      </c>
      <c r="N287" s="1" t="s">
        <v>378</v>
      </c>
    </row>
    <row r="288">
      <c r="A288" s="1" t="s">
        <v>134</v>
      </c>
      <c r="B288" s="1" t="s">
        <v>62</v>
      </c>
      <c r="C288" s="1" t="s">
        <v>37</v>
      </c>
      <c r="D288" s="1" t="s">
        <v>322</v>
      </c>
      <c r="E288" s="1" t="s">
        <v>6</v>
      </c>
      <c r="F288" s="1">
        <v>8.0</v>
      </c>
      <c r="G288" s="1">
        <v>7.7</v>
      </c>
      <c r="H288" s="35"/>
      <c r="I288" s="42"/>
      <c r="J288" s="1" t="s">
        <v>275</v>
      </c>
      <c r="K288">
        <f t="shared" ref="K288:L288" si="8">average(K256:K261)</f>
        <v>146.6666667</v>
      </c>
      <c r="L288">
        <f t="shared" si="8"/>
        <v>120</v>
      </c>
      <c r="N288" s="1" t="s">
        <v>379</v>
      </c>
    </row>
    <row r="289">
      <c r="A289" s="1" t="s">
        <v>134</v>
      </c>
      <c r="B289" s="1" t="s">
        <v>62</v>
      </c>
      <c r="C289" s="1" t="s">
        <v>37</v>
      </c>
      <c r="D289" s="1" t="s">
        <v>322</v>
      </c>
      <c r="E289" s="1" t="s">
        <v>6</v>
      </c>
      <c r="F289" s="1">
        <v>8.0</v>
      </c>
      <c r="G289" s="1">
        <v>7.3</v>
      </c>
      <c r="H289" s="35"/>
      <c r="I289" s="42"/>
      <c r="J289" s="1" t="s">
        <v>275</v>
      </c>
      <c r="K289">
        <f t="shared" ref="K289:L289" si="9">average(K262:K267)</f>
        <v>146.6666667</v>
      </c>
      <c r="L289">
        <f t="shared" si="9"/>
        <v>118.3333333</v>
      </c>
      <c r="N289" s="1" t="s">
        <v>379</v>
      </c>
    </row>
    <row r="290">
      <c r="A290" s="1" t="s">
        <v>134</v>
      </c>
      <c r="B290" s="1" t="s">
        <v>62</v>
      </c>
      <c r="C290" s="1" t="s">
        <v>37</v>
      </c>
      <c r="D290" s="1" t="s">
        <v>322</v>
      </c>
      <c r="E290" s="1" t="s">
        <v>6</v>
      </c>
      <c r="F290" s="1">
        <v>8.0</v>
      </c>
      <c r="G290" s="1">
        <v>7.7</v>
      </c>
      <c r="H290" s="35"/>
      <c r="I290" s="42"/>
      <c r="J290" s="1" t="s">
        <v>275</v>
      </c>
      <c r="K290">
        <f t="shared" ref="K290:L290" si="10">average(K268:K273)</f>
        <v>156.6666667</v>
      </c>
      <c r="L290">
        <f t="shared" si="10"/>
        <v>195</v>
      </c>
      <c r="N290" s="1" t="s">
        <v>380</v>
      </c>
    </row>
    <row r="291">
      <c r="A291" s="1" t="s">
        <v>134</v>
      </c>
      <c r="B291" s="1" t="s">
        <v>62</v>
      </c>
      <c r="C291" s="1" t="s">
        <v>37</v>
      </c>
      <c r="D291" s="1" t="s">
        <v>322</v>
      </c>
      <c r="E291" s="1" t="s">
        <v>6</v>
      </c>
      <c r="F291" s="1">
        <v>8.0</v>
      </c>
      <c r="G291" s="1">
        <v>7.3</v>
      </c>
      <c r="H291" s="35"/>
      <c r="I291" s="42"/>
      <c r="J291" s="1" t="s">
        <v>275</v>
      </c>
      <c r="K291">
        <f t="shared" ref="K291:L291" si="11">average(K274:K279)</f>
        <v>156.6666667</v>
      </c>
      <c r="L291">
        <f t="shared" si="11"/>
        <v>176.6666667</v>
      </c>
      <c r="N291" s="1" t="s">
        <v>380</v>
      </c>
    </row>
    <row r="292">
      <c r="A292" s="1" t="s">
        <v>79</v>
      </c>
      <c r="B292" s="1" t="s">
        <v>62</v>
      </c>
      <c r="C292" s="1" t="s">
        <v>86</v>
      </c>
      <c r="D292" s="1" t="s">
        <v>346</v>
      </c>
      <c r="E292" s="1" t="s">
        <v>6</v>
      </c>
      <c r="F292" s="1">
        <v>8.1</v>
      </c>
      <c r="G292" s="1">
        <v>7.7</v>
      </c>
      <c r="H292" s="35"/>
      <c r="I292" s="1">
        <v>4.0</v>
      </c>
      <c r="J292" s="1" t="s">
        <v>223</v>
      </c>
      <c r="K292" s="1">
        <v>40.1</v>
      </c>
      <c r="L292" s="1">
        <v>39.5</v>
      </c>
    </row>
    <row r="293">
      <c r="A293" s="1" t="s">
        <v>79</v>
      </c>
      <c r="B293" s="1" t="s">
        <v>62</v>
      </c>
      <c r="C293" s="1" t="s">
        <v>86</v>
      </c>
      <c r="D293" s="1" t="s">
        <v>346</v>
      </c>
      <c r="E293" s="1" t="s">
        <v>6</v>
      </c>
      <c r="F293" s="1">
        <v>8.1</v>
      </c>
      <c r="G293" s="1">
        <v>7.7</v>
      </c>
      <c r="H293" s="35"/>
      <c r="I293" s="1">
        <v>7.0</v>
      </c>
      <c r="J293" s="1" t="s">
        <v>223</v>
      </c>
      <c r="K293" s="1">
        <v>29.6</v>
      </c>
      <c r="L293" s="1">
        <v>28.8</v>
      </c>
      <c r="N293" s="1"/>
    </row>
    <row r="294">
      <c r="A294" s="1" t="s">
        <v>79</v>
      </c>
      <c r="B294" s="1" t="s">
        <v>62</v>
      </c>
      <c r="C294" s="1" t="s">
        <v>294</v>
      </c>
      <c r="D294" s="1" t="s">
        <v>381</v>
      </c>
      <c r="E294" s="1" t="s">
        <v>4</v>
      </c>
      <c r="F294" s="1">
        <v>6.0</v>
      </c>
      <c r="G294" s="1">
        <v>10.0</v>
      </c>
      <c r="H294" s="35"/>
      <c r="I294" s="1">
        <v>30.0</v>
      </c>
      <c r="J294" s="1" t="s">
        <v>331</v>
      </c>
      <c r="K294" s="1">
        <v>0.22</v>
      </c>
      <c r="L294" s="1">
        <v>0.23</v>
      </c>
      <c r="N294" s="1" t="s">
        <v>382</v>
      </c>
    </row>
    <row r="295">
      <c r="A295" s="1" t="s">
        <v>79</v>
      </c>
      <c r="B295" s="1" t="s">
        <v>62</v>
      </c>
      <c r="C295" s="1" t="s">
        <v>294</v>
      </c>
      <c r="D295" s="1" t="s">
        <v>381</v>
      </c>
      <c r="E295" s="1" t="s">
        <v>4</v>
      </c>
      <c r="F295" s="1">
        <v>6.0</v>
      </c>
      <c r="G295" s="1">
        <v>10.0</v>
      </c>
      <c r="H295" s="35"/>
      <c r="I295" s="1">
        <v>30.0</v>
      </c>
      <c r="J295" s="1" t="s">
        <v>331</v>
      </c>
      <c r="K295" s="1">
        <v>0.038</v>
      </c>
      <c r="L295" s="1">
        <v>0.045</v>
      </c>
      <c r="N295" s="1" t="s">
        <v>383</v>
      </c>
    </row>
    <row r="296">
      <c r="A296" s="1" t="s">
        <v>79</v>
      </c>
      <c r="B296" s="1" t="s">
        <v>62</v>
      </c>
      <c r="C296" s="1" t="s">
        <v>294</v>
      </c>
      <c r="D296" s="1" t="s">
        <v>381</v>
      </c>
      <c r="E296" s="1" t="s">
        <v>4</v>
      </c>
      <c r="F296" s="1">
        <v>6.0</v>
      </c>
      <c r="G296" s="1">
        <v>10.0</v>
      </c>
      <c r="H296" s="35"/>
      <c r="I296" s="1">
        <v>1.0</v>
      </c>
      <c r="J296" s="1" t="s">
        <v>384</v>
      </c>
      <c r="K296" s="1">
        <v>-0.026</v>
      </c>
      <c r="L296" s="1">
        <v>-0.039</v>
      </c>
      <c r="N296" s="1" t="s">
        <v>385</v>
      </c>
    </row>
    <row r="297">
      <c r="H297" s="35"/>
    </row>
    <row r="298">
      <c r="H298" s="35"/>
    </row>
    <row r="299">
      <c r="H299" s="35"/>
    </row>
    <row r="300">
      <c r="H300" s="35"/>
    </row>
    <row r="301">
      <c r="H301" s="35"/>
    </row>
    <row r="302">
      <c r="H302" s="35"/>
    </row>
    <row r="303">
      <c r="H303" s="35"/>
    </row>
    <row r="304">
      <c r="H304" s="35"/>
    </row>
    <row r="305">
      <c r="H305" s="35"/>
    </row>
    <row r="306">
      <c r="H306" s="35"/>
    </row>
    <row r="307">
      <c r="H307" s="35"/>
    </row>
    <row r="308">
      <c r="H308" s="35"/>
    </row>
    <row r="309">
      <c r="H309" s="35"/>
    </row>
    <row r="310">
      <c r="H310" s="35"/>
    </row>
    <row r="311">
      <c r="H311" s="35"/>
    </row>
    <row r="312">
      <c r="H312" s="35"/>
    </row>
    <row r="313">
      <c r="H313" s="35"/>
    </row>
    <row r="314">
      <c r="H314" s="35"/>
    </row>
    <row r="315">
      <c r="H315" s="35"/>
    </row>
    <row r="316">
      <c r="H316" s="35"/>
    </row>
    <row r="317">
      <c r="H317" s="35"/>
    </row>
    <row r="318">
      <c r="H318" s="35"/>
    </row>
    <row r="319">
      <c r="H319" s="35"/>
    </row>
    <row r="320">
      <c r="H320" s="35"/>
    </row>
    <row r="321">
      <c r="H321" s="35"/>
    </row>
    <row r="322">
      <c r="H322" s="35"/>
    </row>
    <row r="323">
      <c r="H323" s="35"/>
    </row>
    <row r="324">
      <c r="H324" s="35"/>
    </row>
    <row r="325">
      <c r="H325" s="35"/>
    </row>
    <row r="326">
      <c r="H326" s="35"/>
    </row>
    <row r="327">
      <c r="H327" s="35"/>
    </row>
    <row r="328">
      <c r="H328" s="35"/>
    </row>
    <row r="329">
      <c r="H329" s="35"/>
    </row>
    <row r="330">
      <c r="H330" s="35"/>
    </row>
    <row r="331">
      <c r="H331" s="35"/>
    </row>
    <row r="332">
      <c r="H332" s="35"/>
    </row>
    <row r="333">
      <c r="H333" s="35"/>
    </row>
    <row r="334">
      <c r="H334" s="35"/>
    </row>
    <row r="335">
      <c r="H335" s="35"/>
    </row>
    <row r="336">
      <c r="H336" s="35"/>
    </row>
    <row r="337">
      <c r="H337" s="35"/>
    </row>
    <row r="338">
      <c r="H338" s="35"/>
    </row>
    <row r="339">
      <c r="H339" s="35"/>
    </row>
    <row r="340">
      <c r="H340" s="35"/>
    </row>
    <row r="341">
      <c r="H341" s="35"/>
    </row>
    <row r="342">
      <c r="H342" s="35"/>
    </row>
    <row r="343">
      <c r="H343" s="35"/>
    </row>
    <row r="344">
      <c r="H344" s="35"/>
    </row>
    <row r="345">
      <c r="H345" s="35"/>
    </row>
    <row r="346">
      <c r="H346" s="35"/>
    </row>
    <row r="347">
      <c r="H347" s="35"/>
    </row>
    <row r="348">
      <c r="H348" s="35"/>
    </row>
    <row r="349">
      <c r="H349" s="35"/>
    </row>
    <row r="350">
      <c r="H350" s="35"/>
    </row>
    <row r="351">
      <c r="H351" s="35"/>
    </row>
    <row r="352">
      <c r="H352" s="35"/>
    </row>
    <row r="353">
      <c r="H353" s="35"/>
    </row>
    <row r="354">
      <c r="H354" s="35"/>
    </row>
    <row r="355">
      <c r="H355" s="35"/>
    </row>
    <row r="356">
      <c r="H356" s="35"/>
    </row>
    <row r="357">
      <c r="H357" s="35"/>
    </row>
    <row r="358">
      <c r="H358" s="35"/>
    </row>
    <row r="359">
      <c r="H359" s="35"/>
    </row>
    <row r="360">
      <c r="H360" s="35"/>
    </row>
    <row r="361">
      <c r="H361" s="35"/>
    </row>
    <row r="362">
      <c r="H362" s="35"/>
    </row>
    <row r="363">
      <c r="H363" s="35"/>
    </row>
    <row r="364">
      <c r="H364" s="35"/>
    </row>
    <row r="365">
      <c r="H365" s="35"/>
    </row>
    <row r="366">
      <c r="H366" s="35"/>
    </row>
    <row r="367">
      <c r="H367" s="35"/>
    </row>
    <row r="368">
      <c r="H368" s="35"/>
    </row>
    <row r="369">
      <c r="H369" s="35"/>
    </row>
    <row r="370">
      <c r="H370" s="35"/>
    </row>
    <row r="371">
      <c r="H371" s="35"/>
    </row>
    <row r="372">
      <c r="H372" s="35"/>
    </row>
    <row r="373">
      <c r="H373" s="35"/>
    </row>
    <row r="374">
      <c r="H374" s="35"/>
    </row>
    <row r="375">
      <c r="H375" s="35"/>
    </row>
    <row r="376">
      <c r="H376" s="35"/>
    </row>
    <row r="377">
      <c r="H377" s="35"/>
    </row>
    <row r="378">
      <c r="H378" s="35"/>
    </row>
    <row r="379">
      <c r="H379" s="35"/>
    </row>
    <row r="380">
      <c r="H380" s="35"/>
    </row>
    <row r="381">
      <c r="H381" s="35"/>
    </row>
    <row r="382">
      <c r="H382" s="35"/>
    </row>
    <row r="383">
      <c r="H383" s="35"/>
    </row>
    <row r="384">
      <c r="H384" s="35"/>
    </row>
    <row r="385">
      <c r="H385" s="35"/>
    </row>
    <row r="386">
      <c r="H386" s="35"/>
    </row>
    <row r="387">
      <c r="H387" s="35"/>
    </row>
    <row r="388">
      <c r="H388" s="35"/>
    </row>
    <row r="389">
      <c r="H389" s="35"/>
    </row>
    <row r="390">
      <c r="H390" s="35"/>
    </row>
    <row r="391">
      <c r="H391" s="35"/>
    </row>
    <row r="392">
      <c r="H392" s="35"/>
    </row>
    <row r="393">
      <c r="H393" s="35"/>
    </row>
    <row r="394">
      <c r="H394" s="35"/>
    </row>
    <row r="395">
      <c r="H395" s="35"/>
    </row>
    <row r="396">
      <c r="H396" s="35"/>
    </row>
    <row r="397">
      <c r="H397" s="35"/>
    </row>
    <row r="398">
      <c r="H398" s="35"/>
    </row>
    <row r="399">
      <c r="H399" s="35"/>
    </row>
    <row r="400">
      <c r="H400" s="35"/>
    </row>
    <row r="401">
      <c r="H401" s="35"/>
    </row>
    <row r="402">
      <c r="H402" s="35"/>
    </row>
    <row r="403">
      <c r="H403" s="35"/>
    </row>
    <row r="404">
      <c r="H404" s="35"/>
    </row>
    <row r="405">
      <c r="H405" s="35"/>
    </row>
    <row r="406">
      <c r="H406" s="35"/>
    </row>
    <row r="407">
      <c r="H407" s="35"/>
    </row>
    <row r="408">
      <c r="H408" s="35"/>
    </row>
    <row r="409">
      <c r="H409" s="35"/>
    </row>
    <row r="410">
      <c r="H410" s="35"/>
    </row>
    <row r="411">
      <c r="H411" s="35"/>
    </row>
    <row r="412">
      <c r="H412" s="35"/>
    </row>
    <row r="413">
      <c r="H413" s="35"/>
    </row>
    <row r="414">
      <c r="H414" s="35"/>
    </row>
    <row r="415">
      <c r="H415" s="35"/>
    </row>
    <row r="416">
      <c r="H416" s="35"/>
    </row>
    <row r="417">
      <c r="H417" s="35"/>
    </row>
    <row r="418">
      <c r="H418" s="35"/>
    </row>
    <row r="419">
      <c r="H419" s="35"/>
    </row>
    <row r="420">
      <c r="H420" s="35"/>
    </row>
    <row r="421">
      <c r="H421" s="35"/>
    </row>
    <row r="422">
      <c r="H422" s="35"/>
    </row>
    <row r="423">
      <c r="H423" s="35"/>
    </row>
    <row r="424">
      <c r="H424" s="35"/>
    </row>
    <row r="425">
      <c r="H425" s="35"/>
    </row>
    <row r="426">
      <c r="H426" s="35"/>
    </row>
    <row r="427">
      <c r="H427" s="35"/>
    </row>
    <row r="428">
      <c r="H428" s="35"/>
    </row>
    <row r="429">
      <c r="H429" s="35"/>
    </row>
    <row r="430">
      <c r="H430" s="35"/>
    </row>
    <row r="431">
      <c r="H431" s="35"/>
    </row>
    <row r="432">
      <c r="H432" s="35"/>
    </row>
    <row r="433">
      <c r="H433" s="35"/>
    </row>
    <row r="434">
      <c r="H434" s="35"/>
    </row>
    <row r="435">
      <c r="H435" s="35"/>
    </row>
    <row r="436">
      <c r="H436" s="35"/>
    </row>
    <row r="437">
      <c r="H437" s="35"/>
    </row>
    <row r="438">
      <c r="H438" s="35"/>
    </row>
    <row r="439">
      <c r="H439" s="35"/>
    </row>
    <row r="440">
      <c r="H440" s="35"/>
    </row>
    <row r="441">
      <c r="H441" s="35"/>
    </row>
    <row r="442">
      <c r="H442" s="35"/>
    </row>
    <row r="443">
      <c r="H443" s="35"/>
    </row>
    <row r="444">
      <c r="H444" s="35"/>
    </row>
    <row r="445">
      <c r="H445" s="35"/>
    </row>
    <row r="446">
      <c r="H446" s="35"/>
    </row>
    <row r="447">
      <c r="H447" s="35"/>
    </row>
    <row r="448">
      <c r="H448" s="35"/>
    </row>
    <row r="449">
      <c r="H449" s="35"/>
    </row>
    <row r="450">
      <c r="H450" s="35"/>
    </row>
    <row r="451">
      <c r="H451" s="35"/>
    </row>
    <row r="452">
      <c r="H452" s="35"/>
    </row>
    <row r="453">
      <c r="H453" s="35"/>
    </row>
    <row r="454">
      <c r="H454" s="35"/>
    </row>
    <row r="455">
      <c r="H455" s="35"/>
    </row>
    <row r="456">
      <c r="H456" s="35"/>
    </row>
    <row r="457">
      <c r="H457" s="35"/>
    </row>
    <row r="458">
      <c r="H458" s="35"/>
    </row>
    <row r="459">
      <c r="H459" s="35"/>
    </row>
    <row r="460">
      <c r="H460" s="35"/>
    </row>
    <row r="461">
      <c r="H461" s="35"/>
    </row>
    <row r="462">
      <c r="H462" s="35"/>
    </row>
    <row r="463">
      <c r="H463" s="35"/>
    </row>
    <row r="464">
      <c r="H464" s="35"/>
    </row>
    <row r="465">
      <c r="H465" s="35"/>
    </row>
    <row r="466">
      <c r="H466" s="35"/>
    </row>
    <row r="467">
      <c r="H467" s="35"/>
    </row>
    <row r="468">
      <c r="H468" s="35"/>
    </row>
    <row r="469">
      <c r="H469" s="35"/>
    </row>
    <row r="470">
      <c r="H470" s="35"/>
    </row>
    <row r="471">
      <c r="H471" s="35"/>
    </row>
    <row r="472">
      <c r="H472" s="35"/>
    </row>
    <row r="473">
      <c r="H473" s="35"/>
    </row>
    <row r="474">
      <c r="H474" s="35"/>
    </row>
    <row r="475">
      <c r="H475" s="35"/>
    </row>
    <row r="476">
      <c r="H476" s="35"/>
    </row>
    <row r="477">
      <c r="H477" s="35"/>
    </row>
    <row r="478">
      <c r="H478" s="35"/>
    </row>
    <row r="479">
      <c r="H479" s="35"/>
    </row>
    <row r="480">
      <c r="H480" s="35"/>
    </row>
    <row r="481">
      <c r="H481" s="35"/>
    </row>
    <row r="482">
      <c r="H482" s="35"/>
    </row>
    <row r="483">
      <c r="H483" s="35"/>
    </row>
    <row r="484">
      <c r="H484" s="35"/>
    </row>
    <row r="485">
      <c r="H485" s="35"/>
    </row>
    <row r="486">
      <c r="H486" s="35"/>
    </row>
    <row r="487">
      <c r="H487" s="35"/>
    </row>
    <row r="488">
      <c r="H488" s="35"/>
    </row>
    <row r="489">
      <c r="H489" s="35"/>
    </row>
    <row r="490">
      <c r="H490" s="35"/>
    </row>
    <row r="491">
      <c r="H491" s="35"/>
    </row>
    <row r="492">
      <c r="H492" s="35"/>
    </row>
    <row r="493">
      <c r="H493" s="35"/>
    </row>
    <row r="494">
      <c r="H494" s="35"/>
    </row>
    <row r="495">
      <c r="H495" s="35"/>
    </row>
    <row r="496">
      <c r="H496" s="35"/>
    </row>
    <row r="497">
      <c r="H497" s="35"/>
    </row>
    <row r="498">
      <c r="H498" s="35"/>
    </row>
    <row r="499">
      <c r="H499" s="35"/>
    </row>
    <row r="500">
      <c r="H500" s="35"/>
    </row>
    <row r="501">
      <c r="H501" s="35"/>
    </row>
    <row r="502">
      <c r="H502" s="35"/>
    </row>
    <row r="503">
      <c r="H503" s="35"/>
    </row>
    <row r="504">
      <c r="H504" s="35"/>
    </row>
    <row r="505">
      <c r="H505" s="35"/>
    </row>
    <row r="506">
      <c r="H506" s="35"/>
    </row>
    <row r="507">
      <c r="H507" s="35"/>
    </row>
    <row r="508">
      <c r="H508" s="35"/>
    </row>
    <row r="509">
      <c r="H509" s="35"/>
    </row>
    <row r="510">
      <c r="H510" s="35"/>
    </row>
    <row r="511">
      <c r="H511" s="35"/>
    </row>
    <row r="512">
      <c r="H512" s="35"/>
    </row>
    <row r="513">
      <c r="H513" s="35"/>
    </row>
    <row r="514">
      <c r="H514" s="35"/>
    </row>
    <row r="515">
      <c r="H515" s="35"/>
    </row>
    <row r="516">
      <c r="H516" s="35"/>
    </row>
    <row r="517">
      <c r="H517" s="35"/>
    </row>
    <row r="518">
      <c r="H518" s="35"/>
    </row>
    <row r="519">
      <c r="H519" s="35"/>
    </row>
    <row r="520">
      <c r="H520" s="35"/>
    </row>
    <row r="521">
      <c r="H521" s="35"/>
    </row>
    <row r="522">
      <c r="H522" s="35"/>
    </row>
    <row r="523">
      <c r="H523" s="35"/>
    </row>
    <row r="524">
      <c r="H524" s="35"/>
    </row>
    <row r="525">
      <c r="H525" s="35"/>
    </row>
    <row r="526">
      <c r="H526" s="35"/>
    </row>
    <row r="527">
      <c r="H527" s="35"/>
    </row>
    <row r="528">
      <c r="H528" s="35"/>
    </row>
    <row r="529">
      <c r="H529" s="35"/>
    </row>
    <row r="530">
      <c r="H530" s="35"/>
    </row>
    <row r="531">
      <c r="H531" s="35"/>
    </row>
    <row r="532">
      <c r="H532" s="35"/>
    </row>
    <row r="533">
      <c r="H533" s="35"/>
    </row>
    <row r="534">
      <c r="H534" s="35"/>
    </row>
    <row r="535">
      <c r="H535" s="35"/>
    </row>
    <row r="536">
      <c r="H536" s="35"/>
    </row>
    <row r="537">
      <c r="H537" s="35"/>
    </row>
    <row r="538">
      <c r="H538" s="35"/>
    </row>
    <row r="539">
      <c r="H539" s="35"/>
    </row>
    <row r="540">
      <c r="H540" s="35"/>
    </row>
    <row r="541">
      <c r="H541" s="35"/>
    </row>
    <row r="542">
      <c r="H542" s="35"/>
    </row>
    <row r="543">
      <c r="H543" s="35"/>
    </row>
    <row r="544">
      <c r="H544" s="35"/>
    </row>
    <row r="545">
      <c r="H545" s="35"/>
    </row>
    <row r="546">
      <c r="H546" s="35"/>
    </row>
    <row r="547">
      <c r="H547" s="35"/>
    </row>
    <row r="548">
      <c r="H548" s="35"/>
    </row>
    <row r="549">
      <c r="H549" s="35"/>
    </row>
    <row r="550">
      <c r="H550" s="35"/>
    </row>
    <row r="551">
      <c r="H551" s="35"/>
    </row>
    <row r="552">
      <c r="H552" s="35"/>
    </row>
    <row r="553">
      <c r="H553" s="35"/>
    </row>
    <row r="554">
      <c r="H554" s="35"/>
    </row>
    <row r="555">
      <c r="H555" s="35"/>
    </row>
    <row r="556">
      <c r="H556" s="35"/>
    </row>
    <row r="557">
      <c r="H557" s="35"/>
    </row>
    <row r="558">
      <c r="H558" s="35"/>
    </row>
    <row r="559">
      <c r="H559" s="35"/>
    </row>
    <row r="560">
      <c r="H560" s="35"/>
    </row>
    <row r="561">
      <c r="H561" s="35"/>
    </row>
    <row r="562">
      <c r="H562" s="35"/>
    </row>
    <row r="563">
      <c r="H563" s="35"/>
    </row>
    <row r="564">
      <c r="H564" s="35"/>
    </row>
    <row r="565">
      <c r="H565" s="35"/>
    </row>
    <row r="566">
      <c r="H566" s="35"/>
    </row>
    <row r="567">
      <c r="H567" s="35"/>
    </row>
    <row r="568">
      <c r="H568" s="35"/>
    </row>
    <row r="569">
      <c r="H569" s="35"/>
    </row>
    <row r="570">
      <c r="H570" s="35"/>
    </row>
    <row r="571">
      <c r="H571" s="35"/>
    </row>
    <row r="572">
      <c r="H572" s="35"/>
    </row>
    <row r="573">
      <c r="H573" s="35"/>
    </row>
    <row r="574">
      <c r="H574" s="35"/>
    </row>
    <row r="575">
      <c r="H575" s="35"/>
    </row>
    <row r="576">
      <c r="H576" s="35"/>
    </row>
    <row r="577">
      <c r="H577" s="35"/>
    </row>
    <row r="578">
      <c r="H578" s="35"/>
    </row>
    <row r="579">
      <c r="H579" s="35"/>
    </row>
    <row r="580">
      <c r="H580" s="35"/>
    </row>
    <row r="581">
      <c r="H581" s="35"/>
    </row>
    <row r="582">
      <c r="H582" s="35"/>
    </row>
    <row r="583">
      <c r="H583" s="35"/>
    </row>
    <row r="584">
      <c r="H584" s="35"/>
    </row>
    <row r="585">
      <c r="H585" s="35"/>
    </row>
    <row r="586">
      <c r="H586" s="35"/>
    </row>
    <row r="587">
      <c r="H587" s="35"/>
    </row>
    <row r="588">
      <c r="H588" s="35"/>
    </row>
    <row r="589">
      <c r="H589" s="35"/>
    </row>
    <row r="590">
      <c r="H590" s="35"/>
    </row>
    <row r="591">
      <c r="H591" s="35"/>
    </row>
    <row r="592">
      <c r="H592" s="35"/>
    </row>
    <row r="593">
      <c r="H593" s="35"/>
    </row>
    <row r="594">
      <c r="H594" s="35"/>
    </row>
    <row r="595">
      <c r="H595" s="35"/>
    </row>
    <row r="596">
      <c r="H596" s="35"/>
    </row>
    <row r="597">
      <c r="H597" s="35"/>
    </row>
    <row r="598">
      <c r="H598" s="35"/>
    </row>
    <row r="599">
      <c r="H599" s="35"/>
    </row>
    <row r="600">
      <c r="H600" s="35"/>
    </row>
    <row r="601">
      <c r="H601" s="35"/>
    </row>
    <row r="602">
      <c r="H602" s="35"/>
    </row>
    <row r="603">
      <c r="H603" s="35"/>
    </row>
    <row r="604">
      <c r="H604" s="35"/>
    </row>
    <row r="605">
      <c r="H605" s="35"/>
    </row>
    <row r="606">
      <c r="H606" s="35"/>
    </row>
    <row r="607">
      <c r="H607" s="35"/>
    </row>
    <row r="608">
      <c r="H608" s="35"/>
    </row>
    <row r="609">
      <c r="H609" s="35"/>
    </row>
    <row r="610">
      <c r="H610" s="35"/>
    </row>
    <row r="611">
      <c r="H611" s="35"/>
    </row>
    <row r="612">
      <c r="H612" s="35"/>
    </row>
    <row r="613">
      <c r="H613" s="35"/>
    </row>
    <row r="614">
      <c r="H614" s="35"/>
    </row>
    <row r="615">
      <c r="H615" s="35"/>
    </row>
    <row r="616">
      <c r="H616" s="35"/>
    </row>
    <row r="617">
      <c r="H617" s="35"/>
    </row>
    <row r="618">
      <c r="H618" s="35"/>
    </row>
    <row r="619">
      <c r="H619" s="35"/>
    </row>
    <row r="620">
      <c r="H620" s="35"/>
    </row>
    <row r="621">
      <c r="H621" s="35"/>
    </row>
    <row r="622">
      <c r="H622" s="35"/>
    </row>
    <row r="623">
      <c r="H623" s="35"/>
    </row>
    <row r="624">
      <c r="H624" s="35"/>
    </row>
    <row r="625">
      <c r="H625" s="35"/>
    </row>
    <row r="626">
      <c r="H626" s="35"/>
    </row>
    <row r="627">
      <c r="H627" s="35"/>
    </row>
    <row r="628">
      <c r="H628" s="35"/>
    </row>
    <row r="629">
      <c r="H629" s="35"/>
    </row>
    <row r="630">
      <c r="H630" s="35"/>
    </row>
    <row r="631">
      <c r="H631" s="35"/>
    </row>
    <row r="632">
      <c r="H632" s="35"/>
    </row>
    <row r="633">
      <c r="H633" s="35"/>
    </row>
    <row r="634">
      <c r="H634" s="35"/>
    </row>
    <row r="635">
      <c r="H635" s="35"/>
    </row>
    <row r="636">
      <c r="H636" s="35"/>
    </row>
    <row r="637">
      <c r="H637" s="35"/>
    </row>
    <row r="638">
      <c r="H638" s="35"/>
    </row>
    <row r="639">
      <c r="H639" s="35"/>
    </row>
    <row r="640">
      <c r="H640" s="35"/>
    </row>
    <row r="641">
      <c r="H641" s="35"/>
    </row>
    <row r="642">
      <c r="H642" s="35"/>
    </row>
    <row r="643">
      <c r="H643" s="35"/>
    </row>
    <row r="644">
      <c r="H644" s="35"/>
    </row>
    <row r="645">
      <c r="H645" s="35"/>
    </row>
    <row r="646">
      <c r="H646" s="35"/>
    </row>
    <row r="647">
      <c r="H647" s="35"/>
    </row>
    <row r="648">
      <c r="H648" s="35"/>
    </row>
    <row r="649">
      <c r="H649" s="35"/>
    </row>
    <row r="650">
      <c r="H650" s="35"/>
    </row>
    <row r="651">
      <c r="H651" s="35"/>
    </row>
    <row r="652">
      <c r="H652" s="35"/>
    </row>
    <row r="653">
      <c r="H653" s="35"/>
    </row>
    <row r="654">
      <c r="H654" s="35"/>
    </row>
    <row r="655">
      <c r="H655" s="35"/>
    </row>
    <row r="656">
      <c r="H656" s="35"/>
    </row>
    <row r="657">
      <c r="H657" s="35"/>
    </row>
    <row r="658">
      <c r="H658" s="35"/>
    </row>
    <row r="659">
      <c r="H659" s="35"/>
    </row>
    <row r="660">
      <c r="H660" s="35"/>
    </row>
    <row r="661">
      <c r="H661" s="35"/>
    </row>
    <row r="662">
      <c r="H662" s="35"/>
    </row>
    <row r="663">
      <c r="H663" s="35"/>
    </row>
    <row r="664">
      <c r="H664" s="35"/>
    </row>
    <row r="665">
      <c r="H665" s="35"/>
    </row>
    <row r="666">
      <c r="H666" s="35"/>
    </row>
    <row r="667">
      <c r="H667" s="35"/>
    </row>
    <row r="668">
      <c r="H668" s="35"/>
    </row>
    <row r="669">
      <c r="H669" s="35"/>
    </row>
    <row r="670">
      <c r="H670" s="35"/>
    </row>
    <row r="671">
      <c r="H671" s="35"/>
    </row>
    <row r="672">
      <c r="H672" s="35"/>
    </row>
    <row r="673">
      <c r="H673" s="35"/>
    </row>
    <row r="674">
      <c r="H674" s="35"/>
    </row>
    <row r="675">
      <c r="H675" s="35"/>
    </row>
    <row r="676">
      <c r="H676" s="35"/>
    </row>
    <row r="677">
      <c r="H677" s="35"/>
    </row>
    <row r="678">
      <c r="H678" s="35"/>
    </row>
    <row r="679">
      <c r="H679" s="35"/>
    </row>
    <row r="680">
      <c r="H680" s="35"/>
    </row>
    <row r="681">
      <c r="H681" s="35"/>
    </row>
    <row r="682">
      <c r="H682" s="35"/>
    </row>
    <row r="683">
      <c r="H683" s="35"/>
    </row>
    <row r="684">
      <c r="H684" s="35"/>
    </row>
    <row r="685">
      <c r="H685" s="35"/>
    </row>
    <row r="686">
      <c r="H686" s="35"/>
    </row>
    <row r="687">
      <c r="H687" s="35"/>
    </row>
    <row r="688">
      <c r="H688" s="35"/>
    </row>
    <row r="689">
      <c r="H689" s="35"/>
    </row>
    <row r="690">
      <c r="H690" s="35"/>
    </row>
    <row r="691">
      <c r="H691" s="35"/>
    </row>
    <row r="692">
      <c r="H692" s="35"/>
    </row>
    <row r="693">
      <c r="H693" s="35"/>
    </row>
    <row r="694">
      <c r="H694" s="35"/>
    </row>
    <row r="695">
      <c r="H695" s="35"/>
    </row>
    <row r="696">
      <c r="H696" s="35"/>
    </row>
    <row r="697">
      <c r="H697" s="35"/>
    </row>
    <row r="698">
      <c r="H698" s="35"/>
    </row>
    <row r="699">
      <c r="H699" s="35"/>
    </row>
    <row r="700">
      <c r="H700" s="35"/>
    </row>
    <row r="701">
      <c r="H701" s="35"/>
    </row>
    <row r="702">
      <c r="H702" s="35"/>
    </row>
    <row r="703">
      <c r="H703" s="35"/>
    </row>
    <row r="704">
      <c r="H704" s="35"/>
    </row>
    <row r="705">
      <c r="H705" s="35"/>
    </row>
    <row r="706">
      <c r="H706" s="35"/>
    </row>
    <row r="707">
      <c r="H707" s="35"/>
    </row>
    <row r="708">
      <c r="H708" s="35"/>
    </row>
    <row r="709">
      <c r="H709" s="35"/>
    </row>
    <row r="710">
      <c r="H710" s="35"/>
    </row>
    <row r="711">
      <c r="H711" s="35"/>
    </row>
    <row r="712">
      <c r="H712" s="35"/>
    </row>
    <row r="713">
      <c r="H713" s="35"/>
    </row>
    <row r="714">
      <c r="H714" s="35"/>
    </row>
    <row r="715">
      <c r="H715" s="35"/>
    </row>
    <row r="716">
      <c r="H716" s="35"/>
    </row>
    <row r="717">
      <c r="H717" s="35"/>
    </row>
    <row r="718">
      <c r="H718" s="35"/>
    </row>
    <row r="719">
      <c r="H719" s="35"/>
    </row>
    <row r="720">
      <c r="H720" s="35"/>
    </row>
    <row r="721">
      <c r="H721" s="35"/>
    </row>
    <row r="722">
      <c r="H722" s="35"/>
    </row>
    <row r="723">
      <c r="H723" s="35"/>
    </row>
    <row r="724">
      <c r="H724" s="35"/>
    </row>
    <row r="725">
      <c r="H725" s="35"/>
    </row>
    <row r="726">
      <c r="H726" s="35"/>
    </row>
    <row r="727">
      <c r="H727" s="35"/>
    </row>
    <row r="728">
      <c r="H728" s="35"/>
    </row>
    <row r="729">
      <c r="H729" s="35"/>
    </row>
    <row r="730">
      <c r="H730" s="35"/>
    </row>
    <row r="731">
      <c r="H731" s="35"/>
    </row>
    <row r="732">
      <c r="H732" s="35"/>
    </row>
    <row r="733">
      <c r="H733" s="35"/>
    </row>
    <row r="734">
      <c r="H734" s="35"/>
    </row>
    <row r="735">
      <c r="H735" s="35"/>
    </row>
    <row r="736">
      <c r="H736" s="35"/>
    </row>
    <row r="737">
      <c r="H737" s="35"/>
    </row>
    <row r="738">
      <c r="H738" s="35"/>
    </row>
    <row r="739">
      <c r="H739" s="35"/>
    </row>
    <row r="740">
      <c r="H740" s="35"/>
    </row>
    <row r="741">
      <c r="H741" s="35"/>
    </row>
    <row r="742">
      <c r="H742" s="35"/>
    </row>
    <row r="743">
      <c r="H743" s="35"/>
    </row>
    <row r="744">
      <c r="H744" s="35"/>
    </row>
    <row r="745">
      <c r="H745" s="35"/>
    </row>
    <row r="746">
      <c r="H746" s="35"/>
    </row>
    <row r="747">
      <c r="H747" s="35"/>
    </row>
    <row r="748">
      <c r="H748" s="35"/>
    </row>
    <row r="749">
      <c r="H749" s="35"/>
    </row>
    <row r="750">
      <c r="H750" s="35"/>
    </row>
    <row r="751">
      <c r="H751" s="35"/>
    </row>
    <row r="752">
      <c r="H752" s="35"/>
    </row>
    <row r="753">
      <c r="H753" s="35"/>
    </row>
    <row r="754">
      <c r="H754" s="35"/>
    </row>
    <row r="755">
      <c r="H755" s="35"/>
    </row>
    <row r="756">
      <c r="H756" s="35"/>
    </row>
    <row r="757">
      <c r="H757" s="35"/>
    </row>
    <row r="758">
      <c r="H758" s="35"/>
    </row>
    <row r="759">
      <c r="H759" s="35"/>
    </row>
    <row r="760">
      <c r="H760" s="35"/>
    </row>
    <row r="761">
      <c r="H761" s="35"/>
    </row>
    <row r="762">
      <c r="H762" s="35"/>
    </row>
    <row r="763">
      <c r="H763" s="35"/>
    </row>
    <row r="764">
      <c r="H764" s="35"/>
    </row>
    <row r="765">
      <c r="H765" s="35"/>
    </row>
    <row r="766">
      <c r="H766" s="35"/>
    </row>
    <row r="767">
      <c r="H767" s="35"/>
    </row>
    <row r="768">
      <c r="H768" s="35"/>
    </row>
    <row r="769">
      <c r="H769" s="35"/>
    </row>
    <row r="770">
      <c r="H770" s="35"/>
    </row>
    <row r="771">
      <c r="H771" s="35"/>
    </row>
    <row r="772">
      <c r="H772" s="35"/>
    </row>
    <row r="773">
      <c r="H773" s="35"/>
    </row>
    <row r="774">
      <c r="H774" s="35"/>
    </row>
    <row r="775">
      <c r="H775" s="35"/>
    </row>
    <row r="776">
      <c r="H776" s="35"/>
    </row>
    <row r="777">
      <c r="H777" s="35"/>
    </row>
    <row r="778">
      <c r="H778" s="35"/>
    </row>
    <row r="779">
      <c r="H779" s="35"/>
    </row>
    <row r="780">
      <c r="H780" s="35"/>
    </row>
    <row r="781">
      <c r="H781" s="35"/>
    </row>
    <row r="782">
      <c r="H782" s="35"/>
    </row>
    <row r="783">
      <c r="H783" s="35"/>
    </row>
    <row r="784">
      <c r="H784" s="35"/>
    </row>
    <row r="785">
      <c r="H785" s="35"/>
    </row>
    <row r="786">
      <c r="H786" s="35"/>
    </row>
    <row r="787">
      <c r="H787" s="35"/>
    </row>
    <row r="788">
      <c r="H788" s="35"/>
    </row>
    <row r="789">
      <c r="H789" s="35"/>
    </row>
    <row r="790">
      <c r="H790" s="35"/>
    </row>
    <row r="791">
      <c r="H791" s="35"/>
    </row>
    <row r="792">
      <c r="H792" s="35"/>
    </row>
    <row r="793">
      <c r="H793" s="35"/>
    </row>
    <row r="794">
      <c r="H794" s="35"/>
    </row>
    <row r="795">
      <c r="H795" s="35"/>
    </row>
    <row r="796">
      <c r="H796" s="35"/>
    </row>
    <row r="797">
      <c r="H797" s="35"/>
    </row>
    <row r="798">
      <c r="H798" s="35"/>
    </row>
    <row r="799">
      <c r="H799" s="35"/>
    </row>
    <row r="800">
      <c r="H800" s="35"/>
    </row>
    <row r="801">
      <c r="H801" s="35"/>
    </row>
    <row r="802">
      <c r="H802" s="35"/>
    </row>
    <row r="803">
      <c r="H803" s="35"/>
    </row>
    <row r="804">
      <c r="H804" s="35"/>
    </row>
    <row r="805">
      <c r="H805" s="35"/>
    </row>
    <row r="806">
      <c r="H806" s="35"/>
    </row>
    <row r="807">
      <c r="H807" s="35"/>
    </row>
    <row r="808">
      <c r="H808" s="35"/>
    </row>
    <row r="809">
      <c r="H809" s="35"/>
    </row>
    <row r="810">
      <c r="H810" s="35"/>
    </row>
    <row r="811">
      <c r="H811" s="35"/>
    </row>
    <row r="812">
      <c r="H812" s="35"/>
    </row>
    <row r="813">
      <c r="H813" s="35"/>
    </row>
    <row r="814">
      <c r="H814" s="35"/>
    </row>
    <row r="815">
      <c r="H815" s="35"/>
    </row>
    <row r="816">
      <c r="H816" s="35"/>
    </row>
    <row r="817">
      <c r="H817" s="35"/>
    </row>
    <row r="818">
      <c r="H818" s="35"/>
    </row>
    <row r="819">
      <c r="H819" s="35"/>
    </row>
    <row r="820">
      <c r="H820" s="35"/>
    </row>
    <row r="821">
      <c r="H821" s="35"/>
    </row>
    <row r="822">
      <c r="H822" s="35"/>
    </row>
    <row r="823">
      <c r="H823" s="35"/>
    </row>
    <row r="824">
      <c r="H824" s="35"/>
    </row>
    <row r="825">
      <c r="H825" s="35"/>
    </row>
    <row r="826">
      <c r="H826" s="35"/>
    </row>
    <row r="827">
      <c r="H827" s="35"/>
    </row>
    <row r="828">
      <c r="H828" s="35"/>
    </row>
    <row r="829">
      <c r="H829" s="35"/>
    </row>
    <row r="830">
      <c r="H830" s="35"/>
    </row>
    <row r="831">
      <c r="H831" s="35"/>
    </row>
    <row r="832">
      <c r="H832" s="35"/>
    </row>
    <row r="833">
      <c r="H833" s="35"/>
    </row>
    <row r="834">
      <c r="H834" s="35"/>
    </row>
    <row r="835">
      <c r="H835" s="35"/>
    </row>
    <row r="836">
      <c r="H836" s="35"/>
    </row>
    <row r="837">
      <c r="H837" s="35"/>
    </row>
    <row r="838">
      <c r="H838" s="35"/>
    </row>
    <row r="839">
      <c r="H839" s="35"/>
    </row>
    <row r="840">
      <c r="H840" s="35"/>
    </row>
    <row r="841">
      <c r="H841" s="35"/>
    </row>
    <row r="842">
      <c r="H842" s="35"/>
    </row>
    <row r="843">
      <c r="H843" s="35"/>
    </row>
    <row r="844">
      <c r="H844" s="35"/>
    </row>
    <row r="845">
      <c r="H845" s="35"/>
    </row>
    <row r="846">
      <c r="H846" s="35"/>
    </row>
    <row r="847">
      <c r="H847" s="35"/>
    </row>
    <row r="848">
      <c r="H848" s="35"/>
    </row>
    <row r="849">
      <c r="H849" s="35"/>
    </row>
    <row r="850">
      <c r="H850" s="35"/>
    </row>
    <row r="851">
      <c r="H851" s="35"/>
    </row>
    <row r="852">
      <c r="H852" s="35"/>
    </row>
    <row r="853">
      <c r="H853" s="35"/>
    </row>
    <row r="854">
      <c r="H854" s="35"/>
    </row>
    <row r="855">
      <c r="H855" s="35"/>
    </row>
    <row r="856">
      <c r="H856" s="35"/>
    </row>
    <row r="857">
      <c r="H857" s="35"/>
    </row>
    <row r="858">
      <c r="H858" s="35"/>
    </row>
    <row r="859">
      <c r="H859" s="35"/>
    </row>
    <row r="860">
      <c r="H860" s="35"/>
    </row>
    <row r="861">
      <c r="H861" s="35"/>
    </row>
    <row r="862">
      <c r="H862" s="35"/>
    </row>
    <row r="863">
      <c r="H863" s="35"/>
    </row>
    <row r="864">
      <c r="H864" s="35"/>
    </row>
    <row r="865">
      <c r="H865" s="35"/>
    </row>
    <row r="866">
      <c r="H866" s="35"/>
    </row>
    <row r="867">
      <c r="H867" s="35"/>
    </row>
    <row r="868">
      <c r="H868" s="35"/>
    </row>
    <row r="869">
      <c r="H869" s="35"/>
    </row>
    <row r="870">
      <c r="H870" s="35"/>
    </row>
    <row r="871">
      <c r="H871" s="35"/>
    </row>
    <row r="872">
      <c r="H872" s="35"/>
    </row>
    <row r="873">
      <c r="H873" s="35"/>
    </row>
    <row r="874">
      <c r="H874" s="35"/>
    </row>
    <row r="875">
      <c r="H875" s="35"/>
    </row>
    <row r="876">
      <c r="H876" s="35"/>
    </row>
    <row r="877">
      <c r="H877" s="35"/>
    </row>
    <row r="878">
      <c r="H878" s="35"/>
    </row>
    <row r="879">
      <c r="H879" s="35"/>
    </row>
    <row r="880">
      <c r="H880" s="35"/>
    </row>
    <row r="881">
      <c r="H881" s="35"/>
    </row>
    <row r="882">
      <c r="H882" s="35"/>
    </row>
    <row r="883">
      <c r="H883" s="35"/>
    </row>
    <row r="884">
      <c r="H884" s="35"/>
    </row>
    <row r="885">
      <c r="H885" s="35"/>
    </row>
    <row r="886">
      <c r="H886" s="35"/>
    </row>
    <row r="887">
      <c r="H887" s="35"/>
    </row>
    <row r="888">
      <c r="H888" s="35"/>
    </row>
    <row r="889">
      <c r="H889" s="35"/>
    </row>
    <row r="890">
      <c r="H890" s="35"/>
    </row>
    <row r="891">
      <c r="H891" s="35"/>
    </row>
    <row r="892">
      <c r="H892" s="35"/>
    </row>
    <row r="893">
      <c r="H893" s="35"/>
    </row>
    <row r="894">
      <c r="H894" s="35"/>
    </row>
    <row r="895">
      <c r="H895" s="35"/>
    </row>
    <row r="896">
      <c r="H896" s="35"/>
    </row>
    <row r="897">
      <c r="H897" s="35"/>
    </row>
    <row r="898">
      <c r="H898" s="35"/>
    </row>
    <row r="899">
      <c r="H899" s="35"/>
    </row>
    <row r="900">
      <c r="H900" s="35"/>
    </row>
    <row r="901">
      <c r="H901" s="35"/>
    </row>
    <row r="902">
      <c r="H902" s="35"/>
    </row>
    <row r="903">
      <c r="H903" s="35"/>
    </row>
    <row r="904">
      <c r="H904" s="35"/>
    </row>
    <row r="905">
      <c r="H905" s="35"/>
    </row>
    <row r="906">
      <c r="H906" s="35"/>
    </row>
    <row r="907">
      <c r="H907" s="35"/>
    </row>
    <row r="908">
      <c r="H908" s="35"/>
    </row>
    <row r="909">
      <c r="H909" s="35"/>
    </row>
    <row r="910">
      <c r="H910" s="35"/>
    </row>
    <row r="911">
      <c r="H911" s="35"/>
    </row>
    <row r="912">
      <c r="H912" s="35"/>
    </row>
    <row r="913">
      <c r="H913" s="35"/>
    </row>
    <row r="914">
      <c r="H914" s="35"/>
    </row>
    <row r="915">
      <c r="H915" s="35"/>
    </row>
    <row r="916">
      <c r="H916" s="35"/>
    </row>
    <row r="917">
      <c r="H917" s="35"/>
    </row>
    <row r="918">
      <c r="H918" s="35"/>
    </row>
    <row r="919">
      <c r="H919" s="35"/>
    </row>
    <row r="920">
      <c r="H920" s="35"/>
    </row>
    <row r="921">
      <c r="H921" s="35"/>
    </row>
    <row r="922">
      <c r="H922" s="35"/>
    </row>
    <row r="923">
      <c r="H923" s="35"/>
    </row>
    <row r="924">
      <c r="H924" s="35"/>
    </row>
    <row r="925">
      <c r="H925" s="35"/>
    </row>
    <row r="926">
      <c r="H926" s="35"/>
    </row>
    <row r="927">
      <c r="H927" s="35"/>
    </row>
    <row r="928">
      <c r="H928" s="35"/>
    </row>
    <row r="929">
      <c r="H929" s="35"/>
    </row>
    <row r="930">
      <c r="H930" s="35"/>
    </row>
    <row r="931">
      <c r="H931" s="35"/>
    </row>
    <row r="932">
      <c r="H932" s="35"/>
    </row>
    <row r="933">
      <c r="H933" s="35"/>
    </row>
    <row r="934">
      <c r="H934" s="35"/>
    </row>
    <row r="935">
      <c r="H935" s="35"/>
    </row>
    <row r="936">
      <c r="H936" s="35"/>
    </row>
    <row r="937">
      <c r="H937" s="35"/>
    </row>
    <row r="938">
      <c r="H938" s="35"/>
    </row>
    <row r="939">
      <c r="H939" s="35"/>
    </row>
    <row r="940">
      <c r="H940" s="35"/>
    </row>
    <row r="941">
      <c r="H941" s="35"/>
    </row>
    <row r="942">
      <c r="H942" s="35"/>
    </row>
    <row r="943">
      <c r="H943" s="35"/>
    </row>
    <row r="944">
      <c r="H944" s="35"/>
    </row>
    <row r="945">
      <c r="H945" s="35"/>
    </row>
    <row r="946">
      <c r="H946" s="35"/>
    </row>
    <row r="947">
      <c r="H947" s="35"/>
    </row>
    <row r="948">
      <c r="H948" s="35"/>
    </row>
    <row r="949">
      <c r="H949" s="35"/>
    </row>
    <row r="950">
      <c r="H950" s="35"/>
    </row>
    <row r="951">
      <c r="H951" s="35"/>
    </row>
    <row r="952">
      <c r="H952" s="35"/>
    </row>
    <row r="953">
      <c r="H953" s="35"/>
    </row>
    <row r="954">
      <c r="H954" s="35"/>
    </row>
    <row r="955">
      <c r="H955" s="35"/>
    </row>
    <row r="956">
      <c r="H956" s="35"/>
    </row>
    <row r="957">
      <c r="H957" s="35"/>
    </row>
    <row r="958">
      <c r="H958" s="35"/>
    </row>
    <row r="959">
      <c r="H959" s="35"/>
    </row>
    <row r="960">
      <c r="H960" s="35"/>
    </row>
    <row r="961">
      <c r="H961" s="35"/>
    </row>
    <row r="962">
      <c r="H962" s="35"/>
    </row>
    <row r="963">
      <c r="H963" s="35"/>
    </row>
    <row r="964">
      <c r="H964" s="35"/>
    </row>
    <row r="965">
      <c r="H965" s="35"/>
    </row>
    <row r="966">
      <c r="H966" s="35"/>
    </row>
    <row r="967">
      <c r="H967" s="35"/>
    </row>
    <row r="968">
      <c r="H968" s="35"/>
    </row>
    <row r="969">
      <c r="H969" s="35"/>
    </row>
    <row r="970">
      <c r="H970" s="35"/>
    </row>
    <row r="971">
      <c r="H971" s="35"/>
    </row>
    <row r="972">
      <c r="H972" s="35"/>
    </row>
    <row r="973">
      <c r="H973" s="35"/>
    </row>
    <row r="974">
      <c r="H974" s="35"/>
    </row>
    <row r="975">
      <c r="H975" s="35"/>
    </row>
    <row r="976">
      <c r="H976" s="35"/>
    </row>
    <row r="977">
      <c r="H977" s="35"/>
    </row>
    <row r="978">
      <c r="H978" s="35"/>
    </row>
    <row r="979">
      <c r="H979" s="35"/>
    </row>
    <row r="980">
      <c r="H980" s="35"/>
    </row>
    <row r="981">
      <c r="H981" s="35"/>
    </row>
    <row r="982">
      <c r="H982" s="35"/>
    </row>
    <row r="983">
      <c r="H983" s="35"/>
    </row>
    <row r="984">
      <c r="H984" s="35"/>
    </row>
    <row r="985">
      <c r="H985" s="35"/>
    </row>
    <row r="986">
      <c r="H986" s="35"/>
    </row>
    <row r="987">
      <c r="H987" s="35"/>
    </row>
    <row r="988">
      <c r="H988" s="35"/>
    </row>
    <row r="989">
      <c r="H989" s="35"/>
    </row>
    <row r="990">
      <c r="H990" s="35"/>
    </row>
    <row r="991">
      <c r="H991" s="35"/>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201.0"/>
  </cols>
  <sheetData>
    <row r="1">
      <c r="A1" s="1" t="s">
        <v>226</v>
      </c>
      <c r="B1" s="1" t="s">
        <v>227</v>
      </c>
    </row>
    <row r="2">
      <c r="A2" s="1" t="s">
        <v>223</v>
      </c>
      <c r="B2" s="1" t="s">
        <v>228</v>
      </c>
    </row>
    <row r="3">
      <c r="A3" s="1" t="s">
        <v>225</v>
      </c>
      <c r="B3" s="1" t="s">
        <v>229</v>
      </c>
    </row>
    <row r="4">
      <c r="A4" s="27" t="s">
        <v>230</v>
      </c>
      <c r="B4" s="1" t="s">
        <v>231</v>
      </c>
    </row>
    <row r="5">
      <c r="A5" s="1" t="s">
        <v>232</v>
      </c>
      <c r="B5" s="1" t="s">
        <v>233</v>
      </c>
    </row>
    <row r="6">
      <c r="A6" s="1" t="s">
        <v>234</v>
      </c>
      <c r="B6" s="1" t="s">
        <v>235</v>
      </c>
    </row>
    <row r="7">
      <c r="A7" s="1" t="s">
        <v>236</v>
      </c>
      <c r="B7" s="1" t="s">
        <v>237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55</v>
      </c>
      <c r="B1" s="1" t="s">
        <v>128</v>
      </c>
      <c r="C1" s="19" t="s">
        <v>239</v>
      </c>
      <c r="D1" s="1" t="s">
        <v>240</v>
      </c>
      <c r="E1" s="1" t="s">
        <v>241</v>
      </c>
      <c r="F1" s="1">
        <v>42.0</v>
      </c>
      <c r="G1" s="35"/>
      <c r="H1" s="1">
        <v>0.5</v>
      </c>
      <c r="I1" s="1" t="s">
        <v>243</v>
      </c>
      <c r="K1" s="1">
        <v>37.0</v>
      </c>
      <c r="L1" s="1" t="s">
        <v>244</v>
      </c>
    </row>
    <row r="2">
      <c r="A2" s="1" t="s">
        <v>55</v>
      </c>
      <c r="B2" s="1" t="s">
        <v>128</v>
      </c>
      <c r="C2" s="19" t="s">
        <v>239</v>
      </c>
      <c r="D2" s="1" t="s">
        <v>240</v>
      </c>
      <c r="E2" s="1" t="s">
        <v>241</v>
      </c>
      <c r="F2" s="1">
        <v>42.0</v>
      </c>
      <c r="G2" s="35"/>
      <c r="H2" s="1">
        <v>1.5</v>
      </c>
      <c r="I2" s="1" t="s">
        <v>243</v>
      </c>
      <c r="K2" s="1">
        <v>23.0</v>
      </c>
      <c r="L2" s="1" t="s">
        <v>244</v>
      </c>
    </row>
    <row r="3">
      <c r="A3" s="1" t="s">
        <v>55</v>
      </c>
      <c r="B3" s="1" t="s">
        <v>128</v>
      </c>
      <c r="C3" s="19" t="s">
        <v>239</v>
      </c>
      <c r="D3" s="1" t="s">
        <v>240</v>
      </c>
      <c r="E3" s="1" t="s">
        <v>241</v>
      </c>
      <c r="F3" s="1">
        <v>40.0</v>
      </c>
      <c r="G3" s="35"/>
      <c r="H3" s="1">
        <v>2.5</v>
      </c>
      <c r="I3" s="1" t="s">
        <v>243</v>
      </c>
      <c r="K3" s="1">
        <v>37.0</v>
      </c>
      <c r="L3" s="1" t="s">
        <v>244</v>
      </c>
    </row>
    <row r="4">
      <c r="A4" s="1" t="s">
        <v>55</v>
      </c>
      <c r="B4" s="1" t="s">
        <v>128</v>
      </c>
      <c r="C4" s="19" t="s">
        <v>239</v>
      </c>
      <c r="D4" s="1" t="s">
        <v>240</v>
      </c>
      <c r="E4" s="1" t="s">
        <v>241</v>
      </c>
      <c r="F4" s="1">
        <v>37.0</v>
      </c>
      <c r="G4" s="35"/>
      <c r="H4" s="1">
        <v>3.5</v>
      </c>
      <c r="I4" s="1" t="s">
        <v>243</v>
      </c>
      <c r="K4" s="1">
        <v>707.0</v>
      </c>
      <c r="L4" s="1" t="s">
        <v>244</v>
      </c>
    </row>
    <row r="5">
      <c r="A5" s="1" t="s">
        <v>55</v>
      </c>
      <c r="B5" s="1" t="s">
        <v>128</v>
      </c>
      <c r="C5" s="19" t="s">
        <v>239</v>
      </c>
      <c r="D5" s="1" t="s">
        <v>240</v>
      </c>
      <c r="E5" s="1" t="s">
        <v>241</v>
      </c>
      <c r="F5" s="1">
        <v>41.0</v>
      </c>
      <c r="G5" s="35"/>
      <c r="H5" s="1">
        <v>5.5</v>
      </c>
      <c r="I5" s="1" t="s">
        <v>243</v>
      </c>
      <c r="K5" s="1">
        <v>52.0</v>
      </c>
      <c r="L5" s="1" t="s">
        <v>244</v>
      </c>
    </row>
  </sheetData>
  <drawing r:id="rId1"/>
</worksheet>
</file>