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list" sheetId="1" r:id="rId3"/>
    <sheet state="visible" name="Climate factors" sheetId="2" r:id="rId4"/>
    <sheet state="visible" name="Organismal factors" sheetId="3" r:id="rId5"/>
    <sheet state="visible" name="Organismal units" sheetId="4" r:id="rId6"/>
    <sheet state="visible" name="tossed out factors (saved here "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I70">
      <text>
        <t xml:space="preserve">+sgmorgan@ucdavis.edu Is this growth as in mm/day, or just larval size in mm?
_Assigned to Steven Morgan_
	-Sam Bashevkin</t>
      </text>
    </comment>
    <comment authorId="0" ref="I93">
      <text>
        <t xml:space="preserve">@gng@ucdavis.edu I don't know what the first 2 are. Can you convert each of these to % of larvae making the correct choice? For this to work, higher numbers need to be better for the larva and lower numbers worse.
_Assigned to Gabriel Ng_
	-Sam Bashevkin
+gng@ucdavis.edu Did that make sense?
	-Samuel Bashevkin
+gng@ucdavis.edu
	-Sam Bashevkin</t>
      </text>
    </comment>
    <comment authorId="0" ref="J4">
      <text>
        <t xml:space="preserve">Need to look up incubation time
	-Anonymous</t>
      </text>
    </comment>
  </commentList>
</comments>
</file>

<file path=xl/sharedStrings.xml><?xml version="1.0" encoding="utf-8"?>
<sst xmlns="http://schemas.openxmlformats.org/spreadsheetml/2006/main" count="1139" uniqueCount="344">
  <si>
    <t>DONE</t>
  </si>
  <si>
    <t>Who entered it?</t>
  </si>
  <si>
    <t>Species</t>
  </si>
  <si>
    <t>Phylum</t>
  </si>
  <si>
    <t>Region</t>
  </si>
  <si>
    <t>Climate factors covered (From table 1)</t>
  </si>
  <si>
    <t>Organismal/transport factors covered (from table 1)</t>
  </si>
  <si>
    <t>Dump citations here</t>
  </si>
  <si>
    <t>Reasoning?</t>
  </si>
  <si>
    <t>Connor</t>
  </si>
  <si>
    <t>Anguilla japonica (or sp. anguilla or both b/c ecologically similar but on western and eastern ocean basins respectively and well-studied for aquaculture and fisheries)</t>
  </si>
  <si>
    <t>Chordata</t>
  </si>
  <si>
    <t>Temperate (west Pacific)</t>
  </si>
  <si>
    <t xml:space="preserve">El Nino (Kim et al. 2007 ICES); Transport (Zenimoto et al. 2009 Fish Bio); Salinity (Kimura et al 2008 Fisheries Oceanog); </t>
  </si>
  <si>
    <t xml:space="preserve">Climatic impacts on adult fisheries well studied (Knights 2003 Sci Tot Env); eating rotifers (Tanaka et al. 1995 Fisheries Science); Temperature affecting larvae (Kurokawa et al. 2008); Salinity affecting larvae &amp; how it fluctuates in environment (Kimura et al 2008); </t>
  </si>
  <si>
    <t>Related spp in Europe is also well-studied and provies a good story for recent shifts in larval transport linked to fisheries declines in that (equatorward flowing) system- see Pacariz et al 2013 Ecol of Freshwater Fish.</t>
  </si>
  <si>
    <t>Who did it?</t>
  </si>
  <si>
    <t>This is a catadromous species that is an important and well-studied fishery of the western Pacific. Because it is catadramous (spawns in sea, lives in river) and on a poleward flowing temperate coastal basin, I think it makes for a good out-group given our otherwise lean to sessile inverts on upwelling coasts. The larvae are well-studied b/c of aquaculture and environmental effects are well-studied because of fisheries.</t>
  </si>
  <si>
    <t>Specific location</t>
  </si>
  <si>
    <t>Temperature</t>
  </si>
  <si>
    <t>pH</t>
  </si>
  <si>
    <t>Salinity</t>
  </si>
  <si>
    <t>Oxygen (mol per m^-3)</t>
  </si>
  <si>
    <t>Turbidity</t>
  </si>
  <si>
    <t>Paper</t>
  </si>
  <si>
    <t>Climate_parameter</t>
  </si>
  <si>
    <t>Climate_control</t>
  </si>
  <si>
    <t>Climate_treatment</t>
  </si>
  <si>
    <t>Climate_expected2100</t>
  </si>
  <si>
    <t>UVR</t>
  </si>
  <si>
    <t>Climate Values (2100)* From Literature</t>
  </si>
  <si>
    <t>Exposure_days</t>
  </si>
  <si>
    <t>Organismal_parameter</t>
  </si>
  <si>
    <t>Organismal_control</t>
  </si>
  <si>
    <t>Organismal_treatment</t>
  </si>
  <si>
    <t>Exclude</t>
  </si>
  <si>
    <t>Notes</t>
  </si>
  <si>
    <t>Notes2</t>
  </si>
  <si>
    <t>Sam</t>
  </si>
  <si>
    <t>Metacarcinus magister</t>
  </si>
  <si>
    <t>Miller et al. MarBiol 2016</t>
  </si>
  <si>
    <t>Robert</t>
  </si>
  <si>
    <t>Strongylocentrotus purpuratus</t>
  </si>
  <si>
    <t>Echinodermata</t>
  </si>
  <si>
    <t>Temperate (east Pacific)</t>
  </si>
  <si>
    <t>Temperature, pH, Salinity, Hypoxia</t>
  </si>
  <si>
    <t>Temperate east Pacific</t>
  </si>
  <si>
    <t>just offshore of San Diego, CA, USA</t>
  </si>
  <si>
    <t>7.47 +-.065 (Takeshita et al 2015 using RCP 6.0, at 88 m depth)</t>
  </si>
  <si>
    <t>40/35 mmol per m^-3</t>
  </si>
  <si>
    <t>Survival</t>
  </si>
  <si>
    <t>Percent survival</t>
  </si>
  <si>
    <t>Tropical Indian/Pacific</t>
  </si>
  <si>
    <t>Phenology</t>
  </si>
  <si>
    <t>Growth, calcification, Development (gene expression), Feeding (digestion), Mortality</t>
  </si>
  <si>
    <t>Eerkes-Medrano et al. MEPS 2013; Todgham &amp; Hoffman, JEB 2009; Padilla-Gamino et al. Proc B 2013; Hammond &amp; Hoffman MarBio 2010;  Stumpp et al. 2013 Nature Climate Change; Roller &amp; Stickle 1985 Can J Zool.; MANY more papers particularly on OA</t>
  </si>
  <si>
    <t>Popular model species for developmental bio, well studied and important ecologically throughout the NE Pacific, similar to other urchin species within other upwelling regions</t>
  </si>
  <si>
    <t>X Sam</t>
  </si>
  <si>
    <t>Arthropoda</t>
  </si>
  <si>
    <t>Climate cycles, pH, Temperature, Salinity</t>
  </si>
  <si>
    <t>Growth, Mortality, Development, Phenology</t>
  </si>
  <si>
    <t>Days to 50% eggs hatched</t>
  </si>
  <si>
    <r>
      <rPr>
        <b/>
      </rPr>
      <t>Miller et al. MarBiol 2016</t>
    </r>
    <r>
      <t xml:space="preserve">; Shanks 2013; Shanks &amp; Roegner 2007; </t>
    </r>
    <r>
      <rPr>
        <b/>
      </rPr>
      <t>Moloney, Botsford, Largier MEPS 1994</t>
    </r>
  </si>
  <si>
    <t>Moloney et al. MEPS 1994</t>
  </si>
  <si>
    <t>Lizard Island, northern GBR, Australia</t>
  </si>
  <si>
    <t>Important fishery species, good evidence of the effect of spring transition timing on recruitment</t>
  </si>
  <si>
    <t>Erin</t>
  </si>
  <si>
    <t>Crassostrea gigas</t>
  </si>
  <si>
    <t>7.6 (Kamya et al. &amp; Uthicke et al. use this value for this region)</t>
  </si>
  <si>
    <t>170/160 mmol per m^-3</t>
  </si>
  <si>
    <t>PLD</t>
  </si>
  <si>
    <t>Days to megalopa (control = highest survival), can get values for temp of interest</t>
  </si>
  <si>
    <t>Days to megalopa (control = highest survival), can get values for salinity of interest</t>
  </si>
  <si>
    <t>Percent survival, Can get value for temp of interest</t>
  </si>
  <si>
    <t>Percent survival, Can get value for salinity of interest</t>
  </si>
  <si>
    <t>Mollusca</t>
  </si>
  <si>
    <t>Panulirus interruptus</t>
  </si>
  <si>
    <t>Lowder 2019</t>
  </si>
  <si>
    <t>Temperate (cosmopolitan)</t>
  </si>
  <si>
    <t>temperature, pH, Salinity</t>
  </si>
  <si>
    <t>Percent surviva, can get pH units, no significant difference</t>
  </si>
  <si>
    <t>Growth,
development,
morphology</t>
  </si>
  <si>
    <t>Percent survival, no significant difference</t>
  </si>
  <si>
    <t>Galapagos - Present Day (baseline)</t>
  </si>
  <si>
    <t>7.91 (+/- 0.014 se)</t>
  </si>
  <si>
    <t>34.98 +/- 0.017 se</t>
  </si>
  <si>
    <t>Manzello 2010 L&amp;O</t>
  </si>
  <si>
    <t>Panama Bay of Chiriqui - Present Day (baseline)</t>
  </si>
  <si>
    <t>25.9 (0.77)</t>
  </si>
  <si>
    <t>7.96 (0.012)</t>
  </si>
  <si>
    <t>33.18 (0.268)</t>
  </si>
  <si>
    <t>Days to stage II, no significant difference</t>
  </si>
  <si>
    <t>CMIP5 NASA Results: 2090 through 2096/2100**</t>
  </si>
  <si>
    <t>https://onlinelibrary.wiley.com/doi/full/10.1111/gcb.13249</t>
  </si>
  <si>
    <t>Acanthaster planci</t>
  </si>
  <si>
    <t xml:space="preserve">Uthicke et al. Sci. Rep. 2015 </t>
  </si>
  <si>
    <t>Days to late brachiolaria</t>
  </si>
  <si>
    <t>Lucas 1973 Micronesia</t>
  </si>
  <si>
    <t>Uthicke et al. PLOS ONE 2013</t>
  </si>
  <si>
    <t>Settlement</t>
  </si>
  <si>
    <t>% settling</t>
  </si>
  <si>
    <t>Growth</t>
  </si>
  <si>
    <t>Total length mm</t>
  </si>
  <si>
    <t>Development</t>
  </si>
  <si>
    <t>% normal development, no sig difference</t>
  </si>
  <si>
    <t>% normal development</t>
  </si>
  <si>
    <t>Kamya et al. GCB 2014</t>
  </si>
  <si>
    <t>Length</t>
  </si>
  <si>
    <t>CMIP5 NASA Results 2096</t>
  </si>
  <si>
    <t xml:space="preserve">Important commercial species, study tested multiple stressors, more recent study to add to the paper </t>
  </si>
  <si>
    <t>Homarus americanus</t>
  </si>
  <si>
    <t>Temperate (Northwest Atlantic)</t>
  </si>
  <si>
    <t>Salinity, temperature, pH, UVR</t>
  </si>
  <si>
    <t>Growth, development, survival, swimming</t>
  </si>
  <si>
    <t>Rodriguez et al. MEPS 2000, Keppel et al. J. Northw. Atl. Fish. Sci 2012, Waller et al. ICES 2017, MacKenzie JEMBE 1988, Templeman Journal of the Biological Board of Canada 1936, Harrington et al. Ecol. Indicators 2019</t>
  </si>
  <si>
    <t>Important commercial species, many organismal factors tested, high pCO2 actually increases growth rate (Waller et al. 2017) demonstrating that it is impossible to make general predictions for all species [Homarus gammarus also has lots of work done. -RPD]</t>
  </si>
  <si>
    <t>Haliotis rufescens</t>
  </si>
  <si>
    <t>just offshore o Monterey CA, USA</t>
  </si>
  <si>
    <t>Gabriel</t>
  </si>
  <si>
    <t>pH, Temperature</t>
  </si>
  <si>
    <t>Amphiprion percula</t>
  </si>
  <si>
    <t>Growth, survival</t>
  </si>
  <si>
    <t>Simpson et al. 2011</t>
  </si>
  <si>
    <t>Swezey/Boles unpublished data, Leighton Fish. Bull. 1974</t>
  </si>
  <si>
    <t>Already using them in a case study</t>
  </si>
  <si>
    <t>Habitat selection</t>
  </si>
  <si>
    <t>Proportion moving away from predator-cue habitat</t>
  </si>
  <si>
    <t>Porites astreoides</t>
  </si>
  <si>
    <t>* Values are average in a characteristic central location within all species ranges</t>
  </si>
  <si>
    <t>Steven</t>
  </si>
  <si>
    <t>Hydroides elegans</t>
  </si>
  <si>
    <t>Maybe for temp we should just use a standard degrees above ambient for each region? -Sam</t>
  </si>
  <si>
    <t>Leung et al. 2013</t>
  </si>
  <si>
    <t>oxygen</t>
  </si>
  <si>
    <t>Cnidaria</t>
  </si>
  <si>
    <t>Tropics (East and West Atlantic)</t>
  </si>
  <si>
    <t>pH, temperature, UVR</t>
  </si>
  <si>
    <t>Habitat choice, survival, development, growth, swimming</t>
  </si>
  <si>
    <t>Albright and Langdon GCB 2011, Olsen et al. BMS 2015, Chua et al. MEPS 2013, Albright and Langdon Coral Reefs 2008, Edmunds et al. Mar. Biol. 2001, Gleason et al. Mar. Biol. 2006</t>
  </si>
  <si>
    <t>Short lived lecithotroph</t>
  </si>
  <si>
    <t>Carcinus maenas</t>
  </si>
  <si>
    <t>** Biogeochemistry model output goes to July 2097; Temp/Salinity go to Dec 2100</t>
  </si>
  <si>
    <t>Temperature, salinity, hypoxia</t>
  </si>
  <si>
    <t xml:space="preserve">A 0.4 unit decline in pH is the standard typically cited, though upwelling regions could see slightly more of a decline. </t>
  </si>
  <si>
    <t>Development, growth, survival, swimming</t>
  </si>
  <si>
    <t>Dawirs MEPS 1985, Anger et al. JEMBE 1998, Johnson and Welsh JEMBE 1985</t>
  </si>
  <si>
    <t>^These are mean values, extracted from bio-oracle using RCP 6.0 for yr 2100</t>
  </si>
  <si>
    <t>Already using them in a case study, good coverage of factors, important invasive</t>
  </si>
  <si>
    <t>and depth = 0 (surface)</t>
  </si>
  <si>
    <t>Manzello 2010 L&amp;O reports pC)2, pH, and aragnoite saturation for lots of sties across the pacific reefs from Japan to Panama. Baseline values, not projections</t>
  </si>
  <si>
    <t>Embryonic development</t>
  </si>
  <si>
    <t>[O2] will be reduced by 2-12 micromol per kg depending on the GCM. Avg ocean [O2] is 178 umol per kg.</t>
  </si>
  <si>
    <t>oxygen (mg O2 L-1)</t>
  </si>
  <si>
    <t>Keeling et al. 2010</t>
  </si>
  <si>
    <t>But Bograd et al 2008 found larger declines in [O2] in So Cal for 1984-2006, up to -2 umol per kg per yr</t>
  </si>
  <si>
    <t>% reaching development stages</t>
  </si>
  <si>
    <t>Also DO is highly variable in space and time due to upwelling, so not sure how we can come to 1 estimate for [O2]</t>
  </si>
  <si>
    <t>Latitude Max</t>
  </si>
  <si>
    <t>Latitude Min</t>
  </si>
  <si>
    <t>Annelida</t>
  </si>
  <si>
    <t>Lontidue Max</t>
  </si>
  <si>
    <t>Tropics (cosmopolitan)</t>
  </si>
  <si>
    <t>Longitude Min</t>
  </si>
  <si>
    <t>Temperature, salinity, pH, hypoxia</t>
  </si>
  <si>
    <t>useful paper for UV? https://agupubs.onlinelibrary.wiley.com/doi/full/10.1029/2011JD015749</t>
  </si>
  <si>
    <t>Development, growth, survival, habitat selection, swimming</t>
  </si>
  <si>
    <t>Qiu and Qian MEPS 1997, Lane et al. Mar. Biol. 2013, Shin et al. Mar. Pol. Bull. 2013, Leung et al. MEPS 2013, Qian and Pechenik JEMBE 1998</t>
  </si>
  <si>
    <t>CMIP5 NASA Boundaries for CMIP queries</t>
  </si>
  <si>
    <t>Taxonomic diversity, model organism</t>
  </si>
  <si>
    <t>Mytilus californianus</t>
  </si>
  <si>
    <t>pH, hypoxia, temperature</t>
  </si>
  <si>
    <t>Survival, development, growth, feeding</t>
  </si>
  <si>
    <t>Frieder et al. GCB 2013, Trevelyan and Chang J. World. Aquaculture Society 1983, Gray et al. MEPS 2017, Eerkes-Medrano et al. MEPS 2013</t>
  </si>
  <si>
    <t>using color ramps from Fig 30-9 from IPCC 2014</t>
  </si>
  <si>
    <t>Cool</t>
  </si>
  <si>
    <t>RCP 2.0 and 8.5 for 200m-600m depth</t>
  </si>
  <si>
    <t>Lizard Island, AUS</t>
  </si>
  <si>
    <t>pH, Temperature, pH x Temp, Climate cycles</t>
  </si>
  <si>
    <t>Survival, development, growth, mineralization, transparency, Transport</t>
  </si>
  <si>
    <t>only one degree in each dimension was too small to be captured</t>
  </si>
  <si>
    <t>Lowder et al. 2019 (Dissertation from Scripps, I have a PDF), Koslow et al. CalCOFI Reports 2012</t>
  </si>
  <si>
    <t>San Diego</t>
  </si>
  <si>
    <t>This species appears tolerant to projected pH and temp changes in the Cal. Current. Important fishery species, very similar to other Panulirid lobsters in upwelling regions. Highly dependent on upwelling-driven currents and strongly correlated with climate cycles. Also this would be the newest stuff, so helps with our dated lit problem.</t>
  </si>
  <si>
    <t>Also- Just realized that the CMIP5 output for biogeochem for some reason stops in the middle of 2097. What do you think about averaging over the last decade of the century? Alternatively, I could try to find a different model run that goes all the way to 2100 for the biogeochem. For now,I'll but the decadal average.</t>
  </si>
  <si>
    <t>Monterey</t>
  </si>
  <si>
    <t>Hyas araneus</t>
  </si>
  <si>
    <t>I think 2097 is fine, but I guess I'm not super worried about that type of precision</t>
  </si>
  <si>
    <t>Polar</t>
  </si>
  <si>
    <t>Development, survival, Growth, Feeding, Calcification</t>
  </si>
  <si>
    <t>Yeah I agree. The point is heuristics- we need some ballpark numbers. So the ones I just put up are averaged over all of 2090-2100 (or 2096). I'll put in another set of numbers that is just 2100 or 2096</t>
  </si>
  <si>
    <t>Walther et al. MEPS 2010, MarBiol 2011; Schiffer et al. MEPS 2014, Anger &amp; Dawirs Helgolander 1981</t>
  </si>
  <si>
    <t>Arctic/sub-arctic species, Walther 2010 &amp; Schiffer 2014 tested larvae from 2 populations separated by 15 deg. latitude and show distinct responses based on natal population. Also many older papers by Anger</t>
  </si>
  <si>
    <t>%</t>
  </si>
  <si>
    <t>Jordan</t>
  </si>
  <si>
    <t xml:space="preserve">Pocillopora damicornis </t>
  </si>
  <si>
    <t>Tropics (Indian and Pacific)</t>
  </si>
  <si>
    <t>pH, Temperature, UV, pH x Temp, turbidity</t>
  </si>
  <si>
    <t xml:space="preserve">Survival, morphology/development, </t>
  </si>
  <si>
    <t>Kumbo et al. 2013; Aranda et al. 2011; Perez III et al. 2013; Kuffner 2001; Putnam et al. 2013</t>
  </si>
  <si>
    <t>%; Break point (2 sig. diff. than 6)</t>
  </si>
  <si>
    <t>Used in many climate change studies to broadly represent "coral response". Sorry will contribute more late (in the midst of house hunting!) **Make sure there is a hot tub!.</t>
  </si>
  <si>
    <t>pH, Temperature, Turbidity</t>
  </si>
  <si>
    <t>Habitat choice, Larval mortality, PLD, Survival, Growth, Swimming</t>
  </si>
  <si>
    <t>Swimming velocity</t>
  </si>
  <si>
    <t>Simpson et al. GCB 2011, Munday et al. PNAS 2009, McLeod et al. 2013 Conservation Physiology, Munday et al. 2009 Proc B, Wenger et al. 2014 JEB</t>
  </si>
  <si>
    <t>Curvilinear (um s-1); 2 sig. diff. than 6</t>
  </si>
  <si>
    <t>Poster child (fish) of habitat selection/predation impairment under OA conditions</t>
  </si>
  <si>
    <t>straight (um s-1); 2 sig. diff. than 6</t>
  </si>
  <si>
    <t>Sardine, Anchovy, Cod, Plaice, Herring</t>
  </si>
  <si>
    <t>Temperate</t>
  </si>
  <si>
    <t>NA</t>
  </si>
  <si>
    <t>Petitgas et al. Oceanogr 2012, Checkley et al.  Annual Review of Marine Science 2017</t>
  </si>
  <si>
    <t>path (um s-1); 2 sig. diff. than 6</t>
  </si>
  <si>
    <t>More of a null result, but these two papers show that climate change does not have a substantial impact on the dispersal of several species of bony fishes</t>
  </si>
  <si>
    <t>Dendraster excentricus</t>
  </si>
  <si>
    <t>Storms (?)</t>
  </si>
  <si>
    <t>Shin et al. 2013</t>
  </si>
  <si>
    <t>Development/habitat selection/swimming behavior</t>
  </si>
  <si>
    <t>Gaylord et al PNAS 2013 (S. purpuratus), Hodin et al. 2015 Royal Society of Open Science</t>
  </si>
  <si>
    <t>Normal development</t>
  </si>
  <si>
    <t>Competence</t>
  </si>
  <si>
    <t>Stretching a bit here, but stronger turbulence can cause echinoid larvae to settle earlier at a developmental stage. This can decrease the PLD</t>
  </si>
  <si>
    <t>Feeding</t>
  </si>
  <si>
    <t>Petrolisthes cinctipes</t>
  </si>
  <si>
    <t>pH, temperature</t>
  </si>
  <si>
    <t>Clearance rate (l ind_x0002_1 h_x0002_-1)</t>
  </si>
  <si>
    <t>Survival, growth</t>
  </si>
  <si>
    <t xml:space="preserve">Ceballos-Osuna et al. JEB 2013, Carter et al. JEB 2013, Miller et al. Journal of Thermal Biology 2013 </t>
  </si>
  <si>
    <t>Biofilm 6 vs. Biofilm 1 for inducing settlement</t>
  </si>
  <si>
    <t>Echinometra mathaei</t>
  </si>
  <si>
    <t>Development, growth, PLD, Survival</t>
  </si>
  <si>
    <t>Uthicke et al. 2013 Mar. Biol., Kurihara and Shirayama 2004 MEPS, Rahman et al. 2007 Journal of the Japanese Coral Reef Society, Rupp 1973 Mar. Biol.</t>
  </si>
  <si>
    <t>Pinctada margaritifera</t>
  </si>
  <si>
    <t>Temperature, salinity</t>
  </si>
  <si>
    <t>Survival, development, growth</t>
  </si>
  <si>
    <t>Doroudi et al. 2001 Aquaculture Research</t>
  </si>
  <si>
    <t>Hemicentrotus pulcherrimus</t>
  </si>
  <si>
    <t>Temperature, pH</t>
  </si>
  <si>
    <t>PLD, Phenology, Growth</t>
  </si>
  <si>
    <t>Reoxygenation from 1 to 6</t>
  </si>
  <si>
    <t>Fujisawa 1995 Zoological Science, Fujisawa 1989 Biol. Bull., Kurihara et al. 2013 Aquatic Biology, Kurihara and Shirayama 2004 MEPS</t>
  </si>
  <si>
    <t>Tripneustes gratilla</t>
  </si>
  <si>
    <t>Lane et al. 2013</t>
  </si>
  <si>
    <t>Growth, development, survival</t>
  </si>
  <si>
    <t>Clark et al. 2009 Mar. Biol., Rahman et al. 2009 Biologia, Brennand et al. 2010 PLOS One</t>
  </si>
  <si>
    <t>Development to larvae %</t>
  </si>
  <si>
    <t>%; control 480 uatm PCO2</t>
  </si>
  <si>
    <t>Settled</t>
  </si>
  <si>
    <t>%; control 480 uatm PCO2; treatment w/ tube</t>
  </si>
  <si>
    <t>Temperature, Salinity, pH, Turbidity?, Storms?</t>
  </si>
  <si>
    <t>Survival, PLD, Development, Growth, Settlement</t>
  </si>
  <si>
    <t>%; control 480 uatm PCO2; treatment w/o tube</t>
  </si>
  <si>
    <t>Lucas 1973 Micronesia, Johnson and Babcock 1994 Biol. Bull., Lemare et al. 2014 Coral Reefs, Uthicke et al. 2013 PLOS ONE, Kamya et al. 2014 GCB, Uthicket et al. 2015 Sci Rep, Brodie 1992 Australian Journal of Marine and Freshwater Research, Birkeland 1982 Mar. Biol.</t>
  </si>
  <si>
    <t>Clupea pallasii (Pacific herring)</t>
  </si>
  <si>
    <t>North Pacific</t>
  </si>
  <si>
    <t xml:space="preserve">temperature, OA, salinity </t>
  </si>
  <si>
    <t xml:space="preserve">development, survival, </t>
  </si>
  <si>
    <t>Love et al. (2018); Dueñas 1981; Alderdice 1988; Haigh et al. 2015</t>
  </si>
  <si>
    <t>Gadus morhua</t>
  </si>
  <si>
    <t>North Atlantic</t>
  </si>
  <si>
    <t>OA</t>
  </si>
  <si>
    <t>development, growth</t>
  </si>
  <si>
    <t>Postsettlement growth</t>
  </si>
  <si>
    <t>https://www.nature.com/articles/nclimate1324</t>
  </si>
  <si>
    <t>mm</t>
  </si>
  <si>
    <t>Clupea pallasi</t>
  </si>
  <si>
    <t>Love et al. 2018</t>
  </si>
  <si>
    <t>pH Temperature</t>
  </si>
  <si>
    <t>7.92 10</t>
  </si>
  <si>
    <t>Fertilization</t>
  </si>
  <si>
    <t>%; 600 PCO2 (uatm) @ 10oC</t>
  </si>
  <si>
    <t>7.87  16</t>
  </si>
  <si>
    <t>%; 600 PCO2 (uatm) @ 16oC</t>
  </si>
  <si>
    <t>7.60  10</t>
  </si>
  <si>
    <t>%; 1200 PCO2 (uatm) @ 10oC</t>
  </si>
  <si>
    <t>7.58  16</t>
  </si>
  <si>
    <t>%; 1200 PCO2 (uatm) @ 16oC</t>
  </si>
  <si>
    <t>Hatching</t>
  </si>
  <si>
    <t>Tropical Indian and Pacific</t>
  </si>
  <si>
    <t>Weight</t>
  </si>
  <si>
    <t xml:space="preserve"> dry mg</t>
  </si>
  <si>
    <t>Heart beats</t>
  </si>
  <si>
    <t>per min</t>
  </si>
  <si>
    <t>Munday et al. 2009</t>
  </si>
  <si>
    <t>Xanthostemon preference</t>
  </si>
  <si>
    <t>Proportion of fish moving towards cue</t>
  </si>
  <si>
    <r>
      <t>Melaleuca</t>
    </r>
    <r>
      <rPr/>
      <t xml:space="preserve"> preference</t>
    </r>
  </si>
  <si>
    <t>anemone preference</t>
  </si>
  <si>
    <t>Parental fish cue preference</t>
  </si>
  <si>
    <t>Munday et al. 2009 (b)</t>
  </si>
  <si>
    <t>Larval fish weight</t>
  </si>
  <si>
    <t>Significant difference was only shown in 2 out of 4 egg clutches (mg)</t>
  </si>
  <si>
    <t>Larval fish standard length</t>
  </si>
  <si>
    <t>Significant difference was only shown in 1 out of 4 egg clutches (mm)</t>
  </si>
  <si>
    <t>Significant difference was only shown in 2 out of 4 egg clutches (mm)</t>
  </si>
  <si>
    <t>Significant difference was only shown in 3 out of 4 egg clutches (mm)</t>
  </si>
  <si>
    <t>Munday et al. 2010</t>
  </si>
  <si>
    <t>Proportion spent in predator water</t>
  </si>
  <si>
    <t>Similar significant difference found in longer exposure treatments</t>
  </si>
  <si>
    <t>Yu et al. 2011</t>
  </si>
  <si>
    <t>Total larval length (um)</t>
  </si>
  <si>
    <t>Chan et al. 2016</t>
  </si>
  <si>
    <t>Total body length (um)</t>
  </si>
  <si>
    <t>Data estimated from best fit curves in ms</t>
  </si>
  <si>
    <t>Diaz Perez and Carpizo-Ituarte 2011</t>
  </si>
  <si>
    <t>% Survival</t>
  </si>
  <si>
    <t>1st experiment is on precompetent larvae (8 armed)</t>
  </si>
  <si>
    <t>Organismal factor</t>
  </si>
  <si>
    <t>Unit: Exact units (i.e. cm vs mm shouldn't matter since we're making unitless proportions, but they are important for other columns like "Exposure_days"</t>
  </si>
  <si>
    <t>Percent survival after X days exposure (indicated in Exposure_days column)</t>
  </si>
  <si>
    <t>? Will have to see how it's measured in other papers, for Dungeness I used days until larval release</t>
  </si>
  <si>
    <t>PLD/Development</t>
  </si>
  <si>
    <t>Duration of larval development in days over the time period larvae are exposed to altered climate condition. If entire larval development is not measured please record in notes but I think that should be OK since we're doing proportional changes</t>
  </si>
  <si>
    <t>Growth rate in units of length / day</t>
  </si>
  <si>
    <t xml:space="preserve">Habitat selection </t>
  </si>
  <si>
    <t>% selecting good habitat??</t>
  </si>
  <si>
    <t>Swimming</t>
  </si>
  <si>
    <t>Swimming speed in units of length / second</t>
  </si>
  <si>
    <t>2nd experiment is on competent larvae</t>
  </si>
  <si>
    <t>% Metamorphosizing</t>
  </si>
  <si>
    <t>KCl as inducer</t>
  </si>
  <si>
    <t>Biolfim as inducer</t>
  </si>
  <si>
    <t>Leighton Fish. Bull. 1974</t>
  </si>
  <si>
    <t>shell elongation rate microns/day</t>
  </si>
  <si>
    <t>Help is needed here: no control so could just use 12?</t>
  </si>
  <si>
    <t>Died</t>
  </si>
  <si>
    <t>Swezey/Boles unpublished data</t>
  </si>
  <si>
    <t>Waiting on data from Sara Boles</t>
  </si>
  <si>
    <t>Cumbo et al. 2013</t>
  </si>
  <si>
    <t>percent survival</t>
  </si>
  <si>
    <t>pCO2</t>
  </si>
  <si>
    <t>Putnam et al. 2013</t>
  </si>
  <si>
    <t xml:space="preserve">Survival </t>
  </si>
  <si>
    <t>Percentage survival Note: Got values from looking at image so are not exact</t>
  </si>
  <si>
    <t>Kuffner 2001</t>
  </si>
  <si>
    <t>UV</t>
  </si>
  <si>
    <t>; climate number represents percentage of 300 to 400nm that was filtered out; UVO treated orgs</t>
  </si>
  <si>
    <t>; climate number represents percentage of 300 to 400nm that was filtered out UVT orgs</t>
  </si>
  <si>
    <t>Perez III et al. 2013</t>
  </si>
  <si>
    <t>turbidity</t>
  </si>
  <si>
    <t>This study does not show a significant effect of turbidity on survival. Also hard to know what to put in. I ended up using the x and y intercepts</t>
  </si>
  <si>
    <t>Aranda et al. 2011</t>
  </si>
  <si>
    <t>no control</t>
  </si>
  <si>
    <t>number of differentially expressed genes;UVB ( there is also UVA and PAR)</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</si>
</sst>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font>
      <sz val="12.0"/>
      <color rgb="FF000000"/>
      <name val="Arial"/>
    </font>
    <font>
      <sz val="12.0"/>
      <color rgb="FF000000"/>
      <name val="Calibri"/>
    </font>
    <font>
      <sz val="13.0"/>
      <color rgb="FF000000"/>
      <name val="Arial"/>
    </font>
    <font>
      <i/>
      <sz val="11.0"/>
      <color rgb="FF1C1D1E"/>
      <name val="Arial"/>
    </font>
    <font>
      <sz val="10.0"/>
      <color rgb="FF222222"/>
      <name val="Arial"/>
    </font>
    <font>
      <sz val="10.0"/>
      <name val="Arial"/>
    </font>
    <font>
      <sz val="10.0"/>
      <color rgb="FF1C1D1E"/>
      <name val="Arial"/>
    </font>
    <font>
      <u/>
      <color rgb="FF0000FF"/>
    </font>
    <font>
      <color rgb="FF000000"/>
      <name val="Roboto"/>
    </font>
    <font>
      <color rgb="FF1B1C20"/>
    </font>
    <font>
      <color rgb="FF000000"/>
      <name val="Docs-Roboto"/>
    </font>
    <font>
      <color rgb="FF000000"/>
      <name val="Arial"/>
    </font>
    <font>
      <i/>
      <sz val="10.0"/>
      <color rgb="FF333132"/>
      <name val="Arial"/>
    </font>
    <font>
      <i/>
    </font>
    <font>
      <sz val="11.0"/>
      <color rgb="FF121313"/>
      <name val="Arial"/>
    </font>
    <font>
      <i/>
      <sz val="11.0"/>
      <color rgb="FF222222"/>
      <name val="Arial"/>
    </font>
  </fonts>
  <fills count="6">
    <fill>
      <patternFill patternType="none"/>
    </fill>
    <fill>
      <patternFill patternType="lightGray"/>
    </fill>
    <fill>
      <patternFill patternType="solid">
        <fgColor rgb="FFEA9999"/>
        <bgColor rgb="FFEA9999"/>
      </patternFill>
    </fill>
    <fill>
      <patternFill patternType="solid">
        <fgColor rgb="FF93C47D"/>
        <bgColor rgb="FF93C47D"/>
      </patternFill>
    </fill>
    <fill>
      <patternFill patternType="solid">
        <fgColor rgb="FFF6B26B"/>
        <bgColor rgb="FFF6B26B"/>
      </patternFill>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1" numFmtId="0" xfId="0" applyAlignment="1" applyFont="1">
      <alignment readingOrder="0" shrinkToFit="0" wrapText="1"/>
    </xf>
    <xf borderId="0" fillId="2" fontId="4" numFmtId="0" xfId="0" applyAlignment="1" applyFill="1" applyFont="1">
      <alignment readingOrder="0" shrinkToFit="0" vertical="bottom" wrapText="0"/>
    </xf>
    <xf borderId="0" fillId="3" fontId="2" numFmtId="0" xfId="0" applyAlignment="1" applyFill="1" applyFont="1">
      <alignment readingOrder="0"/>
    </xf>
    <xf borderId="0" fillId="0" fontId="5" numFmtId="0" xfId="0" applyAlignment="1" applyFont="1">
      <alignment readingOrder="0" shrinkToFit="0" vertical="bottom" wrapText="0"/>
    </xf>
    <xf borderId="0" fillId="0" fontId="2" numFmtId="0" xfId="0" applyAlignment="1" applyFont="1">
      <alignment horizontal="center" readingOrder="0" shrinkToFit="0" vertical="center" wrapText="1"/>
    </xf>
    <xf borderId="0" fillId="0" fontId="4" numFmtId="0" xfId="0" applyAlignment="1" applyFont="1">
      <alignment horizontal="right" readingOrder="0" shrinkToFit="0" vertical="bottom" wrapText="0"/>
    </xf>
    <xf borderId="0" fillId="3" fontId="2" numFmtId="0" xfId="0" applyAlignment="1" applyFont="1">
      <alignment horizontal="center" readingOrder="0"/>
    </xf>
    <xf borderId="0" fillId="2" fontId="4" numFmtId="0" xfId="0" applyAlignment="1" applyFont="1">
      <alignment horizontal="right" readingOrder="0" shrinkToFit="0" vertical="bottom" wrapText="0"/>
    </xf>
    <xf borderId="0" fillId="3" fontId="2" numFmtId="0" xfId="0" applyAlignment="1" applyFont="1">
      <alignment shrinkToFit="0" wrapText="1"/>
    </xf>
    <xf borderId="0" fillId="3" fontId="2" numFmtId="0" xfId="0" applyAlignment="1" applyFont="1">
      <alignment readingOrder="0" shrinkToFit="0" wrapText="1"/>
    </xf>
    <xf borderId="0" fillId="0" fontId="4" numFmtId="0" xfId="0" applyAlignment="1" applyFont="1">
      <alignment horizontal="right" shrinkToFit="0" vertical="bottom" wrapText="0"/>
    </xf>
    <xf borderId="0" fillId="4" fontId="2" numFmtId="0" xfId="0" applyAlignment="1" applyFill="1" applyFont="1">
      <alignment readingOrder="0"/>
    </xf>
    <xf borderId="0" fillId="4" fontId="2" numFmtId="0" xfId="0" applyAlignment="1" applyFont="1">
      <alignment horizontal="center" readingOrder="0"/>
    </xf>
    <xf borderId="0" fillId="0" fontId="4" numFmtId="0" xfId="0" applyAlignment="1" applyFont="1">
      <alignment shrinkToFit="0" vertical="bottom" wrapText="0"/>
    </xf>
    <xf borderId="0" fillId="5" fontId="6" numFmtId="0" xfId="0" applyAlignment="1" applyFill="1" applyFont="1">
      <alignment readingOrder="0"/>
    </xf>
    <xf borderId="0" fillId="5" fontId="7" numFmtId="0" xfId="0" applyAlignment="1" applyFont="1">
      <alignment horizontal="left" readingOrder="0"/>
    </xf>
    <xf borderId="0" fillId="2" fontId="2" numFmtId="0" xfId="0" applyFont="1"/>
    <xf borderId="0" fillId="0" fontId="8" numFmtId="0" xfId="0" applyAlignment="1" applyFont="1">
      <alignment readingOrder="0"/>
    </xf>
    <xf borderId="0" fillId="4" fontId="2" numFmtId="0" xfId="0" applyAlignment="1" applyFont="1">
      <alignment shrinkToFit="0" wrapText="1"/>
    </xf>
    <xf borderId="0" fillId="5" fontId="9" numFmtId="0" xfId="0" applyAlignment="1" applyFont="1">
      <alignment readingOrder="0"/>
    </xf>
    <xf borderId="0" fillId="0" fontId="2" numFmtId="0" xfId="0" applyAlignment="1" applyFont="1">
      <alignment readingOrder="0"/>
    </xf>
    <xf borderId="0" fillId="0" fontId="10" numFmtId="0" xfId="0" applyAlignment="1" applyFont="1">
      <alignment readingOrder="0"/>
    </xf>
    <xf borderId="0" fillId="5" fontId="11" numFmtId="0" xfId="0" applyAlignment="1" applyFont="1">
      <alignment readingOrder="0"/>
    </xf>
    <xf borderId="0" fillId="0" fontId="2" numFmtId="0" xfId="0" applyAlignment="1" applyFont="1">
      <alignment shrinkToFit="0" wrapText="1"/>
    </xf>
    <xf borderId="0" fillId="0" fontId="12" numFmtId="0" xfId="0" applyAlignment="1" applyFont="1">
      <alignment readingOrder="0"/>
    </xf>
    <xf borderId="0" fillId="4" fontId="2" numFmtId="0" xfId="0" applyAlignment="1" applyFont="1">
      <alignment readingOrder="0"/>
    </xf>
    <xf borderId="0" fillId="5" fontId="13" numFmtId="0" xfId="0" applyAlignment="1" applyFont="1">
      <alignment horizontal="left" readingOrder="0"/>
    </xf>
    <xf borderId="0" fillId="5" fontId="11" numFmtId="0" xfId="0" applyAlignment="1" applyFont="1">
      <alignment horizontal="left" readingOrder="0"/>
    </xf>
    <xf borderId="0" fillId="4" fontId="14" numFmtId="0" xfId="0" applyAlignment="1" applyFont="1">
      <alignment readingOrder="0"/>
    </xf>
    <xf borderId="0" fillId="4" fontId="15" numFmtId="0" xfId="0" applyAlignment="1" applyFont="1">
      <alignment readingOrder="0"/>
    </xf>
    <xf borderId="0" fillId="4" fontId="2" numFmtId="0" xfId="0" applyAlignment="1" applyFont="1">
      <alignment readingOrder="0" shrinkToFit="0" wrapText="1"/>
    </xf>
    <xf borderId="0" fillId="0" fontId="16" numFmtId="0" xfId="0" applyAlignment="1" applyFont="1">
      <alignment readingOrder="0"/>
    </xf>
    <xf borderId="0" fillId="5" fontId="17" numFmtId="0" xfId="0" applyAlignment="1" applyFont="1">
      <alignment readingOrder="0" shrinkToFit="0" wrapText="1"/>
    </xf>
    <xf borderId="0" fillId="4" fontId="18" numFmtId="0" xfId="0" applyAlignment="1" applyFont="1">
      <alignment readingOrder="0"/>
    </xf>
    <xf borderId="0" fillId="5" fontId="14" numFmtId="0" xfId="0" applyAlignment="1" applyFont="1">
      <alignment horizontal="left" readingOrder="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full/10.1111/gcb.13249" TargetMode="External"/><Relationship Id="rId2" Type="http://schemas.openxmlformats.org/officeDocument/2006/relationships/hyperlink" Target="https://www.nature.com/articles/nclimate132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23.86"/>
    <col customWidth="1" min="3" max="3" width="28.43"/>
    <col customWidth="1" min="5" max="5" width="26.57"/>
    <col customWidth="1" min="6" max="6" width="46.29"/>
    <col customWidth="1" min="7" max="7" width="58.71"/>
    <col customWidth="1" min="8" max="8" width="38.71"/>
    <col customWidth="1" min="9" max="9" width="59.71"/>
  </cols>
  <sheetData>
    <row r="1">
      <c r="A1" s="1" t="s">
        <v>0</v>
      </c>
      <c r="B1" s="1" t="s">
        <v>1</v>
      </c>
      <c r="C1" s="1" t="s">
        <v>2</v>
      </c>
      <c r="D1" s="1" t="s">
        <v>3</v>
      </c>
      <c r="E1" s="1" t="s">
        <v>4</v>
      </c>
      <c r="F1" s="1" t="s">
        <v>5</v>
      </c>
      <c r="G1" s="1" t="s">
        <v>6</v>
      </c>
      <c r="H1" s="1" t="s">
        <v>7</v>
      </c>
      <c r="I1" s="1" t="s">
        <v>8</v>
      </c>
    </row>
    <row r="2">
      <c r="A2" s="2"/>
      <c r="B2" s="2" t="s">
        <v>9</v>
      </c>
      <c r="C2" s="2" t="s">
        <v>10</v>
      </c>
      <c r="D2" s="2" t="s">
        <v>11</v>
      </c>
      <c r="E2" s="2" t="s">
        <v>12</v>
      </c>
      <c r="F2" s="3" t="s">
        <v>13</v>
      </c>
      <c r="G2" s="3" t="s">
        <v>14</v>
      </c>
      <c r="H2" s="3" t="s">
        <v>15</v>
      </c>
      <c r="I2" s="3" t="s">
        <v>17</v>
      </c>
    </row>
    <row r="3">
      <c r="A3" s="8"/>
      <c r="B3" s="8" t="s">
        <v>41</v>
      </c>
      <c r="C3" s="8" t="s">
        <v>42</v>
      </c>
      <c r="D3" s="8" t="s">
        <v>43</v>
      </c>
      <c r="E3" s="8" t="s">
        <v>44</v>
      </c>
      <c r="F3" s="15" t="s">
        <v>45</v>
      </c>
      <c r="G3" s="15" t="s">
        <v>54</v>
      </c>
      <c r="H3" s="15" t="s">
        <v>55</v>
      </c>
      <c r="I3" s="15" t="s">
        <v>56</v>
      </c>
    </row>
    <row r="4" ht="42.75" customHeight="1">
      <c r="A4" s="8" t="s">
        <v>57</v>
      </c>
      <c r="B4" s="8" t="s">
        <v>41</v>
      </c>
      <c r="C4" s="8" t="s">
        <v>39</v>
      </c>
      <c r="D4" s="8" t="s">
        <v>58</v>
      </c>
      <c r="E4" s="8" t="s">
        <v>44</v>
      </c>
      <c r="F4" s="8" t="s">
        <v>59</v>
      </c>
      <c r="G4" s="8" t="s">
        <v>60</v>
      </c>
      <c r="H4" s="15" t="s">
        <v>62</v>
      </c>
      <c r="I4" s="15" t="s">
        <v>65</v>
      </c>
    </row>
    <row r="5">
      <c r="A5" s="2"/>
      <c r="B5" s="2" t="s">
        <v>66</v>
      </c>
      <c r="C5" s="20" t="s">
        <v>67</v>
      </c>
      <c r="D5" s="21" t="s">
        <v>75</v>
      </c>
      <c r="E5" s="21" t="s">
        <v>78</v>
      </c>
      <c r="F5" s="23" t="s">
        <v>79</v>
      </c>
      <c r="G5" s="25" t="s">
        <v>81</v>
      </c>
      <c r="H5" s="27" t="s">
        <v>93</v>
      </c>
      <c r="I5" s="2" t="s">
        <v>109</v>
      </c>
    </row>
    <row r="6">
      <c r="A6" s="2"/>
      <c r="B6" s="2" t="s">
        <v>38</v>
      </c>
      <c r="C6" s="2" t="s">
        <v>110</v>
      </c>
      <c r="D6" s="2" t="s">
        <v>58</v>
      </c>
      <c r="E6" s="2" t="s">
        <v>111</v>
      </c>
      <c r="F6" s="2" t="s">
        <v>112</v>
      </c>
      <c r="G6" s="2" t="s">
        <v>113</v>
      </c>
      <c r="H6" s="3" t="s">
        <v>114</v>
      </c>
      <c r="I6" s="3" t="s">
        <v>115</v>
      </c>
    </row>
    <row r="7">
      <c r="A7" s="8" t="s">
        <v>66</v>
      </c>
      <c r="B7" s="8" t="s">
        <v>38</v>
      </c>
      <c r="C7" s="8" t="s">
        <v>116</v>
      </c>
      <c r="D7" s="8" t="s">
        <v>75</v>
      </c>
      <c r="E7" s="8" t="s">
        <v>44</v>
      </c>
      <c r="F7" s="8" t="s">
        <v>119</v>
      </c>
      <c r="G7" s="8" t="s">
        <v>121</v>
      </c>
      <c r="H7" s="8" t="s">
        <v>123</v>
      </c>
      <c r="I7" s="8" t="s">
        <v>124</v>
      </c>
    </row>
    <row r="8">
      <c r="A8" s="2"/>
      <c r="B8" s="2" t="s">
        <v>38</v>
      </c>
      <c r="C8" s="28" t="s">
        <v>127</v>
      </c>
      <c r="D8" s="2" t="s">
        <v>134</v>
      </c>
      <c r="E8" s="2" t="s">
        <v>135</v>
      </c>
      <c r="F8" s="2" t="s">
        <v>136</v>
      </c>
      <c r="G8" s="2" t="s">
        <v>137</v>
      </c>
      <c r="H8" s="2" t="s">
        <v>138</v>
      </c>
      <c r="I8" s="2" t="s">
        <v>139</v>
      </c>
    </row>
    <row r="9">
      <c r="A9" s="2"/>
      <c r="B9" s="2" t="s">
        <v>38</v>
      </c>
      <c r="C9" s="2" t="s">
        <v>140</v>
      </c>
      <c r="D9" s="2" t="s">
        <v>58</v>
      </c>
      <c r="E9" s="2" t="s">
        <v>78</v>
      </c>
      <c r="F9" s="2" t="s">
        <v>142</v>
      </c>
      <c r="G9" s="2" t="s">
        <v>144</v>
      </c>
      <c r="H9" s="2" t="s">
        <v>145</v>
      </c>
      <c r="I9" s="2" t="s">
        <v>147</v>
      </c>
    </row>
    <row r="10">
      <c r="A10" s="17"/>
      <c r="B10" s="17" t="s">
        <v>38</v>
      </c>
      <c r="C10" s="31" t="s">
        <v>130</v>
      </c>
      <c r="D10" s="17" t="s">
        <v>159</v>
      </c>
      <c r="E10" s="17" t="s">
        <v>161</v>
      </c>
      <c r="F10" s="17" t="s">
        <v>163</v>
      </c>
      <c r="G10" s="17" t="s">
        <v>165</v>
      </c>
      <c r="H10" s="17" t="s">
        <v>166</v>
      </c>
      <c r="I10" s="17" t="s">
        <v>168</v>
      </c>
    </row>
    <row r="11">
      <c r="A11" s="2"/>
      <c r="B11" s="2" t="s">
        <v>38</v>
      </c>
      <c r="C11" s="2" t="s">
        <v>169</v>
      </c>
      <c r="D11" s="2" t="s">
        <v>75</v>
      </c>
      <c r="E11" s="2" t="s">
        <v>44</v>
      </c>
      <c r="F11" s="2" t="s">
        <v>170</v>
      </c>
      <c r="G11" s="2" t="s">
        <v>171</v>
      </c>
      <c r="H11" s="2" t="s">
        <v>172</v>
      </c>
    </row>
    <row r="12" ht="61.5" customHeight="1">
      <c r="A12" s="8" t="s">
        <v>57</v>
      </c>
      <c r="B12" s="8" t="s">
        <v>41</v>
      </c>
      <c r="C12" s="8" t="s">
        <v>76</v>
      </c>
      <c r="D12" s="8" t="s">
        <v>58</v>
      </c>
      <c r="E12" s="8" t="s">
        <v>44</v>
      </c>
      <c r="F12" s="15" t="s">
        <v>177</v>
      </c>
      <c r="G12" s="8" t="s">
        <v>178</v>
      </c>
      <c r="H12" s="15" t="s">
        <v>180</v>
      </c>
      <c r="I12" s="15" t="s">
        <v>182</v>
      </c>
    </row>
    <row r="13">
      <c r="A13" s="2"/>
      <c r="B13" s="2" t="s">
        <v>41</v>
      </c>
      <c r="C13" s="2" t="s">
        <v>185</v>
      </c>
      <c r="D13" s="2" t="s">
        <v>58</v>
      </c>
      <c r="E13" s="2" t="s">
        <v>187</v>
      </c>
      <c r="F13" s="2" t="s">
        <v>119</v>
      </c>
      <c r="G13" s="2" t="s">
        <v>188</v>
      </c>
      <c r="H13" s="3" t="s">
        <v>190</v>
      </c>
      <c r="I13" s="3" t="s">
        <v>191</v>
      </c>
    </row>
    <row r="14">
      <c r="A14" s="17" t="s">
        <v>66</v>
      </c>
      <c r="B14" s="17" t="s">
        <v>193</v>
      </c>
      <c r="C14" s="17" t="s">
        <v>194</v>
      </c>
      <c r="D14" s="17" t="s">
        <v>134</v>
      </c>
      <c r="E14" s="17" t="s">
        <v>195</v>
      </c>
      <c r="F14" s="17" t="s">
        <v>196</v>
      </c>
      <c r="G14" s="17" t="s">
        <v>197</v>
      </c>
      <c r="H14" s="34" t="s">
        <v>198</v>
      </c>
      <c r="I14" s="17" t="s">
        <v>200</v>
      </c>
    </row>
    <row r="15">
      <c r="A15" s="17"/>
      <c r="B15" s="17" t="s">
        <v>118</v>
      </c>
      <c r="C15" s="35" t="s">
        <v>120</v>
      </c>
      <c r="D15" s="17" t="s">
        <v>11</v>
      </c>
      <c r="E15" s="17" t="s">
        <v>195</v>
      </c>
      <c r="F15" s="17" t="s">
        <v>201</v>
      </c>
      <c r="G15" s="17" t="s">
        <v>202</v>
      </c>
      <c r="H15" s="36" t="s">
        <v>204</v>
      </c>
      <c r="I15" s="17" t="s">
        <v>206</v>
      </c>
    </row>
    <row r="16">
      <c r="A16" s="2"/>
      <c r="B16" s="2" t="s">
        <v>118</v>
      </c>
      <c r="C16" s="2" t="s">
        <v>208</v>
      </c>
      <c r="D16" s="2" t="s">
        <v>11</v>
      </c>
      <c r="E16" s="2" t="s">
        <v>209</v>
      </c>
      <c r="F16" s="2" t="s">
        <v>210</v>
      </c>
      <c r="G16" s="2" t="s">
        <v>210</v>
      </c>
      <c r="H16" s="3" t="s">
        <v>211</v>
      </c>
      <c r="I16" s="2" t="s">
        <v>213</v>
      </c>
    </row>
    <row r="17">
      <c r="A17" s="2"/>
      <c r="B17" s="2" t="s">
        <v>118</v>
      </c>
      <c r="C17" s="37" t="s">
        <v>214</v>
      </c>
      <c r="D17" s="2" t="s">
        <v>43</v>
      </c>
      <c r="E17" s="2" t="s">
        <v>44</v>
      </c>
      <c r="F17" s="2" t="s">
        <v>215</v>
      </c>
      <c r="G17" s="2" t="s">
        <v>217</v>
      </c>
      <c r="H17" s="3" t="s">
        <v>218</v>
      </c>
      <c r="I17" s="2" t="s">
        <v>221</v>
      </c>
    </row>
    <row r="18">
      <c r="A18" s="2"/>
      <c r="B18" s="2" t="s">
        <v>38</v>
      </c>
      <c r="C18" s="2" t="s">
        <v>223</v>
      </c>
      <c r="D18" s="2" t="s">
        <v>58</v>
      </c>
      <c r="E18" s="2" t="s">
        <v>44</v>
      </c>
      <c r="F18" s="2" t="s">
        <v>224</v>
      </c>
      <c r="G18" s="2" t="s">
        <v>226</v>
      </c>
      <c r="H18" s="38" t="s">
        <v>227</v>
      </c>
    </row>
    <row r="19">
      <c r="A19" s="2"/>
      <c r="B19" s="2" t="s">
        <v>38</v>
      </c>
      <c r="C19" s="2" t="s">
        <v>229</v>
      </c>
      <c r="D19" s="2" t="s">
        <v>43</v>
      </c>
      <c r="E19" s="2" t="s">
        <v>195</v>
      </c>
      <c r="F19" s="2" t="s">
        <v>119</v>
      </c>
      <c r="G19" s="2" t="s">
        <v>230</v>
      </c>
      <c r="H19" s="3" t="s">
        <v>231</v>
      </c>
    </row>
    <row r="20">
      <c r="A20" s="2"/>
      <c r="B20" s="2" t="s">
        <v>38</v>
      </c>
      <c r="C20" s="2" t="s">
        <v>232</v>
      </c>
      <c r="D20" s="2" t="s">
        <v>75</v>
      </c>
      <c r="E20" s="2" t="s">
        <v>195</v>
      </c>
      <c r="F20" s="2" t="s">
        <v>233</v>
      </c>
      <c r="G20" s="2" t="s">
        <v>234</v>
      </c>
      <c r="H20" s="3" t="s">
        <v>235</v>
      </c>
    </row>
    <row r="21">
      <c r="A21" s="2"/>
      <c r="B21" s="2" t="s">
        <v>38</v>
      </c>
      <c r="C21" s="2" t="s">
        <v>236</v>
      </c>
      <c r="D21" s="2" t="s">
        <v>43</v>
      </c>
      <c r="E21" s="2" t="s">
        <v>195</v>
      </c>
      <c r="F21" s="2" t="s">
        <v>237</v>
      </c>
      <c r="G21" s="2" t="s">
        <v>238</v>
      </c>
      <c r="H21" s="3" t="s">
        <v>240</v>
      </c>
    </row>
    <row r="22">
      <c r="A22" s="2"/>
      <c r="B22" s="2" t="s">
        <v>38</v>
      </c>
      <c r="C22" s="2" t="s">
        <v>241</v>
      </c>
      <c r="D22" s="2" t="s">
        <v>43</v>
      </c>
      <c r="E22" s="2" t="s">
        <v>195</v>
      </c>
      <c r="F22" s="2" t="s">
        <v>119</v>
      </c>
      <c r="G22" s="2" t="s">
        <v>243</v>
      </c>
      <c r="H22" s="3" t="s">
        <v>244</v>
      </c>
    </row>
    <row r="23">
      <c r="A23" s="17" t="s">
        <v>57</v>
      </c>
      <c r="B23" s="17" t="s">
        <v>38</v>
      </c>
      <c r="C23" s="39" t="s">
        <v>94</v>
      </c>
      <c r="D23" s="17" t="s">
        <v>43</v>
      </c>
      <c r="E23" s="17" t="s">
        <v>195</v>
      </c>
      <c r="F23" s="17" t="s">
        <v>249</v>
      </c>
      <c r="G23" s="17" t="s">
        <v>250</v>
      </c>
      <c r="H23" s="36" t="s">
        <v>252</v>
      </c>
    </row>
    <row r="24">
      <c r="A24" s="8"/>
      <c r="B24" s="8" t="s">
        <v>193</v>
      </c>
      <c r="C24" s="8" t="s">
        <v>253</v>
      </c>
      <c r="D24" s="8" t="s">
        <v>11</v>
      </c>
      <c r="E24" s="8" t="s">
        <v>254</v>
      </c>
      <c r="F24" s="8" t="s">
        <v>255</v>
      </c>
      <c r="G24" s="8" t="s">
        <v>256</v>
      </c>
      <c r="H24" s="15" t="s">
        <v>257</v>
      </c>
    </row>
    <row r="25">
      <c r="A25" s="2"/>
      <c r="B25" s="2" t="s">
        <v>66</v>
      </c>
      <c r="C25" s="2" t="s">
        <v>258</v>
      </c>
      <c r="D25" s="2" t="s">
        <v>11</v>
      </c>
      <c r="E25" s="2" t="s">
        <v>259</v>
      </c>
      <c r="F25" s="2" t="s">
        <v>260</v>
      </c>
      <c r="G25" s="2" t="s">
        <v>261</v>
      </c>
      <c r="H25" s="27" t="s">
        <v>263</v>
      </c>
    </row>
    <row r="26">
      <c r="C26" s="8" t="s">
        <v>46</v>
      </c>
      <c r="H26" s="29"/>
    </row>
    <row r="27">
      <c r="C27" s="17" t="s">
        <v>278</v>
      </c>
      <c r="H27" s="29"/>
    </row>
    <row r="28">
      <c r="D28" s="1"/>
      <c r="E28" s="1"/>
      <c r="F28" s="1"/>
      <c r="G28" s="1"/>
      <c r="H28" s="6"/>
    </row>
    <row r="29">
      <c r="A29" s="1"/>
      <c r="B29" s="1"/>
      <c r="C29" s="2"/>
      <c r="H29" s="29"/>
    </row>
    <row r="30">
      <c r="C30" s="2"/>
      <c r="H30" s="29"/>
    </row>
    <row r="31">
      <c r="H31" s="29"/>
    </row>
    <row r="32">
      <c r="H32" s="29"/>
    </row>
    <row r="33">
      <c r="H33" s="29"/>
    </row>
    <row r="34">
      <c r="H34" s="29"/>
    </row>
    <row r="35">
      <c r="H35" s="29"/>
    </row>
    <row r="36">
      <c r="H36" s="29"/>
    </row>
    <row r="37">
      <c r="H37" s="29"/>
    </row>
    <row r="38">
      <c r="H38" s="29"/>
    </row>
    <row r="39">
      <c r="H39" s="29"/>
    </row>
    <row r="40">
      <c r="H40" s="29"/>
    </row>
    <row r="41">
      <c r="H41" s="29"/>
    </row>
    <row r="42">
      <c r="H42" s="29"/>
    </row>
    <row r="43">
      <c r="H43" s="29"/>
    </row>
    <row r="44">
      <c r="H44" s="29"/>
    </row>
    <row r="45">
      <c r="H45" s="29"/>
    </row>
    <row r="46">
      <c r="H46" s="29"/>
    </row>
    <row r="47">
      <c r="H47" s="29"/>
    </row>
    <row r="48">
      <c r="H48" s="29"/>
    </row>
    <row r="49">
      <c r="H49" s="29"/>
    </row>
    <row r="50">
      <c r="H50" s="29"/>
    </row>
  </sheetData>
  <hyperlinks>
    <hyperlink r:id="rId1" ref="H5"/>
    <hyperlink r:id="rId2" ref="H2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0.0"/>
    <col customWidth="1" min="3" max="3" width="46.71"/>
    <col customWidth="1" min="4" max="4" width="26.57"/>
    <col customWidth="1" min="5" max="5" width="63.14"/>
    <col customWidth="1" min="6" max="6" width="24.0"/>
    <col customWidth="1" min="7" max="7" width="25.29"/>
    <col customWidth="1" min="10" max="10" width="20.0"/>
  </cols>
  <sheetData>
    <row r="1">
      <c r="C1" s="1" t="s">
        <v>18</v>
      </c>
      <c r="D1" s="1" t="s">
        <v>19</v>
      </c>
      <c r="E1" s="1" t="s">
        <v>20</v>
      </c>
      <c r="F1" s="1" t="s">
        <v>21</v>
      </c>
      <c r="G1" s="1" t="s">
        <v>22</v>
      </c>
      <c r="H1" s="6" t="s">
        <v>23</v>
      </c>
      <c r="I1" s="6" t="s">
        <v>29</v>
      </c>
    </row>
    <row r="2">
      <c r="A2" s="10" t="s">
        <v>30</v>
      </c>
      <c r="B2" s="8" t="s">
        <v>46</v>
      </c>
      <c r="C2" s="8" t="s">
        <v>47</v>
      </c>
      <c r="D2" s="12">
        <v>20.089</v>
      </c>
      <c r="E2" s="12" t="s">
        <v>48</v>
      </c>
      <c r="F2" s="12">
        <v>33.689</v>
      </c>
      <c r="G2" s="12" t="s">
        <v>49</v>
      </c>
      <c r="H2" s="14"/>
      <c r="I2" s="14"/>
    </row>
    <row r="3">
      <c r="B3" s="17" t="s">
        <v>52</v>
      </c>
      <c r="C3" s="17" t="s">
        <v>64</v>
      </c>
      <c r="D3" s="18">
        <v>28.25</v>
      </c>
      <c r="E3" s="18" t="s">
        <v>68</v>
      </c>
      <c r="F3" s="18">
        <v>34.731</v>
      </c>
      <c r="G3" s="18" t="s">
        <v>69</v>
      </c>
      <c r="H3" s="24"/>
      <c r="I3" s="24"/>
    </row>
    <row r="4">
      <c r="B4" s="17" t="s">
        <v>52</v>
      </c>
      <c r="C4" s="17" t="s">
        <v>83</v>
      </c>
      <c r="D4" s="18"/>
      <c r="E4" s="18" t="s">
        <v>84</v>
      </c>
      <c r="F4" s="18" t="s">
        <v>85</v>
      </c>
      <c r="G4" s="18"/>
      <c r="H4" s="24"/>
      <c r="I4" s="24"/>
      <c r="J4" s="2" t="s">
        <v>86</v>
      </c>
    </row>
    <row r="5">
      <c r="B5" s="17" t="s">
        <v>52</v>
      </c>
      <c r="C5" s="17" t="s">
        <v>87</v>
      </c>
      <c r="D5" s="18" t="s">
        <v>88</v>
      </c>
      <c r="E5" s="18" t="s">
        <v>89</v>
      </c>
      <c r="F5" s="18" t="s">
        <v>90</v>
      </c>
      <c r="G5" s="18"/>
      <c r="H5" s="24"/>
      <c r="I5" s="24"/>
      <c r="J5" s="2" t="s">
        <v>86</v>
      </c>
    </row>
    <row r="6">
      <c r="A6" s="10" t="s">
        <v>92</v>
      </c>
      <c r="B6" s="8" t="s">
        <v>46</v>
      </c>
      <c r="C6" s="8" t="s">
        <v>47</v>
      </c>
      <c r="D6" s="12">
        <f>293.3187-271</f>
        <v>22.3187</v>
      </c>
      <c r="E6" s="12">
        <v>7.848776</v>
      </c>
      <c r="F6" s="12">
        <v>33.46614</v>
      </c>
      <c r="G6" s="12">
        <v>0.2305709</v>
      </c>
      <c r="H6" s="14"/>
      <c r="I6" s="14"/>
      <c r="J6" s="2"/>
    </row>
    <row r="7" ht="21.0" customHeight="1">
      <c r="A7" s="10"/>
      <c r="B7" s="17" t="s">
        <v>52</v>
      </c>
      <c r="C7" s="17" t="s">
        <v>64</v>
      </c>
      <c r="D7" s="18">
        <f>301.171-271</f>
        <v>30.171</v>
      </c>
      <c r="E7" s="18">
        <v>7.858283</v>
      </c>
      <c r="F7" s="18">
        <v>33.72388</v>
      </c>
      <c r="G7" s="18">
        <v>0.2028899</v>
      </c>
      <c r="H7" s="24"/>
      <c r="I7" s="24"/>
      <c r="J7" s="2"/>
    </row>
    <row r="8">
      <c r="A8" s="10" t="s">
        <v>108</v>
      </c>
      <c r="B8" s="8" t="s">
        <v>46</v>
      </c>
      <c r="C8" s="8" t="s">
        <v>47</v>
      </c>
      <c r="D8" s="12">
        <f>293.2615-271</f>
        <v>22.2615</v>
      </c>
      <c r="E8" s="12">
        <v>7.840633</v>
      </c>
      <c r="F8" s="12">
        <v>33.57553</v>
      </c>
      <c r="G8" s="12">
        <v>0.2329073</v>
      </c>
      <c r="H8" s="14"/>
      <c r="I8" s="14"/>
      <c r="J8" s="2"/>
    </row>
    <row r="9" ht="19.5" customHeight="1">
      <c r="B9" s="17" t="s">
        <v>52</v>
      </c>
      <c r="C9" s="17" t="s">
        <v>64</v>
      </c>
      <c r="D9" s="18">
        <f>301.0939-271</f>
        <v>30.0939</v>
      </c>
      <c r="E9" s="18">
        <v>7.850087</v>
      </c>
      <c r="F9" s="18">
        <v>33.66342</v>
      </c>
      <c r="G9" s="18">
        <v>0.2026639</v>
      </c>
      <c r="H9" s="24"/>
      <c r="I9" s="24"/>
      <c r="J9" s="2"/>
    </row>
    <row r="10">
      <c r="B10" s="8" t="s">
        <v>46</v>
      </c>
      <c r="C10" s="8" t="s">
        <v>117</v>
      </c>
      <c r="D10" s="12">
        <f>290.2052-271</f>
        <v>19.2052</v>
      </c>
      <c r="E10" s="12">
        <v>7.870799</v>
      </c>
      <c r="F10" s="12">
        <v>32.40416</v>
      </c>
      <c r="G10" s="12">
        <v>0.2484212</v>
      </c>
      <c r="H10" s="14"/>
      <c r="I10" s="14"/>
    </row>
    <row r="11">
      <c r="A11" s="2" t="s">
        <v>128</v>
      </c>
      <c r="D11" s="2" t="s">
        <v>131</v>
      </c>
      <c r="H11" s="29"/>
    </row>
    <row r="12">
      <c r="A12" s="2" t="s">
        <v>141</v>
      </c>
      <c r="E12" s="2" t="s">
        <v>143</v>
      </c>
    </row>
    <row r="14">
      <c r="D14" s="2" t="s">
        <v>146</v>
      </c>
    </row>
    <row r="15">
      <c r="D15" s="2" t="s">
        <v>148</v>
      </c>
      <c r="G15" s="2" t="s">
        <v>149</v>
      </c>
    </row>
    <row r="16">
      <c r="G16" s="2" t="s">
        <v>151</v>
      </c>
    </row>
    <row r="17">
      <c r="G17" s="2" t="s">
        <v>153</v>
      </c>
    </row>
    <row r="18">
      <c r="G18" s="2" t="s">
        <v>154</v>
      </c>
    </row>
    <row r="19">
      <c r="G19" s="2" t="s">
        <v>156</v>
      </c>
    </row>
    <row r="21">
      <c r="C21" s="2" t="s">
        <v>157</v>
      </c>
      <c r="D21" s="2" t="s">
        <v>158</v>
      </c>
      <c r="E21" s="2" t="s">
        <v>160</v>
      </c>
      <c r="F21" s="2" t="s">
        <v>162</v>
      </c>
      <c r="I21" s="2" t="s">
        <v>164</v>
      </c>
    </row>
    <row r="22">
      <c r="A22" s="10" t="s">
        <v>167</v>
      </c>
      <c r="B22" s="17" t="s">
        <v>52</v>
      </c>
      <c r="C22" s="2">
        <v>20.0</v>
      </c>
      <c r="D22" s="2">
        <v>0.0</v>
      </c>
      <c r="E22" s="2">
        <v>-100.0</v>
      </c>
      <c r="F22" s="2">
        <v>-150.0</v>
      </c>
    </row>
    <row r="23">
      <c r="B23" s="8" t="s">
        <v>46</v>
      </c>
      <c r="C23" s="2">
        <v>40.0</v>
      </c>
      <c r="D23" s="2">
        <v>30.0</v>
      </c>
      <c r="E23" s="2">
        <v>-100.0</v>
      </c>
      <c r="F23" s="2">
        <v>-135.0</v>
      </c>
      <c r="G23" s="2" t="s">
        <v>173</v>
      </c>
    </row>
    <row r="24">
      <c r="B24" s="2" t="s">
        <v>174</v>
      </c>
      <c r="G24" s="2" t="s">
        <v>175</v>
      </c>
    </row>
    <row r="26">
      <c r="B26" s="2" t="s">
        <v>176</v>
      </c>
      <c r="C26" s="2">
        <v>-15.0</v>
      </c>
      <c r="D26" s="2">
        <v>-13.0</v>
      </c>
      <c r="E26" s="2">
        <v>147.0</v>
      </c>
      <c r="F26" s="2">
        <v>145.0</v>
      </c>
      <c r="G26" s="2" t="s">
        <v>179</v>
      </c>
    </row>
    <row r="27">
      <c r="B27" s="2" t="s">
        <v>181</v>
      </c>
      <c r="C27" s="2">
        <v>33.5</v>
      </c>
      <c r="D27" s="2">
        <v>31.5</v>
      </c>
      <c r="E27" s="2">
        <v>-117.2</v>
      </c>
      <c r="F27" s="2">
        <v>-119.2</v>
      </c>
      <c r="G27" s="2" t="s">
        <v>183</v>
      </c>
    </row>
    <row r="28">
      <c r="B28" s="2" t="s">
        <v>184</v>
      </c>
      <c r="C28" s="2">
        <v>37.0</v>
      </c>
      <c r="D28" s="2">
        <v>35.0</v>
      </c>
      <c r="E28" s="2">
        <v>-122.0</v>
      </c>
      <c r="F28" s="2">
        <v>-124.0</v>
      </c>
      <c r="G28" s="2" t="s">
        <v>186</v>
      </c>
    </row>
    <row r="29">
      <c r="G29" s="2" t="s">
        <v>189</v>
      </c>
    </row>
    <row r="52">
      <c r="E52" s="2">
        <v>7.0</v>
      </c>
    </row>
  </sheetData>
  <mergeCells count="3">
    <mergeCell ref="A22:A27"/>
    <mergeCell ref="A2:A5"/>
    <mergeCell ref="A8:A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2" width="26.0"/>
    <col customWidth="1" min="3" max="3" width="31.14"/>
    <col customWidth="1" min="4" max="4" width="20.14"/>
    <col customWidth="1" min="5" max="5" width="16.57"/>
    <col customWidth="1" min="6" max="6" width="19.29"/>
    <col customWidth="1" min="7" max="7" width="24.0"/>
    <col customWidth="1" min="8" max="8" width="16.57"/>
    <col customWidth="1" min="9" max="9" width="24.0"/>
    <col customWidth="1" min="10" max="10" width="20.43"/>
    <col customWidth="1" min="11" max="11" width="23.14"/>
    <col customWidth="1" min="13" max="13" width="116.14"/>
  </cols>
  <sheetData>
    <row r="1">
      <c r="A1" s="4" t="s">
        <v>16</v>
      </c>
      <c r="B1" s="5" t="s">
        <v>2</v>
      </c>
      <c r="C1" s="5" t="s">
        <v>24</v>
      </c>
      <c r="D1" s="5" t="s">
        <v>25</v>
      </c>
      <c r="E1" s="5" t="s">
        <v>26</v>
      </c>
      <c r="F1" s="5" t="s">
        <v>27</v>
      </c>
      <c r="G1" s="7" t="s">
        <v>28</v>
      </c>
      <c r="H1" s="5" t="s">
        <v>31</v>
      </c>
      <c r="I1" s="5" t="s">
        <v>32</v>
      </c>
      <c r="J1" s="5" t="s">
        <v>33</v>
      </c>
      <c r="K1" s="5" t="s">
        <v>34</v>
      </c>
      <c r="L1" s="4" t="s">
        <v>35</v>
      </c>
      <c r="M1" s="5" t="s">
        <v>36</v>
      </c>
      <c r="N1" s="2" t="s">
        <v>37</v>
      </c>
    </row>
    <row r="2">
      <c r="A2" s="4" t="s">
        <v>38</v>
      </c>
      <c r="B2" s="5" t="s">
        <v>39</v>
      </c>
      <c r="C2" s="9" t="s">
        <v>40</v>
      </c>
      <c r="D2" s="5" t="s">
        <v>20</v>
      </c>
      <c r="E2" s="11">
        <v>466.0</v>
      </c>
      <c r="F2" s="11">
        <v>1781.0</v>
      </c>
      <c r="G2" s="13">
        <v>3920.0</v>
      </c>
      <c r="H2" s="11">
        <v>45.0</v>
      </c>
      <c r="I2" s="5" t="s">
        <v>50</v>
      </c>
      <c r="J2" s="11">
        <v>57.9</v>
      </c>
      <c r="K2" s="11">
        <v>13.5</v>
      </c>
      <c r="L2" s="5"/>
      <c r="M2" s="5" t="s">
        <v>51</v>
      </c>
    </row>
    <row r="3">
      <c r="A3" s="4" t="s">
        <v>38</v>
      </c>
      <c r="B3" s="5" t="s">
        <v>39</v>
      </c>
      <c r="C3" s="9" t="s">
        <v>40</v>
      </c>
      <c r="D3" s="5" t="s">
        <v>20</v>
      </c>
      <c r="E3" s="11">
        <v>466.0</v>
      </c>
      <c r="F3" s="11">
        <v>3920.0</v>
      </c>
      <c r="G3" s="13">
        <v>3920.0</v>
      </c>
      <c r="H3" s="11">
        <v>45.0</v>
      </c>
      <c r="I3" s="5" t="s">
        <v>50</v>
      </c>
      <c r="J3" s="11">
        <v>57.9</v>
      </c>
      <c r="K3" s="11">
        <v>21.1</v>
      </c>
      <c r="L3" s="5"/>
      <c r="M3" s="5" t="s">
        <v>51</v>
      </c>
    </row>
    <row r="4">
      <c r="A4" s="4" t="s">
        <v>38</v>
      </c>
      <c r="B4" s="5" t="s">
        <v>39</v>
      </c>
      <c r="C4" s="9" t="s">
        <v>40</v>
      </c>
      <c r="D4" s="5" t="s">
        <v>20</v>
      </c>
      <c r="E4" s="11">
        <v>466.0</v>
      </c>
      <c r="F4" s="11">
        <v>1781.0</v>
      </c>
      <c r="G4" s="13">
        <v>3920.0</v>
      </c>
      <c r="H4" s="11">
        <v>34.0</v>
      </c>
      <c r="I4" s="5" t="s">
        <v>53</v>
      </c>
      <c r="J4" s="16">
        <v>3.5</v>
      </c>
      <c r="K4" s="16">
        <v>3.2541666666666664</v>
      </c>
      <c r="L4" s="4"/>
      <c r="M4" s="4" t="s">
        <v>61</v>
      </c>
    </row>
    <row r="5">
      <c r="A5" s="4" t="s">
        <v>38</v>
      </c>
      <c r="B5" s="5" t="s">
        <v>39</v>
      </c>
      <c r="C5" s="9" t="s">
        <v>40</v>
      </c>
      <c r="D5" s="5" t="s">
        <v>20</v>
      </c>
      <c r="E5" s="11">
        <v>466.0</v>
      </c>
      <c r="F5" s="11">
        <v>3920.0</v>
      </c>
      <c r="G5" s="13">
        <v>3920.0</v>
      </c>
      <c r="H5" s="11">
        <v>34.0</v>
      </c>
      <c r="I5" s="5" t="s">
        <v>53</v>
      </c>
      <c r="J5" s="16">
        <v>3.5</v>
      </c>
      <c r="K5" s="16">
        <v>4.341666666666667</v>
      </c>
      <c r="L5" s="4"/>
      <c r="M5" s="4" t="s">
        <v>61</v>
      </c>
    </row>
    <row r="6">
      <c r="A6" s="4" t="s">
        <v>38</v>
      </c>
      <c r="B6" s="5" t="s">
        <v>39</v>
      </c>
      <c r="C6" s="9" t="s">
        <v>63</v>
      </c>
      <c r="D6" s="5" t="s">
        <v>19</v>
      </c>
      <c r="E6" s="11">
        <v>14.0</v>
      </c>
      <c r="F6" s="11">
        <v>20.0</v>
      </c>
      <c r="G6" s="13">
        <v>20.0</v>
      </c>
      <c r="H6" s="19"/>
      <c r="I6" s="4" t="s">
        <v>70</v>
      </c>
      <c r="J6" s="11">
        <v>50.0</v>
      </c>
      <c r="K6" s="11">
        <v>48.0</v>
      </c>
      <c r="L6" s="5"/>
      <c r="M6" s="5" t="s">
        <v>71</v>
      </c>
    </row>
    <row r="7">
      <c r="A7" s="4" t="s">
        <v>38</v>
      </c>
      <c r="B7" s="5" t="s">
        <v>39</v>
      </c>
      <c r="C7" s="9" t="s">
        <v>63</v>
      </c>
      <c r="D7" s="5" t="s">
        <v>21</v>
      </c>
      <c r="E7" s="11">
        <v>30.0</v>
      </c>
      <c r="F7" s="11">
        <v>28.0</v>
      </c>
      <c r="G7" s="13">
        <v>28.0</v>
      </c>
      <c r="H7" s="19"/>
      <c r="I7" s="4" t="s">
        <v>70</v>
      </c>
      <c r="J7" s="11">
        <v>50.0</v>
      </c>
      <c r="K7" s="11">
        <v>60.0</v>
      </c>
      <c r="L7" s="5"/>
      <c r="M7" s="5" t="s">
        <v>72</v>
      </c>
    </row>
    <row r="8">
      <c r="A8" s="4" t="s">
        <v>38</v>
      </c>
      <c r="B8" s="5" t="s">
        <v>39</v>
      </c>
      <c r="C8" s="9" t="s">
        <v>63</v>
      </c>
      <c r="D8" s="5" t="s">
        <v>19</v>
      </c>
      <c r="E8" s="11">
        <v>14.0</v>
      </c>
      <c r="F8" s="11">
        <v>20.0</v>
      </c>
      <c r="G8" s="13">
        <v>20.0</v>
      </c>
      <c r="H8" s="11">
        <v>45.0</v>
      </c>
      <c r="I8" s="5" t="s">
        <v>50</v>
      </c>
      <c r="J8" s="11">
        <v>88.0</v>
      </c>
      <c r="K8" s="11">
        <v>30.0</v>
      </c>
      <c r="L8" s="5"/>
      <c r="M8" s="5" t="s">
        <v>73</v>
      </c>
    </row>
    <row r="9">
      <c r="A9" s="4" t="s">
        <v>38</v>
      </c>
      <c r="B9" s="5" t="s">
        <v>39</v>
      </c>
      <c r="C9" s="9" t="s">
        <v>63</v>
      </c>
      <c r="D9" s="5" t="s">
        <v>21</v>
      </c>
      <c r="E9" s="11">
        <v>30.0</v>
      </c>
      <c r="F9" s="11">
        <v>28.0</v>
      </c>
      <c r="G9" s="13">
        <v>28.0</v>
      </c>
      <c r="H9" s="11">
        <v>65.0</v>
      </c>
      <c r="I9" s="5" t="s">
        <v>50</v>
      </c>
      <c r="J9" s="11">
        <v>88.0</v>
      </c>
      <c r="K9" s="11">
        <v>80.0</v>
      </c>
      <c r="L9" s="5"/>
      <c r="M9" s="5" t="s">
        <v>74</v>
      </c>
    </row>
    <row r="10">
      <c r="A10" s="2" t="s">
        <v>38</v>
      </c>
      <c r="B10" s="2" t="s">
        <v>76</v>
      </c>
      <c r="C10" s="2" t="s">
        <v>77</v>
      </c>
      <c r="D10" s="2" t="s">
        <v>20</v>
      </c>
      <c r="E10" s="2">
        <v>390.8</v>
      </c>
      <c r="F10" s="2">
        <v>1065.35</v>
      </c>
      <c r="G10" s="22"/>
      <c r="H10" s="2">
        <v>26.0</v>
      </c>
      <c r="I10" s="2" t="s">
        <v>50</v>
      </c>
      <c r="J10" s="2">
        <v>2.0</v>
      </c>
      <c r="K10" s="2">
        <v>3.6</v>
      </c>
      <c r="L10" s="2"/>
      <c r="M10" s="2" t="s">
        <v>80</v>
      </c>
    </row>
    <row r="11">
      <c r="A11" s="2" t="s">
        <v>38</v>
      </c>
      <c r="B11" s="2" t="s">
        <v>76</v>
      </c>
      <c r="C11" s="2" t="s">
        <v>77</v>
      </c>
      <c r="D11" s="2" t="s">
        <v>20</v>
      </c>
      <c r="E11" s="2">
        <v>390.8</v>
      </c>
      <c r="F11" s="2">
        <v>1065.35</v>
      </c>
      <c r="G11" s="22"/>
      <c r="H11" s="2">
        <v>33.0</v>
      </c>
      <c r="I11" s="2" t="s">
        <v>50</v>
      </c>
      <c r="J11" s="2">
        <v>10.0</v>
      </c>
      <c r="K11" s="2">
        <v>8.8</v>
      </c>
      <c r="L11" s="2"/>
      <c r="M11" s="2" t="s">
        <v>80</v>
      </c>
    </row>
    <row r="12">
      <c r="A12" s="2" t="s">
        <v>38</v>
      </c>
      <c r="B12" s="2" t="s">
        <v>76</v>
      </c>
      <c r="C12" s="2" t="s">
        <v>77</v>
      </c>
      <c r="D12" s="2" t="s">
        <v>19</v>
      </c>
      <c r="E12" s="2">
        <v>18.46</v>
      </c>
      <c r="F12" s="2">
        <v>22.23</v>
      </c>
      <c r="G12" s="22"/>
      <c r="H12" s="2">
        <v>26.0</v>
      </c>
      <c r="I12" s="2" t="s">
        <v>50</v>
      </c>
      <c r="J12" s="2">
        <v>2.0</v>
      </c>
      <c r="K12" s="2">
        <v>1.8</v>
      </c>
      <c r="L12" s="2"/>
      <c r="M12" s="2" t="s">
        <v>82</v>
      </c>
    </row>
    <row r="13">
      <c r="A13" s="2" t="s">
        <v>38</v>
      </c>
      <c r="B13" s="2" t="s">
        <v>76</v>
      </c>
      <c r="C13" s="2" t="s">
        <v>77</v>
      </c>
      <c r="D13" s="2" t="s">
        <v>19</v>
      </c>
      <c r="E13" s="2">
        <v>18.46</v>
      </c>
      <c r="F13" s="2">
        <v>22.23</v>
      </c>
      <c r="G13" s="22"/>
      <c r="H13" s="2">
        <v>33.0</v>
      </c>
      <c r="I13" s="2" t="s">
        <v>50</v>
      </c>
      <c r="J13" s="2">
        <v>10.0</v>
      </c>
      <c r="K13" s="2">
        <v>5.0</v>
      </c>
      <c r="L13" s="2"/>
      <c r="M13" s="2" t="s">
        <v>82</v>
      </c>
    </row>
    <row r="14">
      <c r="A14" s="2" t="s">
        <v>38</v>
      </c>
      <c r="B14" s="2" t="s">
        <v>76</v>
      </c>
      <c r="C14" s="2" t="s">
        <v>77</v>
      </c>
      <c r="D14" s="2" t="s">
        <v>20</v>
      </c>
      <c r="E14" s="2">
        <v>390.8</v>
      </c>
      <c r="F14" s="2">
        <v>1065.35</v>
      </c>
      <c r="G14" s="22"/>
      <c r="I14" s="2" t="s">
        <v>70</v>
      </c>
      <c r="J14" s="2">
        <v>20.0</v>
      </c>
      <c r="K14" s="2">
        <v>24.0</v>
      </c>
      <c r="L14" s="2"/>
      <c r="M14" s="2" t="s">
        <v>91</v>
      </c>
    </row>
    <row r="15">
      <c r="A15" s="2" t="s">
        <v>38</v>
      </c>
      <c r="B15" s="2" t="s">
        <v>76</v>
      </c>
      <c r="C15" s="2" t="s">
        <v>77</v>
      </c>
      <c r="D15" s="2" t="s">
        <v>20</v>
      </c>
      <c r="E15" s="2">
        <v>390.8</v>
      </c>
      <c r="F15" s="2">
        <v>1065.35</v>
      </c>
      <c r="G15" s="22"/>
      <c r="I15" s="2" t="s">
        <v>70</v>
      </c>
      <c r="J15" s="2">
        <v>24.0</v>
      </c>
      <c r="K15" s="2">
        <v>23.0</v>
      </c>
      <c r="L15" s="2"/>
      <c r="M15" s="2" t="s">
        <v>91</v>
      </c>
    </row>
    <row r="16">
      <c r="A16" s="2" t="s">
        <v>38</v>
      </c>
      <c r="B16" s="2" t="s">
        <v>76</v>
      </c>
      <c r="C16" s="2" t="s">
        <v>77</v>
      </c>
      <c r="D16" s="2" t="s">
        <v>19</v>
      </c>
      <c r="E16" s="2">
        <v>18.46</v>
      </c>
      <c r="F16" s="2">
        <v>22.23</v>
      </c>
      <c r="G16" s="22"/>
      <c r="I16" s="2" t="s">
        <v>70</v>
      </c>
      <c r="J16" s="2">
        <v>20.0</v>
      </c>
      <c r="K16" s="2">
        <v>19.5</v>
      </c>
      <c r="L16" s="2"/>
      <c r="M16" s="2" t="s">
        <v>91</v>
      </c>
    </row>
    <row r="17">
      <c r="A17" s="2" t="s">
        <v>38</v>
      </c>
      <c r="B17" s="2" t="s">
        <v>76</v>
      </c>
      <c r="C17" s="2" t="s">
        <v>77</v>
      </c>
      <c r="D17" s="2" t="s">
        <v>19</v>
      </c>
      <c r="E17" s="2">
        <v>18.46</v>
      </c>
      <c r="F17" s="2">
        <v>22.23</v>
      </c>
      <c r="G17" s="22"/>
      <c r="I17" s="2" t="s">
        <v>70</v>
      </c>
      <c r="J17" s="2">
        <v>24.0</v>
      </c>
      <c r="K17" s="2">
        <v>20.0</v>
      </c>
      <c r="L17" s="2"/>
      <c r="M17" s="2" t="s">
        <v>91</v>
      </c>
    </row>
    <row r="18">
      <c r="A18" s="2" t="s">
        <v>38</v>
      </c>
      <c r="B18" s="26" t="s">
        <v>94</v>
      </c>
      <c r="C18" s="2" t="s">
        <v>95</v>
      </c>
      <c r="D18" s="2" t="s">
        <v>19</v>
      </c>
      <c r="E18" s="2">
        <v>28.0</v>
      </c>
      <c r="F18" s="2">
        <v>30.0</v>
      </c>
      <c r="G18" s="22"/>
      <c r="I18" s="2" t="s">
        <v>70</v>
      </c>
      <c r="J18" s="2">
        <v>15.0</v>
      </c>
      <c r="K18" s="2">
        <v>7.0</v>
      </c>
      <c r="L18" s="2"/>
      <c r="M18" s="2" t="s">
        <v>96</v>
      </c>
    </row>
    <row r="19">
      <c r="A19" s="2" t="s">
        <v>38</v>
      </c>
      <c r="B19" s="26" t="s">
        <v>94</v>
      </c>
      <c r="C19" s="2" t="s">
        <v>97</v>
      </c>
      <c r="D19" s="2" t="s">
        <v>19</v>
      </c>
      <c r="E19" s="2">
        <v>28.0</v>
      </c>
      <c r="F19" s="2">
        <v>32.0</v>
      </c>
      <c r="G19" s="22"/>
      <c r="H19" s="2">
        <v>8.0</v>
      </c>
      <c r="I19" s="2" t="s">
        <v>50</v>
      </c>
      <c r="J19" s="2">
        <v>83.5</v>
      </c>
      <c r="K19" s="2">
        <v>2.7</v>
      </c>
    </row>
    <row r="20">
      <c r="A20" s="2" t="s">
        <v>38</v>
      </c>
      <c r="B20" s="26" t="s">
        <v>94</v>
      </c>
      <c r="C20" s="2" t="s">
        <v>97</v>
      </c>
      <c r="D20" s="2" t="s">
        <v>21</v>
      </c>
      <c r="E20" s="2">
        <v>30.0</v>
      </c>
      <c r="F20" s="2">
        <v>35.0</v>
      </c>
      <c r="G20" s="22"/>
      <c r="H20" s="2">
        <v>8.0</v>
      </c>
      <c r="I20" s="2" t="s">
        <v>50</v>
      </c>
      <c r="J20" s="2">
        <v>83.5</v>
      </c>
      <c r="K20" s="2">
        <v>36.6</v>
      </c>
    </row>
    <row r="21">
      <c r="A21" s="2" t="s">
        <v>38</v>
      </c>
      <c r="B21" s="26" t="s">
        <v>94</v>
      </c>
      <c r="C21" s="2" t="s">
        <v>98</v>
      </c>
      <c r="D21" s="2" t="s">
        <v>20</v>
      </c>
      <c r="E21" s="2">
        <v>341.0</v>
      </c>
      <c r="F21" s="2">
        <v>806.0</v>
      </c>
      <c r="G21" s="22"/>
      <c r="I21" s="2" t="s">
        <v>99</v>
      </c>
      <c r="J21" s="2">
        <v>17.5</v>
      </c>
      <c r="K21" s="2">
        <v>9.0</v>
      </c>
      <c r="L21" s="2"/>
      <c r="M21" s="2" t="s">
        <v>100</v>
      </c>
    </row>
    <row r="22">
      <c r="A22" s="2" t="s">
        <v>38</v>
      </c>
      <c r="B22" s="26" t="s">
        <v>94</v>
      </c>
      <c r="C22" s="2" t="s">
        <v>98</v>
      </c>
      <c r="D22" s="2" t="s">
        <v>20</v>
      </c>
      <c r="E22" s="2">
        <v>536.0</v>
      </c>
      <c r="F22" s="2">
        <v>1211.0</v>
      </c>
      <c r="G22" s="22"/>
      <c r="H22" s="2">
        <v>10.0</v>
      </c>
      <c r="I22" s="2" t="s">
        <v>101</v>
      </c>
      <c r="J22" s="2">
        <v>0.46</v>
      </c>
      <c r="K22" s="2">
        <v>0.37</v>
      </c>
      <c r="L22" s="2"/>
      <c r="M22" s="2" t="s">
        <v>102</v>
      </c>
    </row>
    <row r="23">
      <c r="A23" s="2" t="s">
        <v>38</v>
      </c>
      <c r="B23" s="26" t="s">
        <v>94</v>
      </c>
      <c r="C23" s="2" t="s">
        <v>98</v>
      </c>
      <c r="D23" s="2" t="s">
        <v>20</v>
      </c>
      <c r="E23" s="2">
        <v>536.0</v>
      </c>
      <c r="F23" s="2">
        <v>2056.0</v>
      </c>
      <c r="G23" s="22"/>
      <c r="H23" s="2">
        <v>10.0</v>
      </c>
      <c r="I23" s="2" t="s">
        <v>101</v>
      </c>
      <c r="J23" s="2">
        <v>0.46</v>
      </c>
      <c r="K23" s="2">
        <v>0.38</v>
      </c>
    </row>
    <row r="24">
      <c r="A24" s="2" t="s">
        <v>38</v>
      </c>
      <c r="B24" s="26" t="s">
        <v>94</v>
      </c>
      <c r="C24" s="2" t="s">
        <v>98</v>
      </c>
      <c r="D24" s="2" t="s">
        <v>20</v>
      </c>
      <c r="E24" s="2">
        <v>536.0</v>
      </c>
      <c r="F24" s="2">
        <v>1211.0</v>
      </c>
      <c r="G24" s="22"/>
      <c r="H24" s="2">
        <v>10.0</v>
      </c>
      <c r="I24" s="2" t="s">
        <v>103</v>
      </c>
      <c r="J24" s="2">
        <v>0.75</v>
      </c>
      <c r="K24" s="2">
        <v>0.65</v>
      </c>
      <c r="L24" s="2"/>
      <c r="M24" s="2" t="s">
        <v>104</v>
      </c>
    </row>
    <row r="25">
      <c r="A25" s="2" t="s">
        <v>38</v>
      </c>
      <c r="B25" s="26" t="s">
        <v>94</v>
      </c>
      <c r="C25" s="2" t="s">
        <v>98</v>
      </c>
      <c r="D25" s="2" t="s">
        <v>20</v>
      </c>
      <c r="E25" s="2">
        <v>536.0</v>
      </c>
      <c r="F25" s="2">
        <v>2056.0</v>
      </c>
      <c r="G25" s="22"/>
      <c r="H25" s="2">
        <v>10.0</v>
      </c>
      <c r="I25" s="2" t="s">
        <v>103</v>
      </c>
      <c r="J25" s="2">
        <v>0.75</v>
      </c>
      <c r="K25" s="2">
        <v>0.5</v>
      </c>
      <c r="L25" s="2"/>
      <c r="M25" s="2" t="s">
        <v>105</v>
      </c>
    </row>
    <row r="26">
      <c r="A26" s="2" t="s">
        <v>38</v>
      </c>
      <c r="B26" s="26" t="s">
        <v>94</v>
      </c>
      <c r="C26" s="2" t="s">
        <v>106</v>
      </c>
      <c r="D26" s="2" t="s">
        <v>19</v>
      </c>
      <c r="E26" s="2">
        <v>26.0</v>
      </c>
      <c r="F26" s="2">
        <v>28.0</v>
      </c>
      <c r="G26" s="22"/>
      <c r="H26" s="2">
        <v>4.0</v>
      </c>
      <c r="I26" s="2" t="s">
        <v>101</v>
      </c>
      <c r="J26" s="2">
        <v>0.46</v>
      </c>
      <c r="K26" s="2">
        <v>0.5</v>
      </c>
      <c r="L26" s="2"/>
      <c r="M26" s="2" t="s">
        <v>107</v>
      </c>
    </row>
    <row r="27">
      <c r="A27" s="2" t="s">
        <v>38</v>
      </c>
      <c r="B27" s="26" t="s">
        <v>94</v>
      </c>
      <c r="C27" s="2" t="s">
        <v>106</v>
      </c>
      <c r="D27" s="2" t="s">
        <v>19</v>
      </c>
      <c r="E27" s="2">
        <v>26.0</v>
      </c>
      <c r="F27" s="2">
        <v>30.0</v>
      </c>
      <c r="G27" s="22"/>
      <c r="H27" s="2">
        <v>4.0</v>
      </c>
      <c r="I27" s="2" t="s">
        <v>101</v>
      </c>
      <c r="J27" s="2">
        <v>0.46</v>
      </c>
      <c r="K27" s="2">
        <v>0.43</v>
      </c>
      <c r="L27" s="2"/>
      <c r="M27" s="2" t="s">
        <v>107</v>
      </c>
    </row>
    <row r="28">
      <c r="A28" s="2" t="s">
        <v>38</v>
      </c>
      <c r="B28" s="26" t="s">
        <v>94</v>
      </c>
      <c r="C28" s="2" t="s">
        <v>106</v>
      </c>
      <c r="D28" s="2" t="s">
        <v>20</v>
      </c>
      <c r="E28" s="2">
        <v>477.0</v>
      </c>
      <c r="F28" s="2">
        <v>1060.5</v>
      </c>
      <c r="G28" s="22"/>
      <c r="H28" s="2">
        <v>4.0</v>
      </c>
      <c r="I28" s="2" t="s">
        <v>101</v>
      </c>
      <c r="J28" s="2">
        <v>0.46</v>
      </c>
      <c r="K28" s="2">
        <v>0.45</v>
      </c>
      <c r="L28" s="2"/>
      <c r="M28" s="2" t="s">
        <v>107</v>
      </c>
    </row>
    <row r="29">
      <c r="A29" s="2" t="s">
        <v>38</v>
      </c>
      <c r="B29" s="26" t="s">
        <v>94</v>
      </c>
      <c r="C29" s="2" t="s">
        <v>106</v>
      </c>
      <c r="D29" s="2" t="s">
        <v>20</v>
      </c>
      <c r="E29" s="2">
        <v>477.0</v>
      </c>
      <c r="F29" s="2">
        <v>1894.7</v>
      </c>
      <c r="G29" s="22"/>
      <c r="H29" s="2">
        <v>4.0</v>
      </c>
      <c r="I29" s="2" t="s">
        <v>101</v>
      </c>
      <c r="J29" s="2">
        <v>0.46</v>
      </c>
      <c r="K29" s="2">
        <v>0.45</v>
      </c>
      <c r="L29" s="2"/>
      <c r="M29" s="2" t="s">
        <v>107</v>
      </c>
    </row>
    <row r="30">
      <c r="A30" s="2" t="s">
        <v>38</v>
      </c>
      <c r="B30" s="26" t="s">
        <v>94</v>
      </c>
      <c r="C30" s="2" t="s">
        <v>106</v>
      </c>
      <c r="D30" s="2" t="s">
        <v>19</v>
      </c>
      <c r="E30" s="2">
        <v>26.0</v>
      </c>
      <c r="F30" s="2">
        <v>28.0</v>
      </c>
      <c r="G30" s="22"/>
      <c r="H30" s="2">
        <v>10.0</v>
      </c>
      <c r="I30" s="2" t="s">
        <v>101</v>
      </c>
      <c r="J30" s="2">
        <v>0.52</v>
      </c>
      <c r="K30" s="2">
        <v>0.47</v>
      </c>
      <c r="L30" s="2"/>
      <c r="M30" s="2" t="s">
        <v>107</v>
      </c>
    </row>
    <row r="31">
      <c r="A31" s="2" t="s">
        <v>38</v>
      </c>
      <c r="B31" s="26" t="s">
        <v>94</v>
      </c>
      <c r="C31" s="2" t="s">
        <v>106</v>
      </c>
      <c r="D31" s="2" t="s">
        <v>20</v>
      </c>
      <c r="E31" s="2">
        <v>477.0</v>
      </c>
      <c r="F31" s="2">
        <v>1060.5</v>
      </c>
      <c r="G31" s="22"/>
      <c r="H31" s="2">
        <v>10.0</v>
      </c>
      <c r="I31" s="2" t="s">
        <v>101</v>
      </c>
      <c r="J31" s="2">
        <v>0.52</v>
      </c>
      <c r="K31" s="2">
        <v>0.44</v>
      </c>
      <c r="L31" s="2"/>
      <c r="M31" s="2" t="s">
        <v>107</v>
      </c>
    </row>
    <row r="32">
      <c r="A32" s="2" t="s">
        <v>38</v>
      </c>
      <c r="B32" s="26" t="s">
        <v>94</v>
      </c>
      <c r="C32" s="2" t="s">
        <v>106</v>
      </c>
      <c r="D32" s="2" t="s">
        <v>20</v>
      </c>
      <c r="E32" s="2">
        <v>477.0</v>
      </c>
      <c r="F32" s="2">
        <v>1894.7</v>
      </c>
      <c r="G32" s="22"/>
      <c r="H32" s="2">
        <v>10.0</v>
      </c>
      <c r="I32" s="2" t="s">
        <v>101</v>
      </c>
      <c r="J32" s="2">
        <v>0.52</v>
      </c>
      <c r="K32" s="2">
        <v>0.42</v>
      </c>
      <c r="L32" s="2"/>
      <c r="M32" s="2" t="s">
        <v>107</v>
      </c>
    </row>
    <row r="33">
      <c r="A33" s="2" t="s">
        <v>118</v>
      </c>
      <c r="B33" s="2" t="s">
        <v>120</v>
      </c>
      <c r="C33" s="2" t="s">
        <v>122</v>
      </c>
      <c r="D33" s="2" t="s">
        <v>20</v>
      </c>
      <c r="E33" s="2">
        <v>390.0</v>
      </c>
      <c r="F33" s="2">
        <v>600.0</v>
      </c>
      <c r="G33" s="22"/>
      <c r="I33" s="2" t="s">
        <v>125</v>
      </c>
      <c r="J33" s="2">
        <v>0.73</v>
      </c>
      <c r="K33" s="2">
        <v>0.42</v>
      </c>
      <c r="L33" s="2"/>
      <c r="M33" s="2" t="s">
        <v>126</v>
      </c>
    </row>
    <row r="34">
      <c r="A34" s="2" t="s">
        <v>118</v>
      </c>
      <c r="B34" s="2" t="s">
        <v>120</v>
      </c>
      <c r="C34" s="2" t="s">
        <v>122</v>
      </c>
      <c r="D34" s="2" t="s">
        <v>20</v>
      </c>
      <c r="E34" s="2">
        <v>390.0</v>
      </c>
      <c r="F34" s="2">
        <v>700.0</v>
      </c>
      <c r="G34" s="22"/>
      <c r="I34" s="2" t="s">
        <v>125</v>
      </c>
      <c r="J34" s="2">
        <v>0.73</v>
      </c>
      <c r="K34" s="2">
        <v>0.38</v>
      </c>
      <c r="L34" s="2"/>
      <c r="M34" s="2" t="s">
        <v>126</v>
      </c>
    </row>
    <row r="35">
      <c r="A35" s="2" t="s">
        <v>118</v>
      </c>
      <c r="B35" s="2" t="s">
        <v>120</v>
      </c>
      <c r="C35" s="2" t="s">
        <v>122</v>
      </c>
      <c r="D35" s="2" t="s">
        <v>20</v>
      </c>
      <c r="E35" s="2">
        <v>390.0</v>
      </c>
      <c r="F35" s="2">
        <v>900.0</v>
      </c>
      <c r="G35" s="22"/>
      <c r="I35" s="2" t="s">
        <v>125</v>
      </c>
      <c r="J35" s="2">
        <v>0.73</v>
      </c>
      <c r="K35" s="2">
        <v>0.4</v>
      </c>
      <c r="L35" s="2"/>
      <c r="M35" s="2" t="s">
        <v>126</v>
      </c>
    </row>
    <row r="36">
      <c r="A36" s="2" t="s">
        <v>129</v>
      </c>
      <c r="B36" s="2" t="s">
        <v>130</v>
      </c>
      <c r="C36" s="2" t="s">
        <v>132</v>
      </c>
      <c r="D36" s="2" t="s">
        <v>133</v>
      </c>
      <c r="F36" s="30">
        <v>2.0</v>
      </c>
      <c r="G36" s="22"/>
      <c r="I36" s="2" t="s">
        <v>150</v>
      </c>
      <c r="L36" s="2"/>
      <c r="M36" s="2" t="s">
        <v>152</v>
      </c>
    </row>
    <row r="37">
      <c r="A37" s="2" t="s">
        <v>129</v>
      </c>
      <c r="B37" s="2" t="s">
        <v>130</v>
      </c>
      <c r="C37" s="2" t="s">
        <v>132</v>
      </c>
      <c r="D37" s="28" t="s">
        <v>133</v>
      </c>
      <c r="F37" s="2">
        <v>4.0</v>
      </c>
      <c r="G37" s="22"/>
      <c r="I37" s="2" t="s">
        <v>150</v>
      </c>
      <c r="L37" s="2"/>
      <c r="M37" s="2" t="s">
        <v>155</v>
      </c>
    </row>
    <row r="38">
      <c r="A38" s="2" t="s">
        <v>129</v>
      </c>
      <c r="B38" s="2" t="s">
        <v>130</v>
      </c>
      <c r="C38" s="2" t="s">
        <v>132</v>
      </c>
      <c r="D38" s="32" t="s">
        <v>133</v>
      </c>
      <c r="F38" s="2">
        <v>6.0</v>
      </c>
      <c r="G38" s="22"/>
      <c r="I38" s="2" t="s">
        <v>150</v>
      </c>
      <c r="L38" s="2"/>
      <c r="M38" s="2" t="s">
        <v>155</v>
      </c>
    </row>
    <row r="39">
      <c r="A39" s="2" t="s">
        <v>129</v>
      </c>
      <c r="B39" s="2" t="s">
        <v>130</v>
      </c>
      <c r="C39" s="2" t="s">
        <v>132</v>
      </c>
      <c r="D39" s="33" t="s">
        <v>133</v>
      </c>
      <c r="E39" s="2">
        <v>6.0</v>
      </c>
      <c r="F39" s="2">
        <v>0.1</v>
      </c>
      <c r="G39" s="22"/>
      <c r="H39" s="2">
        <v>2.0</v>
      </c>
      <c r="I39" s="2" t="s">
        <v>50</v>
      </c>
      <c r="J39" s="2">
        <v>100.0</v>
      </c>
      <c r="K39" s="2">
        <v>0.0</v>
      </c>
      <c r="L39" s="2" t="b">
        <v>1</v>
      </c>
      <c r="M39" s="2" t="s">
        <v>192</v>
      </c>
    </row>
    <row r="40">
      <c r="A40" s="2" t="s">
        <v>129</v>
      </c>
      <c r="B40" s="2" t="s">
        <v>130</v>
      </c>
      <c r="C40" s="2" t="s">
        <v>132</v>
      </c>
      <c r="D40" s="28" t="s">
        <v>133</v>
      </c>
      <c r="E40" s="2">
        <v>6.0</v>
      </c>
      <c r="F40" s="2">
        <v>0.15</v>
      </c>
      <c r="G40" s="22"/>
      <c r="H40" s="2">
        <v>2.0</v>
      </c>
      <c r="I40" s="2" t="s">
        <v>50</v>
      </c>
      <c r="J40" s="2">
        <v>100.0</v>
      </c>
      <c r="K40" s="2">
        <v>20.0</v>
      </c>
      <c r="L40" s="2"/>
      <c r="M40" s="2" t="s">
        <v>192</v>
      </c>
    </row>
    <row r="41">
      <c r="A41" s="2" t="s">
        <v>129</v>
      </c>
      <c r="B41" s="2" t="s">
        <v>130</v>
      </c>
      <c r="C41" s="2" t="s">
        <v>132</v>
      </c>
      <c r="D41" s="28" t="s">
        <v>133</v>
      </c>
      <c r="E41" s="2">
        <v>6.0</v>
      </c>
      <c r="F41" s="2">
        <v>0.25</v>
      </c>
      <c r="G41" s="22"/>
      <c r="H41" s="2">
        <v>2.0</v>
      </c>
      <c r="I41" s="2" t="s">
        <v>50</v>
      </c>
      <c r="J41" s="2">
        <v>100.0</v>
      </c>
      <c r="K41" s="2">
        <v>40.0</v>
      </c>
      <c r="L41" s="2"/>
      <c r="M41" s="2" t="s">
        <v>192</v>
      </c>
    </row>
    <row r="42">
      <c r="A42" s="2" t="s">
        <v>129</v>
      </c>
      <c r="B42" s="2" t="s">
        <v>130</v>
      </c>
      <c r="C42" s="2" t="s">
        <v>132</v>
      </c>
      <c r="D42" s="28" t="s">
        <v>133</v>
      </c>
      <c r="E42" s="2">
        <v>6.0</v>
      </c>
      <c r="F42" s="2">
        <v>0.5</v>
      </c>
      <c r="G42" s="22"/>
      <c r="H42" s="2">
        <v>2.0</v>
      </c>
      <c r="I42" s="2" t="s">
        <v>50</v>
      </c>
      <c r="J42" s="2">
        <v>100.0</v>
      </c>
      <c r="K42" s="2">
        <v>70.0</v>
      </c>
      <c r="L42" s="2"/>
      <c r="M42" s="2" t="s">
        <v>199</v>
      </c>
    </row>
    <row r="43">
      <c r="A43" s="2" t="s">
        <v>129</v>
      </c>
      <c r="B43" s="2" t="s">
        <v>130</v>
      </c>
      <c r="C43" s="2" t="s">
        <v>132</v>
      </c>
      <c r="D43" s="28" t="s">
        <v>133</v>
      </c>
      <c r="E43" s="2">
        <v>6.0</v>
      </c>
      <c r="F43" s="30">
        <v>1.0</v>
      </c>
      <c r="G43" s="22"/>
      <c r="H43" s="2">
        <v>2.0</v>
      </c>
      <c r="I43" s="2" t="s">
        <v>50</v>
      </c>
      <c r="J43" s="2">
        <v>100.0</v>
      </c>
      <c r="K43" s="2">
        <v>80.0</v>
      </c>
      <c r="L43" s="2"/>
      <c r="M43" s="2" t="s">
        <v>192</v>
      </c>
    </row>
    <row r="44">
      <c r="A44" s="2" t="s">
        <v>129</v>
      </c>
      <c r="B44" s="2" t="s">
        <v>130</v>
      </c>
      <c r="C44" s="2" t="s">
        <v>132</v>
      </c>
      <c r="D44" s="28" t="s">
        <v>133</v>
      </c>
      <c r="E44" s="2">
        <v>6.0</v>
      </c>
      <c r="F44" s="30">
        <v>2.0</v>
      </c>
      <c r="G44" s="22"/>
      <c r="H44" s="2">
        <v>2.0</v>
      </c>
      <c r="I44" s="2" t="s">
        <v>50</v>
      </c>
      <c r="J44" s="2">
        <v>100.0</v>
      </c>
      <c r="K44" s="2">
        <v>85.0</v>
      </c>
      <c r="L44" s="2"/>
      <c r="M44" s="2" t="s">
        <v>192</v>
      </c>
    </row>
    <row r="45">
      <c r="A45" s="2" t="s">
        <v>129</v>
      </c>
      <c r="B45" s="2" t="s">
        <v>130</v>
      </c>
      <c r="C45" s="2" t="s">
        <v>132</v>
      </c>
      <c r="D45" s="28" t="s">
        <v>133</v>
      </c>
      <c r="E45" s="2">
        <v>6.0</v>
      </c>
      <c r="F45" s="2">
        <v>4.0</v>
      </c>
      <c r="G45" s="22"/>
      <c r="H45" s="2">
        <v>2.0</v>
      </c>
      <c r="I45" s="2" t="s">
        <v>50</v>
      </c>
      <c r="J45" s="2">
        <v>100.0</v>
      </c>
      <c r="K45" s="2">
        <v>95.0</v>
      </c>
      <c r="L45" s="2"/>
      <c r="M45" s="2" t="s">
        <v>192</v>
      </c>
    </row>
    <row r="46">
      <c r="A46" s="2" t="s">
        <v>129</v>
      </c>
      <c r="B46" s="2" t="s">
        <v>130</v>
      </c>
      <c r="C46" s="2" t="s">
        <v>132</v>
      </c>
      <c r="D46" s="28" t="s">
        <v>133</v>
      </c>
      <c r="E46" s="2">
        <v>6.0</v>
      </c>
      <c r="F46" s="30">
        <v>2.0</v>
      </c>
      <c r="G46" s="22"/>
      <c r="I46" s="2" t="s">
        <v>203</v>
      </c>
      <c r="J46" s="2">
        <v>140.0</v>
      </c>
      <c r="K46" s="2">
        <v>200.0</v>
      </c>
      <c r="L46" s="2"/>
      <c r="M46" s="2" t="s">
        <v>205</v>
      </c>
    </row>
    <row r="47">
      <c r="A47" s="2" t="s">
        <v>129</v>
      </c>
      <c r="B47" s="2" t="s">
        <v>130</v>
      </c>
      <c r="C47" s="2" t="s">
        <v>132</v>
      </c>
      <c r="D47" s="28" t="s">
        <v>133</v>
      </c>
      <c r="E47" s="2">
        <v>6.0</v>
      </c>
      <c r="F47" s="2">
        <v>4.0</v>
      </c>
      <c r="G47" s="22"/>
      <c r="I47" s="2" t="s">
        <v>203</v>
      </c>
      <c r="J47" s="2">
        <v>140.0</v>
      </c>
      <c r="K47" s="2">
        <v>180.0</v>
      </c>
      <c r="L47" s="2"/>
      <c r="M47" s="2" t="s">
        <v>205</v>
      </c>
    </row>
    <row r="48">
      <c r="A48" s="2" t="s">
        <v>129</v>
      </c>
      <c r="B48" s="2" t="s">
        <v>130</v>
      </c>
      <c r="C48" s="2" t="s">
        <v>132</v>
      </c>
      <c r="D48" s="28" t="s">
        <v>133</v>
      </c>
      <c r="E48" s="2">
        <v>6.0</v>
      </c>
      <c r="F48" s="30">
        <v>2.0</v>
      </c>
      <c r="G48" s="22"/>
      <c r="I48" s="2" t="s">
        <v>203</v>
      </c>
      <c r="J48" s="2">
        <v>70.0</v>
      </c>
      <c r="K48" s="2">
        <v>130.0</v>
      </c>
      <c r="L48" s="2"/>
      <c r="M48" s="2" t="s">
        <v>207</v>
      </c>
    </row>
    <row r="49">
      <c r="A49" s="2" t="s">
        <v>129</v>
      </c>
      <c r="B49" s="2" t="s">
        <v>130</v>
      </c>
      <c r="C49" s="2" t="s">
        <v>132</v>
      </c>
      <c r="D49" s="28" t="s">
        <v>133</v>
      </c>
      <c r="E49" s="2">
        <v>6.0</v>
      </c>
      <c r="F49" s="2">
        <v>4.0</v>
      </c>
      <c r="G49" s="22"/>
      <c r="I49" s="2" t="s">
        <v>203</v>
      </c>
      <c r="J49" s="2">
        <v>70.0</v>
      </c>
      <c r="K49" s="2">
        <v>90.0</v>
      </c>
      <c r="L49" s="2"/>
      <c r="M49" s="2" t="s">
        <v>207</v>
      </c>
    </row>
    <row r="50">
      <c r="A50" s="2" t="s">
        <v>129</v>
      </c>
      <c r="B50" s="2" t="s">
        <v>130</v>
      </c>
      <c r="C50" s="2" t="s">
        <v>132</v>
      </c>
      <c r="D50" s="28" t="s">
        <v>133</v>
      </c>
      <c r="E50" s="2">
        <v>6.0</v>
      </c>
      <c r="F50" s="30">
        <v>2.0</v>
      </c>
      <c r="G50" s="22"/>
      <c r="I50" s="2" t="s">
        <v>203</v>
      </c>
      <c r="J50" s="2">
        <v>90.0</v>
      </c>
      <c r="K50" s="2">
        <v>175.0</v>
      </c>
      <c r="L50" s="2"/>
      <c r="M50" s="2" t="s">
        <v>212</v>
      </c>
    </row>
    <row r="51">
      <c r="A51" s="2" t="s">
        <v>129</v>
      </c>
      <c r="B51" s="2" t="s">
        <v>130</v>
      </c>
      <c r="C51" s="2" t="s">
        <v>132</v>
      </c>
      <c r="D51" s="28" t="s">
        <v>133</v>
      </c>
      <c r="E51" s="2">
        <v>6.0</v>
      </c>
      <c r="F51" s="2">
        <v>4.0</v>
      </c>
      <c r="G51" s="22"/>
      <c r="I51" s="2" t="s">
        <v>203</v>
      </c>
      <c r="J51" s="2">
        <v>90.0</v>
      </c>
      <c r="K51" s="2">
        <v>130.0</v>
      </c>
      <c r="L51" s="2"/>
      <c r="M51" s="2" t="s">
        <v>212</v>
      </c>
    </row>
    <row r="52">
      <c r="A52" s="2" t="s">
        <v>129</v>
      </c>
      <c r="B52" s="2" t="s">
        <v>130</v>
      </c>
      <c r="C52" s="2" t="s">
        <v>216</v>
      </c>
      <c r="D52" s="28" t="s">
        <v>133</v>
      </c>
      <c r="E52" s="2">
        <v>6.0</v>
      </c>
      <c r="F52" s="2">
        <v>1.0</v>
      </c>
      <c r="G52" s="22"/>
      <c r="H52" s="2">
        <v>7.0</v>
      </c>
      <c r="I52" s="2" t="s">
        <v>219</v>
      </c>
      <c r="J52" s="2">
        <v>90.0</v>
      </c>
      <c r="K52" s="2">
        <v>47.0</v>
      </c>
      <c r="L52" s="2"/>
      <c r="M52" s="2" t="s">
        <v>152</v>
      </c>
    </row>
    <row r="53">
      <c r="A53" s="2" t="s">
        <v>129</v>
      </c>
      <c r="B53" s="2" t="s">
        <v>130</v>
      </c>
      <c r="C53" s="2" t="s">
        <v>216</v>
      </c>
      <c r="D53" s="28" t="s">
        <v>133</v>
      </c>
      <c r="E53" s="28">
        <v>6.0</v>
      </c>
      <c r="F53" s="28">
        <v>1.0</v>
      </c>
      <c r="G53" s="22"/>
      <c r="H53" s="28">
        <v>7.0</v>
      </c>
      <c r="I53" s="28" t="s">
        <v>220</v>
      </c>
      <c r="J53" s="2">
        <v>68.0</v>
      </c>
      <c r="K53" s="2">
        <v>15.0</v>
      </c>
      <c r="L53" s="2"/>
      <c r="M53" s="2" t="s">
        <v>192</v>
      </c>
    </row>
    <row r="54">
      <c r="A54" s="2" t="s">
        <v>129</v>
      </c>
      <c r="B54" s="2" t="s">
        <v>130</v>
      </c>
      <c r="C54" s="2" t="s">
        <v>216</v>
      </c>
      <c r="D54" s="28" t="s">
        <v>133</v>
      </c>
      <c r="E54" s="2">
        <v>6.0</v>
      </c>
      <c r="F54" s="28">
        <v>3.0</v>
      </c>
      <c r="G54" s="22"/>
      <c r="H54" s="28">
        <v>7.0</v>
      </c>
      <c r="I54" s="2" t="s">
        <v>219</v>
      </c>
      <c r="J54" s="2">
        <v>90.0</v>
      </c>
      <c r="K54" s="2">
        <v>87.0</v>
      </c>
      <c r="L54" s="2"/>
      <c r="M54" s="2" t="s">
        <v>192</v>
      </c>
    </row>
    <row r="55">
      <c r="A55" s="2" t="s">
        <v>129</v>
      </c>
      <c r="B55" s="2" t="s">
        <v>130</v>
      </c>
      <c r="C55" s="2" t="s">
        <v>216</v>
      </c>
      <c r="D55" s="28" t="s">
        <v>133</v>
      </c>
      <c r="E55" s="28">
        <v>6.0</v>
      </c>
      <c r="F55" s="28">
        <v>3.0</v>
      </c>
      <c r="G55" s="22"/>
      <c r="H55" s="28">
        <v>7.0</v>
      </c>
      <c r="I55" s="28" t="s">
        <v>220</v>
      </c>
      <c r="J55" s="2">
        <v>68.0</v>
      </c>
      <c r="K55" s="2">
        <v>65.0</v>
      </c>
      <c r="L55" s="2"/>
      <c r="M55" s="2" t="s">
        <v>192</v>
      </c>
    </row>
    <row r="56">
      <c r="A56" s="2" t="s">
        <v>129</v>
      </c>
      <c r="B56" s="2" t="s">
        <v>130</v>
      </c>
      <c r="C56" s="2" t="s">
        <v>216</v>
      </c>
      <c r="D56" s="28" t="s">
        <v>133</v>
      </c>
      <c r="E56" s="2">
        <v>6.0</v>
      </c>
      <c r="F56" s="2">
        <v>1.0</v>
      </c>
      <c r="G56" s="22"/>
      <c r="H56" s="28">
        <v>0.25</v>
      </c>
      <c r="I56" s="2" t="s">
        <v>222</v>
      </c>
      <c r="J56" s="2">
        <v>1.1</v>
      </c>
      <c r="K56" s="2">
        <v>0.3</v>
      </c>
      <c r="L56" s="2"/>
      <c r="M56" s="2" t="s">
        <v>225</v>
      </c>
    </row>
    <row r="57">
      <c r="A57" s="2" t="s">
        <v>129</v>
      </c>
      <c r="B57" s="2" t="s">
        <v>130</v>
      </c>
      <c r="C57" s="2" t="s">
        <v>216</v>
      </c>
      <c r="D57" s="28" t="s">
        <v>133</v>
      </c>
      <c r="E57" s="2">
        <v>6.0</v>
      </c>
      <c r="F57" s="2">
        <v>3.0</v>
      </c>
      <c r="G57" s="22"/>
      <c r="H57" s="28">
        <v>0.25</v>
      </c>
      <c r="I57" s="2" t="s">
        <v>222</v>
      </c>
      <c r="J57" s="2">
        <v>1.1</v>
      </c>
      <c r="K57" s="2">
        <v>1.2</v>
      </c>
      <c r="L57" s="2"/>
      <c r="M57" s="2" t="s">
        <v>225</v>
      </c>
    </row>
    <row r="58">
      <c r="A58" s="2" t="s">
        <v>129</v>
      </c>
      <c r="B58" s="2" t="s">
        <v>130</v>
      </c>
      <c r="C58" s="2" t="s">
        <v>216</v>
      </c>
      <c r="D58" s="28" t="s">
        <v>133</v>
      </c>
      <c r="E58" s="28">
        <v>6.0</v>
      </c>
      <c r="F58" s="28">
        <v>1.0</v>
      </c>
      <c r="G58" s="22"/>
      <c r="H58" s="28">
        <v>7.0</v>
      </c>
      <c r="I58" s="2" t="s">
        <v>99</v>
      </c>
      <c r="J58" s="2">
        <v>4.0</v>
      </c>
      <c r="K58" s="2">
        <v>5.0</v>
      </c>
      <c r="L58" s="28"/>
      <c r="M58" s="28" t="s">
        <v>228</v>
      </c>
    </row>
    <row r="59">
      <c r="A59" s="2" t="s">
        <v>129</v>
      </c>
      <c r="B59" s="2" t="s">
        <v>130</v>
      </c>
      <c r="C59" s="2" t="s">
        <v>216</v>
      </c>
      <c r="D59" s="28" t="s">
        <v>133</v>
      </c>
      <c r="E59" s="28">
        <v>6.0</v>
      </c>
      <c r="F59" s="28">
        <v>1.0</v>
      </c>
      <c r="G59" s="22"/>
      <c r="H59" s="28">
        <v>7.0</v>
      </c>
      <c r="I59" s="2" t="s">
        <v>99</v>
      </c>
      <c r="J59" s="2">
        <v>4.0</v>
      </c>
      <c r="K59" s="2">
        <v>19.0</v>
      </c>
      <c r="L59" s="2"/>
      <c r="M59" s="2" t="s">
        <v>192</v>
      </c>
    </row>
    <row r="60">
      <c r="A60" s="2" t="s">
        <v>129</v>
      </c>
      <c r="B60" s="2" t="s">
        <v>130</v>
      </c>
      <c r="C60" s="2" t="s">
        <v>216</v>
      </c>
      <c r="D60" s="28" t="s">
        <v>133</v>
      </c>
      <c r="E60" s="28">
        <v>6.0</v>
      </c>
      <c r="F60" s="28">
        <v>1.0</v>
      </c>
      <c r="G60" s="22"/>
      <c r="H60" s="28">
        <v>7.0</v>
      </c>
      <c r="I60" s="2" t="s">
        <v>99</v>
      </c>
      <c r="J60" s="2">
        <v>5.0</v>
      </c>
      <c r="K60" s="2">
        <v>20.0</v>
      </c>
      <c r="L60" s="2"/>
      <c r="M60" s="2" t="s">
        <v>192</v>
      </c>
    </row>
    <row r="61">
      <c r="A61" s="2" t="s">
        <v>129</v>
      </c>
      <c r="B61" s="2" t="s">
        <v>130</v>
      </c>
      <c r="C61" s="2" t="s">
        <v>216</v>
      </c>
      <c r="D61" s="28" t="s">
        <v>133</v>
      </c>
      <c r="E61" s="28">
        <v>6.0</v>
      </c>
      <c r="F61" s="2">
        <v>1.0</v>
      </c>
      <c r="G61" s="22"/>
      <c r="H61" s="28">
        <v>7.0</v>
      </c>
      <c r="I61" s="2" t="s">
        <v>99</v>
      </c>
      <c r="K61" s="2">
        <v>7.0</v>
      </c>
      <c r="L61" s="2"/>
      <c r="M61" s="2" t="s">
        <v>192</v>
      </c>
    </row>
    <row r="62">
      <c r="A62" s="2" t="s">
        <v>129</v>
      </c>
      <c r="B62" s="2" t="s">
        <v>130</v>
      </c>
      <c r="C62" s="2" t="s">
        <v>216</v>
      </c>
      <c r="D62" s="28" t="s">
        <v>133</v>
      </c>
      <c r="E62" s="28">
        <v>6.0</v>
      </c>
      <c r="F62" s="2">
        <v>6.0</v>
      </c>
      <c r="G62" s="22"/>
      <c r="H62" s="28">
        <v>7.0</v>
      </c>
      <c r="I62" s="2" t="s">
        <v>99</v>
      </c>
      <c r="K62" s="2">
        <v>17.0</v>
      </c>
      <c r="L62" s="2"/>
      <c r="M62" s="2" t="s">
        <v>239</v>
      </c>
    </row>
    <row r="63">
      <c r="A63" s="2" t="s">
        <v>129</v>
      </c>
      <c r="B63" s="2" t="s">
        <v>130</v>
      </c>
      <c r="C63" s="2" t="s">
        <v>242</v>
      </c>
      <c r="D63" s="2" t="s">
        <v>20</v>
      </c>
      <c r="E63" s="2">
        <v>8.1</v>
      </c>
      <c r="F63" s="2">
        <v>7.6</v>
      </c>
      <c r="G63" s="22"/>
      <c r="H63" s="28">
        <v>0.75</v>
      </c>
      <c r="I63" s="2" t="s">
        <v>103</v>
      </c>
      <c r="J63" s="2">
        <v>57.0</v>
      </c>
      <c r="K63" s="2">
        <v>60.0</v>
      </c>
      <c r="L63" s="2"/>
      <c r="M63" s="2" t="s">
        <v>245</v>
      </c>
    </row>
    <row r="64">
      <c r="A64" s="2" t="s">
        <v>129</v>
      </c>
      <c r="B64" s="2" t="s">
        <v>130</v>
      </c>
      <c r="C64" s="2" t="s">
        <v>242</v>
      </c>
      <c r="D64" s="2" t="s">
        <v>20</v>
      </c>
      <c r="E64" s="2">
        <v>8.1</v>
      </c>
      <c r="F64" s="2">
        <v>7.6</v>
      </c>
      <c r="G64" s="22"/>
      <c r="H64" s="28">
        <v>4.0</v>
      </c>
      <c r="I64" s="2" t="s">
        <v>220</v>
      </c>
      <c r="J64" s="2">
        <v>23.0</v>
      </c>
      <c r="K64" s="2">
        <v>30.0</v>
      </c>
      <c r="L64" s="2"/>
      <c r="M64" s="2" t="s">
        <v>246</v>
      </c>
    </row>
    <row r="65">
      <c r="A65" s="2" t="s">
        <v>129</v>
      </c>
      <c r="B65" s="2" t="s">
        <v>130</v>
      </c>
      <c r="C65" s="2" t="s">
        <v>242</v>
      </c>
      <c r="D65" s="2" t="s">
        <v>20</v>
      </c>
      <c r="E65" s="2">
        <v>8.1</v>
      </c>
      <c r="F65" s="2">
        <v>7.6</v>
      </c>
      <c r="G65" s="22"/>
      <c r="H65" s="28">
        <v>4.0</v>
      </c>
      <c r="I65" s="2" t="s">
        <v>247</v>
      </c>
      <c r="J65" s="2">
        <v>23.0</v>
      </c>
      <c r="K65" s="2">
        <v>28.0</v>
      </c>
      <c r="L65" s="2"/>
      <c r="M65" s="2" t="s">
        <v>246</v>
      </c>
    </row>
    <row r="66">
      <c r="A66" s="2" t="s">
        <v>129</v>
      </c>
      <c r="B66" s="2" t="s">
        <v>130</v>
      </c>
      <c r="C66" s="2" t="s">
        <v>242</v>
      </c>
      <c r="D66" s="2" t="s">
        <v>20</v>
      </c>
      <c r="E66" s="2">
        <v>8.1</v>
      </c>
      <c r="F66" s="2">
        <v>7.9</v>
      </c>
      <c r="G66" s="22"/>
      <c r="H66" s="28">
        <v>4.0</v>
      </c>
      <c r="I66" s="2" t="s">
        <v>247</v>
      </c>
      <c r="J66" s="2">
        <v>75.0</v>
      </c>
      <c r="K66" s="2">
        <v>35.0</v>
      </c>
      <c r="L66" s="2"/>
      <c r="M66" s="2" t="s">
        <v>248</v>
      </c>
    </row>
    <row r="67">
      <c r="A67" s="2" t="s">
        <v>129</v>
      </c>
      <c r="B67" s="2" t="s">
        <v>130</v>
      </c>
      <c r="C67" s="2" t="s">
        <v>242</v>
      </c>
      <c r="D67" s="2" t="s">
        <v>20</v>
      </c>
      <c r="E67" s="2">
        <v>8.1</v>
      </c>
      <c r="F67" s="2">
        <v>7.9</v>
      </c>
      <c r="G67" s="22"/>
      <c r="H67" s="28">
        <v>4.0</v>
      </c>
      <c r="I67" s="2" t="s">
        <v>247</v>
      </c>
      <c r="J67" s="2">
        <v>75.0</v>
      </c>
      <c r="K67" s="2">
        <v>64.0</v>
      </c>
      <c r="L67" s="2"/>
      <c r="M67" s="2" t="s">
        <v>251</v>
      </c>
    </row>
    <row r="68">
      <c r="A68" s="2" t="s">
        <v>129</v>
      </c>
      <c r="B68" s="2" t="s">
        <v>130</v>
      </c>
      <c r="C68" s="2" t="s">
        <v>242</v>
      </c>
      <c r="D68" s="2" t="s">
        <v>20</v>
      </c>
      <c r="E68" s="2">
        <v>8.1</v>
      </c>
      <c r="F68" s="2">
        <v>7.7</v>
      </c>
      <c r="G68" s="22"/>
      <c r="H68" s="28">
        <v>4.0</v>
      </c>
      <c r="I68" s="2" t="s">
        <v>247</v>
      </c>
      <c r="J68" s="2">
        <v>75.0</v>
      </c>
      <c r="K68" s="2">
        <v>0.0</v>
      </c>
      <c r="L68" s="2" t="b">
        <v>1</v>
      </c>
      <c r="M68" s="2" t="s">
        <v>248</v>
      </c>
    </row>
    <row r="69">
      <c r="A69" s="2" t="s">
        <v>129</v>
      </c>
      <c r="B69" s="2" t="s">
        <v>130</v>
      </c>
      <c r="C69" s="2" t="s">
        <v>242</v>
      </c>
      <c r="D69" s="2" t="s">
        <v>20</v>
      </c>
      <c r="E69" s="2">
        <v>8.1</v>
      </c>
      <c r="F69" s="2">
        <v>7.7</v>
      </c>
      <c r="G69" s="22"/>
      <c r="H69" s="28">
        <v>4.0</v>
      </c>
      <c r="I69" s="2" t="s">
        <v>247</v>
      </c>
      <c r="J69" s="2">
        <v>75.0</v>
      </c>
      <c r="K69" s="2">
        <v>74.0</v>
      </c>
      <c r="L69" s="2"/>
      <c r="M69" s="2" t="s">
        <v>251</v>
      </c>
    </row>
    <row r="70">
      <c r="A70" s="2" t="s">
        <v>129</v>
      </c>
      <c r="B70" s="2" t="s">
        <v>130</v>
      </c>
      <c r="C70" s="2" t="s">
        <v>242</v>
      </c>
      <c r="D70" s="2" t="s">
        <v>20</v>
      </c>
      <c r="E70" s="2">
        <v>8.1</v>
      </c>
      <c r="F70" s="2">
        <v>7.9</v>
      </c>
      <c r="G70" s="22"/>
      <c r="H70" s="2">
        <v>9.0</v>
      </c>
      <c r="I70" s="2" t="s">
        <v>262</v>
      </c>
      <c r="J70" s="28">
        <v>4.5</v>
      </c>
      <c r="K70" s="2">
        <v>3.0</v>
      </c>
      <c r="L70" s="2"/>
      <c r="M70" s="2" t="s">
        <v>264</v>
      </c>
    </row>
    <row r="71">
      <c r="A71" s="2" t="s">
        <v>129</v>
      </c>
      <c r="B71" s="2" t="s">
        <v>130</v>
      </c>
      <c r="C71" s="2" t="s">
        <v>242</v>
      </c>
      <c r="D71" s="2" t="s">
        <v>20</v>
      </c>
      <c r="E71" s="2">
        <v>8.1</v>
      </c>
      <c r="F71" s="2">
        <v>7.7</v>
      </c>
      <c r="G71" s="22"/>
      <c r="H71" s="28">
        <v>9.0</v>
      </c>
      <c r="I71" s="2" t="s">
        <v>262</v>
      </c>
      <c r="J71" s="28">
        <v>4.5</v>
      </c>
      <c r="K71" s="2">
        <v>3.0</v>
      </c>
      <c r="L71" s="2"/>
      <c r="M71" s="2" t="s">
        <v>264</v>
      </c>
    </row>
    <row r="72">
      <c r="A72" s="2" t="s">
        <v>129</v>
      </c>
      <c r="B72" s="2" t="s">
        <v>130</v>
      </c>
      <c r="C72" s="2" t="s">
        <v>242</v>
      </c>
      <c r="D72" s="2" t="s">
        <v>20</v>
      </c>
      <c r="E72" s="2">
        <v>8.1</v>
      </c>
      <c r="F72" s="2">
        <v>7.5</v>
      </c>
      <c r="G72" s="22"/>
      <c r="H72" s="28">
        <v>9.0</v>
      </c>
      <c r="I72" s="2" t="s">
        <v>262</v>
      </c>
      <c r="J72" s="28">
        <v>4.5</v>
      </c>
      <c r="K72" s="2">
        <v>1.0</v>
      </c>
      <c r="L72" s="2"/>
      <c r="M72" s="2" t="s">
        <v>264</v>
      </c>
    </row>
    <row r="73">
      <c r="A73" s="2" t="s">
        <v>129</v>
      </c>
      <c r="B73" s="2" t="s">
        <v>265</v>
      </c>
      <c r="C73" s="2" t="s">
        <v>266</v>
      </c>
      <c r="D73" s="2" t="s">
        <v>267</v>
      </c>
      <c r="F73" s="2" t="s">
        <v>268</v>
      </c>
      <c r="G73" s="22"/>
      <c r="I73" s="2" t="s">
        <v>269</v>
      </c>
      <c r="J73" s="28"/>
      <c r="K73" s="2">
        <v>95.0</v>
      </c>
      <c r="L73" s="2"/>
      <c r="M73" s="2" t="s">
        <v>270</v>
      </c>
    </row>
    <row r="74">
      <c r="A74" s="2" t="s">
        <v>129</v>
      </c>
      <c r="B74" s="2" t="s">
        <v>265</v>
      </c>
      <c r="C74" s="2" t="s">
        <v>266</v>
      </c>
      <c r="D74" s="2" t="s">
        <v>267</v>
      </c>
      <c r="F74" s="2" t="s">
        <v>271</v>
      </c>
      <c r="G74" s="22"/>
      <c r="H74" s="28"/>
      <c r="I74" s="2" t="s">
        <v>269</v>
      </c>
      <c r="K74" s="2">
        <v>93.0</v>
      </c>
      <c r="L74" s="2"/>
      <c r="M74" s="2" t="s">
        <v>272</v>
      </c>
    </row>
    <row r="75">
      <c r="A75" s="2" t="s">
        <v>129</v>
      </c>
      <c r="B75" s="2" t="s">
        <v>265</v>
      </c>
      <c r="C75" s="2" t="s">
        <v>266</v>
      </c>
      <c r="D75" s="2" t="s">
        <v>267</v>
      </c>
      <c r="F75" s="2" t="s">
        <v>273</v>
      </c>
      <c r="G75" s="22"/>
      <c r="H75" s="28"/>
      <c r="I75" s="2" t="s">
        <v>269</v>
      </c>
      <c r="K75" s="2">
        <v>95.0</v>
      </c>
      <c r="L75" s="2"/>
      <c r="M75" s="2" t="s">
        <v>274</v>
      </c>
    </row>
    <row r="76">
      <c r="A76" s="2" t="s">
        <v>129</v>
      </c>
      <c r="B76" s="2" t="s">
        <v>265</v>
      </c>
      <c r="C76" s="2" t="s">
        <v>266</v>
      </c>
      <c r="D76" s="2" t="s">
        <v>267</v>
      </c>
      <c r="F76" s="2" t="s">
        <v>275</v>
      </c>
      <c r="G76" s="22"/>
      <c r="H76" s="28"/>
      <c r="I76" s="2" t="s">
        <v>269</v>
      </c>
      <c r="K76" s="2">
        <v>93.0</v>
      </c>
      <c r="L76" s="2"/>
      <c r="M76" s="2" t="s">
        <v>276</v>
      </c>
    </row>
    <row r="77">
      <c r="A77" s="2" t="s">
        <v>129</v>
      </c>
      <c r="B77" s="2" t="s">
        <v>265</v>
      </c>
      <c r="C77" s="2" t="s">
        <v>266</v>
      </c>
      <c r="D77" s="2" t="s">
        <v>267</v>
      </c>
      <c r="F77" s="40" t="s">
        <v>268</v>
      </c>
      <c r="G77" s="22"/>
      <c r="H77" s="28"/>
      <c r="I77" s="2" t="s">
        <v>277</v>
      </c>
      <c r="K77" s="2">
        <v>70.0</v>
      </c>
      <c r="L77" s="2"/>
      <c r="M77" s="2" t="s">
        <v>192</v>
      </c>
    </row>
    <row r="78">
      <c r="A78" s="2" t="s">
        <v>129</v>
      </c>
      <c r="B78" s="2" t="s">
        <v>265</v>
      </c>
      <c r="C78" s="2" t="s">
        <v>266</v>
      </c>
      <c r="D78" s="2" t="s">
        <v>267</v>
      </c>
      <c r="F78" s="2" t="s">
        <v>271</v>
      </c>
      <c r="G78" s="22"/>
      <c r="H78" s="28"/>
      <c r="I78" s="2" t="s">
        <v>277</v>
      </c>
      <c r="K78" s="2">
        <v>35.0</v>
      </c>
      <c r="L78" s="2"/>
      <c r="M78" s="2" t="s">
        <v>192</v>
      </c>
    </row>
    <row r="79">
      <c r="A79" s="2" t="s">
        <v>129</v>
      </c>
      <c r="B79" s="2" t="s">
        <v>265</v>
      </c>
      <c r="C79" s="2" t="s">
        <v>266</v>
      </c>
      <c r="D79" s="2" t="s">
        <v>267</v>
      </c>
      <c r="F79" s="2" t="s">
        <v>273</v>
      </c>
      <c r="G79" s="22"/>
      <c r="H79" s="28"/>
      <c r="I79" s="2" t="s">
        <v>277</v>
      </c>
      <c r="K79" s="2">
        <v>63.0</v>
      </c>
      <c r="L79" s="2"/>
      <c r="M79" s="2" t="s">
        <v>192</v>
      </c>
    </row>
    <row r="80">
      <c r="A80" s="2" t="s">
        <v>129</v>
      </c>
      <c r="B80" s="2" t="s">
        <v>265</v>
      </c>
      <c r="C80" s="2" t="s">
        <v>266</v>
      </c>
      <c r="D80" s="2" t="s">
        <v>267</v>
      </c>
      <c r="F80" s="2" t="s">
        <v>275</v>
      </c>
      <c r="G80" s="22"/>
      <c r="H80" s="28"/>
      <c r="I80" s="2" t="s">
        <v>277</v>
      </c>
      <c r="K80" s="2">
        <v>25.0</v>
      </c>
      <c r="L80" s="2"/>
      <c r="M80" s="2" t="s">
        <v>192</v>
      </c>
    </row>
    <row r="81">
      <c r="A81" s="2" t="s">
        <v>129</v>
      </c>
      <c r="B81" s="2" t="s">
        <v>265</v>
      </c>
      <c r="C81" s="2" t="s">
        <v>266</v>
      </c>
      <c r="D81" s="2" t="s">
        <v>267</v>
      </c>
      <c r="F81" s="40" t="s">
        <v>268</v>
      </c>
      <c r="G81" s="22"/>
      <c r="I81" s="2" t="s">
        <v>107</v>
      </c>
      <c r="K81" s="2">
        <v>6.4</v>
      </c>
      <c r="L81" s="2"/>
      <c r="M81" s="2" t="s">
        <v>264</v>
      </c>
    </row>
    <row r="82">
      <c r="A82" s="2" t="s">
        <v>129</v>
      </c>
      <c r="B82" s="2" t="s">
        <v>265</v>
      </c>
      <c r="C82" s="2" t="s">
        <v>266</v>
      </c>
      <c r="D82" s="2" t="s">
        <v>267</v>
      </c>
      <c r="F82" s="2" t="s">
        <v>271</v>
      </c>
      <c r="G82" s="22"/>
      <c r="I82" s="2" t="s">
        <v>107</v>
      </c>
      <c r="K82" s="2">
        <v>5.7</v>
      </c>
      <c r="L82" s="2"/>
      <c r="M82" s="2" t="s">
        <v>264</v>
      </c>
    </row>
    <row r="83">
      <c r="A83" s="2" t="s">
        <v>129</v>
      </c>
      <c r="B83" s="2" t="s">
        <v>265</v>
      </c>
      <c r="C83" s="2" t="s">
        <v>266</v>
      </c>
      <c r="D83" s="2" t="s">
        <v>267</v>
      </c>
      <c r="F83" s="2" t="s">
        <v>273</v>
      </c>
      <c r="G83" s="22"/>
      <c r="I83" s="2" t="s">
        <v>107</v>
      </c>
      <c r="K83" s="2">
        <v>6.6</v>
      </c>
      <c r="L83" s="2"/>
      <c r="M83" s="2" t="s">
        <v>264</v>
      </c>
    </row>
    <row r="84">
      <c r="A84" s="2" t="s">
        <v>129</v>
      </c>
      <c r="B84" s="2" t="s">
        <v>265</v>
      </c>
      <c r="C84" s="2" t="s">
        <v>266</v>
      </c>
      <c r="D84" s="2" t="s">
        <v>267</v>
      </c>
      <c r="F84" s="2" t="s">
        <v>275</v>
      </c>
      <c r="G84" s="22"/>
      <c r="I84" s="2" t="s">
        <v>107</v>
      </c>
      <c r="K84" s="2">
        <v>5.4</v>
      </c>
      <c r="L84" s="2"/>
      <c r="M84" s="2" t="s">
        <v>264</v>
      </c>
    </row>
    <row r="85">
      <c r="A85" s="2" t="s">
        <v>129</v>
      </c>
      <c r="B85" s="2" t="s">
        <v>265</v>
      </c>
      <c r="C85" s="2" t="s">
        <v>266</v>
      </c>
      <c r="D85" s="2" t="s">
        <v>267</v>
      </c>
      <c r="F85" s="40" t="s">
        <v>268</v>
      </c>
      <c r="G85" s="22"/>
      <c r="I85" s="2" t="s">
        <v>279</v>
      </c>
      <c r="K85" s="2">
        <v>0.08</v>
      </c>
      <c r="L85" s="2"/>
      <c r="M85" s="2" t="s">
        <v>280</v>
      </c>
    </row>
    <row r="86">
      <c r="A86" s="2" t="s">
        <v>129</v>
      </c>
      <c r="B86" s="2" t="s">
        <v>265</v>
      </c>
      <c r="C86" s="2" t="s">
        <v>266</v>
      </c>
      <c r="D86" s="2" t="s">
        <v>267</v>
      </c>
      <c r="F86" s="2" t="s">
        <v>271</v>
      </c>
      <c r="G86" s="22"/>
      <c r="I86" s="2" t="s">
        <v>279</v>
      </c>
      <c r="K86" s="2">
        <v>0.11</v>
      </c>
      <c r="L86" s="2"/>
      <c r="M86" s="2" t="s">
        <v>280</v>
      </c>
    </row>
    <row r="87">
      <c r="A87" s="2" t="s">
        <v>129</v>
      </c>
      <c r="B87" s="2" t="s">
        <v>265</v>
      </c>
      <c r="C87" s="2" t="s">
        <v>266</v>
      </c>
      <c r="D87" s="2" t="s">
        <v>267</v>
      </c>
      <c r="F87" s="2" t="s">
        <v>273</v>
      </c>
      <c r="G87" s="22"/>
      <c r="I87" s="2" t="s">
        <v>279</v>
      </c>
      <c r="K87" s="2">
        <v>0.09</v>
      </c>
      <c r="L87" s="2"/>
      <c r="M87" s="2" t="s">
        <v>280</v>
      </c>
    </row>
    <row r="88">
      <c r="A88" s="2" t="s">
        <v>129</v>
      </c>
      <c r="B88" s="2" t="s">
        <v>265</v>
      </c>
      <c r="C88" s="2" t="s">
        <v>266</v>
      </c>
      <c r="D88" s="2" t="s">
        <v>267</v>
      </c>
      <c r="F88" s="2" t="s">
        <v>275</v>
      </c>
      <c r="G88" s="22"/>
      <c r="I88" s="2" t="s">
        <v>279</v>
      </c>
      <c r="K88" s="2">
        <v>0.08</v>
      </c>
      <c r="L88" s="2"/>
      <c r="M88" s="2" t="s">
        <v>280</v>
      </c>
    </row>
    <row r="89">
      <c r="A89" s="2" t="s">
        <v>129</v>
      </c>
      <c r="B89" s="2" t="s">
        <v>265</v>
      </c>
      <c r="C89" s="2" t="s">
        <v>266</v>
      </c>
      <c r="D89" s="2" t="s">
        <v>267</v>
      </c>
      <c r="F89" s="40" t="s">
        <v>268</v>
      </c>
      <c r="G89" s="22"/>
      <c r="I89" s="2" t="s">
        <v>281</v>
      </c>
      <c r="K89" s="2">
        <v>45.0</v>
      </c>
      <c r="L89" s="2"/>
      <c r="M89" s="2" t="s">
        <v>282</v>
      </c>
    </row>
    <row r="90">
      <c r="A90" s="2" t="s">
        <v>129</v>
      </c>
      <c r="B90" s="2" t="s">
        <v>265</v>
      </c>
      <c r="C90" s="2" t="s">
        <v>266</v>
      </c>
      <c r="D90" s="2" t="s">
        <v>267</v>
      </c>
      <c r="F90" s="2" t="s">
        <v>271</v>
      </c>
      <c r="G90" s="22"/>
      <c r="I90" s="2" t="s">
        <v>281</v>
      </c>
      <c r="K90" s="2">
        <v>78.0</v>
      </c>
      <c r="L90" s="2"/>
      <c r="M90" s="2" t="s">
        <v>282</v>
      </c>
    </row>
    <row r="91">
      <c r="A91" s="2" t="s">
        <v>129</v>
      </c>
      <c r="B91" s="2" t="s">
        <v>265</v>
      </c>
      <c r="C91" s="2" t="s">
        <v>266</v>
      </c>
      <c r="D91" s="2" t="s">
        <v>267</v>
      </c>
      <c r="F91" s="2" t="s">
        <v>273</v>
      </c>
      <c r="G91" s="22"/>
      <c r="I91" s="2" t="s">
        <v>281</v>
      </c>
      <c r="K91" s="2">
        <v>45.0</v>
      </c>
      <c r="L91" s="2"/>
      <c r="M91" s="2" t="s">
        <v>282</v>
      </c>
    </row>
    <row r="92">
      <c r="A92" s="2" t="s">
        <v>129</v>
      </c>
      <c r="B92" s="2" t="s">
        <v>265</v>
      </c>
      <c r="C92" s="2" t="s">
        <v>266</v>
      </c>
      <c r="D92" s="2" t="s">
        <v>267</v>
      </c>
      <c r="F92" s="2" t="s">
        <v>275</v>
      </c>
      <c r="G92" s="22"/>
      <c r="I92" s="2" t="s">
        <v>281</v>
      </c>
      <c r="K92" s="2">
        <v>90.0</v>
      </c>
      <c r="L92" s="2"/>
      <c r="M92" s="2" t="s">
        <v>282</v>
      </c>
    </row>
    <row r="93">
      <c r="A93" s="2" t="s">
        <v>118</v>
      </c>
      <c r="B93" s="41" t="s">
        <v>120</v>
      </c>
      <c r="C93" s="2" t="s">
        <v>283</v>
      </c>
      <c r="D93" s="2" t="s">
        <v>20</v>
      </c>
      <c r="E93" s="2">
        <v>8.15</v>
      </c>
      <c r="F93" s="2">
        <v>7.8</v>
      </c>
      <c r="G93" s="22"/>
      <c r="I93" s="37" t="s">
        <v>284</v>
      </c>
      <c r="J93" s="2">
        <v>93.0</v>
      </c>
      <c r="K93" s="2">
        <v>70.0</v>
      </c>
      <c r="L93" s="2"/>
      <c r="M93" s="2" t="s">
        <v>285</v>
      </c>
    </row>
    <row r="94">
      <c r="A94" s="2" t="s">
        <v>118</v>
      </c>
      <c r="B94" s="41" t="s">
        <v>120</v>
      </c>
      <c r="C94" s="2" t="s">
        <v>283</v>
      </c>
      <c r="D94" s="2" t="s">
        <v>20</v>
      </c>
      <c r="E94" s="2">
        <v>8.15</v>
      </c>
      <c r="F94" s="2">
        <v>7.8</v>
      </c>
      <c r="G94" s="22"/>
      <c r="I94" s="37" t="s">
        <v>286</v>
      </c>
      <c r="J94" s="2">
        <v>0.0</v>
      </c>
      <c r="K94" s="2">
        <v>80.0</v>
      </c>
      <c r="L94" s="2"/>
      <c r="M94" s="2" t="s">
        <v>285</v>
      </c>
    </row>
    <row r="95">
      <c r="A95" s="2" t="s">
        <v>118</v>
      </c>
      <c r="B95" s="41" t="s">
        <v>120</v>
      </c>
      <c r="C95" s="2" t="s">
        <v>283</v>
      </c>
      <c r="D95" s="2" t="s">
        <v>20</v>
      </c>
      <c r="E95" s="2">
        <v>8.15</v>
      </c>
      <c r="F95" s="2">
        <v>7.8</v>
      </c>
      <c r="G95" s="22"/>
      <c r="I95" s="2" t="s">
        <v>287</v>
      </c>
      <c r="J95" s="2">
        <v>95.0</v>
      </c>
      <c r="K95" s="2">
        <v>85.0</v>
      </c>
      <c r="L95" s="2"/>
      <c r="M95" s="2" t="s">
        <v>285</v>
      </c>
    </row>
    <row r="96">
      <c r="A96" s="2" t="s">
        <v>118</v>
      </c>
      <c r="B96" s="41" t="s">
        <v>120</v>
      </c>
      <c r="C96" s="2" t="s">
        <v>283</v>
      </c>
      <c r="D96" s="2" t="s">
        <v>20</v>
      </c>
      <c r="E96" s="2">
        <v>8.15</v>
      </c>
      <c r="F96" s="2">
        <v>7.8</v>
      </c>
      <c r="G96" s="22"/>
      <c r="I96" s="2" t="s">
        <v>288</v>
      </c>
      <c r="J96" s="2">
        <v>0.0</v>
      </c>
      <c r="K96" s="2">
        <v>95.0</v>
      </c>
      <c r="L96" s="2"/>
      <c r="M96" s="2" t="s">
        <v>285</v>
      </c>
    </row>
    <row r="97">
      <c r="A97" s="2" t="s">
        <v>118</v>
      </c>
      <c r="B97" s="41" t="s">
        <v>120</v>
      </c>
      <c r="C97" s="2" t="s">
        <v>289</v>
      </c>
      <c r="D97" s="2" t="s">
        <v>20</v>
      </c>
      <c r="E97" s="2">
        <v>390.0</v>
      </c>
      <c r="F97" s="2">
        <v>550.0</v>
      </c>
      <c r="G97" s="22"/>
      <c r="I97" s="2" t="s">
        <v>290</v>
      </c>
      <c r="J97" s="2">
        <v>8.33</v>
      </c>
      <c r="K97" s="2">
        <v>9.88</v>
      </c>
      <c r="L97" s="2"/>
      <c r="M97" s="2" t="s">
        <v>291</v>
      </c>
    </row>
    <row r="98">
      <c r="A98" s="2" t="s">
        <v>118</v>
      </c>
      <c r="B98" s="41" t="s">
        <v>120</v>
      </c>
      <c r="C98" s="2" t="s">
        <v>289</v>
      </c>
      <c r="D98" s="2" t="s">
        <v>20</v>
      </c>
      <c r="E98" s="2">
        <v>390.0</v>
      </c>
      <c r="F98" s="2">
        <v>750.0</v>
      </c>
      <c r="G98" s="22"/>
      <c r="I98" s="2" t="s">
        <v>290</v>
      </c>
      <c r="J98" s="2">
        <v>8.33</v>
      </c>
      <c r="K98" s="2">
        <v>9.38</v>
      </c>
      <c r="L98" s="2"/>
      <c r="M98" s="2" t="s">
        <v>291</v>
      </c>
    </row>
    <row r="99">
      <c r="A99" s="2" t="s">
        <v>118</v>
      </c>
      <c r="B99" s="41" t="s">
        <v>120</v>
      </c>
      <c r="C99" s="2" t="s">
        <v>289</v>
      </c>
      <c r="D99" s="2" t="s">
        <v>20</v>
      </c>
      <c r="E99" s="2">
        <v>390.0</v>
      </c>
      <c r="F99" s="2">
        <v>1050.0</v>
      </c>
      <c r="G99" s="22"/>
      <c r="I99" s="2" t="s">
        <v>290</v>
      </c>
      <c r="J99" s="2">
        <v>8.33</v>
      </c>
      <c r="K99" s="2">
        <v>10.0</v>
      </c>
      <c r="L99" s="2"/>
      <c r="M99" s="2" t="s">
        <v>291</v>
      </c>
    </row>
    <row r="100">
      <c r="A100" s="2" t="s">
        <v>118</v>
      </c>
      <c r="B100" s="41" t="s">
        <v>120</v>
      </c>
      <c r="C100" s="2" t="s">
        <v>289</v>
      </c>
      <c r="D100" s="2" t="s">
        <v>20</v>
      </c>
      <c r="E100" s="2">
        <v>390.0</v>
      </c>
      <c r="F100" s="2">
        <v>550.0</v>
      </c>
      <c r="G100" s="22"/>
      <c r="I100" s="2" t="s">
        <v>292</v>
      </c>
      <c r="J100" s="2">
        <v>6.0</v>
      </c>
      <c r="K100" s="2">
        <v>6.5</v>
      </c>
      <c r="L100" s="2"/>
      <c r="M100" s="2" t="s">
        <v>293</v>
      </c>
    </row>
    <row r="101">
      <c r="A101" s="2" t="s">
        <v>118</v>
      </c>
      <c r="B101" s="41" t="s">
        <v>120</v>
      </c>
      <c r="C101" s="2" t="s">
        <v>289</v>
      </c>
      <c r="D101" s="2" t="s">
        <v>20</v>
      </c>
      <c r="E101" s="2">
        <v>390.0</v>
      </c>
      <c r="F101" s="2">
        <v>750.0</v>
      </c>
      <c r="G101" s="22"/>
      <c r="I101" s="2" t="s">
        <v>292</v>
      </c>
      <c r="J101" s="2">
        <v>6.0</v>
      </c>
      <c r="K101" s="2">
        <v>6.4</v>
      </c>
      <c r="L101" s="2"/>
      <c r="M101" s="2" t="s">
        <v>294</v>
      </c>
    </row>
    <row r="102">
      <c r="A102" s="2" t="s">
        <v>118</v>
      </c>
      <c r="B102" s="41" t="s">
        <v>120</v>
      </c>
      <c r="C102" s="2" t="s">
        <v>289</v>
      </c>
      <c r="D102" s="2" t="s">
        <v>20</v>
      </c>
      <c r="E102" s="2">
        <v>390.0</v>
      </c>
      <c r="F102" s="2">
        <v>1050.0</v>
      </c>
      <c r="G102" s="22"/>
      <c r="I102" s="2" t="s">
        <v>292</v>
      </c>
      <c r="J102" s="2">
        <v>6.0</v>
      </c>
      <c r="K102" s="2">
        <v>6.6</v>
      </c>
      <c r="L102" s="2"/>
      <c r="M102" s="2" t="s">
        <v>295</v>
      </c>
    </row>
    <row r="103">
      <c r="A103" s="2" t="s">
        <v>118</v>
      </c>
      <c r="B103" s="41" t="s">
        <v>120</v>
      </c>
      <c r="C103" s="2" t="s">
        <v>296</v>
      </c>
      <c r="D103" s="2" t="s">
        <v>20</v>
      </c>
      <c r="E103" s="2">
        <v>390.0</v>
      </c>
      <c r="F103" s="2">
        <v>850.0</v>
      </c>
      <c r="G103" s="22"/>
      <c r="H103" s="2">
        <v>1.0</v>
      </c>
      <c r="I103" s="2" t="s">
        <v>297</v>
      </c>
      <c r="J103" s="2">
        <v>15.0</v>
      </c>
      <c r="K103" s="2">
        <v>80.0</v>
      </c>
      <c r="L103" s="2"/>
      <c r="M103" s="2" t="s">
        <v>298</v>
      </c>
    </row>
    <row r="104">
      <c r="A104" s="2" t="s">
        <v>118</v>
      </c>
      <c r="B104" s="41" t="s">
        <v>120</v>
      </c>
      <c r="C104" s="2" t="s">
        <v>296</v>
      </c>
      <c r="D104" s="2" t="s">
        <v>20</v>
      </c>
      <c r="E104" s="2">
        <v>390.0</v>
      </c>
      <c r="F104" s="2">
        <v>700.0</v>
      </c>
      <c r="G104" s="22"/>
      <c r="H104" s="2">
        <v>4.0</v>
      </c>
      <c r="I104" s="2" t="s">
        <v>297</v>
      </c>
      <c r="J104" s="2">
        <v>15.0</v>
      </c>
      <c r="K104" s="2">
        <v>38.0</v>
      </c>
      <c r="L104" s="2"/>
      <c r="M104" s="2" t="s">
        <v>298</v>
      </c>
    </row>
    <row r="105">
      <c r="A105" s="2" t="s">
        <v>118</v>
      </c>
      <c r="B105" s="2" t="s">
        <v>42</v>
      </c>
      <c r="C105" s="2" t="s">
        <v>299</v>
      </c>
      <c r="D105" s="2" t="s">
        <v>20</v>
      </c>
      <c r="E105" s="2">
        <v>370.0</v>
      </c>
      <c r="F105" s="2">
        <v>1000.0</v>
      </c>
      <c r="G105" s="22"/>
      <c r="H105" s="2">
        <v>3.0</v>
      </c>
      <c r="I105" s="2" t="s">
        <v>300</v>
      </c>
      <c r="J105" s="2">
        <v>260.0</v>
      </c>
      <c r="K105" s="2">
        <v>240.0</v>
      </c>
    </row>
    <row r="106">
      <c r="A106" s="2" t="s">
        <v>118</v>
      </c>
      <c r="B106" s="2" t="s">
        <v>42</v>
      </c>
      <c r="C106" s="2" t="s">
        <v>299</v>
      </c>
      <c r="D106" s="2" t="s">
        <v>20</v>
      </c>
      <c r="E106" s="2">
        <v>370.0</v>
      </c>
      <c r="F106" s="2">
        <v>1450.0</v>
      </c>
      <c r="G106" s="22"/>
      <c r="H106" s="2">
        <v>3.0</v>
      </c>
      <c r="I106" s="2" t="s">
        <v>300</v>
      </c>
      <c r="J106" s="2">
        <v>260.0</v>
      </c>
      <c r="K106" s="2">
        <v>230.0</v>
      </c>
    </row>
    <row r="107">
      <c r="A107" s="2" t="s">
        <v>118</v>
      </c>
      <c r="B107" s="2" t="s">
        <v>42</v>
      </c>
      <c r="C107" s="2" t="s">
        <v>299</v>
      </c>
      <c r="D107" s="2" t="s">
        <v>20</v>
      </c>
      <c r="E107" s="2">
        <v>370.0</v>
      </c>
      <c r="F107" s="2">
        <v>1000.0</v>
      </c>
      <c r="G107" s="22"/>
      <c r="H107" s="2">
        <v>6.0</v>
      </c>
      <c r="I107" s="2" t="s">
        <v>300</v>
      </c>
      <c r="J107" s="2">
        <v>355.0</v>
      </c>
      <c r="K107" s="2">
        <v>340.0</v>
      </c>
    </row>
    <row r="108">
      <c r="A108" s="2" t="s">
        <v>118</v>
      </c>
      <c r="B108" s="2" t="s">
        <v>42</v>
      </c>
      <c r="C108" s="2" t="s">
        <v>299</v>
      </c>
      <c r="D108" s="2" t="s">
        <v>20</v>
      </c>
      <c r="E108" s="2">
        <v>370.0</v>
      </c>
      <c r="F108" s="2">
        <v>1450.0</v>
      </c>
      <c r="G108" s="22"/>
      <c r="H108" s="2">
        <v>6.0</v>
      </c>
      <c r="I108" s="2" t="s">
        <v>300</v>
      </c>
      <c r="J108" s="2">
        <v>355.0</v>
      </c>
      <c r="K108" s="2">
        <v>325.0</v>
      </c>
    </row>
    <row r="109">
      <c r="A109" s="2" t="s">
        <v>118</v>
      </c>
      <c r="B109" s="2" t="s">
        <v>42</v>
      </c>
      <c r="C109" s="2" t="s">
        <v>301</v>
      </c>
      <c r="D109" s="2" t="s">
        <v>20</v>
      </c>
      <c r="E109" s="2">
        <v>8.0</v>
      </c>
      <c r="F109" s="2">
        <v>7.7</v>
      </c>
      <c r="G109" s="22"/>
      <c r="H109" s="2">
        <v>25.0</v>
      </c>
      <c r="I109" s="2" t="s">
        <v>302</v>
      </c>
      <c r="J109" s="2">
        <v>400.0</v>
      </c>
      <c r="K109" s="2">
        <v>350.0</v>
      </c>
      <c r="L109" s="2"/>
      <c r="M109" s="2" t="s">
        <v>303</v>
      </c>
    </row>
    <row r="110">
      <c r="A110" s="2" t="s">
        <v>118</v>
      </c>
      <c r="B110" s="2" t="s">
        <v>42</v>
      </c>
      <c r="C110" s="2" t="s">
        <v>301</v>
      </c>
      <c r="D110" s="2" t="s">
        <v>20</v>
      </c>
      <c r="E110" s="2">
        <v>8.0</v>
      </c>
      <c r="F110" s="2">
        <v>7.3</v>
      </c>
      <c r="G110" s="22"/>
      <c r="H110" s="2">
        <v>25.0</v>
      </c>
      <c r="I110" s="2" t="s">
        <v>302</v>
      </c>
      <c r="J110" s="2">
        <v>400.0</v>
      </c>
      <c r="K110" s="2">
        <v>240.0</v>
      </c>
      <c r="L110" s="2"/>
      <c r="M110" s="2" t="s">
        <v>303</v>
      </c>
    </row>
    <row r="111">
      <c r="A111" s="2" t="s">
        <v>118</v>
      </c>
      <c r="B111" s="2" t="s">
        <v>42</v>
      </c>
      <c r="C111" s="2" t="s">
        <v>304</v>
      </c>
      <c r="D111" s="2" t="s">
        <v>19</v>
      </c>
      <c r="E111" s="2">
        <v>15.0</v>
      </c>
      <c r="F111" s="2">
        <v>27.0</v>
      </c>
      <c r="G111" s="22"/>
      <c r="H111" s="2">
        <v>0.33</v>
      </c>
      <c r="I111" s="2" t="s">
        <v>305</v>
      </c>
      <c r="J111" s="2">
        <v>100.0</v>
      </c>
      <c r="K111" s="2">
        <v>83.0</v>
      </c>
      <c r="L111" s="2"/>
      <c r="M111" s="2" t="s">
        <v>306</v>
      </c>
    </row>
    <row r="112">
      <c r="A112" s="2" t="s">
        <v>118</v>
      </c>
      <c r="B112" s="2" t="s">
        <v>42</v>
      </c>
      <c r="C112" s="2" t="s">
        <v>304</v>
      </c>
      <c r="D112" s="2" t="s">
        <v>19</v>
      </c>
      <c r="E112" s="2">
        <v>15.0</v>
      </c>
      <c r="F112" s="2">
        <v>27.0</v>
      </c>
      <c r="G112" s="22"/>
      <c r="H112" s="2">
        <v>0.42</v>
      </c>
      <c r="I112" s="2" t="s">
        <v>305</v>
      </c>
      <c r="J112" s="2">
        <v>100.0</v>
      </c>
      <c r="K112" s="2">
        <v>65.0</v>
      </c>
      <c r="L112" s="2"/>
      <c r="M112" s="2" t="s">
        <v>306</v>
      </c>
    </row>
    <row r="113">
      <c r="A113" s="2" t="s">
        <v>118</v>
      </c>
      <c r="B113" s="2" t="s">
        <v>42</v>
      </c>
      <c r="C113" s="2" t="s">
        <v>304</v>
      </c>
      <c r="D113" s="2" t="s">
        <v>19</v>
      </c>
      <c r="E113" s="2">
        <v>15.0</v>
      </c>
      <c r="F113" s="2">
        <v>27.0</v>
      </c>
      <c r="G113" s="22"/>
      <c r="H113" s="2">
        <v>0.04</v>
      </c>
      <c r="I113" s="2" t="s">
        <v>305</v>
      </c>
      <c r="J113" s="2">
        <v>100.0</v>
      </c>
      <c r="K113" s="2">
        <v>0.0</v>
      </c>
      <c r="L113" s="2" t="b">
        <v>1</v>
      </c>
      <c r="M113" s="2" t="s">
        <v>306</v>
      </c>
    </row>
    <row r="114">
      <c r="A114" s="2" t="s">
        <v>118</v>
      </c>
      <c r="B114" s="2" t="s">
        <v>42</v>
      </c>
      <c r="C114" s="2" t="s">
        <v>304</v>
      </c>
      <c r="D114" s="2" t="s">
        <v>19</v>
      </c>
      <c r="E114" s="2">
        <v>15.0</v>
      </c>
      <c r="F114" s="2">
        <v>31.0</v>
      </c>
      <c r="G114" s="22"/>
      <c r="H114" s="2">
        <v>0.08</v>
      </c>
      <c r="I114" s="2" t="s">
        <v>305</v>
      </c>
      <c r="J114" s="2">
        <v>100.0</v>
      </c>
      <c r="K114" s="2">
        <v>0.0</v>
      </c>
      <c r="L114" s="2" t="b">
        <v>1</v>
      </c>
      <c r="M114" s="2" t="s">
        <v>306</v>
      </c>
    </row>
    <row r="115">
      <c r="A115" s="2" t="s">
        <v>118</v>
      </c>
      <c r="B115" s="2" t="s">
        <v>42</v>
      </c>
      <c r="C115" s="2" t="s">
        <v>304</v>
      </c>
      <c r="D115" s="2" t="s">
        <v>19</v>
      </c>
      <c r="E115" s="2">
        <v>15.0</v>
      </c>
      <c r="F115" s="2">
        <v>27.0</v>
      </c>
      <c r="G115" s="22"/>
      <c r="H115" s="2">
        <v>0.04</v>
      </c>
      <c r="I115" s="2" t="s">
        <v>305</v>
      </c>
      <c r="J115" s="2">
        <v>100.0</v>
      </c>
      <c r="K115" s="2">
        <v>0.0</v>
      </c>
      <c r="L115" s="2" t="b">
        <v>1</v>
      </c>
      <c r="M115" s="2" t="s">
        <v>318</v>
      </c>
    </row>
    <row r="116">
      <c r="A116" s="2" t="s">
        <v>118</v>
      </c>
      <c r="B116" s="2" t="s">
        <v>42</v>
      </c>
      <c r="C116" s="2" t="s">
        <v>304</v>
      </c>
      <c r="D116" s="2" t="s">
        <v>19</v>
      </c>
      <c r="E116" s="2">
        <v>15.0</v>
      </c>
      <c r="F116" s="2">
        <v>31.0</v>
      </c>
      <c r="G116" s="22"/>
      <c r="H116" s="2">
        <v>0.17</v>
      </c>
      <c r="I116" s="2" t="s">
        <v>305</v>
      </c>
      <c r="J116" s="2">
        <v>100.0</v>
      </c>
      <c r="K116" s="2">
        <v>0.0</v>
      </c>
      <c r="L116" s="2" t="b">
        <v>1</v>
      </c>
      <c r="M116" s="2" t="s">
        <v>318</v>
      </c>
    </row>
    <row r="117">
      <c r="A117" s="2" t="s">
        <v>118</v>
      </c>
      <c r="B117" s="2" t="s">
        <v>42</v>
      </c>
      <c r="C117" s="2" t="s">
        <v>304</v>
      </c>
      <c r="D117" s="2" t="s">
        <v>19</v>
      </c>
      <c r="E117" s="2">
        <v>15.0</v>
      </c>
      <c r="F117" s="2">
        <v>28.0</v>
      </c>
      <c r="G117" s="22"/>
      <c r="H117" s="2">
        <v>0.02</v>
      </c>
      <c r="I117" s="2" t="s">
        <v>319</v>
      </c>
      <c r="J117" s="2">
        <v>80.0</v>
      </c>
      <c r="K117" s="2">
        <v>25.0</v>
      </c>
      <c r="L117" s="2"/>
      <c r="M117" s="2" t="s">
        <v>320</v>
      </c>
    </row>
    <row r="118">
      <c r="A118" s="2" t="s">
        <v>118</v>
      </c>
      <c r="B118" s="2" t="s">
        <v>42</v>
      </c>
      <c r="C118" s="2" t="s">
        <v>304</v>
      </c>
      <c r="D118" s="2" t="s">
        <v>19</v>
      </c>
      <c r="E118" s="2">
        <v>15.0</v>
      </c>
      <c r="F118" s="2">
        <v>32.0</v>
      </c>
      <c r="G118" s="22"/>
      <c r="H118" s="2">
        <v>0.02</v>
      </c>
      <c r="I118" s="2" t="s">
        <v>319</v>
      </c>
      <c r="J118" s="2">
        <v>80.0</v>
      </c>
      <c r="K118" s="2">
        <v>0.0</v>
      </c>
      <c r="L118" s="2" t="b">
        <v>1</v>
      </c>
      <c r="M118" s="2" t="s">
        <v>320</v>
      </c>
    </row>
    <row r="119">
      <c r="A119" s="2" t="s">
        <v>118</v>
      </c>
      <c r="B119" s="2" t="s">
        <v>42</v>
      </c>
      <c r="C119" s="2" t="s">
        <v>304</v>
      </c>
      <c r="D119" s="2" t="s">
        <v>19</v>
      </c>
      <c r="E119" s="2">
        <v>15.0</v>
      </c>
      <c r="F119" s="2">
        <v>28.0</v>
      </c>
      <c r="G119" s="22"/>
      <c r="H119" s="2">
        <v>0.02</v>
      </c>
      <c r="I119" s="2" t="s">
        <v>319</v>
      </c>
      <c r="J119" s="2">
        <v>73.0</v>
      </c>
      <c r="K119" s="2">
        <v>43.0</v>
      </c>
      <c r="L119" s="2"/>
      <c r="M119" s="2" t="s">
        <v>321</v>
      </c>
    </row>
    <row r="120">
      <c r="A120" s="2" t="s">
        <v>118</v>
      </c>
      <c r="B120" s="2" t="s">
        <v>42</v>
      </c>
      <c r="C120" s="2" t="s">
        <v>304</v>
      </c>
      <c r="D120" s="2" t="s">
        <v>19</v>
      </c>
      <c r="E120" s="2">
        <v>15.0</v>
      </c>
      <c r="F120" s="2">
        <v>32.0</v>
      </c>
      <c r="G120" s="22"/>
      <c r="H120" s="2">
        <v>0.02</v>
      </c>
      <c r="I120" s="2" t="s">
        <v>319</v>
      </c>
      <c r="J120" s="2">
        <v>73.0</v>
      </c>
      <c r="K120" s="2">
        <v>0.0</v>
      </c>
      <c r="L120" s="2" t="b">
        <v>1</v>
      </c>
      <c r="M120" s="2" t="s">
        <v>321</v>
      </c>
    </row>
    <row r="121">
      <c r="A121" s="2" t="s">
        <v>66</v>
      </c>
      <c r="B121" s="26" t="s">
        <v>116</v>
      </c>
      <c r="C121" s="28" t="s">
        <v>322</v>
      </c>
      <c r="D121" s="2" t="s">
        <v>19</v>
      </c>
      <c r="E121" s="2">
        <v>18.0</v>
      </c>
      <c r="F121" s="2">
        <v>12.0</v>
      </c>
      <c r="G121" s="22"/>
      <c r="H121" s="2">
        <v>31.0</v>
      </c>
      <c r="I121" s="2" t="s">
        <v>101</v>
      </c>
      <c r="J121" s="2">
        <v>77.3</v>
      </c>
      <c r="K121" s="2">
        <v>60.9</v>
      </c>
      <c r="L121" s="2"/>
      <c r="M121" s="2" t="s">
        <v>323</v>
      </c>
      <c r="N121" s="2" t="s">
        <v>324</v>
      </c>
    </row>
    <row r="122">
      <c r="A122" s="2" t="s">
        <v>66</v>
      </c>
      <c r="B122" s="26" t="s">
        <v>116</v>
      </c>
      <c r="C122" s="28" t="s">
        <v>322</v>
      </c>
      <c r="D122" s="2" t="s">
        <v>19</v>
      </c>
      <c r="E122" s="2">
        <v>18.0</v>
      </c>
      <c r="F122" s="2">
        <v>15.0</v>
      </c>
      <c r="G122" s="22"/>
      <c r="H122" s="2">
        <v>31.0</v>
      </c>
      <c r="I122" s="2" t="s">
        <v>101</v>
      </c>
      <c r="J122" s="2">
        <v>77.3</v>
      </c>
      <c r="K122" s="2">
        <v>64.5</v>
      </c>
      <c r="L122" s="2"/>
      <c r="M122" s="2" t="s">
        <v>323</v>
      </c>
      <c r="N122" s="2" t="s">
        <v>324</v>
      </c>
    </row>
    <row r="123">
      <c r="A123" s="2" t="s">
        <v>66</v>
      </c>
      <c r="B123" s="26" t="s">
        <v>116</v>
      </c>
      <c r="C123" s="28" t="s">
        <v>322</v>
      </c>
      <c r="D123" s="2" t="s">
        <v>19</v>
      </c>
      <c r="E123" s="2">
        <v>18.0</v>
      </c>
      <c r="F123" s="2">
        <v>21.0</v>
      </c>
      <c r="G123" s="22"/>
      <c r="H123" s="2">
        <v>31.0</v>
      </c>
      <c r="I123" s="2" t="s">
        <v>101</v>
      </c>
      <c r="J123" s="2">
        <v>77.3</v>
      </c>
      <c r="K123" s="2">
        <v>70.0</v>
      </c>
      <c r="L123" s="2"/>
      <c r="M123" s="2" t="s">
        <v>323</v>
      </c>
      <c r="N123" s="2" t="s">
        <v>324</v>
      </c>
    </row>
    <row r="124">
      <c r="A124" s="2" t="s">
        <v>66</v>
      </c>
      <c r="B124" s="26" t="s">
        <v>116</v>
      </c>
      <c r="C124" s="28" t="s">
        <v>322</v>
      </c>
      <c r="D124" s="2" t="s">
        <v>19</v>
      </c>
      <c r="E124" s="2">
        <v>18.0</v>
      </c>
      <c r="F124" s="2">
        <v>24.0</v>
      </c>
      <c r="G124" s="22"/>
      <c r="H124" s="2">
        <v>31.0</v>
      </c>
      <c r="I124" s="2" t="s">
        <v>101</v>
      </c>
      <c r="J124" s="2">
        <v>77.3</v>
      </c>
      <c r="K124" s="2">
        <v>27.3</v>
      </c>
      <c r="L124" s="2"/>
      <c r="M124" s="2" t="s">
        <v>323</v>
      </c>
      <c r="N124" s="2" t="s">
        <v>324</v>
      </c>
    </row>
    <row r="125">
      <c r="A125" s="2" t="s">
        <v>66</v>
      </c>
      <c r="B125" s="26" t="s">
        <v>116</v>
      </c>
      <c r="C125" s="28" t="s">
        <v>322</v>
      </c>
      <c r="D125" s="2" t="s">
        <v>19</v>
      </c>
      <c r="E125" s="2">
        <v>18.0</v>
      </c>
      <c r="F125" s="2">
        <v>27.0</v>
      </c>
      <c r="G125" s="22"/>
      <c r="H125" s="2">
        <v>31.0</v>
      </c>
      <c r="I125" s="2" t="s">
        <v>101</v>
      </c>
      <c r="K125" s="2" t="s">
        <v>210</v>
      </c>
      <c r="L125" s="2" t="b">
        <v>1</v>
      </c>
      <c r="M125" s="2" t="s">
        <v>325</v>
      </c>
    </row>
    <row r="126">
      <c r="A126" s="2" t="s">
        <v>66</v>
      </c>
      <c r="B126" s="26" t="s">
        <v>116</v>
      </c>
      <c r="C126" s="28" t="s">
        <v>326</v>
      </c>
      <c r="D126" s="2" t="s">
        <v>20</v>
      </c>
      <c r="G126" s="22"/>
      <c r="L126" s="2" t="b">
        <v>1</v>
      </c>
      <c r="M126" s="2" t="s">
        <v>327</v>
      </c>
    </row>
    <row r="127">
      <c r="A127" s="2" t="s">
        <v>66</v>
      </c>
      <c r="B127" s="2" t="s">
        <v>194</v>
      </c>
      <c r="C127" s="2" t="s">
        <v>328</v>
      </c>
      <c r="D127" s="28" t="s">
        <v>19</v>
      </c>
      <c r="E127" s="2">
        <v>24.0</v>
      </c>
      <c r="F127" s="2">
        <v>31.0</v>
      </c>
      <c r="G127" s="22"/>
      <c r="H127" s="2">
        <v>5.0</v>
      </c>
      <c r="I127" s="2" t="s">
        <v>50</v>
      </c>
      <c r="J127" s="2">
        <v>77.5</v>
      </c>
      <c r="K127" s="2">
        <v>54.5</v>
      </c>
      <c r="L127" s="2"/>
      <c r="M127" s="2" t="s">
        <v>329</v>
      </c>
    </row>
    <row r="128">
      <c r="A128" s="2" t="s">
        <v>66</v>
      </c>
      <c r="B128" s="2" t="s">
        <v>194</v>
      </c>
      <c r="C128" s="2" t="s">
        <v>328</v>
      </c>
      <c r="D128" s="28" t="s">
        <v>330</v>
      </c>
      <c r="E128" s="2">
        <v>49.0</v>
      </c>
      <c r="F128" s="2">
        <v>86.0</v>
      </c>
      <c r="G128" s="22"/>
      <c r="H128" s="2">
        <v>5.0</v>
      </c>
      <c r="I128" s="2" t="s">
        <v>50</v>
      </c>
      <c r="J128" s="2">
        <v>77.5</v>
      </c>
      <c r="K128" s="2">
        <v>58.8</v>
      </c>
      <c r="L128" s="2"/>
      <c r="M128" s="2" t="s">
        <v>329</v>
      </c>
    </row>
    <row r="129">
      <c r="A129" s="2" t="s">
        <v>66</v>
      </c>
      <c r="B129" s="2" t="s">
        <v>194</v>
      </c>
      <c r="C129" s="28" t="s">
        <v>331</v>
      </c>
      <c r="D129" s="2" t="s">
        <v>19</v>
      </c>
      <c r="E129" s="2">
        <v>25.0</v>
      </c>
      <c r="F129" s="2">
        <v>29.0</v>
      </c>
      <c r="G129" s="22"/>
      <c r="H129" s="2">
        <v>9.0</v>
      </c>
      <c r="I129" s="2" t="s">
        <v>332</v>
      </c>
      <c r="J129" s="2">
        <v>85.0</v>
      </c>
      <c r="K129" s="2">
        <v>79.0</v>
      </c>
      <c r="L129" s="2"/>
      <c r="M129" s="2" t="s">
        <v>333</v>
      </c>
    </row>
    <row r="130">
      <c r="A130" s="2" t="s">
        <v>66</v>
      </c>
      <c r="B130" s="2" t="s">
        <v>194</v>
      </c>
      <c r="C130" s="28" t="s">
        <v>331</v>
      </c>
      <c r="D130" s="2" t="s">
        <v>330</v>
      </c>
      <c r="E130" s="2">
        <v>415.0</v>
      </c>
      <c r="F130" s="2">
        <v>635.0</v>
      </c>
      <c r="G130" s="22"/>
      <c r="H130" s="2">
        <v>9.0</v>
      </c>
      <c r="I130" s="2" t="s">
        <v>332</v>
      </c>
      <c r="J130" s="2">
        <v>85.0</v>
      </c>
      <c r="K130" s="2">
        <v>75.0</v>
      </c>
      <c r="L130" s="2"/>
      <c r="M130" s="2" t="s">
        <v>333</v>
      </c>
    </row>
    <row r="131">
      <c r="A131" s="2" t="s">
        <v>66</v>
      </c>
      <c r="B131" s="2" t="s">
        <v>194</v>
      </c>
      <c r="C131" s="28" t="s">
        <v>334</v>
      </c>
      <c r="D131" s="2" t="s">
        <v>335</v>
      </c>
      <c r="E131" s="2">
        <v>9.0</v>
      </c>
      <c r="F131" s="2">
        <v>100.0</v>
      </c>
      <c r="G131" s="22"/>
      <c r="H131" s="2">
        <v>7.0</v>
      </c>
      <c r="I131" s="2" t="s">
        <v>99</v>
      </c>
      <c r="J131" s="2">
        <v>66.0</v>
      </c>
      <c r="K131" s="2">
        <v>51.3</v>
      </c>
      <c r="L131" s="2"/>
      <c r="M131" s="2" t="s">
        <v>336</v>
      </c>
    </row>
    <row r="132">
      <c r="A132" s="2" t="s">
        <v>66</v>
      </c>
      <c r="B132" s="2" t="s">
        <v>194</v>
      </c>
      <c r="C132" s="28" t="s">
        <v>334</v>
      </c>
      <c r="D132" s="2" t="s">
        <v>335</v>
      </c>
      <c r="E132" s="2">
        <v>9.0</v>
      </c>
      <c r="F132" s="2">
        <v>100.0</v>
      </c>
      <c r="G132" s="22"/>
      <c r="H132" s="2">
        <v>7.0</v>
      </c>
      <c r="I132" s="2" t="s">
        <v>99</v>
      </c>
      <c r="J132" s="2">
        <v>63.0</v>
      </c>
      <c r="K132" s="2">
        <v>44.5</v>
      </c>
      <c r="L132" s="2"/>
      <c r="M132" s="2" t="s">
        <v>337</v>
      </c>
    </row>
    <row r="133">
      <c r="A133" s="2" t="s">
        <v>66</v>
      </c>
      <c r="B133" s="2" t="s">
        <v>194</v>
      </c>
      <c r="C133" s="28" t="s">
        <v>338</v>
      </c>
      <c r="D133" s="2" t="s">
        <v>339</v>
      </c>
      <c r="E133" s="2">
        <v>0.0</v>
      </c>
      <c r="F133" s="2">
        <v>3.0</v>
      </c>
      <c r="G133" s="22"/>
      <c r="H133" s="2">
        <v>14.0</v>
      </c>
      <c r="I133" s="2" t="s">
        <v>50</v>
      </c>
      <c r="J133" s="2">
        <v>39.0</v>
      </c>
      <c r="K133" s="2">
        <v>0.0</v>
      </c>
      <c r="L133" s="2" t="b">
        <v>1</v>
      </c>
      <c r="M133" s="2" t="s">
        <v>340</v>
      </c>
    </row>
    <row r="134">
      <c r="G134" s="22"/>
    </row>
    <row r="135">
      <c r="G135" s="22"/>
    </row>
    <row r="136">
      <c r="G136" s="22"/>
    </row>
    <row r="137">
      <c r="G137" s="22"/>
    </row>
    <row r="138">
      <c r="G138" s="22"/>
    </row>
    <row r="139">
      <c r="G139" s="22"/>
    </row>
    <row r="140">
      <c r="G140" s="22"/>
    </row>
    <row r="141">
      <c r="G141" s="22"/>
    </row>
    <row r="142">
      <c r="G142" s="22"/>
    </row>
    <row r="143">
      <c r="G143" s="22"/>
    </row>
    <row r="144">
      <c r="G144" s="22"/>
    </row>
    <row r="145">
      <c r="G145" s="22"/>
    </row>
    <row r="146">
      <c r="G146" s="22"/>
    </row>
    <row r="147">
      <c r="G147" s="22"/>
    </row>
    <row r="148">
      <c r="G148" s="22"/>
    </row>
    <row r="149">
      <c r="G149" s="22"/>
    </row>
    <row r="150">
      <c r="G150" s="22"/>
    </row>
    <row r="151">
      <c r="G151" s="22"/>
    </row>
    <row r="152">
      <c r="G152" s="22"/>
    </row>
    <row r="153">
      <c r="G153" s="22"/>
    </row>
    <row r="154">
      <c r="G154" s="22"/>
    </row>
    <row r="155">
      <c r="G155" s="22"/>
    </row>
    <row r="156">
      <c r="G156" s="22"/>
    </row>
    <row r="157">
      <c r="G157" s="22"/>
    </row>
    <row r="158">
      <c r="G158" s="22"/>
    </row>
    <row r="159">
      <c r="G159" s="22"/>
    </row>
    <row r="160">
      <c r="G160" s="22"/>
    </row>
    <row r="161">
      <c r="G161" s="22"/>
    </row>
    <row r="162">
      <c r="G162" s="22"/>
    </row>
    <row r="163">
      <c r="G163" s="22"/>
    </row>
    <row r="164">
      <c r="G164" s="22"/>
    </row>
    <row r="165">
      <c r="G165" s="22"/>
    </row>
    <row r="166">
      <c r="G166" s="22"/>
    </row>
    <row r="167">
      <c r="G167" s="22"/>
    </row>
    <row r="168">
      <c r="G168" s="22"/>
    </row>
    <row r="169">
      <c r="G169" s="22"/>
    </row>
    <row r="170">
      <c r="G170" s="22"/>
    </row>
    <row r="171">
      <c r="G171" s="22"/>
    </row>
    <row r="172">
      <c r="G172" s="22"/>
    </row>
    <row r="173">
      <c r="G173" s="22"/>
    </row>
    <row r="174">
      <c r="G174" s="22"/>
    </row>
    <row r="175">
      <c r="G175" s="22"/>
    </row>
    <row r="176">
      <c r="G176" s="22"/>
    </row>
    <row r="177">
      <c r="G177" s="22"/>
    </row>
    <row r="178">
      <c r="G178" s="22"/>
    </row>
    <row r="179">
      <c r="G179" s="22"/>
    </row>
    <row r="180">
      <c r="G180" s="22"/>
    </row>
    <row r="181">
      <c r="G181" s="22"/>
    </row>
    <row r="182">
      <c r="G182" s="22"/>
    </row>
    <row r="183">
      <c r="G183" s="22"/>
    </row>
    <row r="184">
      <c r="G184" s="22"/>
    </row>
    <row r="185">
      <c r="G185" s="22"/>
    </row>
    <row r="186">
      <c r="G186" s="22"/>
    </row>
    <row r="187">
      <c r="G187" s="22"/>
    </row>
    <row r="188">
      <c r="G188" s="22"/>
    </row>
    <row r="189">
      <c r="G189" s="22"/>
    </row>
    <row r="190">
      <c r="G190" s="22"/>
    </row>
    <row r="191">
      <c r="G191" s="22"/>
    </row>
    <row r="192">
      <c r="G192" s="22"/>
    </row>
    <row r="193">
      <c r="G193" s="22"/>
    </row>
    <row r="194">
      <c r="G194" s="22"/>
    </row>
    <row r="195">
      <c r="G195" s="22"/>
    </row>
    <row r="196">
      <c r="G196" s="22"/>
    </row>
    <row r="197">
      <c r="G197" s="22"/>
    </row>
    <row r="198">
      <c r="G198" s="22"/>
    </row>
    <row r="199">
      <c r="G199" s="22"/>
    </row>
    <row r="200">
      <c r="G200" s="22"/>
    </row>
    <row r="201">
      <c r="G201" s="22"/>
    </row>
    <row r="202">
      <c r="G202" s="22"/>
    </row>
    <row r="203">
      <c r="G203" s="22"/>
    </row>
    <row r="204">
      <c r="G204" s="22"/>
    </row>
    <row r="205">
      <c r="G205" s="22"/>
    </row>
    <row r="206">
      <c r="G206" s="22"/>
    </row>
    <row r="207">
      <c r="G207" s="22"/>
    </row>
    <row r="208">
      <c r="G208" s="22"/>
    </row>
    <row r="209">
      <c r="G209" s="22"/>
    </row>
    <row r="210">
      <c r="G210" s="22"/>
    </row>
    <row r="211">
      <c r="G211" s="22"/>
    </row>
    <row r="212">
      <c r="G212" s="22"/>
    </row>
    <row r="213">
      <c r="G213" s="22"/>
    </row>
    <row r="214">
      <c r="G214" s="22"/>
    </row>
    <row r="215">
      <c r="G215" s="22"/>
    </row>
    <row r="216">
      <c r="G216" s="22"/>
    </row>
    <row r="217">
      <c r="G217" s="22"/>
    </row>
    <row r="218">
      <c r="G218" s="22"/>
    </row>
    <row r="219">
      <c r="G219" s="22"/>
    </row>
    <row r="220">
      <c r="G220" s="22"/>
    </row>
    <row r="221">
      <c r="G221" s="22"/>
    </row>
    <row r="222">
      <c r="G222" s="22"/>
    </row>
    <row r="223">
      <c r="G223" s="22"/>
    </row>
    <row r="224">
      <c r="G224" s="22"/>
    </row>
    <row r="225">
      <c r="G225" s="22"/>
    </row>
    <row r="226">
      <c r="G226" s="22"/>
    </row>
    <row r="227">
      <c r="G227" s="22"/>
    </row>
    <row r="228">
      <c r="G228" s="22"/>
    </row>
    <row r="229">
      <c r="G229" s="22"/>
    </row>
    <row r="230">
      <c r="G230" s="22"/>
    </row>
    <row r="231">
      <c r="G231" s="22"/>
    </row>
    <row r="232">
      <c r="G232" s="22"/>
    </row>
    <row r="233">
      <c r="G233" s="22"/>
    </row>
    <row r="234">
      <c r="G234" s="22"/>
    </row>
    <row r="235">
      <c r="G235" s="22"/>
    </row>
    <row r="236">
      <c r="G236" s="22"/>
    </row>
    <row r="237">
      <c r="G237" s="22"/>
    </row>
    <row r="238">
      <c r="G238" s="22"/>
    </row>
    <row r="239">
      <c r="G239" s="22"/>
    </row>
    <row r="240">
      <c r="G240" s="22"/>
    </row>
    <row r="241">
      <c r="G241" s="22"/>
    </row>
    <row r="242">
      <c r="G242" s="22"/>
    </row>
    <row r="243">
      <c r="G243" s="22"/>
    </row>
    <row r="244">
      <c r="G244" s="22"/>
    </row>
    <row r="245">
      <c r="G245" s="22"/>
    </row>
    <row r="246">
      <c r="G246" s="22"/>
    </row>
    <row r="247">
      <c r="G247" s="22"/>
    </row>
    <row r="248">
      <c r="G248" s="22"/>
    </row>
    <row r="249">
      <c r="G249" s="22"/>
    </row>
    <row r="250">
      <c r="G250" s="22"/>
    </row>
    <row r="251">
      <c r="G251" s="22"/>
    </row>
    <row r="252">
      <c r="G252" s="22"/>
    </row>
    <row r="253">
      <c r="G253" s="22"/>
    </row>
    <row r="254">
      <c r="G254" s="22"/>
    </row>
    <row r="255">
      <c r="G255" s="22"/>
    </row>
    <row r="256">
      <c r="G256" s="22"/>
    </row>
    <row r="257">
      <c r="G257" s="22"/>
    </row>
    <row r="258">
      <c r="G258" s="22"/>
    </row>
    <row r="259">
      <c r="G259" s="22"/>
    </row>
    <row r="260">
      <c r="G260" s="22"/>
    </row>
    <row r="261">
      <c r="G261" s="22"/>
    </row>
    <row r="262">
      <c r="G262" s="22"/>
    </row>
    <row r="263">
      <c r="G263" s="22"/>
    </row>
    <row r="264">
      <c r="G264" s="22"/>
    </row>
    <row r="265">
      <c r="G265" s="22"/>
    </row>
    <row r="266">
      <c r="G266" s="22"/>
    </row>
    <row r="267">
      <c r="G267" s="22"/>
    </row>
    <row r="268">
      <c r="G268" s="22"/>
    </row>
    <row r="269">
      <c r="G269" s="22"/>
    </row>
    <row r="270">
      <c r="G270" s="22"/>
    </row>
    <row r="271">
      <c r="G271" s="22"/>
    </row>
    <row r="272">
      <c r="G272" s="22"/>
    </row>
    <row r="273">
      <c r="G273" s="22"/>
    </row>
    <row r="274">
      <c r="G274" s="22"/>
    </row>
    <row r="275">
      <c r="G275" s="22"/>
    </row>
    <row r="276">
      <c r="G276" s="22"/>
    </row>
    <row r="277">
      <c r="G277" s="22"/>
    </row>
    <row r="278">
      <c r="G278" s="22"/>
    </row>
    <row r="279">
      <c r="G279" s="22"/>
    </row>
    <row r="280">
      <c r="G280" s="22"/>
    </row>
    <row r="281">
      <c r="G281" s="22"/>
    </row>
    <row r="282">
      <c r="G282" s="22"/>
    </row>
    <row r="283">
      <c r="G283" s="22"/>
    </row>
    <row r="284">
      <c r="G284" s="22"/>
    </row>
    <row r="285">
      <c r="G285" s="22"/>
    </row>
    <row r="286">
      <c r="G286" s="22"/>
    </row>
    <row r="287">
      <c r="G287" s="22"/>
    </row>
    <row r="288">
      <c r="G288" s="22"/>
    </row>
    <row r="289">
      <c r="G289" s="22"/>
    </row>
    <row r="290">
      <c r="G290" s="22"/>
    </row>
    <row r="291">
      <c r="G291" s="22"/>
    </row>
    <row r="292">
      <c r="G292" s="22"/>
    </row>
    <row r="293">
      <c r="G293" s="22"/>
    </row>
    <row r="294">
      <c r="G294" s="22"/>
    </row>
    <row r="295">
      <c r="G295" s="22"/>
    </row>
    <row r="296">
      <c r="G296" s="22"/>
    </row>
    <row r="297">
      <c r="G297" s="22"/>
    </row>
    <row r="298">
      <c r="G298" s="22"/>
    </row>
    <row r="299">
      <c r="G299" s="22"/>
    </row>
    <row r="300">
      <c r="G300" s="22"/>
    </row>
    <row r="301">
      <c r="G301" s="22"/>
    </row>
    <row r="302">
      <c r="G302" s="22"/>
    </row>
    <row r="303">
      <c r="G303" s="22"/>
    </row>
    <row r="304">
      <c r="G304" s="22"/>
    </row>
    <row r="305">
      <c r="G305" s="22"/>
    </row>
    <row r="306">
      <c r="G306" s="22"/>
    </row>
    <row r="307">
      <c r="G307" s="22"/>
    </row>
    <row r="308">
      <c r="G308" s="22"/>
    </row>
    <row r="309">
      <c r="G309" s="22"/>
    </row>
    <row r="310">
      <c r="G310" s="22"/>
    </row>
    <row r="311">
      <c r="G311" s="22"/>
    </row>
    <row r="312">
      <c r="G312" s="22"/>
    </row>
    <row r="313">
      <c r="G313" s="22"/>
    </row>
    <row r="314">
      <c r="G314" s="22"/>
    </row>
    <row r="315">
      <c r="G315" s="22"/>
    </row>
    <row r="316">
      <c r="G316" s="22"/>
    </row>
    <row r="317">
      <c r="G317" s="22"/>
    </row>
    <row r="318">
      <c r="G318" s="22"/>
    </row>
    <row r="319">
      <c r="G319" s="22"/>
    </row>
    <row r="320">
      <c r="G320" s="22"/>
    </row>
    <row r="321">
      <c r="G321" s="22"/>
    </row>
    <row r="322">
      <c r="G322" s="22"/>
    </row>
    <row r="323">
      <c r="G323" s="22"/>
    </row>
    <row r="324">
      <c r="G324" s="22"/>
    </row>
    <row r="325">
      <c r="G325" s="22"/>
    </row>
    <row r="326">
      <c r="G326" s="22"/>
    </row>
    <row r="327">
      <c r="G327" s="22"/>
    </row>
    <row r="328">
      <c r="G328" s="22"/>
    </row>
    <row r="329">
      <c r="G329" s="22"/>
    </row>
    <row r="330">
      <c r="G330" s="22"/>
    </row>
    <row r="331">
      <c r="G331" s="22"/>
    </row>
    <row r="332">
      <c r="G332" s="22"/>
    </row>
    <row r="333">
      <c r="G333" s="22"/>
    </row>
    <row r="334">
      <c r="G334" s="22"/>
    </row>
    <row r="335">
      <c r="G335" s="22"/>
    </row>
    <row r="336">
      <c r="G336" s="22"/>
    </row>
    <row r="337">
      <c r="G337" s="22"/>
    </row>
    <row r="338">
      <c r="G338" s="22"/>
    </row>
    <row r="339">
      <c r="G339" s="22"/>
    </row>
    <row r="340">
      <c r="G340" s="22"/>
    </row>
    <row r="341">
      <c r="G341" s="22"/>
    </row>
    <row r="342">
      <c r="G342" s="22"/>
    </row>
    <row r="343">
      <c r="G343" s="22"/>
    </row>
    <row r="344">
      <c r="G344" s="22"/>
    </row>
    <row r="345">
      <c r="G345" s="22"/>
    </row>
    <row r="346">
      <c r="G346" s="22"/>
    </row>
    <row r="347">
      <c r="G347" s="22"/>
    </row>
    <row r="348">
      <c r="G348" s="22"/>
    </row>
    <row r="349">
      <c r="G349" s="22"/>
    </row>
    <row r="350">
      <c r="G350" s="22"/>
    </row>
    <row r="351">
      <c r="G351" s="22"/>
    </row>
    <row r="352">
      <c r="G352" s="22"/>
    </row>
    <row r="353">
      <c r="G353" s="22"/>
    </row>
    <row r="354">
      <c r="G354" s="22"/>
    </row>
    <row r="355">
      <c r="G355" s="22"/>
    </row>
    <row r="356">
      <c r="G356" s="22"/>
    </row>
    <row r="357">
      <c r="G357" s="22"/>
    </row>
    <row r="358">
      <c r="G358" s="22"/>
    </row>
    <row r="359">
      <c r="G359" s="22"/>
    </row>
    <row r="360">
      <c r="G360" s="22"/>
    </row>
    <row r="361">
      <c r="G361" s="22"/>
    </row>
    <row r="362">
      <c r="G362" s="22"/>
    </row>
    <row r="363">
      <c r="G363" s="22"/>
    </row>
    <row r="364">
      <c r="G364" s="22"/>
    </row>
    <row r="365">
      <c r="G365" s="22"/>
    </row>
    <row r="366">
      <c r="G366" s="22"/>
    </row>
    <row r="367">
      <c r="G367" s="22"/>
    </row>
    <row r="368">
      <c r="G368" s="22"/>
    </row>
    <row r="369">
      <c r="G369" s="22"/>
    </row>
    <row r="370">
      <c r="G370" s="22"/>
    </row>
    <row r="371">
      <c r="G371" s="22"/>
    </row>
    <row r="372">
      <c r="G372" s="22"/>
    </row>
    <row r="373">
      <c r="G373" s="22"/>
    </row>
    <row r="374">
      <c r="G374" s="22"/>
    </row>
    <row r="375">
      <c r="G375" s="22"/>
    </row>
    <row r="376">
      <c r="G376" s="22"/>
    </row>
    <row r="377">
      <c r="G377" s="22"/>
    </row>
    <row r="378">
      <c r="G378" s="22"/>
    </row>
    <row r="379">
      <c r="G379" s="22"/>
    </row>
    <row r="380">
      <c r="G380" s="22"/>
    </row>
    <row r="381">
      <c r="G381" s="22"/>
    </row>
    <row r="382">
      <c r="G382" s="22"/>
    </row>
    <row r="383">
      <c r="G383" s="22"/>
    </row>
    <row r="384">
      <c r="G384" s="22"/>
    </row>
    <row r="385">
      <c r="G385" s="22"/>
    </row>
    <row r="386">
      <c r="G386" s="22"/>
    </row>
    <row r="387">
      <c r="G387" s="22"/>
    </row>
    <row r="388">
      <c r="G388" s="22"/>
    </row>
    <row r="389">
      <c r="G389" s="22"/>
    </row>
    <row r="390">
      <c r="G390" s="22"/>
    </row>
    <row r="391">
      <c r="G391" s="22"/>
    </row>
    <row r="392">
      <c r="G392" s="22"/>
    </row>
    <row r="393">
      <c r="G393" s="22"/>
    </row>
    <row r="394">
      <c r="G394" s="22"/>
    </row>
    <row r="395">
      <c r="G395" s="22"/>
    </row>
    <row r="396">
      <c r="G396" s="22"/>
    </row>
    <row r="397">
      <c r="G397" s="22"/>
    </row>
    <row r="398">
      <c r="G398" s="22"/>
    </row>
    <row r="399">
      <c r="G399" s="22"/>
    </row>
    <row r="400">
      <c r="G400" s="22"/>
    </row>
    <row r="401">
      <c r="G401" s="22"/>
    </row>
    <row r="402">
      <c r="G402" s="22"/>
    </row>
    <row r="403">
      <c r="G403" s="22"/>
    </row>
    <row r="404">
      <c r="G404" s="22"/>
    </row>
    <row r="405">
      <c r="G405" s="22"/>
    </row>
    <row r="406">
      <c r="G406" s="22"/>
    </row>
    <row r="407">
      <c r="G407" s="22"/>
    </row>
    <row r="408">
      <c r="G408" s="22"/>
    </row>
    <row r="409">
      <c r="G409" s="22"/>
    </row>
    <row r="410">
      <c r="G410" s="22"/>
    </row>
    <row r="411">
      <c r="G411" s="22"/>
    </row>
    <row r="412">
      <c r="G412" s="22"/>
    </row>
    <row r="413">
      <c r="G413" s="22"/>
    </row>
    <row r="414">
      <c r="G414" s="22"/>
    </row>
    <row r="415">
      <c r="G415" s="22"/>
    </row>
    <row r="416">
      <c r="G416" s="22"/>
    </row>
    <row r="417">
      <c r="G417" s="22"/>
    </row>
    <row r="418">
      <c r="G418" s="22"/>
    </row>
    <row r="419">
      <c r="G419" s="22"/>
    </row>
    <row r="420">
      <c r="G420" s="22"/>
    </row>
    <row r="421">
      <c r="G421" s="22"/>
    </row>
    <row r="422">
      <c r="G422" s="22"/>
    </row>
    <row r="423">
      <c r="G423" s="22"/>
    </row>
    <row r="424">
      <c r="G424" s="22"/>
    </row>
    <row r="425">
      <c r="G425" s="22"/>
    </row>
    <row r="426">
      <c r="G426" s="22"/>
    </row>
    <row r="427">
      <c r="G427" s="22"/>
    </row>
    <row r="428">
      <c r="G428" s="22"/>
    </row>
    <row r="429">
      <c r="G429" s="22"/>
    </row>
    <row r="430">
      <c r="G430" s="22"/>
    </row>
    <row r="431">
      <c r="G431" s="22"/>
    </row>
    <row r="432">
      <c r="G432" s="22"/>
    </row>
    <row r="433">
      <c r="G433" s="22"/>
    </row>
    <row r="434">
      <c r="G434" s="22"/>
    </row>
    <row r="435">
      <c r="G435" s="22"/>
    </row>
    <row r="436">
      <c r="G436" s="22"/>
    </row>
    <row r="437">
      <c r="G437" s="22"/>
    </row>
    <row r="438">
      <c r="G438" s="22"/>
    </row>
    <row r="439">
      <c r="G439" s="22"/>
    </row>
    <row r="440">
      <c r="G440" s="22"/>
    </row>
    <row r="441">
      <c r="G441" s="22"/>
    </row>
    <row r="442">
      <c r="G442" s="22"/>
    </row>
    <row r="443">
      <c r="G443" s="22"/>
    </row>
    <row r="444">
      <c r="G444" s="22"/>
    </row>
    <row r="445">
      <c r="G445" s="22"/>
    </row>
    <row r="446">
      <c r="G446" s="22"/>
    </row>
    <row r="447">
      <c r="G447" s="22"/>
    </row>
    <row r="448">
      <c r="G448" s="22"/>
    </row>
    <row r="449">
      <c r="G449" s="22"/>
    </row>
    <row r="450">
      <c r="G450" s="22"/>
    </row>
    <row r="451">
      <c r="G451" s="22"/>
    </row>
    <row r="452">
      <c r="G452" s="22"/>
    </row>
    <row r="453">
      <c r="G453" s="22"/>
    </row>
    <row r="454">
      <c r="G454" s="22"/>
    </row>
    <row r="455">
      <c r="G455" s="22"/>
    </row>
    <row r="456">
      <c r="G456" s="22"/>
    </row>
    <row r="457">
      <c r="G457" s="22"/>
    </row>
    <row r="458">
      <c r="G458" s="22"/>
    </row>
    <row r="459">
      <c r="G459" s="22"/>
    </row>
    <row r="460">
      <c r="G460" s="22"/>
    </row>
    <row r="461">
      <c r="G461" s="22"/>
    </row>
    <row r="462">
      <c r="G462" s="22"/>
    </row>
    <row r="463">
      <c r="G463" s="22"/>
    </row>
    <row r="464">
      <c r="G464" s="22"/>
    </row>
    <row r="465">
      <c r="G465" s="22"/>
    </row>
    <row r="466">
      <c r="G466" s="22"/>
    </row>
    <row r="467">
      <c r="G467" s="22"/>
    </row>
    <row r="468">
      <c r="G468" s="22"/>
    </row>
    <row r="469">
      <c r="G469" s="22"/>
    </row>
    <row r="470">
      <c r="G470" s="22"/>
    </row>
    <row r="471">
      <c r="G471" s="22"/>
    </row>
    <row r="472">
      <c r="G472" s="22"/>
    </row>
    <row r="473">
      <c r="G473" s="22"/>
    </row>
    <row r="474">
      <c r="G474" s="22"/>
    </row>
    <row r="475">
      <c r="G475" s="22"/>
    </row>
    <row r="476">
      <c r="G476" s="22"/>
    </row>
    <row r="477">
      <c r="G477" s="22"/>
    </row>
    <row r="478">
      <c r="G478" s="22"/>
    </row>
    <row r="479">
      <c r="G479" s="22"/>
    </row>
    <row r="480">
      <c r="G480" s="22"/>
    </row>
    <row r="481">
      <c r="G481" s="22"/>
    </row>
    <row r="482">
      <c r="G482" s="22"/>
    </row>
    <row r="483">
      <c r="G483" s="22"/>
    </row>
    <row r="484">
      <c r="G484" s="22"/>
    </row>
    <row r="485">
      <c r="G485" s="22"/>
    </row>
    <row r="486">
      <c r="G486" s="22"/>
    </row>
    <row r="487">
      <c r="G487" s="22"/>
    </row>
    <row r="488">
      <c r="G488" s="22"/>
    </row>
    <row r="489">
      <c r="G489" s="22"/>
    </row>
    <row r="490">
      <c r="G490" s="22"/>
    </row>
    <row r="491">
      <c r="G491" s="22"/>
    </row>
    <row r="492">
      <c r="G492" s="22"/>
    </row>
    <row r="493">
      <c r="G493" s="22"/>
    </row>
    <row r="494">
      <c r="G494" s="22"/>
    </row>
    <row r="495">
      <c r="G495" s="22"/>
    </row>
    <row r="496">
      <c r="G496" s="22"/>
    </row>
    <row r="497">
      <c r="G497" s="22"/>
    </row>
    <row r="498">
      <c r="G498" s="22"/>
    </row>
    <row r="499">
      <c r="G499" s="22"/>
    </row>
    <row r="500">
      <c r="G500" s="22"/>
    </row>
    <row r="501">
      <c r="G501" s="22"/>
    </row>
    <row r="502">
      <c r="G502" s="22"/>
    </row>
    <row r="503">
      <c r="G503" s="22"/>
    </row>
    <row r="504">
      <c r="G504" s="22"/>
    </row>
    <row r="505">
      <c r="G505" s="22"/>
    </row>
    <row r="506">
      <c r="G506" s="22"/>
    </row>
    <row r="507">
      <c r="G507" s="22"/>
    </row>
    <row r="508">
      <c r="G508" s="22"/>
    </row>
    <row r="509">
      <c r="G509" s="22"/>
    </row>
    <row r="510">
      <c r="G510" s="22"/>
    </row>
    <row r="511">
      <c r="G511" s="22"/>
    </row>
    <row r="512">
      <c r="G512" s="22"/>
    </row>
    <row r="513">
      <c r="G513" s="22"/>
    </row>
    <row r="514">
      <c r="G514" s="22"/>
    </row>
    <row r="515">
      <c r="G515" s="22"/>
    </row>
    <row r="516">
      <c r="G516" s="22"/>
    </row>
    <row r="517">
      <c r="G517" s="22"/>
    </row>
    <row r="518">
      <c r="G518" s="22"/>
    </row>
    <row r="519">
      <c r="G519" s="22"/>
    </row>
    <row r="520">
      <c r="G520" s="22"/>
    </row>
    <row r="521">
      <c r="G521" s="22"/>
    </row>
    <row r="522">
      <c r="G522" s="22"/>
    </row>
    <row r="523">
      <c r="G523" s="22"/>
    </row>
    <row r="524">
      <c r="G524" s="22"/>
    </row>
    <row r="525">
      <c r="G525" s="22"/>
    </row>
    <row r="526">
      <c r="G526" s="22"/>
    </row>
    <row r="527">
      <c r="G527" s="22"/>
    </row>
    <row r="528">
      <c r="G528" s="22"/>
    </row>
    <row r="529">
      <c r="G529" s="22"/>
    </row>
    <row r="530">
      <c r="G530" s="22"/>
    </row>
    <row r="531">
      <c r="G531" s="22"/>
    </row>
    <row r="532">
      <c r="G532" s="22"/>
    </row>
    <row r="533">
      <c r="G533" s="22"/>
    </row>
    <row r="534">
      <c r="G534" s="22"/>
    </row>
    <row r="535">
      <c r="G535" s="22"/>
    </row>
    <row r="536">
      <c r="G536" s="22"/>
    </row>
    <row r="537">
      <c r="G537" s="22"/>
    </row>
    <row r="538">
      <c r="G538" s="22"/>
    </row>
    <row r="539">
      <c r="G539" s="22"/>
    </row>
    <row r="540">
      <c r="G540" s="22"/>
    </row>
    <row r="541">
      <c r="G541" s="22"/>
    </row>
    <row r="542">
      <c r="G542" s="22"/>
    </row>
    <row r="543">
      <c r="G543" s="22"/>
    </row>
    <row r="544">
      <c r="G544" s="22"/>
    </row>
    <row r="545">
      <c r="G545" s="22"/>
    </row>
    <row r="546">
      <c r="G546" s="22"/>
    </row>
    <row r="547">
      <c r="G547" s="22"/>
    </row>
    <row r="548">
      <c r="G548" s="22"/>
    </row>
    <row r="549">
      <c r="G549" s="22"/>
    </row>
    <row r="550">
      <c r="G550" s="22"/>
    </row>
    <row r="551">
      <c r="G551" s="22"/>
    </row>
    <row r="552">
      <c r="G552" s="22"/>
    </row>
    <row r="553">
      <c r="G553" s="22"/>
    </row>
    <row r="554">
      <c r="G554" s="22"/>
    </row>
    <row r="555">
      <c r="G555" s="22"/>
    </row>
    <row r="556">
      <c r="G556" s="22"/>
    </row>
    <row r="557">
      <c r="G557" s="22"/>
    </row>
    <row r="558">
      <c r="G558" s="22"/>
    </row>
    <row r="559">
      <c r="G559" s="22"/>
    </row>
    <row r="560">
      <c r="G560" s="22"/>
    </row>
    <row r="561">
      <c r="G561" s="22"/>
    </row>
    <row r="562">
      <c r="G562" s="22"/>
    </row>
    <row r="563">
      <c r="G563" s="22"/>
    </row>
    <row r="564">
      <c r="G564" s="22"/>
    </row>
    <row r="565">
      <c r="G565" s="22"/>
    </row>
    <row r="566">
      <c r="G566" s="22"/>
    </row>
    <row r="567">
      <c r="G567" s="22"/>
    </row>
    <row r="568">
      <c r="G568" s="22"/>
    </row>
    <row r="569">
      <c r="G569" s="22"/>
    </row>
    <row r="570">
      <c r="G570" s="22"/>
    </row>
    <row r="571">
      <c r="G571" s="22"/>
    </row>
    <row r="572">
      <c r="G572" s="22"/>
    </row>
    <row r="573">
      <c r="G573" s="22"/>
    </row>
    <row r="574">
      <c r="G574" s="22"/>
    </row>
    <row r="575">
      <c r="G575" s="22"/>
    </row>
    <row r="576">
      <c r="G576" s="22"/>
    </row>
    <row r="577">
      <c r="G577" s="22"/>
    </row>
    <row r="578">
      <c r="G578" s="22"/>
    </row>
    <row r="579">
      <c r="G579" s="22"/>
    </row>
    <row r="580">
      <c r="G580" s="22"/>
    </row>
    <row r="581">
      <c r="G581" s="22"/>
    </row>
    <row r="582">
      <c r="G582" s="22"/>
    </row>
    <row r="583">
      <c r="G583" s="22"/>
    </row>
    <row r="584">
      <c r="G584" s="22"/>
    </row>
    <row r="585">
      <c r="G585" s="22"/>
    </row>
    <row r="586">
      <c r="G586" s="22"/>
    </row>
    <row r="587">
      <c r="G587" s="22"/>
    </row>
    <row r="588">
      <c r="G588" s="22"/>
    </row>
    <row r="589">
      <c r="G589" s="22"/>
    </row>
    <row r="590">
      <c r="G590" s="22"/>
    </row>
    <row r="591">
      <c r="G591" s="22"/>
    </row>
    <row r="592">
      <c r="G592" s="22"/>
    </row>
    <row r="593">
      <c r="G593" s="22"/>
    </row>
    <row r="594">
      <c r="G594" s="22"/>
    </row>
    <row r="595">
      <c r="G595" s="22"/>
    </row>
    <row r="596">
      <c r="G596" s="22"/>
    </row>
    <row r="597">
      <c r="G597" s="22"/>
    </row>
    <row r="598">
      <c r="G598" s="22"/>
    </row>
    <row r="599">
      <c r="G599" s="22"/>
    </row>
    <row r="600">
      <c r="G600" s="22"/>
    </row>
    <row r="601">
      <c r="G601" s="22"/>
    </row>
    <row r="602">
      <c r="G602" s="22"/>
    </row>
    <row r="603">
      <c r="G603" s="22"/>
    </row>
    <row r="604">
      <c r="G604" s="22"/>
    </row>
    <row r="605">
      <c r="G605" s="22"/>
    </row>
    <row r="606">
      <c r="G606" s="22"/>
    </row>
    <row r="607">
      <c r="G607" s="22"/>
    </row>
    <row r="608">
      <c r="G608" s="22"/>
    </row>
    <row r="609">
      <c r="G609" s="22"/>
    </row>
    <row r="610">
      <c r="G610" s="22"/>
    </row>
    <row r="611">
      <c r="G611" s="22"/>
    </row>
    <row r="612">
      <c r="G612" s="22"/>
    </row>
    <row r="613">
      <c r="G613" s="22"/>
    </row>
    <row r="614">
      <c r="G614" s="22"/>
    </row>
    <row r="615">
      <c r="G615" s="22"/>
    </row>
    <row r="616">
      <c r="G616" s="22"/>
    </row>
    <row r="617">
      <c r="G617" s="22"/>
    </row>
    <row r="618">
      <c r="G618" s="22"/>
    </row>
    <row r="619">
      <c r="G619" s="22"/>
    </row>
    <row r="620">
      <c r="G620" s="22"/>
    </row>
    <row r="621">
      <c r="G621" s="22"/>
    </row>
    <row r="622">
      <c r="G622" s="22"/>
    </row>
    <row r="623">
      <c r="G623" s="22"/>
    </row>
    <row r="624">
      <c r="G624" s="22"/>
    </row>
    <row r="625">
      <c r="G625" s="22"/>
    </row>
    <row r="626">
      <c r="G626" s="22"/>
    </row>
    <row r="627">
      <c r="G627" s="22"/>
    </row>
    <row r="628">
      <c r="G628" s="22"/>
    </row>
    <row r="629">
      <c r="G629" s="22"/>
    </row>
    <row r="630">
      <c r="G630" s="22"/>
    </row>
    <row r="631">
      <c r="G631" s="22"/>
    </row>
    <row r="632">
      <c r="G632" s="22"/>
    </row>
    <row r="633">
      <c r="G633" s="22"/>
    </row>
    <row r="634">
      <c r="G634" s="22"/>
    </row>
    <row r="635">
      <c r="G635" s="22"/>
    </row>
    <row r="636">
      <c r="G636" s="22"/>
    </row>
    <row r="637">
      <c r="G637" s="22"/>
    </row>
    <row r="638">
      <c r="G638" s="22"/>
    </row>
    <row r="639">
      <c r="G639" s="22"/>
    </row>
    <row r="640">
      <c r="G640" s="22"/>
    </row>
    <row r="641">
      <c r="G641" s="22"/>
    </row>
    <row r="642">
      <c r="G642" s="22"/>
    </row>
    <row r="643">
      <c r="G643" s="22"/>
    </row>
    <row r="644">
      <c r="G644" s="22"/>
    </row>
    <row r="645">
      <c r="G645" s="22"/>
    </row>
    <row r="646">
      <c r="G646" s="22"/>
    </row>
    <row r="647">
      <c r="G647" s="22"/>
    </row>
    <row r="648">
      <c r="G648" s="22"/>
    </row>
    <row r="649">
      <c r="G649" s="22"/>
    </row>
    <row r="650">
      <c r="G650" s="22"/>
    </row>
    <row r="651">
      <c r="G651" s="22"/>
    </row>
    <row r="652">
      <c r="G652" s="22"/>
    </row>
    <row r="653">
      <c r="G653" s="22"/>
    </row>
    <row r="654">
      <c r="G654" s="22"/>
    </row>
    <row r="655">
      <c r="G655" s="22"/>
    </row>
    <row r="656">
      <c r="G656" s="22"/>
    </row>
    <row r="657">
      <c r="G657" s="22"/>
    </row>
    <row r="658">
      <c r="G658" s="22"/>
    </row>
    <row r="659">
      <c r="G659" s="22"/>
    </row>
    <row r="660">
      <c r="G660" s="22"/>
    </row>
    <row r="661">
      <c r="G661" s="22"/>
    </row>
    <row r="662">
      <c r="G662" s="22"/>
    </row>
    <row r="663">
      <c r="G663" s="22"/>
    </row>
    <row r="664">
      <c r="G664" s="22"/>
    </row>
    <row r="665">
      <c r="G665" s="22"/>
    </row>
    <row r="666">
      <c r="G666" s="22"/>
    </row>
    <row r="667">
      <c r="G667" s="22"/>
    </row>
    <row r="668">
      <c r="G668" s="22"/>
    </row>
    <row r="669">
      <c r="G669" s="22"/>
    </row>
    <row r="670">
      <c r="G670" s="22"/>
    </row>
    <row r="671">
      <c r="G671" s="22"/>
    </row>
    <row r="672">
      <c r="G672" s="22"/>
    </row>
    <row r="673">
      <c r="G673" s="22"/>
    </row>
    <row r="674">
      <c r="G674" s="22"/>
    </row>
    <row r="675">
      <c r="G675" s="22"/>
    </row>
    <row r="676">
      <c r="G676" s="22"/>
    </row>
    <row r="677">
      <c r="G677" s="22"/>
    </row>
    <row r="678">
      <c r="G678" s="22"/>
    </row>
    <row r="679">
      <c r="G679" s="22"/>
    </row>
    <row r="680">
      <c r="G680" s="22"/>
    </row>
    <row r="681">
      <c r="G681" s="22"/>
    </row>
    <row r="682">
      <c r="G682" s="22"/>
    </row>
    <row r="683">
      <c r="G683" s="22"/>
    </row>
    <row r="684">
      <c r="G684" s="22"/>
    </row>
    <row r="685">
      <c r="G685" s="22"/>
    </row>
    <row r="686">
      <c r="G686" s="22"/>
    </row>
    <row r="687">
      <c r="G687" s="22"/>
    </row>
    <row r="688">
      <c r="G688" s="22"/>
    </row>
    <row r="689">
      <c r="G689" s="22"/>
    </row>
    <row r="690">
      <c r="G690" s="22"/>
    </row>
    <row r="691">
      <c r="G691" s="22"/>
    </row>
    <row r="692">
      <c r="G692" s="22"/>
    </row>
    <row r="693">
      <c r="G693" s="22"/>
    </row>
    <row r="694">
      <c r="G694" s="22"/>
    </row>
    <row r="695">
      <c r="G695" s="22"/>
    </row>
    <row r="696">
      <c r="G696" s="22"/>
    </row>
    <row r="697">
      <c r="G697" s="22"/>
    </row>
    <row r="698">
      <c r="G698" s="22"/>
    </row>
    <row r="699">
      <c r="G699" s="22"/>
    </row>
    <row r="700">
      <c r="G700" s="22"/>
    </row>
    <row r="701">
      <c r="G701" s="22"/>
    </row>
    <row r="702">
      <c r="G702" s="22"/>
    </row>
    <row r="703">
      <c r="G703" s="22"/>
    </row>
    <row r="704">
      <c r="G704" s="22"/>
    </row>
    <row r="705">
      <c r="G705" s="22"/>
    </row>
    <row r="706">
      <c r="G706" s="22"/>
    </row>
    <row r="707">
      <c r="G707" s="22"/>
    </row>
    <row r="708">
      <c r="G708" s="22"/>
    </row>
    <row r="709">
      <c r="G709" s="22"/>
    </row>
    <row r="710">
      <c r="G710" s="22"/>
    </row>
    <row r="711">
      <c r="G711" s="22"/>
    </row>
    <row r="712">
      <c r="G712" s="22"/>
    </row>
    <row r="713">
      <c r="G713" s="22"/>
    </row>
    <row r="714">
      <c r="G714" s="22"/>
    </row>
    <row r="715">
      <c r="G715" s="22"/>
    </row>
    <row r="716">
      <c r="G716" s="22"/>
    </row>
    <row r="717">
      <c r="G717" s="22"/>
    </row>
    <row r="718">
      <c r="G718" s="22"/>
    </row>
    <row r="719">
      <c r="G719" s="22"/>
    </row>
    <row r="720">
      <c r="G720" s="22"/>
    </row>
    <row r="721">
      <c r="G721" s="22"/>
    </row>
    <row r="722">
      <c r="G722" s="22"/>
    </row>
    <row r="723">
      <c r="G723" s="22"/>
    </row>
    <row r="724">
      <c r="G724" s="22"/>
    </row>
    <row r="725">
      <c r="G725" s="22"/>
    </row>
    <row r="726">
      <c r="G726" s="22"/>
    </row>
    <row r="727">
      <c r="G727" s="22"/>
    </row>
    <row r="728">
      <c r="G728" s="22"/>
    </row>
    <row r="729">
      <c r="G729" s="22"/>
    </row>
    <row r="730">
      <c r="G730" s="22"/>
    </row>
    <row r="731">
      <c r="G731" s="22"/>
    </row>
    <row r="732">
      <c r="G732" s="22"/>
    </row>
    <row r="733">
      <c r="G733" s="22"/>
    </row>
    <row r="734">
      <c r="G734" s="22"/>
    </row>
    <row r="735">
      <c r="G735" s="22"/>
    </row>
    <row r="736">
      <c r="G736" s="22"/>
    </row>
    <row r="737">
      <c r="G737" s="22"/>
    </row>
    <row r="738">
      <c r="G738" s="22"/>
    </row>
    <row r="739">
      <c r="G739" s="22"/>
    </row>
    <row r="740">
      <c r="G740" s="22"/>
    </row>
    <row r="741">
      <c r="G741" s="22"/>
    </row>
    <row r="742">
      <c r="G742" s="22"/>
    </row>
    <row r="743">
      <c r="G743" s="22"/>
    </row>
    <row r="744">
      <c r="G744" s="22"/>
    </row>
    <row r="745">
      <c r="G745" s="22"/>
    </row>
    <row r="746">
      <c r="G746" s="22"/>
    </row>
    <row r="747">
      <c r="G747" s="22"/>
    </row>
    <row r="748">
      <c r="G748" s="22"/>
    </row>
    <row r="749">
      <c r="G749" s="22"/>
    </row>
    <row r="750">
      <c r="G750" s="22"/>
    </row>
    <row r="751">
      <c r="G751" s="22"/>
    </row>
    <row r="752">
      <c r="G752" s="22"/>
    </row>
    <row r="753">
      <c r="G753" s="22"/>
    </row>
    <row r="754">
      <c r="G754" s="22"/>
    </row>
    <row r="755">
      <c r="G755" s="22"/>
    </row>
    <row r="756">
      <c r="G756" s="22"/>
    </row>
    <row r="757">
      <c r="G757" s="22"/>
    </row>
    <row r="758">
      <c r="G758" s="22"/>
    </row>
    <row r="759">
      <c r="G759" s="22"/>
    </row>
    <row r="760">
      <c r="G760" s="22"/>
    </row>
    <row r="761">
      <c r="G761" s="22"/>
    </row>
    <row r="762">
      <c r="G762" s="22"/>
    </row>
    <row r="763">
      <c r="G763" s="22"/>
    </row>
    <row r="764">
      <c r="G764" s="22"/>
    </row>
    <row r="765">
      <c r="G765" s="22"/>
    </row>
    <row r="766">
      <c r="G766" s="22"/>
    </row>
    <row r="767">
      <c r="G767" s="22"/>
    </row>
    <row r="768">
      <c r="G768" s="22"/>
    </row>
    <row r="769">
      <c r="G769" s="22"/>
    </row>
    <row r="770">
      <c r="G770" s="22"/>
    </row>
    <row r="771">
      <c r="G771" s="22"/>
    </row>
    <row r="772">
      <c r="G772" s="22"/>
    </row>
    <row r="773">
      <c r="G773" s="22"/>
    </row>
    <row r="774">
      <c r="G774" s="22"/>
    </row>
    <row r="775">
      <c r="G775" s="22"/>
    </row>
    <row r="776">
      <c r="G776" s="22"/>
    </row>
    <row r="777">
      <c r="G777" s="22"/>
    </row>
    <row r="778">
      <c r="G778" s="22"/>
    </row>
    <row r="779">
      <c r="G779" s="22"/>
    </row>
    <row r="780">
      <c r="G780" s="22"/>
    </row>
    <row r="781">
      <c r="G781" s="22"/>
    </row>
    <row r="782">
      <c r="G782" s="22"/>
    </row>
    <row r="783">
      <c r="G783" s="22"/>
    </row>
    <row r="784">
      <c r="G784" s="22"/>
    </row>
    <row r="785">
      <c r="G785" s="22"/>
    </row>
    <row r="786">
      <c r="G786" s="22"/>
    </row>
    <row r="787">
      <c r="G787" s="22"/>
    </row>
    <row r="788">
      <c r="G788" s="22"/>
    </row>
    <row r="789">
      <c r="G789" s="22"/>
    </row>
    <row r="790">
      <c r="G790" s="22"/>
    </row>
    <row r="791">
      <c r="G791" s="22"/>
    </row>
    <row r="792">
      <c r="G792" s="22"/>
    </row>
    <row r="793">
      <c r="G793" s="22"/>
    </row>
    <row r="794">
      <c r="G794" s="22"/>
    </row>
    <row r="795">
      <c r="G795" s="22"/>
    </row>
    <row r="796">
      <c r="G796" s="22"/>
    </row>
    <row r="797">
      <c r="G797" s="22"/>
    </row>
    <row r="798">
      <c r="G798" s="22"/>
    </row>
    <row r="799">
      <c r="G799" s="22"/>
    </row>
    <row r="800">
      <c r="G800" s="22"/>
    </row>
    <row r="801">
      <c r="G801" s="22"/>
    </row>
    <row r="802">
      <c r="G802" s="22"/>
    </row>
    <row r="803">
      <c r="G803" s="22"/>
    </row>
    <row r="804">
      <c r="G804" s="22"/>
    </row>
    <row r="805">
      <c r="G805" s="22"/>
    </row>
    <row r="806">
      <c r="G806" s="22"/>
    </row>
    <row r="807">
      <c r="G807" s="22"/>
    </row>
    <row r="808">
      <c r="G808" s="22"/>
    </row>
    <row r="809">
      <c r="G809" s="22"/>
    </row>
    <row r="810">
      <c r="G810" s="22"/>
    </row>
    <row r="811">
      <c r="G811" s="22"/>
    </row>
    <row r="812">
      <c r="G812" s="22"/>
    </row>
    <row r="813">
      <c r="G813" s="22"/>
    </row>
    <row r="814">
      <c r="G814" s="22"/>
    </row>
    <row r="815">
      <c r="G815" s="22"/>
    </row>
    <row r="816">
      <c r="G816" s="22"/>
    </row>
    <row r="817">
      <c r="G817" s="22"/>
    </row>
    <row r="818">
      <c r="G818" s="22"/>
    </row>
    <row r="819">
      <c r="G819" s="22"/>
    </row>
    <row r="820">
      <c r="G820" s="22"/>
    </row>
    <row r="821">
      <c r="G821" s="22"/>
    </row>
    <row r="822">
      <c r="G822" s="22"/>
    </row>
    <row r="823">
      <c r="G823" s="22"/>
    </row>
    <row r="824">
      <c r="G824" s="22"/>
    </row>
    <row r="825">
      <c r="G825" s="22"/>
    </row>
    <row r="826">
      <c r="G826" s="22"/>
    </row>
    <row r="827">
      <c r="G827" s="22"/>
    </row>
    <row r="828">
      <c r="G828" s="22"/>
    </row>
    <row r="829">
      <c r="G829" s="22"/>
    </row>
    <row r="830">
      <c r="G830" s="22"/>
    </row>
    <row r="831">
      <c r="G831" s="22"/>
    </row>
    <row r="832">
      <c r="G832" s="22"/>
    </row>
    <row r="833">
      <c r="G833" s="22"/>
    </row>
    <row r="834">
      <c r="G834" s="22"/>
    </row>
    <row r="835">
      <c r="G835" s="22"/>
    </row>
    <row r="836">
      <c r="G836" s="22"/>
    </row>
    <row r="837">
      <c r="G837" s="22"/>
    </row>
    <row r="838">
      <c r="G838" s="22"/>
    </row>
    <row r="839">
      <c r="G839" s="22"/>
    </row>
    <row r="840">
      <c r="G840" s="22"/>
    </row>
    <row r="841">
      <c r="G841" s="22"/>
    </row>
    <row r="842">
      <c r="G842" s="22"/>
    </row>
    <row r="843">
      <c r="G843" s="22"/>
    </row>
    <row r="844">
      <c r="G844" s="22"/>
    </row>
    <row r="845">
      <c r="G845" s="22"/>
    </row>
    <row r="846">
      <c r="G846" s="22"/>
    </row>
    <row r="847">
      <c r="G847" s="22"/>
    </row>
    <row r="848">
      <c r="G848" s="22"/>
    </row>
    <row r="849">
      <c r="G849" s="22"/>
    </row>
    <row r="850">
      <c r="G850" s="22"/>
    </row>
    <row r="851">
      <c r="G851" s="22"/>
    </row>
    <row r="852">
      <c r="G852" s="22"/>
    </row>
    <row r="853">
      <c r="G853" s="22"/>
    </row>
    <row r="854">
      <c r="G854" s="22"/>
    </row>
    <row r="855">
      <c r="G855" s="22"/>
    </row>
    <row r="856">
      <c r="G856" s="22"/>
    </row>
    <row r="857">
      <c r="G857" s="22"/>
    </row>
    <row r="858">
      <c r="G858" s="22"/>
    </row>
    <row r="859">
      <c r="G859" s="22"/>
    </row>
    <row r="860">
      <c r="G860" s="22"/>
    </row>
    <row r="861">
      <c r="G861" s="22"/>
    </row>
    <row r="862">
      <c r="G862" s="22"/>
    </row>
    <row r="863">
      <c r="G863" s="22"/>
    </row>
    <row r="864">
      <c r="G864" s="22"/>
    </row>
    <row r="865">
      <c r="G865" s="22"/>
    </row>
    <row r="866">
      <c r="G866" s="22"/>
    </row>
    <row r="867">
      <c r="G867" s="22"/>
    </row>
    <row r="868">
      <c r="G868" s="22"/>
    </row>
    <row r="869">
      <c r="G869" s="22"/>
    </row>
    <row r="870">
      <c r="G870" s="22"/>
    </row>
    <row r="871">
      <c r="G871" s="22"/>
    </row>
    <row r="872">
      <c r="G872" s="22"/>
    </row>
    <row r="873">
      <c r="G873" s="22"/>
    </row>
    <row r="874">
      <c r="G874" s="22"/>
    </row>
    <row r="875">
      <c r="G875" s="22"/>
    </row>
    <row r="876">
      <c r="G876" s="22"/>
    </row>
    <row r="877">
      <c r="G877" s="22"/>
    </row>
    <row r="878">
      <c r="G878" s="22"/>
    </row>
    <row r="879">
      <c r="G879" s="22"/>
    </row>
    <row r="880">
      <c r="G880" s="22"/>
    </row>
    <row r="881">
      <c r="G881" s="22"/>
    </row>
    <row r="882">
      <c r="G882" s="22"/>
    </row>
    <row r="883">
      <c r="G883" s="22"/>
    </row>
    <row r="884">
      <c r="G884" s="22"/>
    </row>
    <row r="885">
      <c r="G885" s="22"/>
    </row>
    <row r="886">
      <c r="G886" s="22"/>
    </row>
    <row r="887">
      <c r="G887" s="22"/>
    </row>
    <row r="888">
      <c r="G888" s="22"/>
    </row>
    <row r="889">
      <c r="G889" s="22"/>
    </row>
    <row r="890">
      <c r="G890" s="22"/>
    </row>
    <row r="891">
      <c r="G891" s="22"/>
    </row>
    <row r="892">
      <c r="G892" s="22"/>
    </row>
    <row r="893">
      <c r="G893" s="22"/>
    </row>
    <row r="894">
      <c r="G894" s="22"/>
    </row>
    <row r="895">
      <c r="G895" s="22"/>
    </row>
    <row r="896">
      <c r="G896" s="22"/>
    </row>
    <row r="897">
      <c r="G897" s="22"/>
    </row>
    <row r="898">
      <c r="G898" s="22"/>
    </row>
    <row r="899">
      <c r="G899" s="22"/>
    </row>
    <row r="900">
      <c r="G900" s="22"/>
    </row>
    <row r="901">
      <c r="G901" s="22"/>
    </row>
    <row r="902">
      <c r="G902" s="22"/>
    </row>
    <row r="903">
      <c r="G903" s="22"/>
    </row>
    <row r="904">
      <c r="G904" s="22"/>
    </row>
    <row r="905">
      <c r="G905" s="22"/>
    </row>
    <row r="906">
      <c r="G906" s="22"/>
    </row>
    <row r="907">
      <c r="G907" s="22"/>
    </row>
    <row r="908">
      <c r="G908" s="22"/>
    </row>
    <row r="909">
      <c r="G909" s="22"/>
    </row>
    <row r="910">
      <c r="G910" s="22"/>
    </row>
    <row r="911">
      <c r="G911" s="22"/>
    </row>
    <row r="912">
      <c r="G912" s="22"/>
    </row>
    <row r="913">
      <c r="G913" s="22"/>
    </row>
    <row r="914">
      <c r="G914" s="22"/>
    </row>
    <row r="915">
      <c r="G915" s="22"/>
    </row>
    <row r="916">
      <c r="G916" s="22"/>
    </row>
    <row r="917">
      <c r="G917" s="22"/>
    </row>
    <row r="918">
      <c r="G918" s="22"/>
    </row>
    <row r="919">
      <c r="G919" s="22"/>
    </row>
    <row r="920">
      <c r="G920" s="22"/>
    </row>
    <row r="921">
      <c r="G921" s="22"/>
    </row>
    <row r="922">
      <c r="G922" s="22"/>
    </row>
    <row r="923">
      <c r="G923" s="22"/>
    </row>
    <row r="924">
      <c r="G924" s="22"/>
    </row>
    <row r="925">
      <c r="G925" s="22"/>
    </row>
    <row r="926">
      <c r="G926" s="22"/>
    </row>
    <row r="927">
      <c r="G927" s="22"/>
    </row>
    <row r="928">
      <c r="G928" s="22"/>
    </row>
    <row r="929">
      <c r="G929" s="22"/>
    </row>
    <row r="930">
      <c r="G930" s="22"/>
    </row>
    <row r="931">
      <c r="G931" s="22"/>
    </row>
    <row r="932">
      <c r="G932" s="22"/>
    </row>
    <row r="933">
      <c r="G933" s="22"/>
    </row>
    <row r="934">
      <c r="G934" s="22"/>
    </row>
    <row r="935">
      <c r="G935" s="22"/>
    </row>
    <row r="936">
      <c r="G936" s="22"/>
    </row>
    <row r="937">
      <c r="G937" s="22"/>
    </row>
    <row r="938">
      <c r="G938" s="22"/>
    </row>
    <row r="939">
      <c r="G939" s="22"/>
    </row>
    <row r="940">
      <c r="G940" s="22"/>
    </row>
    <row r="941">
      <c r="G941" s="22"/>
    </row>
    <row r="942">
      <c r="G942" s="22"/>
    </row>
    <row r="943">
      <c r="G943" s="22"/>
    </row>
    <row r="944">
      <c r="G944" s="22"/>
    </row>
    <row r="945">
      <c r="G945" s="22"/>
    </row>
    <row r="946">
      <c r="G946" s="22"/>
    </row>
    <row r="947">
      <c r="G947" s="22"/>
    </row>
    <row r="948">
      <c r="G948" s="22"/>
    </row>
    <row r="949">
      <c r="G949" s="22"/>
    </row>
    <row r="950">
      <c r="G950" s="22"/>
    </row>
    <row r="951">
      <c r="G951" s="22"/>
    </row>
    <row r="952">
      <c r="G952" s="2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01.0"/>
  </cols>
  <sheetData>
    <row r="1">
      <c r="A1" s="2" t="s">
        <v>307</v>
      </c>
      <c r="B1" s="2" t="s">
        <v>308</v>
      </c>
    </row>
    <row r="2">
      <c r="A2" s="2" t="s">
        <v>50</v>
      </c>
      <c r="B2" s="2" t="s">
        <v>309</v>
      </c>
    </row>
    <row r="3">
      <c r="A3" s="2" t="s">
        <v>53</v>
      </c>
      <c r="B3" s="2" t="s">
        <v>310</v>
      </c>
    </row>
    <row r="4">
      <c r="A4" s="4" t="s">
        <v>311</v>
      </c>
      <c r="B4" s="2" t="s">
        <v>312</v>
      </c>
    </row>
    <row r="5">
      <c r="A5" s="2" t="s">
        <v>101</v>
      </c>
      <c r="B5" s="2" t="s">
        <v>313</v>
      </c>
    </row>
    <row r="6">
      <c r="A6" s="2" t="s">
        <v>314</v>
      </c>
      <c r="B6" s="2" t="s">
        <v>315</v>
      </c>
    </row>
    <row r="7">
      <c r="A7" s="2" t="s">
        <v>316</v>
      </c>
      <c r="B7" s="2" t="s">
        <v>317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66</v>
      </c>
      <c r="B1" s="2" t="s">
        <v>194</v>
      </c>
      <c r="C1" s="28" t="s">
        <v>341</v>
      </c>
      <c r="D1" s="2" t="s">
        <v>335</v>
      </c>
      <c r="E1" s="2" t="s">
        <v>342</v>
      </c>
      <c r="F1" s="2">
        <v>42.0</v>
      </c>
      <c r="G1" s="22"/>
      <c r="H1" s="2">
        <v>0.5</v>
      </c>
      <c r="I1" s="2" t="s">
        <v>103</v>
      </c>
      <c r="K1" s="2">
        <v>37.0</v>
      </c>
      <c r="L1" s="2" t="s">
        <v>343</v>
      </c>
    </row>
    <row r="2">
      <c r="A2" s="2" t="s">
        <v>66</v>
      </c>
      <c r="B2" s="2" t="s">
        <v>194</v>
      </c>
      <c r="C2" s="28" t="s">
        <v>341</v>
      </c>
      <c r="D2" s="2" t="s">
        <v>335</v>
      </c>
      <c r="E2" s="2" t="s">
        <v>342</v>
      </c>
      <c r="F2" s="2">
        <v>42.0</v>
      </c>
      <c r="G2" s="22"/>
      <c r="H2" s="2">
        <v>1.5</v>
      </c>
      <c r="I2" s="2" t="s">
        <v>103</v>
      </c>
      <c r="K2" s="2">
        <v>23.0</v>
      </c>
      <c r="L2" s="2" t="s">
        <v>343</v>
      </c>
    </row>
    <row r="3">
      <c r="A3" s="2" t="s">
        <v>66</v>
      </c>
      <c r="B3" s="2" t="s">
        <v>194</v>
      </c>
      <c r="C3" s="28" t="s">
        <v>341</v>
      </c>
      <c r="D3" s="2" t="s">
        <v>335</v>
      </c>
      <c r="E3" s="2" t="s">
        <v>342</v>
      </c>
      <c r="F3" s="2">
        <v>40.0</v>
      </c>
      <c r="G3" s="22"/>
      <c r="H3" s="2">
        <v>2.5</v>
      </c>
      <c r="I3" s="2" t="s">
        <v>103</v>
      </c>
      <c r="K3" s="2">
        <v>37.0</v>
      </c>
      <c r="L3" s="2" t="s">
        <v>343</v>
      </c>
    </row>
    <row r="4">
      <c r="A4" s="2" t="s">
        <v>66</v>
      </c>
      <c r="B4" s="2" t="s">
        <v>194</v>
      </c>
      <c r="C4" s="28" t="s">
        <v>341</v>
      </c>
      <c r="D4" s="2" t="s">
        <v>335</v>
      </c>
      <c r="E4" s="2" t="s">
        <v>342</v>
      </c>
      <c r="F4" s="2">
        <v>37.0</v>
      </c>
      <c r="G4" s="22"/>
      <c r="H4" s="2">
        <v>3.5</v>
      </c>
      <c r="I4" s="2" t="s">
        <v>103</v>
      </c>
      <c r="K4" s="2">
        <v>707.0</v>
      </c>
      <c r="L4" s="2" t="s">
        <v>343</v>
      </c>
    </row>
    <row r="5">
      <c r="A5" s="2" t="s">
        <v>66</v>
      </c>
      <c r="B5" s="2" t="s">
        <v>194</v>
      </c>
      <c r="C5" s="28" t="s">
        <v>341</v>
      </c>
      <c r="D5" s="2" t="s">
        <v>335</v>
      </c>
      <c r="E5" s="2" t="s">
        <v>342</v>
      </c>
      <c r="F5" s="2">
        <v>41.0</v>
      </c>
      <c r="G5" s="22"/>
      <c r="H5" s="2">
        <v>5.5</v>
      </c>
      <c r="I5" s="2" t="s">
        <v>103</v>
      </c>
      <c r="K5" s="2">
        <v>52.0</v>
      </c>
      <c r="L5" s="2" t="s">
        <v>343</v>
      </c>
    </row>
  </sheetData>
  <drawing r:id="rId1"/>
</worksheet>
</file>