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 activeTab="6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F10" i="7" s="1"/>
  <c r="D10" i="7"/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<sst xmlns="http://schemas.openxmlformats.org/spreadsheetml/2006/main" count="2375" uniqueCount="195">
  <si>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</si>
  <si>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</si>
  <si>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</si>
  <si>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</si>
  <si>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</si>
  <si>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</si>
  <si>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</si>
  <si>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</si>
  <si>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</si>
  <si>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</si>
  <si>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</si>
  <si>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</si>
  <si>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</si>
  <si>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</si>
  <si>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</si>
  <si>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</si>
  <si>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</si>
  <si>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</si>
  <si>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</si>
  <si>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</si>
  <si>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</si>
  <si>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</si>
  <si>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</si>
  <si>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</si>
  <si>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</si>
  <si>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</si>
  <si>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</si>
  <si>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</si>
  <si>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</si>
  <si>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</si>
  <si>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</si>
  <si>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</si>
  <si>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</si>
  <si>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</si>
  <si>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</si>
  <si>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</si>
  <si>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</si>
  <si>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</si>
  <si>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</si>
  <si>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</si>
  <si>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</si>
  <si>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</si>
  <si>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</si>
  <si>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</si>
  <si>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</si>
  <si>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</si>
  <si>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</si>
  <si>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</si>
  <si>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</si>
  <si>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</si>
  <si>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</si>
  <si>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</si>
  <si>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</si>
  <si>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</si>
  <si>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</si>
  <si>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</si>
  <si>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</si>
  <si>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</si>
  <si>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</si>
  <si>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</si>
  <si>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</si>
  <si>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</si>
  <si>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</si>
  <si>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</si>
  <si>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</si>
  <si>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</si>
  <si>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</si>
  <si>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</si>
  <si>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</si>
  <si>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</si>
  <si>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</si>
  <si>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</si>
  <si>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</si>
  <si>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</si>
  <si>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</si>
  <si>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</si>
  <si>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</si>
  <si>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</si>
  <si>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</si>
  <si>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</si>
  <si>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</si>
  <si>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</si>
  <si>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</si>
  <si>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</si>
  <si>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</si>
  <si>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</si>
  <si>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</si>
  <si>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</si>
  <si>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</si>
  <si>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</si>
  <si>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</si>
  <si>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</si>
  <si>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</si>
  <si>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</si>
  <si>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</si>
  <si>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</si>
  <si>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</si>
  <si>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</si>
  <si>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</si>
  <si>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</si>
  <si>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</si>
  <si>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</si>
  <si>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</si>
  <si>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</si>
  <si>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</si>
  <si>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</si>
  <si>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</si>
  <si>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</si>
  <si>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</si>
  <si>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</si>
  <si>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</si>
  <si>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</si>
  <si>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</si>
  <si>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</si>
  <si>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</si>
  <si>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</si>
  <si>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</si>
  <si>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</si>
  <si>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</si>
  <si>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</si>
  <si>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</si>
  <si>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</si>
  <si>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</si>
  <si>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</si>
  <si>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</si>
  <si>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</si>
  <si>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</si>
  <si>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</si>
  <si>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</si>
  <si>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</si>
  <si>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</si>
  <si>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</si>
  <si>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</si>
  <si>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</si>
  <si>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</si>
  <si>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</si>
  <si>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</si>
  <si>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</si>
  <si>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</si>
  <si>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</si>
  <si>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</si>
  <si>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</si>
  <si>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</si>
  <si>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</si>
  <si>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</si>
  <si>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</si>
  <si>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</si>
  <si>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</si>
  <si>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</si>
  <si>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</si>
  <si>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</si>
  <si>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</si>
  <si>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</si>
  <si>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</si>
  <si>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</si>
  <si>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</si>
  <si>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</si>
  <si>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</si>
  <si>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</si>
  <si>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</si>
  <si>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</si>
  <si>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</si>
  <si>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</si>
  <si>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</si>
  <si>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</si>
  <si>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</si>
  <si>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</si>
  <si>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</si>
  <si>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</si>
  <si>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</si>
  <si>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</si>
  <si>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</si>
  <si>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</si>
  <si>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</si>
  <si>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</si>
  <si>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</si>
  <si>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</si>
  <si>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</si>
  <si>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</si>
  <si>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</si>
  <si>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</si>
  <si>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</si>
  <si>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</si>
  <si>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</si>
  <si>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</si>
  <si>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</si>
  <si>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</si>
  <si>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</si>
  <si>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</si>
  <si>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</si>
  <si>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[Point technique]</t>
  </si>
  <si>
    <t>[Dossier appuis]</t>
  </si>
  <si>
    <t>[Dossier chambres]</t>
  </si>
  <si>
    <t>[nom chambre]</t>
  </si>
  <si>
    <t>Le fichier chambre est manquant pour ce point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</si>
</sst>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G46" zoomScale="85" zoomScaleNormal="85" workbookViewId="0">
      <selection activeCell="J53" sqref="J53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 t="s">
        <v>181</v>
      </c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 t="s">
        <v>181</v>
      </c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 t="s">
        <v>181</v>
      </c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 t="s">
        <v>181</v>
      </c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 t="s">
        <v>181</v>
      </c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 t="s">
        <v>181</v>
      </c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 t="s">
        <v>181</v>
      </c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 t="s">
        <v>181</v>
      </c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 t="s">
        <v>181</v>
      </c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 t="s">
        <v>181</v>
      </c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 t="s">
        <v>181</v>
      </c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 t="s">
        <v>181</v>
      </c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 t="s">
        <v>181</v>
      </c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 t="s">
        <v>181</v>
      </c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 t="s">
        <v>181</v>
      </c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 t="s">
        <v>181</v>
      </c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 t="s">
        <v>181</v>
      </c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 t="s">
        <v>181</v>
      </c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 t="s">
        <v>181</v>
      </c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 t="s">
        <v>181</v>
      </c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 t="s">
        <v>181</v>
      </c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 t="s">
        <v>181</v>
      </c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 t="s">
        <v>181</v>
      </c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 t="s">
        <v>181</v>
      </c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 t="s">
        <v>181</v>
      </c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 t="s">
        <v>181</v>
      </c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27" t="s">
        <v>147</v>
      </c>
      <c r="G40" s="27" t="s">
        <v>145</v>
      </c>
      <c r="H40" s="27" t="s">
        <v>146</v>
      </c>
      <c r="I40" s="26" t="s">
        <v>36</v>
      </c>
      <c r="J40" s="26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27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27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27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27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45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30" x14ac:dyDescent="0.25">
      <c r="A46" s="26">
        <v>46</v>
      </c>
      <c r="B46" s="26" t="s">
        <v>139</v>
      </c>
      <c r="C46" s="26" t="s">
        <v>158</v>
      </c>
      <c r="D46" s="26"/>
      <c r="E46" s="26"/>
      <c r="F46" s="27" t="s">
        <v>160</v>
      </c>
      <c r="G46" s="27"/>
      <c r="H46" s="27"/>
      <c r="I46" s="26" t="s">
        <v>36</v>
      </c>
      <c r="J46" s="26"/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/>
      <c r="E49" s="26"/>
      <c r="F49" s="27" t="s">
        <v>167</v>
      </c>
      <c r="G49" s="27"/>
      <c r="H49" s="27"/>
      <c r="I49" s="26" t="s">
        <v>36</v>
      </c>
      <c r="J49" s="26"/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/>
      <c r="E50" s="26"/>
      <c r="F50" s="27" t="s">
        <v>168</v>
      </c>
      <c r="G50" s="27"/>
      <c r="H50" s="27"/>
      <c r="I50" s="26" t="s">
        <v>36</v>
      </c>
      <c r="J50" s="26"/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27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/>
      <c r="E52" s="26"/>
      <c r="F52" s="27" t="s">
        <v>172</v>
      </c>
      <c r="G52" s="27"/>
      <c r="H52" s="27"/>
      <c r="I52" s="26" t="s">
        <v>36</v>
      </c>
      <c r="J52" s="26" t="s">
        <v>181</v>
      </c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 t="s">
        <v>190</v>
      </c>
      <c r="E53" s="26" t="s">
        <v>191</v>
      </c>
      <c r="F53" s="27" t="s">
        <v>174</v>
      </c>
      <c r="G53" s="27" t="s">
        <v>189</v>
      </c>
      <c r="H53" s="27" t="s">
        <v>188</v>
      </c>
      <c r="I53" s="26" t="s">
        <v>36</v>
      </c>
      <c r="J53" s="26" t="s">
        <v>181</v>
      </c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 t="s">
        <v>190</v>
      </c>
      <c r="E54" s="26" t="s">
        <v>192</v>
      </c>
      <c r="F54" s="27" t="s">
        <v>176</v>
      </c>
      <c r="G54" s="27" t="s">
        <v>193</v>
      </c>
      <c r="H54" s="27" t="s">
        <v>194</v>
      </c>
      <c r="I54" s="26" t="s">
        <v>36</v>
      </c>
      <c r="J54" s="26" t="s">
        <v>181</v>
      </c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27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/>
      <c r="E56" s="26"/>
      <c r="F56" s="27" t="s">
        <v>180</v>
      </c>
      <c r="G56" s="27"/>
      <c r="H56" s="27"/>
      <c r="I56" s="26" t="s">
        <v>36</v>
      </c>
      <c r="J56" s="26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24"/>
      <c r="G57" s="24"/>
      <c r="H57" s="24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D43" zoomScaleNormal="100" workbookViewId="0">
      <selection activeCell="E52" sqref="E52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 t="s">
        <v>50</v>
      </c>
    </row>
    <row r="53" spans="1:13" ht="15.75" customHeight="1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 t="s">
        <v>50</v>
      </c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 t="s">
        <v>50</v>
      </c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C1" workbookViewId="0">
      <selection activeCell="E21" sqref="E21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2"/>
  <sheetViews>
    <sheetView tabSelected="1" workbookViewId="0">
      <selection activeCell="C34" sqref="C34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4">
        <f>COUNTIF('Controleur CA'!B:B,Synthèse!C10)</f>
        <v>25</v>
      </c>
      <c r="E10" s="4">
        <f>IF(ISERROR(SUMPRODUCT(('Controleur CA'!J:J="fait")*('Controleur CA'!B:B=C10))),"Aucun",SUMPRODUCT(('Controleur CA'!J:J="fait")*('Controleur CA'!B:B=C10)))</f>
        <v>25</v>
      </c>
      <c r="F10" s="28">
        <f>E10/D10*100</f>
        <v>100</v>
      </c>
    </row>
    <row r="11" spans="3:6" x14ac:dyDescent="0.25">
      <c r="C11" s="22" t="s">
        <v>94</v>
      </c>
      <c r="D11" s="4">
        <f>COUNTIF('Controleur CA'!B:B,Synthèse!C11)</f>
        <v>12</v>
      </c>
      <c r="E11" s="4">
        <f>IF(ISERROR(SUMPRODUCT(('Controleur CA'!J:J="fait")*('Controleur CA'!B:B=C11))),"Aucun",SUMPRODUCT(('Controleur CA'!J:J="fait")*('Controleur CA'!B:B=C11)))</f>
        <v>12</v>
      </c>
      <c r="F11" s="28">
        <f>E11/D11*100</f>
        <v>100</v>
      </c>
    </row>
    <row r="12" spans="3:6" x14ac:dyDescent="0.25">
      <c r="C12" s="22" t="s">
        <v>139</v>
      </c>
      <c r="D12" s="4">
        <f>COUNTIF('Controleur CA'!B:B,Synthèse!C12)</f>
        <v>18</v>
      </c>
      <c r="E12" s="4">
        <f>IF(ISERROR(SUMPRODUCT(('Controleur CA'!J:J="fait")*('Controleur CA'!B:B=C12))),"Aucun",SUMPRODUCT(('Controleur CA'!J:J="fait")*('Controleur CA'!B:B=C12)))</f>
        <v>7</v>
      </c>
      <c r="F12" s="28">
        <f>E12/D12*100</f>
        <v>38.888888888888893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c97f8e9-86c7-4e99-9925-cc9540b321f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4</cp:revision>
  <dcterms:created xsi:type="dcterms:W3CDTF">2019-01-04T16:54:25Z</dcterms:created>
  <dcterms:modified xsi:type="dcterms:W3CDTF">2019-03-22T14:25:27Z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