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C99440A-C6AD-4F5A-A333-BBDAD15AF4A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병원지출_예상" sheetId="11" r:id="rId1"/>
    <sheet name="기타 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E11" i="11"/>
  <c r="E10" i="11"/>
  <c r="E9" i="11"/>
  <c r="E8" i="11"/>
  <c r="J7" i="11"/>
  <c r="E7" i="11"/>
  <c r="I6" i="11" s="1"/>
  <c r="J6" i="11" s="1"/>
  <c r="E6" i="11"/>
  <c r="J5" i="11"/>
  <c r="E5" i="11"/>
  <c r="J11" i="11" l="1"/>
  <c r="I14" i="11" s="1"/>
  <c r="J14" i="11" s="1"/>
  <c r="F17" i="11" s="1"/>
  <c r="E13" i="11"/>
  <c r="D14" i="11" s="1"/>
  <c r="E14" i="11" s="1"/>
  <c r="E17" i="11" s="1"/>
  <c r="G17" i="11" l="1"/>
  <c r="I17" i="11" s="1"/>
</calcChain>
</file>

<file path=xl/sharedStrings.xml><?xml version="1.0" encoding="utf-8"?>
<sst xmlns="http://schemas.openxmlformats.org/spreadsheetml/2006/main" count="98" uniqueCount="91">
  <si>
    <t>임차료</t>
    <phoneticPr fontId="1" type="noConversion"/>
  </si>
  <si>
    <t>병원비</t>
    <phoneticPr fontId="1" type="noConversion"/>
  </si>
  <si>
    <t>기타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</si>
  <si>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</si>
  <si>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</si>
  <si>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</si>
  <si>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</si>
  <si>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</si>
  <si>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</si>
  <si>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</si>
  <si>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</si>
  <si>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</si>
  <si>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</si>
  <si>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</si>
  <si>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</si>
  <si>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</si>
  <si>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</si>
  <si>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</si>
  <si>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공과금 상세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</si>
  <si>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</si>
  <si>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</si>
  <si>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</si>
  <si>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</si>
  <si>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</si>
  <si>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</si>
  <si>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</si>
  <si>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</si>
  <si>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</si>
  <si>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</si>
  <si>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</si>
  <si>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</si>
  <si>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</si>
  <si>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</si>
  <si>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</si>
  <si>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</si>
  <si>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</si>
  <si>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</si>
  <si>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</si>
  <si>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</si>
  <si>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</si>
  <si>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</si>
  <si>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</si>
  <si>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</si>
  <si>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</si>
  <si>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</si>
  <si>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</si>
  <si>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</si>
  <si>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</si>
  <si>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</si>
  <si>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</si>
  <si>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</si>
  <si>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</si>
  <si>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</si>
  <si>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</si>
  <si>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</si>
  <si>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</si>
  <si>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</si>
  <si>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</si>
  <si>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</si>
  <si>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</si>
  <si>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</si>
  <si>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</si>
  <si>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</si>
  <si>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</si>
  <si>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</si>
  <si>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</si>
  <si>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</si>
  <si>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</si>
  <si>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</si>
  <si>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</si>
  <si>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</si>
  <si>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</si>
  <si>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</si>
  <si>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sbg613 / !solocher83!</t>
    <phoneticPr fontId="1" type="noConversion"/>
  </si>
  <si>
    <t>등록되어있는 번호 전환해야 됨</t>
    <phoneticPr fontId="1" type="noConversion"/>
  </si>
  <si>
    <t>설/추석 사람이 없음</t>
    <phoneticPr fontId="1" type="noConversion"/>
  </si>
  <si>
    <t>전기세+가스</t>
    <phoneticPr fontId="1" type="noConversion"/>
  </si>
  <si>
    <t>건강보험 + 국민연금</t>
    <phoneticPr fontId="1" type="noConversion"/>
  </si>
  <si>
    <t>기초생활</t>
    <phoneticPr fontId="1" type="noConversion"/>
  </si>
  <si>
    <t>병원비환급금(3~7월)</t>
    <phoneticPr fontId="1" type="noConversion"/>
  </si>
  <si>
    <t>의료비 상한 290만</t>
    <phoneticPr fontId="1" type="noConversion"/>
  </si>
  <si>
    <t>금전관리</t>
    <phoneticPr fontId="1" type="noConversion"/>
  </si>
  <si>
    <t>통장관리</t>
    <phoneticPr fontId="1" type="noConversion"/>
  </si>
  <si>
    <t>건강보험 상한 환급금 신청</t>
    <phoneticPr fontId="1" type="noConversion"/>
  </si>
  <si>
    <t>명절 여사님 10만원 명절비</t>
    <phoneticPr fontId="1" type="noConversion"/>
  </si>
  <si>
    <t xml:space="preserve">1달에 1~2회 정도 생활 물품 주문 </t>
    <phoneticPr fontId="1" type="noConversion"/>
  </si>
  <si>
    <t>행정관리</t>
    <phoneticPr fontId="1" type="noConversion"/>
  </si>
  <si>
    <t>바우처 관리</t>
    <phoneticPr fontId="1" type="noConversion"/>
  </si>
  <si>
    <t>장애인 갱신 2년단위</t>
    <phoneticPr fontId="1" type="noConversion"/>
  </si>
  <si>
    <t>추후 장애인 주택 청약신청</t>
    <phoneticPr fontId="1" type="noConversion"/>
  </si>
  <si>
    <t>병원 중요 의견 결정시 병원 방문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</si>
</sst>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quotePrefix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0" borderId="1" xfId="0" applyBorder="1" applyAlignment="1">
      <alignment horizontal="left" vertical="top"/>
    </xf>
    <xf numFmtId="0" fontId="2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A887-76C8-4840-8297-50BC203250AA}">
  <dimension ref="A2:K33"/>
  <sheetViews>
    <sheetView tabSelected="1" workbookViewId="0">
      <selection activeCell="K3" sqref="K3"/>
    </sheetView>
  </sheetViews>
  <sheetFormatPr defaultRowHeight="16.5" x14ac:dyDescent="0.3"/>
  <cols>
    <col min="2" max="2" width="15.125" bestFit="1" customWidth="1"/>
    <col min="3" max="4" width="11.875" bestFit="1" customWidth="1"/>
    <col min="5" max="5" width="13.625" bestFit="1" customWidth="1"/>
    <col min="6" max="6" width="12.375" bestFit="1" customWidth="1"/>
    <col min="7" max="7" width="22.25" bestFit="1" customWidth="1"/>
    <col min="8" max="8" width="11.875" bestFit="1" customWidth="1"/>
    <col min="9" max="9" width="12.375" bestFit="1" customWidth="1"/>
    <col min="10" max="10" width="13.625" bestFit="1" customWidth="1"/>
    <col min="11" max="11" width="17.125" bestFit="1" customWidth="1"/>
  </cols>
  <sheetData>
    <row r="2" spans="1:11" x14ac:dyDescent="0.3">
      <c r="A2" s="19" t="s">
        <v>65</v>
      </c>
      <c r="B2" s="37" t="s">
        <v>66</v>
      </c>
      <c r="C2" s="38"/>
      <c r="D2" s="38"/>
      <c r="E2" s="38"/>
      <c r="F2" s="38"/>
      <c r="G2" s="38"/>
      <c r="H2" s="38"/>
      <c r="I2" s="38"/>
      <c r="J2" s="39"/>
    </row>
    <row r="3" spans="1:11" x14ac:dyDescent="0.3">
      <c r="A3" s="20" t="s">
        <v>64</v>
      </c>
      <c r="B3" s="40" t="s">
        <v>6</v>
      </c>
      <c r="C3" s="40"/>
      <c r="D3" s="40"/>
      <c r="E3" s="40"/>
      <c r="G3" s="40" t="s">
        <v>8</v>
      </c>
      <c r="H3" s="40"/>
      <c r="I3" s="40"/>
      <c r="J3" s="40"/>
    </row>
    <row r="4" spans="1:11" x14ac:dyDescent="0.3">
      <c r="A4" s="21" t="s">
        <v>67</v>
      </c>
      <c r="B4" s="25" t="s">
        <v>10</v>
      </c>
      <c r="C4" s="25" t="s">
        <v>11</v>
      </c>
      <c r="D4" s="25" t="s">
        <v>12</v>
      </c>
      <c r="E4" s="25" t="s">
        <v>13</v>
      </c>
      <c r="G4" s="25" t="s">
        <v>10</v>
      </c>
      <c r="H4" s="25" t="s">
        <v>11</v>
      </c>
      <c r="I4" s="25" t="s">
        <v>12</v>
      </c>
      <c r="J4" s="25" t="s">
        <v>13</v>
      </c>
    </row>
    <row r="5" spans="1:11" x14ac:dyDescent="0.3">
      <c r="B5" s="3" t="s">
        <v>5</v>
      </c>
      <c r="C5" s="22">
        <v>12</v>
      </c>
      <c r="D5" s="4">
        <v>177700</v>
      </c>
      <c r="E5" s="4">
        <f t="shared" ref="E5:E12" si="0" xml:space="preserve"> C5 * D5</f>
        <v>2132400</v>
      </c>
      <c r="G5" s="3" t="s">
        <v>7</v>
      </c>
      <c r="H5" s="22">
        <v>12</v>
      </c>
      <c r="I5" s="4">
        <v>350000</v>
      </c>
      <c r="J5" s="4">
        <f xml:space="preserve"> H5 * I5</f>
        <v>4200000</v>
      </c>
    </row>
    <row r="6" spans="1:11" x14ac:dyDescent="0.3">
      <c r="B6" s="6" t="s">
        <v>3</v>
      </c>
      <c r="C6" s="23">
        <v>24</v>
      </c>
      <c r="D6" s="7">
        <v>150000</v>
      </c>
      <c r="E6" s="7">
        <f t="shared" si="0"/>
        <v>3600000</v>
      </c>
      <c r="G6" s="6" t="s">
        <v>79</v>
      </c>
      <c r="H6" s="23">
        <v>1</v>
      </c>
      <c r="I6" s="7">
        <f xml:space="preserve"> E7-2900000</f>
        <v>3340000</v>
      </c>
      <c r="J6" s="7">
        <f xml:space="preserve"> H6 * I6</f>
        <v>3340000</v>
      </c>
      <c r="K6" t="s">
        <v>80</v>
      </c>
    </row>
    <row r="7" spans="1:11" x14ac:dyDescent="0.3">
      <c r="B7" s="6" t="s">
        <v>9</v>
      </c>
      <c r="C7" s="23">
        <v>52</v>
      </c>
      <c r="D7" s="7">
        <v>120000</v>
      </c>
      <c r="E7" s="7">
        <f t="shared" si="0"/>
        <v>6240000</v>
      </c>
      <c r="G7" s="5" t="s">
        <v>78</v>
      </c>
      <c r="H7" s="28">
        <v>12</v>
      </c>
      <c r="I7" s="29">
        <v>480000</v>
      </c>
      <c r="J7" s="29">
        <f xml:space="preserve"> H7 * I7</f>
        <v>5760000</v>
      </c>
    </row>
    <row r="8" spans="1:11" x14ac:dyDescent="0.3">
      <c r="B8" s="6" t="s">
        <v>1</v>
      </c>
      <c r="C8" s="23">
        <v>12</v>
      </c>
      <c r="D8" s="7">
        <v>400000</v>
      </c>
      <c r="E8" s="7">
        <f t="shared" si="0"/>
        <v>4800000</v>
      </c>
      <c r="G8" s="1"/>
      <c r="H8" s="13"/>
      <c r="I8" s="2"/>
      <c r="J8" s="2"/>
    </row>
    <row r="9" spans="1:11" x14ac:dyDescent="0.3">
      <c r="B9" s="3" t="s">
        <v>0</v>
      </c>
      <c r="C9" s="22">
        <v>12</v>
      </c>
      <c r="D9" s="4">
        <v>364000</v>
      </c>
      <c r="E9" s="4">
        <f t="shared" si="0"/>
        <v>4368000</v>
      </c>
      <c r="F9" s="14"/>
      <c r="G9" s="1"/>
      <c r="H9" s="13"/>
      <c r="I9" s="2"/>
      <c r="J9" s="2"/>
    </row>
    <row r="10" spans="1:11" x14ac:dyDescent="0.3">
      <c r="B10" s="3" t="s">
        <v>4</v>
      </c>
      <c r="C10" s="22">
        <v>12</v>
      </c>
      <c r="D10" s="4">
        <v>278000</v>
      </c>
      <c r="E10" s="4">
        <f t="shared" si="0"/>
        <v>3336000</v>
      </c>
      <c r="F10" s="14"/>
      <c r="G10" s="1"/>
      <c r="H10" s="13"/>
      <c r="I10" s="2"/>
      <c r="J10" s="1"/>
    </row>
    <row r="11" spans="1:11" x14ac:dyDescent="0.3">
      <c r="B11" s="5" t="s">
        <v>15</v>
      </c>
      <c r="C11" s="28">
        <v>52</v>
      </c>
      <c r="D11" s="29">
        <v>200000</v>
      </c>
      <c r="E11" s="30">
        <f t="shared" si="0"/>
        <v>10400000</v>
      </c>
      <c r="G11" s="1"/>
      <c r="H11" s="13"/>
      <c r="I11" s="1"/>
      <c r="J11" s="2">
        <f>SUM(J5:J9)</f>
        <v>13300000</v>
      </c>
    </row>
    <row r="12" spans="1:11" x14ac:dyDescent="0.3">
      <c r="B12" s="3" t="s">
        <v>68</v>
      </c>
      <c r="C12" s="22">
        <v>52</v>
      </c>
      <c r="D12" s="4">
        <v>20000</v>
      </c>
      <c r="E12" s="4">
        <f t="shared" si="0"/>
        <v>1040000</v>
      </c>
      <c r="G12" s="1"/>
      <c r="H12" s="13"/>
      <c r="I12" s="1"/>
      <c r="J12" s="2"/>
    </row>
    <row r="13" spans="1:11" x14ac:dyDescent="0.3">
      <c r="B13" s="1"/>
      <c r="C13" s="13"/>
      <c r="D13" s="2"/>
      <c r="E13" s="2">
        <f>SUM(E5:E12)</f>
        <v>35916400</v>
      </c>
      <c r="G13" s="1"/>
      <c r="H13" s="13"/>
      <c r="I13" s="1"/>
      <c r="J13" s="1"/>
    </row>
    <row r="14" spans="1:11" x14ac:dyDescent="0.3">
      <c r="B14" s="11" t="s">
        <v>67</v>
      </c>
      <c r="C14" s="24">
        <v>12</v>
      </c>
      <c r="D14" s="9">
        <f xml:space="preserve"> E13</f>
        <v>35916400</v>
      </c>
      <c r="E14" s="9">
        <f xml:space="preserve"> D14 / C14</f>
        <v>2993033.3333333335</v>
      </c>
      <c r="G14" s="11" t="s">
        <v>67</v>
      </c>
      <c r="H14" s="24">
        <v>12</v>
      </c>
      <c r="I14" s="9">
        <f xml:space="preserve"> J11</f>
        <v>13300000</v>
      </c>
      <c r="J14" s="8">
        <f xml:space="preserve"> I14 / H14</f>
        <v>1108333.3333333333</v>
      </c>
    </row>
    <row r="15" spans="1:11" x14ac:dyDescent="0.3">
      <c r="D15" s="10"/>
      <c r="E15" s="10"/>
      <c r="I15" s="10"/>
    </row>
    <row r="16" spans="1:11" x14ac:dyDescent="0.3">
      <c r="D16" s="35" t="s">
        <v>14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3">
      <c r="D17" s="36"/>
      <c r="E17" s="12">
        <f xml:space="preserve"> E14</f>
        <v>2993033.3333333335</v>
      </c>
      <c r="F17" s="12">
        <f xml:space="preserve"> J14</f>
        <v>1108333.3333333333</v>
      </c>
      <c r="G17" s="12">
        <f xml:space="preserve"> E17 - F17</f>
        <v>1884700.0000000002</v>
      </c>
      <c r="H17" s="12"/>
      <c r="I17" s="12">
        <f>G17+H17</f>
        <v>1884700.0000000002</v>
      </c>
    </row>
    <row r="19" spans="1:9" x14ac:dyDescent="0.3">
      <c r="B19" s="41" t="s">
        <v>18</v>
      </c>
      <c r="C19" s="26" t="s">
        <v>76</v>
      </c>
      <c r="D19" s="2">
        <v>130000</v>
      </c>
      <c r="E19" s="14"/>
    </row>
    <row r="20" spans="1:9" x14ac:dyDescent="0.3">
      <c r="B20" s="41"/>
      <c r="C20" s="26" t="s">
        <v>16</v>
      </c>
      <c r="D20" s="2">
        <v>37000</v>
      </c>
      <c r="E20" s="14"/>
    </row>
    <row r="21" spans="1:9" x14ac:dyDescent="0.3">
      <c r="B21" s="41"/>
      <c r="C21" s="26" t="s">
        <v>17</v>
      </c>
      <c r="D21" s="2">
        <v>11000</v>
      </c>
      <c r="E21" s="14"/>
    </row>
    <row r="22" spans="1:9" x14ac:dyDescent="0.3">
      <c r="B22" s="41"/>
      <c r="C22" s="26" t="s">
        <v>77</v>
      </c>
      <c r="D22" s="2">
        <v>100000</v>
      </c>
      <c r="E22" s="14"/>
    </row>
    <row r="23" spans="1:9" s="18" customFormat="1" x14ac:dyDescent="0.3"/>
    <row r="25" spans="1:9" x14ac:dyDescent="0.3">
      <c r="A25" s="32">
        <v>1</v>
      </c>
      <c r="B25" s="32" t="s">
        <v>81</v>
      </c>
      <c r="C25" s="33" t="s">
        <v>82</v>
      </c>
      <c r="D25" s="32"/>
      <c r="E25" s="32"/>
    </row>
    <row r="26" spans="1:9" x14ac:dyDescent="0.3">
      <c r="A26" s="32"/>
      <c r="B26" s="32"/>
      <c r="C26" s="33" t="s">
        <v>83</v>
      </c>
      <c r="D26" s="32"/>
      <c r="E26" s="32"/>
    </row>
    <row r="27" spans="1:9" x14ac:dyDescent="0.3">
      <c r="A27" s="32"/>
      <c r="B27" s="32"/>
      <c r="C27" s="33" t="s">
        <v>85</v>
      </c>
      <c r="D27" s="32"/>
      <c r="E27" s="32"/>
    </row>
    <row r="28" spans="1:9" x14ac:dyDescent="0.3">
      <c r="A28" s="32"/>
      <c r="B28" s="32"/>
      <c r="C28" s="33" t="s">
        <v>84</v>
      </c>
      <c r="D28" s="32"/>
      <c r="E28" s="32"/>
    </row>
    <row r="29" spans="1:9" x14ac:dyDescent="0.3">
      <c r="A29" s="32">
        <v>2</v>
      </c>
      <c r="B29" s="32" t="s">
        <v>86</v>
      </c>
      <c r="C29" s="33" t="s">
        <v>87</v>
      </c>
      <c r="D29" s="32"/>
      <c r="E29" s="32"/>
    </row>
    <row r="30" spans="1:9" x14ac:dyDescent="0.3">
      <c r="A30" s="32"/>
      <c r="B30" s="32"/>
      <c r="C30" s="33" t="s">
        <v>88</v>
      </c>
      <c r="D30" s="32"/>
      <c r="E30" s="32"/>
    </row>
    <row r="31" spans="1:9" x14ac:dyDescent="0.3">
      <c r="A31" s="32"/>
      <c r="B31" s="32"/>
      <c r="C31" s="33" t="s">
        <v>90</v>
      </c>
      <c r="D31" s="32"/>
      <c r="E31" s="32"/>
    </row>
    <row r="32" spans="1:9" x14ac:dyDescent="0.3">
      <c r="A32" s="32"/>
      <c r="B32" s="32"/>
      <c r="C32" s="34" t="s">
        <v>89</v>
      </c>
      <c r="D32" s="17"/>
      <c r="E32" s="32"/>
    </row>
    <row r="33" spans="1:5" x14ac:dyDescent="0.3">
      <c r="A33" s="32">
        <v>2</v>
      </c>
      <c r="B33" s="17" t="s">
        <v>75</v>
      </c>
      <c r="C33" s="32"/>
      <c r="D33" s="32"/>
      <c r="E33" s="32"/>
    </row>
  </sheetData>
  <mergeCells count="5">
    <mergeCell ref="D16:D17"/>
    <mergeCell ref="B2:J2"/>
    <mergeCell ref="B3:E3"/>
    <mergeCell ref="G3:J3"/>
    <mergeCell ref="B19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945E-A1EE-4854-BF9F-21BC9EAE5B20}">
  <dimension ref="B2:G20"/>
  <sheetViews>
    <sheetView workbookViewId="0">
      <selection activeCell="E26" sqref="E26"/>
    </sheetView>
  </sheetViews>
  <sheetFormatPr defaultRowHeight="16.5" x14ac:dyDescent="0.3"/>
  <cols>
    <col min="2" max="2" width="9.5" customWidth="1"/>
    <col min="3" max="3" width="21.625" bestFit="1" customWidth="1"/>
    <col min="5" max="5" width="35" customWidth="1"/>
    <col min="6" max="6" width="93.625" customWidth="1"/>
    <col min="7" max="7" width="29" bestFit="1" customWidth="1"/>
  </cols>
  <sheetData>
    <row r="2" spans="2:7" x14ac:dyDescent="0.3">
      <c r="B2" s="27" t="s">
        <v>25</v>
      </c>
      <c r="C2" s="42" t="s">
        <v>27</v>
      </c>
      <c r="D2" s="42"/>
      <c r="E2" s="15" t="s">
        <v>41</v>
      </c>
      <c r="F2" s="14" t="s">
        <v>60</v>
      </c>
      <c r="G2" s="1" t="s">
        <v>71</v>
      </c>
    </row>
    <row r="3" spans="2:7" x14ac:dyDescent="0.3">
      <c r="B3" s="27"/>
      <c r="C3" s="42" t="s">
        <v>61</v>
      </c>
      <c r="D3" s="42"/>
      <c r="E3" s="15" t="s">
        <v>62</v>
      </c>
      <c r="F3" s="1" t="s">
        <v>63</v>
      </c>
      <c r="G3" s="1" t="s">
        <v>72</v>
      </c>
    </row>
    <row r="4" spans="2:7" x14ac:dyDescent="0.3">
      <c r="B4" s="27" t="s">
        <v>24</v>
      </c>
      <c r="C4" s="42" t="s">
        <v>42</v>
      </c>
      <c r="D4" s="42"/>
      <c r="E4" s="31" t="s">
        <v>43</v>
      </c>
      <c r="F4" s="1"/>
      <c r="G4" s="1"/>
    </row>
    <row r="5" spans="2:7" x14ac:dyDescent="0.3">
      <c r="B5" s="27"/>
      <c r="C5" s="42" t="s">
        <v>55</v>
      </c>
      <c r="D5" s="42"/>
      <c r="E5" s="31" t="s">
        <v>56</v>
      </c>
      <c r="F5" s="1"/>
      <c r="G5" s="1"/>
    </row>
    <row r="6" spans="2:7" x14ac:dyDescent="0.3">
      <c r="B6" s="27"/>
      <c r="C6" s="42" t="s">
        <v>57</v>
      </c>
      <c r="D6" s="42"/>
      <c r="E6" s="31" t="s">
        <v>58</v>
      </c>
      <c r="F6" s="1" t="s">
        <v>70</v>
      </c>
      <c r="G6" s="1"/>
    </row>
    <row r="7" spans="2:7" x14ac:dyDescent="0.3">
      <c r="B7" s="27" t="s">
        <v>26</v>
      </c>
      <c r="C7" s="42" t="s">
        <v>34</v>
      </c>
      <c r="D7" s="42"/>
      <c r="E7" s="31" t="s">
        <v>35</v>
      </c>
      <c r="F7" s="1"/>
      <c r="G7" s="1"/>
    </row>
    <row r="8" spans="2:7" x14ac:dyDescent="0.3">
      <c r="B8" s="27"/>
      <c r="C8" s="43" t="s">
        <v>37</v>
      </c>
      <c r="D8" s="44"/>
      <c r="E8" s="31" t="s">
        <v>38</v>
      </c>
      <c r="F8" s="14"/>
      <c r="G8" s="14" t="s">
        <v>74</v>
      </c>
    </row>
    <row r="9" spans="2:7" x14ac:dyDescent="0.3">
      <c r="B9" s="27" t="s">
        <v>28</v>
      </c>
      <c r="C9" s="42" t="s">
        <v>29</v>
      </c>
      <c r="D9" s="42"/>
      <c r="E9" s="31" t="s">
        <v>36</v>
      </c>
      <c r="F9" s="14"/>
      <c r="G9" s="1"/>
    </row>
    <row r="10" spans="2:7" x14ac:dyDescent="0.3">
      <c r="B10" s="27"/>
      <c r="C10" s="42" t="s">
        <v>59</v>
      </c>
      <c r="D10" s="42"/>
      <c r="E10" s="31">
        <v>101</v>
      </c>
      <c r="F10" s="14"/>
      <c r="G10" s="1"/>
    </row>
    <row r="11" spans="2:7" x14ac:dyDescent="0.3">
      <c r="B11" s="27" t="s">
        <v>2</v>
      </c>
      <c r="C11" s="42" t="s">
        <v>31</v>
      </c>
      <c r="D11" s="42"/>
      <c r="E11" s="16" t="s">
        <v>30</v>
      </c>
      <c r="F11" s="1" t="s">
        <v>32</v>
      </c>
      <c r="G11" s="1" t="s">
        <v>73</v>
      </c>
    </row>
    <row r="12" spans="2:7" x14ac:dyDescent="0.3">
      <c r="B12" s="27"/>
      <c r="C12" s="42" t="s">
        <v>50</v>
      </c>
      <c r="D12" s="42"/>
      <c r="F12" s="31" t="s">
        <v>33</v>
      </c>
      <c r="G12" s="1"/>
    </row>
    <row r="13" spans="2:7" x14ac:dyDescent="0.3">
      <c r="B13" s="27"/>
      <c r="C13" s="42" t="s">
        <v>48</v>
      </c>
      <c r="D13" s="42"/>
      <c r="E13" s="31" t="s">
        <v>49</v>
      </c>
      <c r="F13" s="1"/>
      <c r="G13" s="1"/>
    </row>
    <row r="14" spans="2:7" x14ac:dyDescent="0.3">
      <c r="B14" s="27"/>
      <c r="C14" s="42" t="s">
        <v>44</v>
      </c>
      <c r="D14" s="42"/>
      <c r="E14" s="31" t="s">
        <v>45</v>
      </c>
      <c r="F14" s="1"/>
      <c r="G14" s="1"/>
    </row>
    <row r="15" spans="2:7" x14ac:dyDescent="0.3">
      <c r="B15" s="27"/>
      <c r="C15" s="42" t="s">
        <v>46</v>
      </c>
      <c r="D15" s="42"/>
      <c r="E15" s="31" t="s">
        <v>47</v>
      </c>
      <c r="F15" s="1" t="s">
        <v>69</v>
      </c>
      <c r="G15" s="14" t="s">
        <v>74</v>
      </c>
    </row>
    <row r="16" spans="2:7" x14ac:dyDescent="0.3">
      <c r="B16" s="27"/>
      <c r="C16" s="42" t="s">
        <v>53</v>
      </c>
      <c r="D16" s="42"/>
      <c r="E16" s="31" t="s">
        <v>54</v>
      </c>
      <c r="F16" s="1"/>
      <c r="G16" s="1"/>
    </row>
    <row r="17" spans="2:7" x14ac:dyDescent="0.3">
      <c r="B17" s="27"/>
      <c r="C17" s="42" t="s">
        <v>39</v>
      </c>
      <c r="D17" s="42"/>
      <c r="E17" s="31" t="s">
        <v>40</v>
      </c>
      <c r="F17" s="1"/>
      <c r="G17" s="1"/>
    </row>
    <row r="18" spans="2:7" x14ac:dyDescent="0.3">
      <c r="B18" s="27"/>
      <c r="C18" s="42" t="s">
        <v>51</v>
      </c>
      <c r="D18" s="42"/>
      <c r="E18" s="31" t="s">
        <v>52</v>
      </c>
      <c r="F18" s="1"/>
      <c r="G18" s="1"/>
    </row>
    <row r="20" spans="2:7" s="18" customFormat="1" x14ac:dyDescent="0.3"/>
  </sheetData>
  <mergeCells count="17">
    <mergeCell ref="C15:D15"/>
    <mergeCell ref="C16:D16"/>
    <mergeCell ref="C17:D17"/>
    <mergeCell ref="C18:D18"/>
    <mergeCell ref="C13:D13"/>
    <mergeCell ref="C14:D14"/>
    <mergeCell ref="C2:D2"/>
    <mergeCell ref="C3:D3"/>
    <mergeCell ref="C4:D4"/>
    <mergeCell ref="C5:D5"/>
    <mergeCell ref="C6:D6"/>
    <mergeCell ref="C12:D12"/>
    <mergeCell ref="C7:D7"/>
    <mergeCell ref="C8:D8"/>
    <mergeCell ref="C9:D9"/>
    <mergeCell ref="C10:D10"/>
    <mergeCell ref="C11:D11"/>
  </mergeCells>
  <phoneticPr fontId="1" type="noConversion"/>
  <hyperlinks>
    <hyperlink ref="E11" r:id="rId1" xr:uid="{F4C9108D-8F23-49C9-A971-A08551B5137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병원지출_예상</vt:lpstr>
      <vt:lpstr>기타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2022-12-22T00:33:42Z</dcterms:modified>
</cp:coreProperties>
</file>