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Benefit Model/NOMERS-Benefit-Model/"/>
    </mc:Choice>
  </mc:AlternateContent>
  <xr:revisionPtr revIDLastSave="0" documentId="13_ncr:1_{6189DEF1-849A-1C4A-9F66-A4488EF52C26}" xr6:coauthVersionLast="47" xr6:coauthVersionMax="47" xr10:uidLastSave="{00000000-0000-0000-0000-000000000000}"/>
  <bookViews>
    <workbookView xWindow="0" yWindow="500" windowWidth="28800" windowHeight="17500" tabRatio="500" activeTab="6" xr2:uid="{00000000-000D-0000-FFFF-FFFF00000000}"/>
  </bookViews>
  <sheets>
    <sheet name="Main" sheetId="1" r:id="rId1"/>
    <sheet name="Salary Growth" sheetId="18" r:id="rId2"/>
    <sheet name="Salary and Headcount" sheetId="12" r:id="rId3"/>
    <sheet name="Mortality Rates" sheetId="10" r:id="rId4"/>
    <sheet name="Termination Rates after 5" sheetId="15" r:id="rId5"/>
    <sheet name="Termination Rates before 5" sheetId="16" r:id="rId6"/>
    <sheet name="Retirement Rates" sheetId="17" r:id="rId7"/>
    <sheet name="MP-2020_Male" sheetId="7" r:id="rId8"/>
    <sheet name="MP-2020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3" i="18"/>
  <c r="D98" i="1"/>
  <c r="D99" i="1" s="1"/>
  <c r="D100" i="1" s="1"/>
  <c r="D101" i="1" s="1"/>
  <c r="D102" i="1" s="1"/>
  <c r="C14" i="15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C19" i="1" l="1"/>
  <c r="BH1" i="8" l="1"/>
  <c r="D3" i="1" l="1"/>
  <c r="D4" i="1" s="1"/>
  <c r="AB2" i="1"/>
  <c r="AE2" i="1" s="1"/>
  <c r="U2" i="1"/>
  <c r="W2" i="1" s="1"/>
  <c r="X2" i="1" s="1"/>
  <c r="O2" i="1"/>
  <c r="Q2" i="1" s="1"/>
  <c r="R2" i="1" s="1"/>
  <c r="V2" i="1"/>
  <c r="Y2" i="1" s="1"/>
  <c r="AA2" i="1"/>
  <c r="AC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D2" i="1" l="1"/>
  <c r="AF2" i="1" s="1"/>
  <c r="AE3" i="1"/>
  <c r="AE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Y3" i="1"/>
  <c r="Y4" i="1" s="1"/>
  <c r="Q3" i="1"/>
  <c r="Q4" i="1" s="1"/>
  <c r="Q5" i="1" s="1"/>
  <c r="R5" i="1" s="1"/>
  <c r="AC3" i="1"/>
  <c r="AC4" i="1" s="1"/>
  <c r="AC5" i="1" s="1"/>
  <c r="W3" i="1"/>
  <c r="W4" i="1" s="1"/>
  <c r="W5" i="1" s="1"/>
  <c r="X5" i="1" s="1"/>
  <c r="Z2" i="1"/>
  <c r="T2" i="1"/>
  <c r="S3" i="1"/>
  <c r="U6" i="1"/>
  <c r="AB6" i="1"/>
  <c r="P7" i="1"/>
  <c r="AA6" i="1"/>
  <c r="P6" i="1"/>
  <c r="O8" i="1"/>
  <c r="V8" i="1"/>
  <c r="P8" i="1"/>
  <c r="AB7" i="1"/>
  <c r="U7" i="1"/>
  <c r="O7" i="1"/>
  <c r="AA7" i="1"/>
  <c r="V7" i="1"/>
  <c r="AD5" i="1" l="1"/>
  <c r="R4" i="1"/>
  <c r="AD4" i="1"/>
  <c r="AF4" i="1" s="1"/>
  <c r="R3" i="1"/>
  <c r="T3" i="1" s="1"/>
  <c r="X3" i="1"/>
  <c r="Z3" i="1" s="1"/>
  <c r="W6" i="1"/>
  <c r="X6" i="1" s="1"/>
  <c r="X4" i="1"/>
  <c r="Z4" i="1" s="1"/>
  <c r="AD3" i="1"/>
  <c r="AF3" i="1" s="1"/>
  <c r="AC6" i="1"/>
  <c r="AD6" i="1" s="1"/>
  <c r="Q6" i="1"/>
  <c r="R6" i="1" s="1"/>
  <c r="AE5" i="1"/>
  <c r="S4" i="1"/>
  <c r="Y5" i="1"/>
  <c r="U8" i="1"/>
  <c r="AA8" i="1"/>
  <c r="AB8" i="1"/>
  <c r="AA9" i="1"/>
  <c r="O9" i="1"/>
  <c r="V9" i="1"/>
  <c r="AB9" i="1"/>
  <c r="U9" i="1"/>
  <c r="P9" i="1"/>
  <c r="AF5" i="1" l="1"/>
  <c r="W7" i="1"/>
  <c r="X7" i="1" s="1"/>
  <c r="AC7" i="1"/>
  <c r="AD7" i="1" s="1"/>
  <c r="Q7" i="1"/>
  <c r="AE6" i="1"/>
  <c r="Z5" i="1"/>
  <c r="Y6" i="1"/>
  <c r="S5" i="1"/>
  <c r="T4" i="1"/>
  <c r="V10" i="1"/>
  <c r="O10" i="1"/>
  <c r="P10" i="1"/>
  <c r="AA10" i="1"/>
  <c r="U10" i="1"/>
  <c r="AB10" i="1"/>
  <c r="W8" i="1" l="1"/>
  <c r="W9" i="1" s="1"/>
  <c r="AC8" i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X8" i="1" l="1"/>
  <c r="AC9" i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E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Microsoft Office User:
</t>
        </r>
        <r>
          <rPr>
            <b/>
            <sz val="10"/>
            <color rgb="FF000000"/>
            <rFont val="Calibri"/>
            <family val="2"/>
          </rPr>
          <t xml:space="preserve">Source: </t>
        </r>
        <r>
          <rPr>
            <sz val="10"/>
            <color rgb="FF000000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<sst xmlns="http://schemas.openxmlformats.org/spreadsheetml/2006/main" count="295" uniqueCount="120">
  <si>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</si>
  <si>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</si>
  <si>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</si>
  <si>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</si>
  <si>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</si>
  <si>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</si>
  <si>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</si>
  <si>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</si>
  <si>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</si>
  <si>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</si>
  <si>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</si>
  <si>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</si>
  <si>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</si>
  <si>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</si>
  <si>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</si>
  <si>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</si>
  <si>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</si>
  <si>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</si>
  <si>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</si>
  <si>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</si>
  <si>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</si>
  <si>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</si>
  <si>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</si>
  <si>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</si>
  <si>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</si>
  <si>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</si>
  <si>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</si>
  <si>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</si>
  <si>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</si>
  <si>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</si>
  <si>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</si>
  <si>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</si>
  <si>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</si>
  <si>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</si>
  <si>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</si>
  <si>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</si>
  <si>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</si>
  <si>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</si>
  <si>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</si>
  <si>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</si>
  <si>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</si>
  <si>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</si>
  <si>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</si>
  <si>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</si>
  <si>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</si>
  <si>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</si>
  <si>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</si>
  <si>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</si>
  <si>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</si>
  <si>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</si>
  <si>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</si>
  <si>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</si>
  <si>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</si>
  <si>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</si>
  <si>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</si>
  <si>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</si>
  <si>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</si>
  <si>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</si>
  <si>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</si>
  <si>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</si>
  <si>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</si>
  <si>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</si>
  <si>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</si>
  <si>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</si>
  <si>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</si>
  <si>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</si>
  <si>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</si>
  <si>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</si>
  <si>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</si>
  <si>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</si>
  <si>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</si>
  <si>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</si>
  <si>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</si>
  <si>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</si>
  <si>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</si>
  <si>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</si>
  <si>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</si>
  <si>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</si>
  <si>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</si>
  <si>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</si>
  <si>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</si>
  <si>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</si>
  <si>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</si>
  <si>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</si>
  <si>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</si>
  <si>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</si>
  <si>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</si>
  <si>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</si>
  <si>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</si>
  <si>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</si>
  <si>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</si>
  <si>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</si>
  <si>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</si>
  <si>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</si>
  <si>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</si>
  <si>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</si>
  <si>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</si>
  <si>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</si>
  <si>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</si>
  <si>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</si>
  <si>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</si>
  <si>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</si>
  <si>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salary_increase</t>
  </si>
  <si>
    <t>PubG_2010_healthy_retiree_male</t>
  </si>
  <si>
    <t>PubG_2010_disabled_retiree_male</t>
  </si>
  <si>
    <t>PubG_2010_employee_male</t>
  </si>
  <si>
    <t>PubG_2010_healthy_retiree_female</t>
  </si>
  <si>
    <t>PubG_2010_disabled_retiree_female</t>
  </si>
  <si>
    <t>PubG_2010_employee_female</t>
  </si>
  <si>
    <t>term_after_5_male</t>
  </si>
  <si>
    <t>term_after_5_female</t>
  </si>
  <si>
    <t>term_before_5_male</t>
  </si>
  <si>
    <t>term_before_5_female</t>
  </si>
  <si>
    <t>retirement_rate</t>
  </si>
  <si>
    <t>age_group</t>
  </si>
  <si>
    <t>entry_age</t>
  </si>
  <si>
    <t>avg_sal</t>
  </si>
  <si>
    <t>start_sal</t>
  </si>
  <si>
    <t>count_start</t>
  </si>
  <si>
    <t>count_total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</si>
</sst>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  <xf numFmtId="43" fontId="18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3" fillId="3" borderId="0" xfId="0" applyFont="1" applyFill="1"/>
    <xf numFmtId="0" fontId="8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6" xfId="0" applyFont="1" applyFill="1" applyBorder="1"/>
    <xf numFmtId="0" fontId="3" fillId="4" borderId="0" xfId="0" applyFont="1" applyFill="1"/>
    <xf numFmtId="0" fontId="10" fillId="2" borderId="7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6" fontId="6" fillId="4" borderId="0" xfId="0" applyNumberFormat="1" applyFont="1" applyFill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1" fillId="4" borderId="0" xfId="1" applyFont="1" applyFill="1"/>
    <xf numFmtId="164" fontId="3" fillId="4" borderId="0" xfId="0" applyNumberFormat="1" applyFont="1" applyFill="1"/>
    <xf numFmtId="0" fontId="12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6" xfId="0" applyNumberFormat="1" applyFont="1" applyFill="1" applyBorder="1"/>
    <xf numFmtId="0" fontId="3" fillId="0" borderId="1" xfId="0" applyFont="1" applyBorder="1"/>
    <xf numFmtId="0" fontId="0" fillId="0" borderId="0" xfId="0" applyFont="1" applyBorder="1"/>
    <xf numFmtId="0" fontId="9" fillId="0" borderId="0" xfId="0" applyFont="1"/>
    <xf numFmtId="10" fontId="3" fillId="7" borderId="6" xfId="0" applyNumberFormat="1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7" fontId="3" fillId="7" borderId="6" xfId="0" applyNumberFormat="1" applyFont="1" applyFill="1" applyBorder="1" applyAlignment="1">
      <alignment horizontal="center"/>
    </xf>
    <xf numFmtId="9" fontId="3" fillId="7" borderId="6" xfId="0" applyNumberFormat="1" applyFont="1" applyFill="1" applyBorder="1" applyAlignment="1">
      <alignment horizontal="center"/>
    </xf>
    <xf numFmtId="0" fontId="3" fillId="7" borderId="5" xfId="0" applyFont="1" applyFill="1" applyBorder="1"/>
    <xf numFmtId="3" fontId="3" fillId="7" borderId="6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0" borderId="3" xfId="0" applyFont="1" applyBorder="1" applyAlignment="1">
      <alignment wrapText="1"/>
    </xf>
    <xf numFmtId="0" fontId="15" fillId="0" borderId="2" xfId="0" applyFont="1" applyBorder="1" applyAlignment="1">
      <alignment wrapText="1"/>
    </xf>
    <xf numFmtId="167" fontId="16" fillId="2" borderId="6" xfId="1" applyNumberFormat="1" applyFont="1" applyFill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3" fontId="17" fillId="2" borderId="6" xfId="0" applyNumberFormat="1" applyFont="1" applyFill="1" applyBorder="1" applyAlignment="1">
      <alignment horizontal="center"/>
    </xf>
    <xf numFmtId="10" fontId="17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2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2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6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  <xf numFmtId="0" fontId="0" fillId="0" borderId="7" xfId="0" applyBorder="1" applyAlignment="1">
      <alignment horizontal="center"/>
    </xf>
    <xf numFmtId="0" fontId="0" fillId="5" borderId="0" xfId="0" applyFill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858520</xdr:colOff>
      <xdr:row>0</xdr:row>
      <xdr:rowOff>668020</xdr:rowOff>
    </xdr:from>
    <xdr:to>
      <xdr:col>12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106"/>
  <sheetViews>
    <sheetView zoomScaleNormal="70" zoomScalePageLayoutView="70"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C24" sqref="C24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5" width="10.83203125" style="4" customWidth="1"/>
    <col min="6" max="6" width="17" style="23" customWidth="1"/>
    <col min="7" max="14" width="14.1640625" style="23" customWidth="1"/>
    <col min="15" max="15" width="14.1640625" style="49" customWidth="1"/>
    <col min="16" max="16" width="14.1640625" style="3" customWidth="1"/>
    <col min="17" max="19" width="10.83203125" style="3"/>
    <col min="20" max="20" width="10.83203125" style="7"/>
    <col min="21" max="21" width="10.83203125" style="49"/>
    <col min="22" max="25" width="10.83203125" style="3"/>
    <col min="26" max="26" width="10.83203125" style="7"/>
    <col min="27" max="27" width="10.83203125" style="49"/>
    <col min="28" max="31" width="10.83203125" style="3"/>
    <col min="32" max="32" width="10.83203125" style="7"/>
    <col min="33" max="16384" width="10.83203125" style="3"/>
  </cols>
  <sheetData>
    <row r="1" spans="1:52" s="32" customFormat="1" ht="80" customHeight="1" x14ac:dyDescent="0.2">
      <c r="A1" s="24" t="s">
        <v>6</v>
      </c>
      <c r="B1" s="24" t="s">
        <v>51</v>
      </c>
      <c r="C1" s="25" t="s">
        <v>43</v>
      </c>
      <c r="D1" s="26" t="s">
        <v>0</v>
      </c>
      <c r="E1" s="2" t="s">
        <v>102</v>
      </c>
      <c r="F1" s="27"/>
      <c r="G1" s="28"/>
      <c r="H1" s="29"/>
      <c r="I1" s="28"/>
      <c r="J1" s="29"/>
      <c r="K1" s="28"/>
      <c r="L1" s="29"/>
      <c r="M1" s="28"/>
      <c r="N1" s="28"/>
      <c r="O1" s="30" t="s">
        <v>24</v>
      </c>
      <c r="P1" s="26" t="s">
        <v>25</v>
      </c>
      <c r="Q1" s="26" t="s">
        <v>28</v>
      </c>
      <c r="R1" s="26" t="s">
        <v>27</v>
      </c>
      <c r="S1" s="26" t="s">
        <v>29</v>
      </c>
      <c r="T1" s="31" t="s">
        <v>26</v>
      </c>
      <c r="U1" s="30" t="s">
        <v>24</v>
      </c>
      <c r="V1" s="26" t="s">
        <v>25</v>
      </c>
      <c r="W1" s="26" t="s">
        <v>28</v>
      </c>
      <c r="X1" s="26" t="s">
        <v>27</v>
      </c>
      <c r="Y1" s="26" t="s">
        <v>29</v>
      </c>
      <c r="Z1" s="31" t="s">
        <v>26</v>
      </c>
      <c r="AA1" s="30" t="s">
        <v>24</v>
      </c>
      <c r="AB1" s="26" t="s">
        <v>25</v>
      </c>
      <c r="AC1" s="26" t="s">
        <v>28</v>
      </c>
      <c r="AD1" s="26" t="s">
        <v>27</v>
      </c>
      <c r="AE1" s="26" t="s">
        <v>29</v>
      </c>
      <c r="AF1" s="31" t="s">
        <v>26</v>
      </c>
      <c r="AY1" s="26"/>
      <c r="AZ1" s="26"/>
    </row>
    <row r="2" spans="1:52" ht="17" customHeight="1" x14ac:dyDescent="0.2">
      <c r="A2" s="33" t="s">
        <v>46</v>
      </c>
      <c r="B2" s="33"/>
      <c r="C2" s="52" t="s">
        <v>34</v>
      </c>
      <c r="D2" s="34">
        <v>20</v>
      </c>
      <c r="E2" s="66">
        <v>0.1</v>
      </c>
      <c r="F2" s="35"/>
      <c r="H2" s="36"/>
      <c r="J2" s="36"/>
      <c r="L2" s="36"/>
      <c r="O2" s="37" t="e">
        <f>$C$41*#REF!</f>
        <v>#REF!</v>
      </c>
      <c r="P2" s="38" t="e">
        <f>$C$40*#REF!</f>
        <v>#REF!</v>
      </c>
      <c r="Q2" s="39" t="e">
        <f>IF(#REF!=0,O2,#REF!*(1+$C$43)+O2)</f>
        <v>#REF!</v>
      </c>
      <c r="R2" s="39" t="e">
        <f>IF(#REF!&lt;$C$42,0,Q2)/(1+$C$4)^($D2-$D$2)</f>
        <v>#REF!</v>
      </c>
      <c r="S2" s="39" t="e">
        <f>IF(#REF!=0,P2,#REF!*(1+$C$43)+P2)</f>
        <v>#REF!</v>
      </c>
      <c r="T2" s="40" t="e">
        <f t="shared" ref="T2:T33" si="0">R2+(S2/(1+$C$4)^($D2-$D$2))</f>
        <v>#REF!</v>
      </c>
      <c r="U2" s="37" t="e">
        <f>$C$41*#REF!</f>
        <v>#REF!</v>
      </c>
      <c r="V2" s="38" t="e">
        <f>$C$40*#REF!</f>
        <v>#REF!</v>
      </c>
      <c r="W2" s="39" t="e">
        <f>IF(#REF!=0,U2,#REF!*(1+$C$44)+U2)</f>
        <v>#REF!</v>
      </c>
      <c r="X2" s="39" t="e">
        <f>IF(#REF!&lt;$C$42,0,W2)/(1+$C$4)^($D2-$D$2)</f>
        <v>#REF!</v>
      </c>
      <c r="Y2" s="39" t="e">
        <f>IF(#REF!=0,V2,#REF!*(1+$C$44)+V2)</f>
        <v>#REF!</v>
      </c>
      <c r="Z2" s="40" t="e">
        <f t="shared" ref="Z2:Z33" si="1">X2+(Y2/(1+$C$4)^($D2-$D$2))</f>
        <v>#REF!</v>
      </c>
      <c r="AA2" s="37" t="e">
        <f>$C$41*#REF!</f>
        <v>#REF!</v>
      </c>
      <c r="AB2" s="38" t="e">
        <f>$C$40*#REF!</f>
        <v>#REF!</v>
      </c>
      <c r="AC2" s="39" t="e">
        <f>IF(#REF!=0,AA2,#REF!*(1+$C$45)+AA2)</f>
        <v>#REF!</v>
      </c>
      <c r="AD2" s="39" t="e">
        <f>IF(#REF!&lt;$C$42,0,AC2)/(1+$C$4)^($D2-$D$2)</f>
        <v>#REF!</v>
      </c>
      <c r="AE2" s="39" t="e">
        <f>IF(#REF!=0,AB2,#REF!*(1+$C$45)+AB2)</f>
        <v>#REF!</v>
      </c>
      <c r="AF2" s="40" t="e">
        <f t="shared" ref="AF2:AF33" si="2">AD2+(AE2/(1+$C$4)^($D2-$D$2))</f>
        <v>#REF!</v>
      </c>
      <c r="AY2" s="41"/>
      <c r="AZ2" s="41"/>
    </row>
    <row r="3" spans="1:52" x14ac:dyDescent="0.2">
      <c r="A3" s="33" t="s">
        <v>8</v>
      </c>
      <c r="B3" s="33" t="s">
        <v>62</v>
      </c>
      <c r="C3" s="52">
        <v>7.2499999999999995E-2</v>
      </c>
      <c r="D3" s="4">
        <f>D2+1</f>
        <v>21</v>
      </c>
      <c r="E3" s="66">
        <v>0.1</v>
      </c>
      <c r="F3" s="35"/>
      <c r="O3" s="37" t="e">
        <f>$C$41*#REF!</f>
        <v>#REF!</v>
      </c>
      <c r="P3" s="38" t="e">
        <f>$C$40*#REF!</f>
        <v>#REF!</v>
      </c>
      <c r="Q3" s="39" t="e">
        <f>IF(#REF!=0,O3,Q2*(1+$C$43)+O3)</f>
        <v>#REF!</v>
      </c>
      <c r="R3" s="39" t="e">
        <f>IF(#REF!&lt;$C$42,0,Q3)/(1+$C$4)^($D3-$D$2)</f>
        <v>#REF!</v>
      </c>
      <c r="S3" s="39" t="e">
        <f>IF(#REF!=0,P3,S2*(1+$C$43)+P3)</f>
        <v>#REF!</v>
      </c>
      <c r="T3" s="40" t="e">
        <f t="shared" si="0"/>
        <v>#REF!</v>
      </c>
      <c r="U3" s="37" t="e">
        <f>$C$41*#REF!</f>
        <v>#REF!</v>
      </c>
      <c r="V3" s="38" t="e">
        <f>$C$40*#REF!</f>
        <v>#REF!</v>
      </c>
      <c r="W3" s="39" t="e">
        <f>IF(#REF!=0,U3,W2*(1+$C$44)+U3)</f>
        <v>#REF!</v>
      </c>
      <c r="X3" s="39" t="e">
        <f>IF(#REF!&lt;$C$42,0,W3)/(1+$C$4)^($D3-$D$2)</f>
        <v>#REF!</v>
      </c>
      <c r="Y3" s="39" t="e">
        <f>IF(#REF!=0,V3,Y2*(1+$C$44)+V3)</f>
        <v>#REF!</v>
      </c>
      <c r="Z3" s="40" t="e">
        <f t="shared" si="1"/>
        <v>#REF!</v>
      </c>
      <c r="AA3" s="37" t="e">
        <f>$C$41*#REF!</f>
        <v>#REF!</v>
      </c>
      <c r="AB3" s="38" t="e">
        <f>$C$40*#REF!</f>
        <v>#REF!</v>
      </c>
      <c r="AC3" s="39" t="e">
        <f>IF(#REF!=0,AA3,AC2*(1+$C$45)+AA3)</f>
        <v>#REF!</v>
      </c>
      <c r="AD3" s="39" t="e">
        <f>IF(#REF!&lt;$C$42,0,AC3)/(1+$C$4)^($D3-$D$2)</f>
        <v>#REF!</v>
      </c>
      <c r="AE3" s="39" t="e">
        <f>IF(#REF!=0,AB3,AE2*(1+$C$45)+AB3)</f>
        <v>#REF!</v>
      </c>
      <c r="AF3" s="40" t="e">
        <f t="shared" si="2"/>
        <v>#REF!</v>
      </c>
    </row>
    <row r="4" spans="1:52" x14ac:dyDescent="0.2">
      <c r="A4" s="33" t="s">
        <v>32</v>
      </c>
      <c r="B4" s="33" t="s">
        <v>73</v>
      </c>
      <c r="C4" s="52">
        <v>2.5000000000000001E-2</v>
      </c>
      <c r="D4" s="4">
        <f t="shared" ref="D4:D67" si="3">D3+1</f>
        <v>22</v>
      </c>
      <c r="E4" s="66">
        <v>0.1</v>
      </c>
      <c r="F4" s="35"/>
      <c r="O4" s="37" t="e">
        <f>$C$41*#REF!</f>
        <v>#REF!</v>
      </c>
      <c r="P4" s="38" t="e">
        <f>$C$40*#REF!</f>
        <v>#REF!</v>
      </c>
      <c r="Q4" s="39" t="e">
        <f>IF(#REF!=0,O4,Q3*(1+$C$43)+O4)</f>
        <v>#REF!</v>
      </c>
      <c r="R4" s="39" t="e">
        <f>IF(#REF!&lt;$C$42,0,Q4)/(1+$C$4)^($D4-$D$2)</f>
        <v>#REF!</v>
      </c>
      <c r="S4" s="39" t="e">
        <f>IF(#REF!=0,P4,S3*(1+$C$43)+P4)</f>
        <v>#REF!</v>
      </c>
      <c r="T4" s="40" t="e">
        <f t="shared" si="0"/>
        <v>#REF!</v>
      </c>
      <c r="U4" s="37" t="e">
        <f>$C$41*#REF!</f>
        <v>#REF!</v>
      </c>
      <c r="V4" s="38" t="e">
        <f>$C$40*#REF!</f>
        <v>#REF!</v>
      </c>
      <c r="W4" s="39" t="e">
        <f>IF(#REF!=0,U4,W3*(1+$C$44)+U4)</f>
        <v>#REF!</v>
      </c>
      <c r="X4" s="39" t="e">
        <f>IF(#REF!&lt;$C$42,0,W4)/(1+$C$4)^($D4-$D$2)</f>
        <v>#REF!</v>
      </c>
      <c r="Y4" s="39" t="e">
        <f>IF(#REF!=0,V4,Y3*(1+$C$44)+V4)</f>
        <v>#REF!</v>
      </c>
      <c r="Z4" s="40" t="e">
        <f t="shared" si="1"/>
        <v>#REF!</v>
      </c>
      <c r="AA4" s="37" t="e">
        <f>$C$41*#REF!</f>
        <v>#REF!</v>
      </c>
      <c r="AB4" s="38" t="e">
        <f>$C$40*#REF!</f>
        <v>#REF!</v>
      </c>
      <c r="AC4" s="39" t="e">
        <f>IF(#REF!=0,AA4,AC3*(1+$C$45)+AA4)</f>
        <v>#REF!</v>
      </c>
      <c r="AD4" s="39" t="e">
        <f>IF(#REF!&lt;$C$42,0,AC4)/(1+$C$4)^($D4-$D$2)</f>
        <v>#REF!</v>
      </c>
      <c r="AE4" s="39" t="e">
        <f>IF(#REF!=0,AB4,AE3*(1+$C$45)+AB4)</f>
        <v>#REF!</v>
      </c>
      <c r="AF4" s="40" t="e">
        <f t="shared" si="2"/>
        <v>#REF!</v>
      </c>
      <c r="AY4" s="41"/>
    </row>
    <row r="5" spans="1:52" x14ac:dyDescent="0.2">
      <c r="A5" s="33" t="s">
        <v>5</v>
      </c>
      <c r="B5" s="33" t="s">
        <v>52</v>
      </c>
      <c r="C5" s="52">
        <v>2.5000000000000001E-2</v>
      </c>
      <c r="D5" s="4">
        <f t="shared" si="3"/>
        <v>23</v>
      </c>
      <c r="E5" s="66">
        <v>0.1</v>
      </c>
      <c r="F5" s="35"/>
      <c r="O5" s="37" t="e">
        <f>$C$41*#REF!</f>
        <v>#REF!</v>
      </c>
      <c r="P5" s="38" t="e">
        <f>$C$40*#REF!</f>
        <v>#REF!</v>
      </c>
      <c r="Q5" s="39" t="e">
        <f>IF(#REF!=0,O5,Q4*(1+$C$43)+O5)</f>
        <v>#REF!</v>
      </c>
      <c r="R5" s="39" t="e">
        <f>IF(#REF!&lt;$C$42,0,Q5)/(1+$C$4)^($D5-$D$2)</f>
        <v>#REF!</v>
      </c>
      <c r="S5" s="39" t="e">
        <f>IF(#REF!=0,P5,S4*(1+$C$43)+P5)</f>
        <v>#REF!</v>
      </c>
      <c r="T5" s="40" t="e">
        <f t="shared" si="0"/>
        <v>#REF!</v>
      </c>
      <c r="U5" s="37" t="e">
        <f>$C$41*#REF!</f>
        <v>#REF!</v>
      </c>
      <c r="V5" s="38" t="e">
        <f>$C$40*#REF!</f>
        <v>#REF!</v>
      </c>
      <c r="W5" s="39" t="e">
        <f>IF(#REF!=0,U5,W4*(1+$C$44)+U5)</f>
        <v>#REF!</v>
      </c>
      <c r="X5" s="39" t="e">
        <f>IF(#REF!&lt;$C$42,0,W5)/(1+$C$4)^($D5-$D$2)</f>
        <v>#REF!</v>
      </c>
      <c r="Y5" s="39" t="e">
        <f>IF(#REF!=0,V5,Y4*(1+$C$44)+V5)</f>
        <v>#REF!</v>
      </c>
      <c r="Z5" s="40" t="e">
        <f t="shared" si="1"/>
        <v>#REF!</v>
      </c>
      <c r="AA5" s="37" t="e">
        <f>$C$41*#REF!</f>
        <v>#REF!</v>
      </c>
      <c r="AB5" s="38" t="e">
        <f>$C$40*#REF!</f>
        <v>#REF!</v>
      </c>
      <c r="AC5" s="39" t="e">
        <f>IF(#REF!=0,AA5,AC4*(1+$C$45)+AA5)</f>
        <v>#REF!</v>
      </c>
      <c r="AD5" s="39" t="e">
        <f>IF(#REF!&lt;$C$42,0,AC5)/(1+$C$4)^($D5-$D$2)</f>
        <v>#REF!</v>
      </c>
      <c r="AE5" s="39" t="e">
        <f>IF(#REF!=0,AB5,AE4*(1+$C$45)+AB5)</f>
        <v>#REF!</v>
      </c>
      <c r="AF5" s="40" t="e">
        <f t="shared" si="2"/>
        <v>#REF!</v>
      </c>
    </row>
    <row r="6" spans="1:52" x14ac:dyDescent="0.2">
      <c r="A6" s="33" t="s">
        <v>47</v>
      </c>
      <c r="B6" s="33" t="s">
        <v>53</v>
      </c>
      <c r="C6" s="52">
        <v>2.2499999999999999E-2</v>
      </c>
      <c r="D6" s="4">
        <f t="shared" si="3"/>
        <v>24</v>
      </c>
      <c r="E6" s="66">
        <v>0.1</v>
      </c>
      <c r="F6" s="35"/>
      <c r="O6" s="37" t="e">
        <f>$C$41*#REF!</f>
        <v>#REF!</v>
      </c>
      <c r="P6" s="38" t="e">
        <f>$C$40*#REF!</f>
        <v>#REF!</v>
      </c>
      <c r="Q6" s="39" t="e">
        <f>IF(#REF!=0,O6,Q5*(1+$C$43)+O6)</f>
        <v>#REF!</v>
      </c>
      <c r="R6" s="39" t="e">
        <f>IF(#REF!&lt;$C$42,0,Q6)/(1+$C$4)^($D6-$D$2)</f>
        <v>#REF!</v>
      </c>
      <c r="S6" s="39" t="e">
        <f>IF(#REF!=0,P6,S5*(1+$C$43)+P6)</f>
        <v>#REF!</v>
      </c>
      <c r="T6" s="40" t="e">
        <f t="shared" si="0"/>
        <v>#REF!</v>
      </c>
      <c r="U6" s="37" t="e">
        <f>$C$41*#REF!</f>
        <v>#REF!</v>
      </c>
      <c r="V6" s="38" t="e">
        <f>$C$40*#REF!</f>
        <v>#REF!</v>
      </c>
      <c r="W6" s="39" t="e">
        <f>IF(#REF!=0,U6,W5*(1+$C$44)+U6)</f>
        <v>#REF!</v>
      </c>
      <c r="X6" s="39" t="e">
        <f>IF(#REF!&lt;$C$42,0,W6)/(1+$C$4)^($D6-$D$2)</f>
        <v>#REF!</v>
      </c>
      <c r="Y6" s="39" t="e">
        <f>IF(#REF!=0,V6,Y5*(1+$C$44)+V6)</f>
        <v>#REF!</v>
      </c>
      <c r="Z6" s="40" t="e">
        <f t="shared" si="1"/>
        <v>#REF!</v>
      </c>
      <c r="AA6" s="37" t="e">
        <f>$C$41*#REF!</f>
        <v>#REF!</v>
      </c>
      <c r="AB6" s="38" t="e">
        <f>$C$40*#REF!</f>
        <v>#REF!</v>
      </c>
      <c r="AC6" s="39" t="e">
        <f>IF(#REF!=0,AA6,AC5*(1+$C$45)+AA6)</f>
        <v>#REF!</v>
      </c>
      <c r="AD6" s="39" t="e">
        <f>IF(#REF!&lt;$C$42,0,AC6)/(1+$C$4)^($D6-$D$2)</f>
        <v>#REF!</v>
      </c>
      <c r="AE6" s="39" t="e">
        <f>IF(#REF!=0,AB6,AE5*(1+$C$45)+AB6)</f>
        <v>#REF!</v>
      </c>
      <c r="AF6" s="40" t="e">
        <f t="shared" si="2"/>
        <v>#REF!</v>
      </c>
      <c r="AY6" s="41"/>
    </row>
    <row r="7" spans="1:52" x14ac:dyDescent="0.2">
      <c r="A7" s="33" t="s">
        <v>12</v>
      </c>
      <c r="B7" s="33" t="s">
        <v>54</v>
      </c>
      <c r="C7" s="53">
        <v>5</v>
      </c>
      <c r="D7" s="4">
        <f t="shared" si="3"/>
        <v>25</v>
      </c>
      <c r="E7" s="66">
        <v>0.09</v>
      </c>
      <c r="F7" s="35"/>
      <c r="O7" s="37" t="e">
        <f>$C$41*#REF!</f>
        <v>#REF!</v>
      </c>
      <c r="P7" s="38" t="e">
        <f>$C$40*#REF!</f>
        <v>#REF!</v>
      </c>
      <c r="Q7" s="39" t="e">
        <f>IF(#REF!=0,O7,Q6*(1+$C$43)+O7)</f>
        <v>#REF!</v>
      </c>
      <c r="R7" s="39" t="e">
        <f>IF(#REF!&lt;$C$42,0,Q7)/(1+$C$4)^($D7-$D$2)</f>
        <v>#REF!</v>
      </c>
      <c r="S7" s="39" t="e">
        <f>IF(#REF!=0,P7,S6*(1+$C$43)+P7)</f>
        <v>#REF!</v>
      </c>
      <c r="T7" s="40" t="e">
        <f t="shared" si="0"/>
        <v>#REF!</v>
      </c>
      <c r="U7" s="37" t="e">
        <f>$C$41*#REF!</f>
        <v>#REF!</v>
      </c>
      <c r="V7" s="38" t="e">
        <f>$C$40*#REF!</f>
        <v>#REF!</v>
      </c>
      <c r="W7" s="39" t="e">
        <f>IF(#REF!=0,U7,W6*(1+$C$44)+U7)</f>
        <v>#REF!</v>
      </c>
      <c r="X7" s="39" t="e">
        <f>IF(#REF!&lt;$C$42,0,W7)/(1+$C$4)^($D7-$D$2)</f>
        <v>#REF!</v>
      </c>
      <c r="Y7" s="39" t="e">
        <f>IF(#REF!=0,V7,Y6*(1+$C$44)+V7)</f>
        <v>#REF!</v>
      </c>
      <c r="Z7" s="40" t="e">
        <f t="shared" si="1"/>
        <v>#REF!</v>
      </c>
      <c r="AA7" s="37" t="e">
        <f>$C$41*#REF!</f>
        <v>#REF!</v>
      </c>
      <c r="AB7" s="38" t="e">
        <f>$C$40*#REF!</f>
        <v>#REF!</v>
      </c>
      <c r="AC7" s="39" t="e">
        <f>IF(#REF!=0,AA7,AC6*(1+$C$45)+AA7)</f>
        <v>#REF!</v>
      </c>
      <c r="AD7" s="39" t="e">
        <f>IF(#REF!&lt;$C$42,0,AC7)/(1+$C$4)^($D7-$D$2)</f>
        <v>#REF!</v>
      </c>
      <c r="AE7" s="39" t="e">
        <f>IF(#REF!=0,AB7,AE6*(1+$C$45)+AB7)</f>
        <v>#REF!</v>
      </c>
      <c r="AF7" s="40" t="e">
        <f t="shared" si="2"/>
        <v>#REF!</v>
      </c>
    </row>
    <row r="8" spans="1:52" x14ac:dyDescent="0.2">
      <c r="A8" s="33" t="s">
        <v>10</v>
      </c>
      <c r="B8" s="33" t="s">
        <v>55</v>
      </c>
      <c r="C8" s="54">
        <v>25</v>
      </c>
      <c r="D8" s="4">
        <f t="shared" si="3"/>
        <v>26</v>
      </c>
      <c r="E8" s="66">
        <v>0.09</v>
      </c>
      <c r="F8" s="35"/>
      <c r="O8" s="37" t="e">
        <f>$C$41*#REF!</f>
        <v>#REF!</v>
      </c>
      <c r="P8" s="38" t="e">
        <f>$C$40*#REF!</f>
        <v>#REF!</v>
      </c>
      <c r="Q8" s="39" t="e">
        <f>IF(#REF!=0,O8,Q7*(1+$C$43)+O8)</f>
        <v>#REF!</v>
      </c>
      <c r="R8" s="39" t="e">
        <f>IF(#REF!&lt;$C$42,0,Q8)/(1+$C$4)^($D8-$D$2)</f>
        <v>#REF!</v>
      </c>
      <c r="S8" s="39" t="e">
        <f>IF(#REF!=0,P8,S7*(1+$C$43)+P8)</f>
        <v>#REF!</v>
      </c>
      <c r="T8" s="40" t="e">
        <f t="shared" si="0"/>
        <v>#REF!</v>
      </c>
      <c r="U8" s="37" t="e">
        <f>$C$41*#REF!</f>
        <v>#REF!</v>
      </c>
      <c r="V8" s="38" t="e">
        <f>$C$40*#REF!</f>
        <v>#REF!</v>
      </c>
      <c r="W8" s="39" t="e">
        <f>IF(#REF!=0,U8,W7*(1+$C$44)+U8)</f>
        <v>#REF!</v>
      </c>
      <c r="X8" s="39" t="e">
        <f>IF(#REF!&lt;$C$42,0,W8)/(1+$C$4)^($D8-$D$2)</f>
        <v>#REF!</v>
      </c>
      <c r="Y8" s="39" t="e">
        <f>IF(#REF!=0,V8,Y7*(1+$C$44)+V8)</f>
        <v>#REF!</v>
      </c>
      <c r="Z8" s="40" t="e">
        <f t="shared" si="1"/>
        <v>#REF!</v>
      </c>
      <c r="AA8" s="37" t="e">
        <f>$C$41*#REF!</f>
        <v>#REF!</v>
      </c>
      <c r="AB8" s="38" t="e">
        <f>$C$40*#REF!</f>
        <v>#REF!</v>
      </c>
      <c r="AC8" s="39" t="e">
        <f>IF(#REF!=0,AA8,AC7*(1+$C$45)+AA8)</f>
        <v>#REF!</v>
      </c>
      <c r="AD8" s="39" t="e">
        <f>IF(#REF!&lt;$C$42,0,AC8)/(1+$C$4)^($D8-$D$2)</f>
        <v>#REF!</v>
      </c>
      <c r="AE8" s="39" t="e">
        <f>IF(#REF!=0,AB8,AE7*(1+$C$45)+AB8)</f>
        <v>#REF!</v>
      </c>
      <c r="AF8" s="40" t="e">
        <f t="shared" si="2"/>
        <v>#REF!</v>
      </c>
      <c r="AY8" s="41"/>
    </row>
    <row r="9" spans="1:52" x14ac:dyDescent="0.2">
      <c r="A9" s="33" t="s">
        <v>14</v>
      </c>
      <c r="B9" s="33" t="s">
        <v>68</v>
      </c>
      <c r="C9" s="54">
        <v>80</v>
      </c>
      <c r="D9" s="4">
        <f t="shared" si="3"/>
        <v>27</v>
      </c>
      <c r="E9" s="66">
        <v>0.09</v>
      </c>
      <c r="F9" s="35"/>
      <c r="O9" s="37" t="e">
        <f>$C$41*#REF!</f>
        <v>#REF!</v>
      </c>
      <c r="P9" s="38" t="e">
        <f>$C$40*#REF!</f>
        <v>#REF!</v>
      </c>
      <c r="Q9" s="39" t="e">
        <f>IF(#REF!=0,O9,Q8*(1+$C$43)+O9)</f>
        <v>#REF!</v>
      </c>
      <c r="R9" s="39" t="e">
        <f>IF(#REF!&lt;$C$42,0,Q9)/(1+$C$4)^($D9-$D$2)</f>
        <v>#REF!</v>
      </c>
      <c r="S9" s="39" t="e">
        <f>IF(#REF!=0,P9,S8*(1+$C$43)+P9)</f>
        <v>#REF!</v>
      </c>
      <c r="T9" s="40" t="e">
        <f t="shared" si="0"/>
        <v>#REF!</v>
      </c>
      <c r="U9" s="37" t="e">
        <f>$C$41*#REF!</f>
        <v>#REF!</v>
      </c>
      <c r="V9" s="38" t="e">
        <f>$C$40*#REF!</f>
        <v>#REF!</v>
      </c>
      <c r="W9" s="39" t="e">
        <f>IF(#REF!=0,U9,W8*(1+$C$44)+U9)</f>
        <v>#REF!</v>
      </c>
      <c r="X9" s="39" t="e">
        <f>IF(#REF!&lt;$C$42,0,W9)/(1+$C$4)^($D9-$D$2)</f>
        <v>#REF!</v>
      </c>
      <c r="Y9" s="39" t="e">
        <f>IF(#REF!=0,V9,Y8*(1+$C$44)+V9)</f>
        <v>#REF!</v>
      </c>
      <c r="Z9" s="40" t="e">
        <f t="shared" si="1"/>
        <v>#REF!</v>
      </c>
      <c r="AA9" s="37" t="e">
        <f>$C$41*#REF!</f>
        <v>#REF!</v>
      </c>
      <c r="AB9" s="38" t="e">
        <f>$C$40*#REF!</f>
        <v>#REF!</v>
      </c>
      <c r="AC9" s="39" t="e">
        <f>IF(#REF!=0,AA9,AC8*(1+$C$45)+AA9)</f>
        <v>#REF!</v>
      </c>
      <c r="AD9" s="39" t="e">
        <f>IF(#REF!&lt;$C$42,0,AC9)/(1+$C$4)^($D9-$D$2)</f>
        <v>#REF!</v>
      </c>
      <c r="AE9" s="39" t="e">
        <f>IF(#REF!=0,AB9,AE8*(1+$C$45)+AB9)</f>
        <v>#REF!</v>
      </c>
      <c r="AF9" s="40" t="e">
        <f t="shared" si="2"/>
        <v>#REF!</v>
      </c>
    </row>
    <row r="10" spans="1:52" x14ac:dyDescent="0.2">
      <c r="A10" s="33" t="s">
        <v>30</v>
      </c>
      <c r="B10" s="33" t="s">
        <v>74</v>
      </c>
      <c r="C10" s="54">
        <v>5</v>
      </c>
      <c r="D10" s="4">
        <f t="shared" si="3"/>
        <v>28</v>
      </c>
      <c r="E10" s="66">
        <v>0.09</v>
      </c>
      <c r="F10" s="35"/>
      <c r="O10" s="37" t="e">
        <f>$C$41*#REF!</f>
        <v>#REF!</v>
      </c>
      <c r="P10" s="38" t="e">
        <f>$C$40*#REF!</f>
        <v>#REF!</v>
      </c>
      <c r="Q10" s="39" t="e">
        <f>IF(#REF!=0,O10,Q9*(1+$C$43)+O10)</f>
        <v>#REF!</v>
      </c>
      <c r="R10" s="39" t="e">
        <f>IF(#REF!&lt;$C$42,0,Q10)/(1+$C$4)^($D10-$D$2)</f>
        <v>#REF!</v>
      </c>
      <c r="S10" s="39" t="e">
        <f>IF(#REF!=0,P10,S9*(1+$C$43)+P10)</f>
        <v>#REF!</v>
      </c>
      <c r="T10" s="40" t="e">
        <f t="shared" si="0"/>
        <v>#REF!</v>
      </c>
      <c r="U10" s="37" t="e">
        <f>$C$41*#REF!</f>
        <v>#REF!</v>
      </c>
      <c r="V10" s="38" t="e">
        <f>$C$40*#REF!</f>
        <v>#REF!</v>
      </c>
      <c r="W10" s="39" t="e">
        <f>IF(#REF!=0,U10,W9*(1+$C$44)+U10)</f>
        <v>#REF!</v>
      </c>
      <c r="X10" s="39" t="e">
        <f>IF(#REF!&lt;$C$42,0,W10)/(1+$C$4)^($D10-$D$2)</f>
        <v>#REF!</v>
      </c>
      <c r="Y10" s="39" t="e">
        <f>IF(#REF!=0,V10,Y9*(1+$C$44)+V10)</f>
        <v>#REF!</v>
      </c>
      <c r="Z10" s="40" t="e">
        <f t="shared" si="1"/>
        <v>#REF!</v>
      </c>
      <c r="AA10" s="37" t="e">
        <f>$C$41*#REF!</f>
        <v>#REF!</v>
      </c>
      <c r="AB10" s="38" t="e">
        <f>$C$40*#REF!</f>
        <v>#REF!</v>
      </c>
      <c r="AC10" s="39" t="e">
        <f>IF(#REF!=0,AA10,AC9*(1+$C$45)+AA10)</f>
        <v>#REF!</v>
      </c>
      <c r="AD10" s="39" t="e">
        <f>IF(#REF!&lt;$C$42,0,AC10)/(1+$C$4)^($D10-$D$2)</f>
        <v>#REF!</v>
      </c>
      <c r="AE10" s="39" t="e">
        <f>IF(#REF!=0,AB10,AE9*(1+$C$45)+AB10)</f>
        <v>#REF!</v>
      </c>
      <c r="AF10" s="40" t="e">
        <f t="shared" si="2"/>
        <v>#REF!</v>
      </c>
      <c r="AY10" s="41"/>
    </row>
    <row r="11" spans="1:52" x14ac:dyDescent="0.2">
      <c r="A11" s="33" t="s">
        <v>41</v>
      </c>
      <c r="B11" s="33" t="s">
        <v>98</v>
      </c>
      <c r="C11" s="54">
        <v>10</v>
      </c>
      <c r="D11" s="4">
        <f t="shared" si="3"/>
        <v>29</v>
      </c>
      <c r="E11" s="66">
        <v>0.09</v>
      </c>
      <c r="F11" s="35"/>
      <c r="O11" s="37" t="e">
        <f>$C$41*#REF!</f>
        <v>#REF!</v>
      </c>
      <c r="P11" s="38" t="e">
        <f>$C$40*#REF!</f>
        <v>#REF!</v>
      </c>
      <c r="Q11" s="39" t="e">
        <f>IF(#REF!=0,O11,Q10*(1+$C$43)+O11)</f>
        <v>#REF!</v>
      </c>
      <c r="R11" s="39" t="e">
        <f>IF(#REF!&lt;$C$42,0,Q11)/(1+$C$4)^($D11-$D$2)</f>
        <v>#REF!</v>
      </c>
      <c r="S11" s="39" t="e">
        <f>IF(#REF!=0,P11,S10*(1+$C$43)+P11)</f>
        <v>#REF!</v>
      </c>
      <c r="T11" s="40" t="e">
        <f t="shared" si="0"/>
        <v>#REF!</v>
      </c>
      <c r="U11" s="37" t="e">
        <f>$C$41*#REF!</f>
        <v>#REF!</v>
      </c>
      <c r="V11" s="38" t="e">
        <f>$C$40*#REF!</f>
        <v>#REF!</v>
      </c>
      <c r="W11" s="39" t="e">
        <f>IF(#REF!=0,U11,W10*(1+$C$44)+U11)</f>
        <v>#REF!</v>
      </c>
      <c r="X11" s="39" t="e">
        <f>IF(#REF!&lt;$C$42,0,W11)/(1+$C$4)^($D11-$D$2)</f>
        <v>#REF!</v>
      </c>
      <c r="Y11" s="39" t="e">
        <f>IF(#REF!=0,V11,Y10*(1+$C$44)+V11)</f>
        <v>#REF!</v>
      </c>
      <c r="Z11" s="40" t="e">
        <f t="shared" si="1"/>
        <v>#REF!</v>
      </c>
      <c r="AA11" s="37" t="e">
        <f>$C$41*#REF!</f>
        <v>#REF!</v>
      </c>
      <c r="AB11" s="38" t="e">
        <f>$C$40*#REF!</f>
        <v>#REF!</v>
      </c>
      <c r="AC11" s="39" t="e">
        <f>IF(#REF!=0,AA11,AC10*(1+$C$45)+AA11)</f>
        <v>#REF!</v>
      </c>
      <c r="AD11" s="39" t="e">
        <f>IF(#REF!&lt;$C$42,0,AC11)/(1+$C$4)^($D11-$D$2)</f>
        <v>#REF!</v>
      </c>
      <c r="AE11" s="39" t="e">
        <f>IF(#REF!=0,AB11,AE10*(1+$C$45)+AB11)</f>
        <v>#REF!</v>
      </c>
      <c r="AF11" s="40" t="e">
        <f t="shared" si="2"/>
        <v>#REF!</v>
      </c>
    </row>
    <row r="12" spans="1:52" x14ac:dyDescent="0.2">
      <c r="A12" s="33" t="s">
        <v>42</v>
      </c>
      <c r="B12" s="33" t="s">
        <v>99</v>
      </c>
      <c r="C12" s="54">
        <v>60</v>
      </c>
      <c r="D12" s="4">
        <f t="shared" si="3"/>
        <v>30</v>
      </c>
      <c r="E12" s="66">
        <v>7.0000000000000007E-2</v>
      </c>
      <c r="F12" s="35"/>
      <c r="O12" s="37" t="e">
        <f>$C$41*#REF!</f>
        <v>#REF!</v>
      </c>
      <c r="P12" s="38" t="e">
        <f>$C$40*#REF!</f>
        <v>#REF!</v>
      </c>
      <c r="Q12" s="39" t="e">
        <f>IF(#REF!=0,O12,Q11*(1+$C$43)+O12)</f>
        <v>#REF!</v>
      </c>
      <c r="R12" s="39" t="e">
        <f>IF(#REF!&lt;$C$42,0,Q12)/(1+$C$4)^($D12-$D$2)</f>
        <v>#REF!</v>
      </c>
      <c r="S12" s="39" t="e">
        <f>IF(#REF!=0,P12,S11*(1+$C$43)+P12)</f>
        <v>#REF!</v>
      </c>
      <c r="T12" s="40" t="e">
        <f t="shared" si="0"/>
        <v>#REF!</v>
      </c>
      <c r="U12" s="37" t="e">
        <f>$C$41*#REF!</f>
        <v>#REF!</v>
      </c>
      <c r="V12" s="38" t="e">
        <f>$C$40*#REF!</f>
        <v>#REF!</v>
      </c>
      <c r="W12" s="39" t="e">
        <f>IF(#REF!=0,U12,W11*(1+$C$44)+U12)</f>
        <v>#REF!</v>
      </c>
      <c r="X12" s="39" t="e">
        <f>IF(#REF!&lt;$C$42,0,W12)/(1+$C$4)^($D12-$D$2)</f>
        <v>#REF!</v>
      </c>
      <c r="Y12" s="39" t="e">
        <f>IF(#REF!=0,V12,Y11*(1+$C$44)+V12)</f>
        <v>#REF!</v>
      </c>
      <c r="Z12" s="40" t="e">
        <f t="shared" si="1"/>
        <v>#REF!</v>
      </c>
      <c r="AA12" s="37" t="e">
        <f>$C$41*#REF!</f>
        <v>#REF!</v>
      </c>
      <c r="AB12" s="38" t="e">
        <f>$C$40*#REF!</f>
        <v>#REF!</v>
      </c>
      <c r="AC12" s="39" t="e">
        <f>IF(#REF!=0,AA12,AC11*(1+$C$45)+AA12)</f>
        <v>#REF!</v>
      </c>
      <c r="AD12" s="39" t="e">
        <f>IF(#REF!&lt;$C$42,0,AC12)/(1+$C$4)^($D12-$D$2)</f>
        <v>#REF!</v>
      </c>
      <c r="AE12" s="39" t="e">
        <f>IF(#REF!=0,AB12,AE11*(1+$C$45)+AB12)</f>
        <v>#REF!</v>
      </c>
      <c r="AF12" s="40" t="e">
        <f t="shared" si="2"/>
        <v>#REF!</v>
      </c>
      <c r="AY12" s="41"/>
    </row>
    <row r="13" spans="1:52" x14ac:dyDescent="0.2">
      <c r="A13" s="33" t="s">
        <v>37</v>
      </c>
      <c r="B13" s="33" t="s">
        <v>69</v>
      </c>
      <c r="C13" s="54">
        <v>65</v>
      </c>
      <c r="D13" s="4">
        <f t="shared" si="3"/>
        <v>31</v>
      </c>
      <c r="E13" s="66">
        <v>7.0000000000000007E-2</v>
      </c>
      <c r="F13" s="35"/>
      <c r="O13" s="37" t="e">
        <f>$C$41*#REF!</f>
        <v>#REF!</v>
      </c>
      <c r="P13" s="38" t="e">
        <f>$C$40*#REF!</f>
        <v>#REF!</v>
      </c>
      <c r="Q13" s="39" t="e">
        <f>IF(#REF!=0,O13,Q12*(1+$C$43)+O13)</f>
        <v>#REF!</v>
      </c>
      <c r="R13" s="39" t="e">
        <f>IF(#REF!&lt;$C$42,0,Q13)/(1+$C$4)^($D13-$D$2)</f>
        <v>#REF!</v>
      </c>
      <c r="S13" s="39" t="e">
        <f>IF(#REF!=0,P13,S12*(1+$C$43)+P13)</f>
        <v>#REF!</v>
      </c>
      <c r="T13" s="40" t="e">
        <f t="shared" si="0"/>
        <v>#REF!</v>
      </c>
      <c r="U13" s="37" t="e">
        <f>$C$41*#REF!</f>
        <v>#REF!</v>
      </c>
      <c r="V13" s="38" t="e">
        <f>$C$40*#REF!</f>
        <v>#REF!</v>
      </c>
      <c r="W13" s="39" t="e">
        <f>IF(#REF!=0,U13,W12*(1+$C$44)+U13)</f>
        <v>#REF!</v>
      </c>
      <c r="X13" s="39" t="e">
        <f>IF(#REF!&lt;$C$42,0,W13)/(1+$C$4)^($D13-$D$2)</f>
        <v>#REF!</v>
      </c>
      <c r="Y13" s="39" t="e">
        <f>IF(#REF!=0,V13,Y12*(1+$C$44)+V13)</f>
        <v>#REF!</v>
      </c>
      <c r="Z13" s="40" t="e">
        <f t="shared" si="1"/>
        <v>#REF!</v>
      </c>
      <c r="AA13" s="37" t="e">
        <f>$C$41*#REF!</f>
        <v>#REF!</v>
      </c>
      <c r="AB13" s="38" t="e">
        <f>$C$40*#REF!</f>
        <v>#REF!</v>
      </c>
      <c r="AC13" s="39" t="e">
        <f>IF(#REF!=0,AA13,AC12*(1+$C$45)+AA13)</f>
        <v>#REF!</v>
      </c>
      <c r="AD13" s="39" t="e">
        <f>IF(#REF!&lt;$C$42,0,AC13)/(1+$C$4)^($D13-$D$2)</f>
        <v>#REF!</v>
      </c>
      <c r="AE13" s="39" t="e">
        <f>IF(#REF!=0,AB13,AE12*(1+$C$45)+AB13)</f>
        <v>#REF!</v>
      </c>
      <c r="AF13" s="40" t="e">
        <f t="shared" si="2"/>
        <v>#REF!</v>
      </c>
    </row>
    <row r="14" spans="1:52" x14ac:dyDescent="0.2">
      <c r="A14" s="33" t="s">
        <v>38</v>
      </c>
      <c r="B14" s="33" t="s">
        <v>71</v>
      </c>
      <c r="C14" s="54">
        <v>5</v>
      </c>
      <c r="D14" s="4">
        <f t="shared" si="3"/>
        <v>32</v>
      </c>
      <c r="E14" s="66">
        <v>7.0000000000000007E-2</v>
      </c>
      <c r="F14" s="35"/>
      <c r="O14" s="37" t="e">
        <f>$C$41*#REF!</f>
        <v>#REF!</v>
      </c>
      <c r="P14" s="38" t="e">
        <f>$C$40*#REF!</f>
        <v>#REF!</v>
      </c>
      <c r="Q14" s="39" t="e">
        <f>IF(#REF!=0,O14,Q13*(1+$C$43)+O14)</f>
        <v>#REF!</v>
      </c>
      <c r="R14" s="39" t="e">
        <f>IF(#REF!&lt;$C$42,0,Q14)/(1+$C$4)^($D14-$D$2)</f>
        <v>#REF!</v>
      </c>
      <c r="S14" s="39" t="e">
        <f>IF(#REF!=0,P14,S13*(1+$C$43)+P14)</f>
        <v>#REF!</v>
      </c>
      <c r="T14" s="40" t="e">
        <f t="shared" si="0"/>
        <v>#REF!</v>
      </c>
      <c r="U14" s="37" t="e">
        <f>$C$41*#REF!</f>
        <v>#REF!</v>
      </c>
      <c r="V14" s="38" t="e">
        <f>$C$40*#REF!</f>
        <v>#REF!</v>
      </c>
      <c r="W14" s="39" t="e">
        <f>IF(#REF!=0,U14,W13*(1+$C$44)+U14)</f>
        <v>#REF!</v>
      </c>
      <c r="X14" s="39" t="e">
        <f>IF(#REF!&lt;$C$42,0,W14)/(1+$C$4)^($D14-$D$2)</f>
        <v>#REF!</v>
      </c>
      <c r="Y14" s="39" t="e">
        <f>IF(#REF!=0,V14,Y13*(1+$C$44)+V14)</f>
        <v>#REF!</v>
      </c>
      <c r="Z14" s="40" t="e">
        <f t="shared" si="1"/>
        <v>#REF!</v>
      </c>
      <c r="AA14" s="37" t="e">
        <f>$C$41*#REF!</f>
        <v>#REF!</v>
      </c>
      <c r="AB14" s="38" t="e">
        <f>$C$40*#REF!</f>
        <v>#REF!</v>
      </c>
      <c r="AC14" s="39" t="e">
        <f>IF(#REF!=0,AA14,AC13*(1+$C$45)+AA14)</f>
        <v>#REF!</v>
      </c>
      <c r="AD14" s="39" t="e">
        <f>IF(#REF!&lt;$C$42,0,AC14)/(1+$C$4)^($D14-$D$2)</f>
        <v>#REF!</v>
      </c>
      <c r="AE14" s="39" t="e">
        <f>IF(#REF!=0,AB14,AE13*(1+$C$45)+AB14)</f>
        <v>#REF!</v>
      </c>
      <c r="AF14" s="40" t="e">
        <f t="shared" si="2"/>
        <v>#REF!</v>
      </c>
      <c r="AY14" s="41"/>
    </row>
    <row r="15" spans="1:52" x14ac:dyDescent="0.2">
      <c r="A15" s="33" t="s">
        <v>35</v>
      </c>
      <c r="B15" s="33" t="s">
        <v>70</v>
      </c>
      <c r="C15" s="54">
        <v>62</v>
      </c>
      <c r="D15" s="4">
        <f t="shared" si="3"/>
        <v>33</v>
      </c>
      <c r="E15" s="66">
        <v>7.0000000000000007E-2</v>
      </c>
      <c r="F15" s="35"/>
      <c r="O15" s="37" t="e">
        <f>$C$41*#REF!</f>
        <v>#REF!</v>
      </c>
      <c r="P15" s="38" t="e">
        <f>$C$40*#REF!</f>
        <v>#REF!</v>
      </c>
      <c r="Q15" s="39" t="e">
        <f>IF(#REF!=0,O15,Q14*(1+$C$43)+O15)</f>
        <v>#REF!</v>
      </c>
      <c r="R15" s="39" t="e">
        <f>IF(#REF!&lt;$C$42,0,Q15)/(1+$C$4)^($D15-$D$2)</f>
        <v>#REF!</v>
      </c>
      <c r="S15" s="39" t="e">
        <f>IF(#REF!=0,P15,S14*(1+$C$43)+P15)</f>
        <v>#REF!</v>
      </c>
      <c r="T15" s="40" t="e">
        <f t="shared" si="0"/>
        <v>#REF!</v>
      </c>
      <c r="U15" s="37" t="e">
        <f>$C$41*#REF!</f>
        <v>#REF!</v>
      </c>
      <c r="V15" s="38" t="e">
        <f>$C$40*#REF!</f>
        <v>#REF!</v>
      </c>
      <c r="W15" s="39" t="e">
        <f>IF(#REF!=0,U15,W14*(1+$C$44)+U15)</f>
        <v>#REF!</v>
      </c>
      <c r="X15" s="39" t="e">
        <f>IF(#REF!&lt;$C$42,0,W15)/(1+$C$4)^($D15-$D$2)</f>
        <v>#REF!</v>
      </c>
      <c r="Y15" s="39" t="e">
        <f>IF(#REF!=0,V15,Y14*(1+$C$44)+V15)</f>
        <v>#REF!</v>
      </c>
      <c r="Z15" s="40" t="e">
        <f t="shared" si="1"/>
        <v>#REF!</v>
      </c>
      <c r="AA15" s="37" t="e">
        <f>$C$41*#REF!</f>
        <v>#REF!</v>
      </c>
      <c r="AB15" s="38" t="e">
        <f>$C$40*#REF!</f>
        <v>#REF!</v>
      </c>
      <c r="AC15" s="39" t="e">
        <f>IF(#REF!=0,AA15,AC14*(1+$C$45)+AA15)</f>
        <v>#REF!</v>
      </c>
      <c r="AD15" s="39" t="e">
        <f>IF(#REF!&lt;$C$42,0,AC15)/(1+$C$4)^($D15-$D$2)</f>
        <v>#REF!</v>
      </c>
      <c r="AE15" s="39" t="e">
        <f>IF(#REF!=0,AB15,AE14*(1+$C$45)+AB15)</f>
        <v>#REF!</v>
      </c>
      <c r="AF15" s="40" t="e">
        <f t="shared" si="2"/>
        <v>#REF!</v>
      </c>
    </row>
    <row r="16" spans="1:52" x14ac:dyDescent="0.2">
      <c r="A16" s="33" t="s">
        <v>36</v>
      </c>
      <c r="B16" s="33" t="s">
        <v>72</v>
      </c>
      <c r="C16" s="54">
        <v>20</v>
      </c>
      <c r="D16" s="4">
        <f t="shared" si="3"/>
        <v>34</v>
      </c>
      <c r="E16" s="66">
        <v>7.0000000000000007E-2</v>
      </c>
      <c r="F16" s="35"/>
      <c r="H16" s="42" t="s">
        <v>17</v>
      </c>
      <c r="O16" s="37" t="e">
        <f>$C$41*#REF!</f>
        <v>#REF!</v>
      </c>
      <c r="P16" s="38" t="e">
        <f>$C$40*#REF!</f>
        <v>#REF!</v>
      </c>
      <c r="Q16" s="39" t="e">
        <f>IF(#REF!=0,O16,Q15*(1+$C$43)+O16)</f>
        <v>#REF!</v>
      </c>
      <c r="R16" s="39" t="e">
        <f>IF(#REF!&lt;$C$42,0,Q16)/(1+$C$4)^($D16-$D$2)</f>
        <v>#REF!</v>
      </c>
      <c r="S16" s="39" t="e">
        <f>IF(#REF!=0,P16,S15*(1+$C$43)+P16)</f>
        <v>#REF!</v>
      </c>
      <c r="T16" s="40" t="e">
        <f t="shared" si="0"/>
        <v>#REF!</v>
      </c>
      <c r="U16" s="37" t="e">
        <f>$C$41*#REF!</f>
        <v>#REF!</v>
      </c>
      <c r="V16" s="38" t="e">
        <f>$C$40*#REF!</f>
        <v>#REF!</v>
      </c>
      <c r="W16" s="39" t="e">
        <f>IF(#REF!=0,U16,W15*(1+$C$44)+U16)</f>
        <v>#REF!</v>
      </c>
      <c r="X16" s="39" t="e">
        <f>IF(#REF!&lt;$C$42,0,W16)/(1+$C$4)^($D16-$D$2)</f>
        <v>#REF!</v>
      </c>
      <c r="Y16" s="39" t="e">
        <f>IF(#REF!=0,V16,Y15*(1+$C$44)+V16)</f>
        <v>#REF!</v>
      </c>
      <c r="Z16" s="40" t="e">
        <f t="shared" si="1"/>
        <v>#REF!</v>
      </c>
      <c r="AA16" s="37" t="e">
        <f>$C$41*#REF!</f>
        <v>#REF!</v>
      </c>
      <c r="AB16" s="38" t="e">
        <f>$C$40*#REF!</f>
        <v>#REF!</v>
      </c>
      <c r="AC16" s="39" t="e">
        <f>IF(#REF!=0,AA16,AC15*(1+$C$45)+AA16)</f>
        <v>#REF!</v>
      </c>
      <c r="AD16" s="39" t="e">
        <f>IF(#REF!&lt;$C$42,0,AC16)/(1+$C$4)^($D16-$D$2)</f>
        <v>#REF!</v>
      </c>
      <c r="AE16" s="39" t="e">
        <f>IF(#REF!=0,AB16,AE15*(1+$C$45)+AB16)</f>
        <v>#REF!</v>
      </c>
      <c r="AF16" s="40" t="e">
        <f t="shared" si="2"/>
        <v>#REF!</v>
      </c>
      <c r="AY16" s="41"/>
    </row>
    <row r="17" spans="1:51" x14ac:dyDescent="0.2">
      <c r="A17" s="33" t="s">
        <v>39</v>
      </c>
      <c r="B17" s="33"/>
      <c r="C17" s="54">
        <v>80</v>
      </c>
      <c r="D17" s="4">
        <f t="shared" si="3"/>
        <v>35</v>
      </c>
      <c r="E17" s="66">
        <v>0.06</v>
      </c>
      <c r="F17" s="35"/>
      <c r="O17" s="37" t="e">
        <f>$C$41*#REF!</f>
        <v>#REF!</v>
      </c>
      <c r="P17" s="38" t="e">
        <f>$C$40*#REF!</f>
        <v>#REF!</v>
      </c>
      <c r="Q17" s="39" t="e">
        <f>IF(#REF!=0,O17,Q16*(1+$C$43)+O17)</f>
        <v>#REF!</v>
      </c>
      <c r="R17" s="39" t="e">
        <f>IF(#REF!&lt;$C$42,0,Q17)/(1+$C$4)^($D17-$D$2)</f>
        <v>#REF!</v>
      </c>
      <c r="S17" s="39" t="e">
        <f>IF(#REF!=0,P17,S16*(1+$C$43)+P17)</f>
        <v>#REF!</v>
      </c>
      <c r="T17" s="40" t="e">
        <f t="shared" si="0"/>
        <v>#REF!</v>
      </c>
      <c r="U17" s="37" t="e">
        <f>$C$41*#REF!</f>
        <v>#REF!</v>
      </c>
      <c r="V17" s="38" t="e">
        <f>$C$40*#REF!</f>
        <v>#REF!</v>
      </c>
      <c r="W17" s="39" t="e">
        <f>IF(#REF!=0,U17,W16*(1+$C$44)+U17)</f>
        <v>#REF!</v>
      </c>
      <c r="X17" s="39" t="e">
        <f>IF(#REF!&lt;$C$42,0,W17)/(1+$C$4)^($D17-$D$2)</f>
        <v>#REF!</v>
      </c>
      <c r="Y17" s="39" t="e">
        <f>IF(#REF!=0,V17,Y16*(1+$C$44)+V17)</f>
        <v>#REF!</v>
      </c>
      <c r="Z17" s="40" t="e">
        <f t="shared" si="1"/>
        <v>#REF!</v>
      </c>
      <c r="AA17" s="37" t="e">
        <f>$C$41*#REF!</f>
        <v>#REF!</v>
      </c>
      <c r="AB17" s="38" t="e">
        <f>$C$40*#REF!</f>
        <v>#REF!</v>
      </c>
      <c r="AC17" s="39" t="e">
        <f>IF(#REF!=0,AA17,AC16*(1+$C$45)+AA17)</f>
        <v>#REF!</v>
      </c>
      <c r="AD17" s="39" t="e">
        <f>IF(#REF!&lt;$C$42,0,AC17)/(1+$C$4)^($D17-$D$2)</f>
        <v>#REF!</v>
      </c>
      <c r="AE17" s="39" t="e">
        <f>IF(#REF!=0,AB17,AE16*(1+$C$45)+AB17)</f>
        <v>#REF!</v>
      </c>
      <c r="AF17" s="40" t="e">
        <f t="shared" si="2"/>
        <v>#REF!</v>
      </c>
    </row>
    <row r="18" spans="1:51" x14ac:dyDescent="0.2">
      <c r="A18" s="33" t="s">
        <v>40</v>
      </c>
      <c r="B18" s="33"/>
      <c r="C18" s="54">
        <v>65</v>
      </c>
      <c r="D18" s="4">
        <f t="shared" si="3"/>
        <v>36</v>
      </c>
      <c r="E18" s="66">
        <v>0.06</v>
      </c>
      <c r="F18" s="35"/>
      <c r="H18" s="42"/>
      <c r="O18" s="37" t="e">
        <f>$C$41*#REF!</f>
        <v>#REF!</v>
      </c>
      <c r="P18" s="38" t="e">
        <f>$C$40*#REF!</f>
        <v>#REF!</v>
      </c>
      <c r="Q18" s="39" t="e">
        <f>IF(#REF!=0,O18,Q17*(1+$C$43)+O18)</f>
        <v>#REF!</v>
      </c>
      <c r="R18" s="39" t="e">
        <f>IF(#REF!&lt;$C$42,0,Q18)/(1+$C$4)^($D18-$D$2)</f>
        <v>#REF!</v>
      </c>
      <c r="S18" s="39" t="e">
        <f>IF(#REF!=0,P18,S17*(1+$C$43)+P18)</f>
        <v>#REF!</v>
      </c>
      <c r="T18" s="40" t="e">
        <f t="shared" si="0"/>
        <v>#REF!</v>
      </c>
      <c r="U18" s="37" t="e">
        <f>$C$41*#REF!</f>
        <v>#REF!</v>
      </c>
      <c r="V18" s="38" t="e">
        <f>$C$40*#REF!</f>
        <v>#REF!</v>
      </c>
      <c r="W18" s="39" t="e">
        <f>IF(#REF!=0,U18,W17*(1+$C$44)+U18)</f>
        <v>#REF!</v>
      </c>
      <c r="X18" s="39" t="e">
        <f>IF(#REF!&lt;$C$42,0,W18)/(1+$C$4)^($D18-$D$2)</f>
        <v>#REF!</v>
      </c>
      <c r="Y18" s="39" t="e">
        <f>IF(#REF!=0,V18,Y17*(1+$C$44)+V18)</f>
        <v>#REF!</v>
      </c>
      <c r="Z18" s="40" t="e">
        <f t="shared" si="1"/>
        <v>#REF!</v>
      </c>
      <c r="AA18" s="37" t="e">
        <f>$C$41*#REF!</f>
        <v>#REF!</v>
      </c>
      <c r="AB18" s="38" t="e">
        <f>$C$40*#REF!</f>
        <v>#REF!</v>
      </c>
      <c r="AC18" s="39" t="e">
        <f>IF(#REF!=0,AA18,AC17*(1+$C$45)+AA18)</f>
        <v>#REF!</v>
      </c>
      <c r="AD18" s="39" t="e">
        <f>IF(#REF!&lt;$C$42,0,AC18)/(1+$C$4)^($D18-$D$2)</f>
        <v>#REF!</v>
      </c>
      <c r="AE18" s="39" t="e">
        <f>IF(#REF!=0,AB18,AE17*(1+$C$45)+AB18)</f>
        <v>#REF!</v>
      </c>
      <c r="AF18" s="40" t="e">
        <f t="shared" si="2"/>
        <v>#REF!</v>
      </c>
      <c r="AY18" s="41"/>
    </row>
    <row r="19" spans="1:51" x14ac:dyDescent="0.2">
      <c r="A19" s="33" t="s">
        <v>7</v>
      </c>
      <c r="B19" s="33" t="s">
        <v>56</v>
      </c>
      <c r="C19" s="55">
        <f>SUMPRODUCT('Salary and Headcount'!C2:C3,'Salary and Headcount'!E2:E3)/SUM('Salary and Headcount'!E2:E3)</f>
        <v>38679.793594306051</v>
      </c>
      <c r="D19" s="4">
        <f t="shared" si="3"/>
        <v>37</v>
      </c>
      <c r="E19" s="66">
        <v>0.06</v>
      </c>
      <c r="F19" s="35"/>
      <c r="O19" s="37" t="e">
        <f>$C$41*#REF!</f>
        <v>#REF!</v>
      </c>
      <c r="P19" s="38" t="e">
        <f>$C$40*#REF!</f>
        <v>#REF!</v>
      </c>
      <c r="Q19" s="39" t="e">
        <f>IF(#REF!=0,O19,Q18*(1+$C$43)+O19)</f>
        <v>#REF!</v>
      </c>
      <c r="R19" s="39" t="e">
        <f>IF(#REF!&lt;$C$42,0,Q19)/(1+$C$4)^($D19-$D$2)</f>
        <v>#REF!</v>
      </c>
      <c r="S19" s="39" t="e">
        <f>IF(#REF!=0,P19,S18*(1+$C$43)+P19)</f>
        <v>#REF!</v>
      </c>
      <c r="T19" s="40" t="e">
        <f t="shared" si="0"/>
        <v>#REF!</v>
      </c>
      <c r="U19" s="37" t="e">
        <f>$C$41*#REF!</f>
        <v>#REF!</v>
      </c>
      <c r="V19" s="38" t="e">
        <f>$C$40*#REF!</f>
        <v>#REF!</v>
      </c>
      <c r="W19" s="39" t="e">
        <f>IF(#REF!=0,U19,W18*(1+$C$44)+U19)</f>
        <v>#REF!</v>
      </c>
      <c r="X19" s="39" t="e">
        <f>IF(#REF!&lt;$C$42,0,W19)/(1+$C$4)^($D19-$D$2)</f>
        <v>#REF!</v>
      </c>
      <c r="Y19" s="39" t="e">
        <f>IF(#REF!=0,V19,Y18*(1+$C$44)+V19)</f>
        <v>#REF!</v>
      </c>
      <c r="Z19" s="40" t="e">
        <f t="shared" si="1"/>
        <v>#REF!</v>
      </c>
      <c r="AA19" s="37" t="e">
        <f>$C$41*#REF!</f>
        <v>#REF!</v>
      </c>
      <c r="AB19" s="38" t="e">
        <f>$C$40*#REF!</f>
        <v>#REF!</v>
      </c>
      <c r="AC19" s="39" t="e">
        <f>IF(#REF!=0,AA19,AC18*(1+$C$45)+AA19)</f>
        <v>#REF!</v>
      </c>
      <c r="AD19" s="39" t="e">
        <f>IF(#REF!&lt;$C$42,0,AC19)/(1+$C$4)^($D19-$D$2)</f>
        <v>#REF!</v>
      </c>
      <c r="AE19" s="39" t="e">
        <f>IF(#REF!=0,AB19,AE18*(1+$C$45)+AB19)</f>
        <v>#REF!</v>
      </c>
      <c r="AF19" s="40" t="e">
        <f t="shared" si="2"/>
        <v>#REF!</v>
      </c>
    </row>
    <row r="20" spans="1:51" x14ac:dyDescent="0.2">
      <c r="A20" s="33" t="s">
        <v>4</v>
      </c>
      <c r="B20" s="33" t="s">
        <v>75</v>
      </c>
      <c r="C20" s="54">
        <v>5</v>
      </c>
      <c r="D20" s="4">
        <f t="shared" si="3"/>
        <v>38</v>
      </c>
      <c r="E20" s="66">
        <v>0.06</v>
      </c>
      <c r="F20" s="35"/>
      <c r="O20" s="37" t="e">
        <f>$C$41*#REF!</f>
        <v>#REF!</v>
      </c>
      <c r="P20" s="38" t="e">
        <f>$C$40*#REF!</f>
        <v>#REF!</v>
      </c>
      <c r="Q20" s="39" t="e">
        <f>IF(#REF!=0,O20,Q19*(1+$C$43)+O20)</f>
        <v>#REF!</v>
      </c>
      <c r="R20" s="39" t="e">
        <f>IF(#REF!&lt;$C$42,0,Q20)/(1+$C$4)^($D20-$D$2)</f>
        <v>#REF!</v>
      </c>
      <c r="S20" s="39" t="e">
        <f>IF(#REF!=0,P20,S19*(1+$C$43)+P20)</f>
        <v>#REF!</v>
      </c>
      <c r="T20" s="40" t="e">
        <f t="shared" si="0"/>
        <v>#REF!</v>
      </c>
      <c r="U20" s="37" t="e">
        <f>$C$41*#REF!</f>
        <v>#REF!</v>
      </c>
      <c r="V20" s="38" t="e">
        <f>$C$40*#REF!</f>
        <v>#REF!</v>
      </c>
      <c r="W20" s="39" t="e">
        <f>IF(#REF!=0,U20,W19*(1+$C$44)+U20)</f>
        <v>#REF!</v>
      </c>
      <c r="X20" s="39" t="e">
        <f>IF(#REF!&lt;$C$42,0,W20)/(1+$C$4)^($D20-$D$2)</f>
        <v>#REF!</v>
      </c>
      <c r="Y20" s="39" t="e">
        <f>IF(#REF!=0,V20,Y19*(1+$C$44)+V20)</f>
        <v>#REF!</v>
      </c>
      <c r="Z20" s="40" t="e">
        <f t="shared" si="1"/>
        <v>#REF!</v>
      </c>
      <c r="AA20" s="37" t="e">
        <f>$C$41*#REF!</f>
        <v>#REF!</v>
      </c>
      <c r="AB20" s="38" t="e">
        <f>$C$40*#REF!</f>
        <v>#REF!</v>
      </c>
      <c r="AC20" s="39" t="e">
        <f>IF(#REF!=0,AA20,AC19*(1+$C$45)+AA20)</f>
        <v>#REF!</v>
      </c>
      <c r="AD20" s="39" t="e">
        <f>IF(#REF!&lt;$C$42,0,AC20)/(1+$C$4)^($D20-$D$2)</f>
        <v>#REF!</v>
      </c>
      <c r="AE20" s="39" t="e">
        <f>IF(#REF!=0,AB20,AE19*(1+$C$45)+AB20)</f>
        <v>#REF!</v>
      </c>
      <c r="AF20" s="40" t="e">
        <f t="shared" si="2"/>
        <v>#REF!</v>
      </c>
      <c r="AY20" s="41"/>
    </row>
    <row r="21" spans="1:51" x14ac:dyDescent="0.2">
      <c r="A21" s="33" t="s">
        <v>2</v>
      </c>
      <c r="B21" s="33" t="s">
        <v>60</v>
      </c>
      <c r="C21" s="52">
        <v>0.04</v>
      </c>
      <c r="D21" s="4">
        <f t="shared" si="3"/>
        <v>39</v>
      </c>
      <c r="E21" s="66">
        <v>0.06</v>
      </c>
      <c r="F21" s="35"/>
      <c r="O21" s="37" t="e">
        <f>$C$41*#REF!</f>
        <v>#REF!</v>
      </c>
      <c r="P21" s="38" t="e">
        <f>$C$40*#REF!</f>
        <v>#REF!</v>
      </c>
      <c r="Q21" s="39" t="e">
        <f>IF(#REF!=0,O21,Q20*(1+$C$43)+O21)</f>
        <v>#REF!</v>
      </c>
      <c r="R21" s="39" t="e">
        <f>IF(#REF!&lt;$C$42,0,Q21)/(1+$C$4)^($D21-$D$2)</f>
        <v>#REF!</v>
      </c>
      <c r="S21" s="39" t="e">
        <f>IF(#REF!=0,P21,S20*(1+$C$43)+P21)</f>
        <v>#REF!</v>
      </c>
      <c r="T21" s="40" t="e">
        <f t="shared" si="0"/>
        <v>#REF!</v>
      </c>
      <c r="U21" s="37" t="e">
        <f>$C$41*#REF!</f>
        <v>#REF!</v>
      </c>
      <c r="V21" s="38" t="e">
        <f>$C$40*#REF!</f>
        <v>#REF!</v>
      </c>
      <c r="W21" s="39" t="e">
        <f>IF(#REF!=0,U21,W20*(1+$C$44)+U21)</f>
        <v>#REF!</v>
      </c>
      <c r="X21" s="39" t="e">
        <f>IF(#REF!&lt;$C$42,0,W21)/(1+$C$4)^($D21-$D$2)</f>
        <v>#REF!</v>
      </c>
      <c r="Y21" s="39" t="e">
        <f>IF(#REF!=0,V21,Y20*(1+$C$44)+V21)</f>
        <v>#REF!</v>
      </c>
      <c r="Z21" s="40" t="e">
        <f t="shared" si="1"/>
        <v>#REF!</v>
      </c>
      <c r="AA21" s="37" t="e">
        <f>$C$41*#REF!</f>
        <v>#REF!</v>
      </c>
      <c r="AB21" s="38" t="e">
        <f>$C$40*#REF!</f>
        <v>#REF!</v>
      </c>
      <c r="AC21" s="39" t="e">
        <f>IF(#REF!=0,AA21,AC20*(1+$C$45)+AA21)</f>
        <v>#REF!</v>
      </c>
      <c r="AD21" s="39" t="e">
        <f>IF(#REF!&lt;$C$42,0,AC21)/(1+$C$4)^($D21-$D$2)</f>
        <v>#REF!</v>
      </c>
      <c r="AE21" s="39" t="e">
        <f>IF(#REF!=0,AB21,AE20*(1+$C$45)+AB21)</f>
        <v>#REF!</v>
      </c>
      <c r="AF21" s="40" t="e">
        <f t="shared" si="2"/>
        <v>#REF!</v>
      </c>
    </row>
    <row r="22" spans="1:51" x14ac:dyDescent="0.2">
      <c r="A22" s="33" t="s">
        <v>1</v>
      </c>
      <c r="B22" s="33" t="s">
        <v>59</v>
      </c>
      <c r="C22" s="52">
        <v>0.06</v>
      </c>
      <c r="D22" s="4">
        <f t="shared" si="3"/>
        <v>40</v>
      </c>
      <c r="E22" s="66">
        <v>0.05</v>
      </c>
      <c r="F22" s="35"/>
      <c r="O22" s="37" t="e">
        <f>$C$41*#REF!</f>
        <v>#REF!</v>
      </c>
      <c r="P22" s="38" t="e">
        <f>$C$40*#REF!</f>
        <v>#REF!</v>
      </c>
      <c r="Q22" s="39" t="e">
        <f>IF(#REF!=0,O22,Q21*(1+$C$43)+O22)</f>
        <v>#REF!</v>
      </c>
      <c r="R22" s="39" t="e">
        <f>IF(#REF!&lt;$C$42,0,Q22)/(1+$C$4)^($D22-$D$2)</f>
        <v>#REF!</v>
      </c>
      <c r="S22" s="39" t="e">
        <f>IF(#REF!=0,P22,S21*(1+$C$43)+P22)</f>
        <v>#REF!</v>
      </c>
      <c r="T22" s="40" t="e">
        <f t="shared" si="0"/>
        <v>#REF!</v>
      </c>
      <c r="U22" s="37" t="e">
        <f>$C$41*#REF!</f>
        <v>#REF!</v>
      </c>
      <c r="V22" s="38" t="e">
        <f>$C$40*#REF!</f>
        <v>#REF!</v>
      </c>
      <c r="W22" s="39" t="e">
        <f>IF(#REF!=0,U22,W21*(1+$C$44)+U22)</f>
        <v>#REF!</v>
      </c>
      <c r="X22" s="39" t="e">
        <f>IF(#REF!&lt;$C$42,0,W22)/(1+$C$4)^($D22-$D$2)</f>
        <v>#REF!</v>
      </c>
      <c r="Y22" s="39" t="e">
        <f>IF(#REF!=0,V22,Y21*(1+$C$44)+V22)</f>
        <v>#REF!</v>
      </c>
      <c r="Z22" s="40" t="e">
        <f t="shared" si="1"/>
        <v>#REF!</v>
      </c>
      <c r="AA22" s="37" t="e">
        <f>$C$41*#REF!</f>
        <v>#REF!</v>
      </c>
      <c r="AB22" s="38" t="e">
        <f>$C$40*#REF!</f>
        <v>#REF!</v>
      </c>
      <c r="AC22" s="39" t="e">
        <f>IF(#REF!=0,AA22,AC21*(1+$C$45)+AA22)</f>
        <v>#REF!</v>
      </c>
      <c r="AD22" s="39" t="e">
        <f>IF(#REF!&lt;$C$42,0,AC22)/(1+$C$4)^($D22-$D$2)</f>
        <v>#REF!</v>
      </c>
      <c r="AE22" s="39" t="e">
        <f>IF(#REF!=0,AB22,AE21*(1+$C$45)+AB22)</f>
        <v>#REF!</v>
      </c>
      <c r="AF22" s="40" t="e">
        <f t="shared" si="2"/>
        <v>#REF!</v>
      </c>
      <c r="AY22" s="41"/>
    </row>
    <row r="23" spans="1:51" x14ac:dyDescent="0.2">
      <c r="A23" s="33" t="s">
        <v>45</v>
      </c>
      <c r="B23" s="33" t="s">
        <v>58</v>
      </c>
      <c r="C23" s="52">
        <v>0.17660000000000001</v>
      </c>
      <c r="D23" s="4">
        <f t="shared" si="3"/>
        <v>41</v>
      </c>
      <c r="E23" s="66">
        <v>0.05</v>
      </c>
      <c r="F23" s="35"/>
      <c r="O23" s="37" t="e">
        <f>$C$41*#REF!</f>
        <v>#REF!</v>
      </c>
      <c r="P23" s="38" t="e">
        <f>$C$40*#REF!</f>
        <v>#REF!</v>
      </c>
      <c r="Q23" s="39" t="e">
        <f>IF(#REF!=0,O23,Q22*(1+$C$43)+O23)</f>
        <v>#REF!</v>
      </c>
      <c r="R23" s="39" t="e">
        <f>IF(#REF!&lt;$C$42,0,Q23)/(1+$C$4)^($D23-$D$2)</f>
        <v>#REF!</v>
      </c>
      <c r="S23" s="39" t="e">
        <f>IF(#REF!=0,P23,S22*(1+$C$43)+P23)</f>
        <v>#REF!</v>
      </c>
      <c r="T23" s="40" t="e">
        <f t="shared" si="0"/>
        <v>#REF!</v>
      </c>
      <c r="U23" s="37" t="e">
        <f>$C$41*#REF!</f>
        <v>#REF!</v>
      </c>
      <c r="V23" s="38" t="e">
        <f>$C$40*#REF!</f>
        <v>#REF!</v>
      </c>
      <c r="W23" s="39" t="e">
        <f>IF(#REF!=0,U23,W22*(1+$C$44)+U23)</f>
        <v>#REF!</v>
      </c>
      <c r="X23" s="39" t="e">
        <f>IF(#REF!&lt;$C$42,0,W23)/(1+$C$4)^($D23-$D$2)</f>
        <v>#REF!</v>
      </c>
      <c r="Y23" s="39" t="e">
        <f>IF(#REF!=0,V23,Y22*(1+$C$44)+V23)</f>
        <v>#REF!</v>
      </c>
      <c r="Z23" s="40" t="e">
        <f t="shared" si="1"/>
        <v>#REF!</v>
      </c>
      <c r="AA23" s="37" t="e">
        <f>$C$41*#REF!</f>
        <v>#REF!</v>
      </c>
      <c r="AB23" s="38" t="e">
        <f>$C$40*#REF!</f>
        <v>#REF!</v>
      </c>
      <c r="AC23" s="39" t="e">
        <f>IF(#REF!=0,AA23,AC22*(1+$C$45)+AA23)</f>
        <v>#REF!</v>
      </c>
      <c r="AD23" s="39" t="e">
        <f>IF(#REF!&lt;$C$42,0,AC23)/(1+$C$4)^($D23-$D$2)</f>
        <v>#REF!</v>
      </c>
      <c r="AE23" s="39" t="e">
        <f>IF(#REF!=0,AB23,AE22*(1+$C$45)+AB23)</f>
        <v>#REF!</v>
      </c>
      <c r="AF23" s="40" t="e">
        <f t="shared" si="2"/>
        <v>#REF!</v>
      </c>
      <c r="AY23" s="41"/>
    </row>
    <row r="24" spans="1:51" x14ac:dyDescent="0.2">
      <c r="A24" s="33" t="s">
        <v>50</v>
      </c>
      <c r="B24" s="33" t="s">
        <v>65</v>
      </c>
      <c r="C24" s="71">
        <v>0</v>
      </c>
      <c r="D24" s="4">
        <f t="shared" si="3"/>
        <v>42</v>
      </c>
      <c r="E24" s="66">
        <v>0.05</v>
      </c>
      <c r="F24" s="35"/>
      <c r="O24" s="37" t="e">
        <f>$C$41*#REF!</f>
        <v>#REF!</v>
      </c>
      <c r="P24" s="38" t="e">
        <f>$C$40*#REF!</f>
        <v>#REF!</v>
      </c>
      <c r="Q24" s="39" t="e">
        <f>IF(#REF!=0,O24,Q23*(1+$C$43)+O24)</f>
        <v>#REF!</v>
      </c>
      <c r="R24" s="39" t="e">
        <f>IF(#REF!&lt;$C$42,0,Q24)/(1+$C$4)^($D24-$D$2)</f>
        <v>#REF!</v>
      </c>
      <c r="S24" s="39" t="e">
        <f>IF(#REF!=0,P24,S23*(1+$C$43)+P24)</f>
        <v>#REF!</v>
      </c>
      <c r="T24" s="40" t="e">
        <f t="shared" si="0"/>
        <v>#REF!</v>
      </c>
      <c r="U24" s="37" t="e">
        <f>$C$41*#REF!</f>
        <v>#REF!</v>
      </c>
      <c r="V24" s="38" t="e">
        <f>$C$40*#REF!</f>
        <v>#REF!</v>
      </c>
      <c r="W24" s="39" t="e">
        <f>IF(#REF!=0,U24,W23*(1+$C$44)+U24)</f>
        <v>#REF!</v>
      </c>
      <c r="X24" s="39" t="e">
        <f>IF(#REF!&lt;$C$42,0,W24)/(1+$C$4)^($D24-$D$2)</f>
        <v>#REF!</v>
      </c>
      <c r="Y24" s="39" t="e">
        <f>IF(#REF!=0,V24,Y23*(1+$C$44)+V24)</f>
        <v>#REF!</v>
      </c>
      <c r="Z24" s="40" t="e">
        <f t="shared" si="1"/>
        <v>#REF!</v>
      </c>
      <c r="AA24" s="37" t="e">
        <f>$C$41*#REF!</f>
        <v>#REF!</v>
      </c>
      <c r="AB24" s="38" t="e">
        <f>$C$40*#REF!</f>
        <v>#REF!</v>
      </c>
      <c r="AC24" s="39" t="e">
        <f>IF(#REF!=0,AA24,AC23*(1+$C$45)+AA24)</f>
        <v>#REF!</v>
      </c>
      <c r="AD24" s="39" t="e">
        <f>IF(#REF!&lt;$C$42,0,AC24)/(1+$C$4)^($D24-$D$2)</f>
        <v>#REF!</v>
      </c>
      <c r="AE24" s="39" t="e">
        <f>IF(#REF!=0,AB24,AE23*(1+$C$45)+AB24)</f>
        <v>#REF!</v>
      </c>
      <c r="AF24" s="40" t="e">
        <f t="shared" si="2"/>
        <v>#REF!</v>
      </c>
    </row>
    <row r="25" spans="1:51" x14ac:dyDescent="0.2">
      <c r="A25" s="33" t="s">
        <v>94</v>
      </c>
      <c r="B25" s="33" t="s">
        <v>95</v>
      </c>
      <c r="C25" s="71">
        <v>3600</v>
      </c>
      <c r="D25" s="4">
        <f t="shared" si="3"/>
        <v>43</v>
      </c>
      <c r="E25" s="66">
        <v>0.05</v>
      </c>
      <c r="F25" s="35"/>
      <c r="O25" s="37" t="e">
        <f>$C$41*#REF!</f>
        <v>#REF!</v>
      </c>
      <c r="P25" s="38" t="e">
        <f>$C$40*#REF!</f>
        <v>#REF!</v>
      </c>
      <c r="Q25" s="39" t="e">
        <f>IF(#REF!=0,O25,Q24*(1+$C$43)+O25)</f>
        <v>#REF!</v>
      </c>
      <c r="R25" s="39" t="e">
        <f>IF(#REF!&lt;$C$42,0,Q25)/(1+$C$4)^($D25-$D$2)</f>
        <v>#REF!</v>
      </c>
      <c r="S25" s="39" t="e">
        <f>IF(#REF!=0,P25,S24*(1+$C$43)+P25)</f>
        <v>#REF!</v>
      </c>
      <c r="T25" s="40" t="e">
        <f t="shared" si="0"/>
        <v>#REF!</v>
      </c>
      <c r="U25" s="37" t="e">
        <f>$C$41*#REF!</f>
        <v>#REF!</v>
      </c>
      <c r="V25" s="38" t="e">
        <f>$C$40*#REF!</f>
        <v>#REF!</v>
      </c>
      <c r="W25" s="39" t="e">
        <f>IF(#REF!=0,U25,W24*(1+$C$44)+U25)</f>
        <v>#REF!</v>
      </c>
      <c r="X25" s="39" t="e">
        <f>IF(#REF!&lt;$C$42,0,W25)/(1+$C$4)^($D25-$D$2)</f>
        <v>#REF!</v>
      </c>
      <c r="Y25" s="39" t="e">
        <f>IF(#REF!=0,V25,Y24*(1+$C$44)+V25)</f>
        <v>#REF!</v>
      </c>
      <c r="Z25" s="40" t="e">
        <f t="shared" si="1"/>
        <v>#REF!</v>
      </c>
      <c r="AA25" s="37" t="e">
        <f>$C$41*#REF!</f>
        <v>#REF!</v>
      </c>
      <c r="AB25" s="38" t="e">
        <f>$C$40*#REF!</f>
        <v>#REF!</v>
      </c>
      <c r="AC25" s="39" t="e">
        <f>IF(#REF!=0,AA25,AC24*(1+$C$45)+AA25)</f>
        <v>#REF!</v>
      </c>
      <c r="AD25" s="39" t="e">
        <f>IF(#REF!&lt;$C$42,0,AC25)/(1+$C$4)^($D25-$D$2)</f>
        <v>#REF!</v>
      </c>
      <c r="AE25" s="39" t="e">
        <f>IF(#REF!=0,AB25,AE24*(1+$C$45)+AB25)</f>
        <v>#REF!</v>
      </c>
      <c r="AF25" s="40" t="e">
        <f t="shared" si="2"/>
        <v>#REF!</v>
      </c>
      <c r="AY25" s="41"/>
    </row>
    <row r="26" spans="1:51" x14ac:dyDescent="0.2">
      <c r="A26" s="33" t="s">
        <v>100</v>
      </c>
      <c r="B26" s="33" t="s">
        <v>101</v>
      </c>
      <c r="C26" s="82">
        <v>150000</v>
      </c>
      <c r="D26" s="4">
        <f t="shared" si="3"/>
        <v>44</v>
      </c>
      <c r="E26" s="66">
        <v>0.05</v>
      </c>
      <c r="F26" s="35"/>
      <c r="O26" s="37" t="e">
        <f>$C$41*#REF!</f>
        <v>#REF!</v>
      </c>
      <c r="P26" s="38" t="e">
        <f>$C$40*#REF!</f>
        <v>#REF!</v>
      </c>
      <c r="Q26" s="39" t="e">
        <f>IF(#REF!=0,O26,Q25*(1+$C$43)+O26)</f>
        <v>#REF!</v>
      </c>
      <c r="R26" s="39" t="e">
        <f>IF(#REF!&lt;$C$42,0,Q26)/(1+$C$4)^($D26-$D$2)</f>
        <v>#REF!</v>
      </c>
      <c r="S26" s="39" t="e">
        <f>IF(#REF!=0,P26,S25*(1+$C$43)+P26)</f>
        <v>#REF!</v>
      </c>
      <c r="T26" s="40" t="e">
        <f t="shared" si="0"/>
        <v>#REF!</v>
      </c>
      <c r="U26" s="37" t="e">
        <f>$C$41*#REF!</f>
        <v>#REF!</v>
      </c>
      <c r="V26" s="38" t="e">
        <f>$C$40*#REF!</f>
        <v>#REF!</v>
      </c>
      <c r="W26" s="39" t="e">
        <f>IF(#REF!=0,U26,W25*(1+$C$44)+U26)</f>
        <v>#REF!</v>
      </c>
      <c r="X26" s="39" t="e">
        <f>IF(#REF!&lt;$C$42,0,W26)/(1+$C$4)^($D26-$D$2)</f>
        <v>#REF!</v>
      </c>
      <c r="Y26" s="39" t="e">
        <f>IF(#REF!=0,V26,Y25*(1+$C$44)+V26)</f>
        <v>#REF!</v>
      </c>
      <c r="Z26" s="40" t="e">
        <f t="shared" si="1"/>
        <v>#REF!</v>
      </c>
      <c r="AA26" s="37" t="e">
        <f>$C$41*#REF!</f>
        <v>#REF!</v>
      </c>
      <c r="AB26" s="38" t="e">
        <f>$C$40*#REF!</f>
        <v>#REF!</v>
      </c>
      <c r="AC26" s="39" t="e">
        <f>IF(#REF!=0,AA26,AC25*(1+$C$45)+AA26)</f>
        <v>#REF!</v>
      </c>
      <c r="AD26" s="39" t="e">
        <f>IF(#REF!&lt;$C$42,0,AC26)/(1+$C$4)^($D26-$D$2)</f>
        <v>#REF!</v>
      </c>
      <c r="AE26" s="39" t="e">
        <f>IF(#REF!=0,AB26,AE25*(1+$C$45)+AB26)</f>
        <v>#REF!</v>
      </c>
      <c r="AF26" s="40" t="e">
        <f t="shared" si="2"/>
        <v>#REF!</v>
      </c>
    </row>
    <row r="27" spans="1:51" x14ac:dyDescent="0.2">
      <c r="A27" s="33" t="s">
        <v>96</v>
      </c>
      <c r="B27" s="33" t="s">
        <v>66</v>
      </c>
      <c r="C27" s="52">
        <v>2.5000000000000001E-2</v>
      </c>
      <c r="D27" s="4">
        <f t="shared" si="3"/>
        <v>45</v>
      </c>
      <c r="E27" s="66">
        <v>4.4999999999999998E-2</v>
      </c>
      <c r="F27" s="35"/>
      <c r="H27" s="43"/>
      <c r="J27" s="43"/>
      <c r="L27" s="43"/>
      <c r="O27" s="37" t="e">
        <f>$C$41*#REF!</f>
        <v>#REF!</v>
      </c>
      <c r="P27" s="38" t="e">
        <f>$C$40*#REF!</f>
        <v>#REF!</v>
      </c>
      <c r="Q27" s="39" t="e">
        <f>IF(#REF!=0,O27,Q26*(1+$C$43)+O27)</f>
        <v>#REF!</v>
      </c>
      <c r="R27" s="39" t="e">
        <f>IF(#REF!&lt;$C$42,0,Q27)/(1+$C$4)^($D27-$D$2)</f>
        <v>#REF!</v>
      </c>
      <c r="S27" s="39" t="e">
        <f>IF(#REF!=0,P27,S26*(1+$C$43)+P27)</f>
        <v>#REF!</v>
      </c>
      <c r="T27" s="40" t="e">
        <f t="shared" si="0"/>
        <v>#REF!</v>
      </c>
      <c r="U27" s="37" t="e">
        <f>$C$41*#REF!</f>
        <v>#REF!</v>
      </c>
      <c r="V27" s="38" t="e">
        <f>$C$40*#REF!</f>
        <v>#REF!</v>
      </c>
      <c r="W27" s="39" t="e">
        <f>IF(#REF!=0,U27,W26*(1+$C$44)+U27)</f>
        <v>#REF!</v>
      </c>
      <c r="X27" s="39" t="e">
        <f>IF(#REF!&lt;$C$42,0,W27)/(1+$C$4)^($D27-$D$2)</f>
        <v>#REF!</v>
      </c>
      <c r="Y27" s="39" t="e">
        <f>IF(#REF!=0,V27,Y26*(1+$C$44)+V27)</f>
        <v>#REF!</v>
      </c>
      <c r="Z27" s="40" t="e">
        <f t="shared" si="1"/>
        <v>#REF!</v>
      </c>
      <c r="AA27" s="37" t="e">
        <f>$C$41*#REF!</f>
        <v>#REF!</v>
      </c>
      <c r="AB27" s="38" t="e">
        <f>$C$40*#REF!</f>
        <v>#REF!</v>
      </c>
      <c r="AC27" s="39" t="e">
        <f>IF(#REF!=0,AA27,AC26*(1+$C$45)+AA27)</f>
        <v>#REF!</v>
      </c>
      <c r="AD27" s="39" t="e">
        <f>IF(#REF!&lt;$C$42,0,AC27)/(1+$C$4)^($D27-$D$2)</f>
        <v>#REF!</v>
      </c>
      <c r="AE27" s="39" t="e">
        <f>IF(#REF!=0,AB27,AE26*(1+$C$45)+AB27)</f>
        <v>#REF!</v>
      </c>
      <c r="AF27" s="40" t="e">
        <f t="shared" si="2"/>
        <v>#REF!</v>
      </c>
      <c r="AY27" s="41"/>
    </row>
    <row r="28" spans="1:51" x14ac:dyDescent="0.2">
      <c r="A28" s="33" t="s">
        <v>97</v>
      </c>
      <c r="B28" s="33" t="s">
        <v>67</v>
      </c>
      <c r="C28" s="52">
        <v>0.04</v>
      </c>
      <c r="D28" s="4">
        <f t="shared" si="3"/>
        <v>46</v>
      </c>
      <c r="E28" s="66">
        <v>4.4999999999999998E-2</v>
      </c>
      <c r="F28" s="35"/>
      <c r="H28" s="43"/>
      <c r="J28" s="43"/>
      <c r="L28" s="43"/>
      <c r="O28" s="37" t="e">
        <f>$C$41*#REF!</f>
        <v>#REF!</v>
      </c>
      <c r="P28" s="38" t="e">
        <f>$C$40*#REF!</f>
        <v>#REF!</v>
      </c>
      <c r="Q28" s="39" t="e">
        <f>IF(#REF!=0,O28,Q27*(1+$C$43)+O28)</f>
        <v>#REF!</v>
      </c>
      <c r="R28" s="39" t="e">
        <f>IF(#REF!&lt;$C$42,0,Q28)/(1+$C$4)^($D28-$D$2)</f>
        <v>#REF!</v>
      </c>
      <c r="S28" s="39" t="e">
        <f>IF(#REF!=0,P28,S27*(1+$C$43)+P28)</f>
        <v>#REF!</v>
      </c>
      <c r="T28" s="40" t="e">
        <f t="shared" si="0"/>
        <v>#REF!</v>
      </c>
      <c r="U28" s="37" t="e">
        <f>$C$41*#REF!</f>
        <v>#REF!</v>
      </c>
      <c r="V28" s="38" t="e">
        <f>$C$40*#REF!</f>
        <v>#REF!</v>
      </c>
      <c r="W28" s="39" t="e">
        <f>IF(#REF!=0,U28,W27*(1+$C$44)+U28)</f>
        <v>#REF!</v>
      </c>
      <c r="X28" s="39" t="e">
        <f>IF(#REF!&lt;$C$42,0,W28)/(1+$C$4)^($D28-$D$2)</f>
        <v>#REF!</v>
      </c>
      <c r="Y28" s="39" t="e">
        <f>IF(#REF!=0,V28,Y27*(1+$C$44)+V28)</f>
        <v>#REF!</v>
      </c>
      <c r="Z28" s="40" t="e">
        <f t="shared" si="1"/>
        <v>#REF!</v>
      </c>
      <c r="AA28" s="37" t="e">
        <f>$C$41*#REF!</f>
        <v>#REF!</v>
      </c>
      <c r="AB28" s="38" t="e">
        <f>$C$40*#REF!</f>
        <v>#REF!</v>
      </c>
      <c r="AC28" s="39" t="e">
        <f>IF(#REF!=0,AA28,AC27*(1+$C$45)+AA28)</f>
        <v>#REF!</v>
      </c>
      <c r="AD28" s="39" t="e">
        <f>IF(#REF!&lt;$C$42,0,AC28)/(1+$C$4)^($D28-$D$2)</f>
        <v>#REF!</v>
      </c>
      <c r="AE28" s="39" t="e">
        <f>IF(#REF!=0,AB28,AE27*(1+$C$45)+AB28)</f>
        <v>#REF!</v>
      </c>
      <c r="AF28" s="40" t="e">
        <f t="shared" si="2"/>
        <v>#REF!</v>
      </c>
    </row>
    <row r="29" spans="1:51" x14ac:dyDescent="0.2">
      <c r="A29" s="33" t="s">
        <v>9</v>
      </c>
      <c r="B29" s="33" t="s">
        <v>9</v>
      </c>
      <c r="C29" s="52">
        <v>0</v>
      </c>
      <c r="D29" s="4">
        <f t="shared" si="3"/>
        <v>47</v>
      </c>
      <c r="E29" s="66">
        <v>4.4999999999999998E-2</v>
      </c>
      <c r="F29" s="35"/>
      <c r="G29" s="46"/>
      <c r="I29" s="46"/>
      <c r="K29" s="46"/>
      <c r="M29" s="46"/>
      <c r="N29" s="46"/>
      <c r="O29" s="37" t="e">
        <f>$C$41*#REF!</f>
        <v>#REF!</v>
      </c>
      <c r="P29" s="38" t="e">
        <f>$C$40*#REF!</f>
        <v>#REF!</v>
      </c>
      <c r="Q29" s="39" t="e">
        <f>IF(#REF!=0,O29,Q28*(1+$C$43)+O29)</f>
        <v>#REF!</v>
      </c>
      <c r="R29" s="39" t="e">
        <f>IF(#REF!&lt;$C$42,0,Q29)/(1+$C$4)^($D29-$D$2)</f>
        <v>#REF!</v>
      </c>
      <c r="S29" s="39" t="e">
        <f>IF(#REF!=0,P29,S28*(1+$C$43)+P29)</f>
        <v>#REF!</v>
      </c>
      <c r="T29" s="40" t="e">
        <f t="shared" si="0"/>
        <v>#REF!</v>
      </c>
      <c r="U29" s="37" t="e">
        <f>$C$41*#REF!</f>
        <v>#REF!</v>
      </c>
      <c r="V29" s="38" t="e">
        <f>$C$40*#REF!</f>
        <v>#REF!</v>
      </c>
      <c r="W29" s="39" t="e">
        <f>IF(#REF!=0,U29,W28*(1+$C$44)+U29)</f>
        <v>#REF!</v>
      </c>
      <c r="X29" s="39" t="e">
        <f>IF(#REF!&lt;$C$42,0,W29)/(1+$C$4)^($D29-$D$2)</f>
        <v>#REF!</v>
      </c>
      <c r="Y29" s="39" t="e">
        <f>IF(#REF!=0,V29,Y28*(1+$C$44)+V29)</f>
        <v>#REF!</v>
      </c>
      <c r="Z29" s="40" t="e">
        <f t="shared" si="1"/>
        <v>#REF!</v>
      </c>
      <c r="AA29" s="37" t="e">
        <f>$C$41*#REF!</f>
        <v>#REF!</v>
      </c>
      <c r="AB29" s="38" t="e">
        <f>$C$40*#REF!</f>
        <v>#REF!</v>
      </c>
      <c r="AC29" s="39" t="e">
        <f>IF(#REF!=0,AA29,AC28*(1+$C$45)+AA29)</f>
        <v>#REF!</v>
      </c>
      <c r="AD29" s="39" t="e">
        <f>IF(#REF!&lt;$C$42,0,AC29)/(1+$C$4)^($D29-$D$2)</f>
        <v>#REF!</v>
      </c>
      <c r="AE29" s="39" t="e">
        <f>IF(#REF!=0,AB29,AE28*(1+$C$45)+AB29)</f>
        <v>#REF!</v>
      </c>
      <c r="AF29" s="40" t="e">
        <f t="shared" si="2"/>
        <v>#REF!</v>
      </c>
    </row>
    <row r="30" spans="1:51" x14ac:dyDescent="0.2">
      <c r="A30" s="33" t="s">
        <v>13</v>
      </c>
      <c r="B30" s="33" t="s">
        <v>61</v>
      </c>
      <c r="C30" s="54">
        <v>1</v>
      </c>
      <c r="D30" s="59">
        <f t="shared" si="3"/>
        <v>48</v>
      </c>
      <c r="E30" s="66">
        <v>4.4999999999999998E-2</v>
      </c>
      <c r="F30" s="35"/>
      <c r="G30" s="46"/>
      <c r="I30" s="46"/>
      <c r="K30" s="46"/>
      <c r="M30" s="46"/>
      <c r="N30" s="46"/>
      <c r="O30" s="37" t="e">
        <f>$C$41*#REF!</f>
        <v>#REF!</v>
      </c>
      <c r="P30" s="38" t="e">
        <f>$C$40*#REF!</f>
        <v>#REF!</v>
      </c>
      <c r="Q30" s="39" t="e">
        <f>IF(#REF!=0,O30,Q29*(1+$C$43)+O30)</f>
        <v>#REF!</v>
      </c>
      <c r="R30" s="39" t="e">
        <f>IF(#REF!&lt;$C$42,0,Q30)/(1+$C$4)^($D30-$D$2)</f>
        <v>#REF!</v>
      </c>
      <c r="S30" s="39" t="e">
        <f>IF(#REF!=0,P30,S29*(1+$C$43)+P30)</f>
        <v>#REF!</v>
      </c>
      <c r="T30" s="40" t="e">
        <f t="shared" si="0"/>
        <v>#REF!</v>
      </c>
      <c r="U30" s="37" t="e">
        <f>$C$41*#REF!</f>
        <v>#REF!</v>
      </c>
      <c r="V30" s="38" t="e">
        <f>$C$40*#REF!</f>
        <v>#REF!</v>
      </c>
      <c r="W30" s="39" t="e">
        <f>IF(#REF!=0,U30,W29*(1+$C$44)+U30)</f>
        <v>#REF!</v>
      </c>
      <c r="X30" s="39" t="e">
        <f>IF(#REF!&lt;$C$42,0,W30)/(1+$C$4)^($D30-$D$2)</f>
        <v>#REF!</v>
      </c>
      <c r="Y30" s="39" t="e">
        <f>IF(#REF!=0,V30,Y29*(1+$C$44)+V30)</f>
        <v>#REF!</v>
      </c>
      <c r="Z30" s="40" t="e">
        <f t="shared" si="1"/>
        <v>#REF!</v>
      </c>
      <c r="AA30" s="37" t="e">
        <f>$C$41*#REF!</f>
        <v>#REF!</v>
      </c>
      <c r="AB30" s="38" t="e">
        <f>$C$40*#REF!</f>
        <v>#REF!</v>
      </c>
      <c r="AC30" s="39" t="e">
        <f>IF(#REF!=0,AA30,AC29*(1+$C$45)+AA30)</f>
        <v>#REF!</v>
      </c>
      <c r="AD30" s="39" t="e">
        <f>IF(#REF!&lt;$C$42,0,AC30)/(1+$C$4)^($D30-$D$2)</f>
        <v>#REF!</v>
      </c>
      <c r="AE30" s="39" t="e">
        <f>IF(#REF!=0,AB30,AE29*(1+$C$45)+AB30)</f>
        <v>#REF!</v>
      </c>
      <c r="AF30" s="40" t="e">
        <f t="shared" si="2"/>
        <v>#REF!</v>
      </c>
    </row>
    <row r="31" spans="1:51" x14ac:dyDescent="0.2">
      <c r="A31" s="33" t="s">
        <v>3</v>
      </c>
      <c r="B31" s="33" t="s">
        <v>57</v>
      </c>
      <c r="C31" s="63">
        <v>280000</v>
      </c>
      <c r="D31" s="4">
        <f t="shared" si="3"/>
        <v>49</v>
      </c>
      <c r="E31" s="66">
        <v>4.4999999999999998E-2</v>
      </c>
      <c r="F31" s="35"/>
      <c r="G31" s="46"/>
      <c r="I31" s="46"/>
      <c r="K31" s="46"/>
      <c r="M31" s="46"/>
      <c r="N31" s="46"/>
      <c r="O31" s="37" t="e">
        <f>$C$41*#REF!</f>
        <v>#REF!</v>
      </c>
      <c r="P31" s="38" t="e">
        <f>$C$40*#REF!</f>
        <v>#REF!</v>
      </c>
      <c r="Q31" s="39" t="e">
        <f>IF(#REF!=0,O31,Q30*(1+$C$43)+O31)</f>
        <v>#REF!</v>
      </c>
      <c r="R31" s="39" t="e">
        <f>IF(#REF!&lt;$C$42,0,Q31)/(1+$C$4)^($D31-$D$2)</f>
        <v>#REF!</v>
      </c>
      <c r="S31" s="39" t="e">
        <f>IF(#REF!=0,P31,S30*(1+$C$43)+P31)</f>
        <v>#REF!</v>
      </c>
      <c r="T31" s="40" t="e">
        <f t="shared" si="0"/>
        <v>#REF!</v>
      </c>
      <c r="U31" s="37" t="e">
        <f>$C$41*#REF!</f>
        <v>#REF!</v>
      </c>
      <c r="V31" s="38" t="e">
        <f>$C$40*#REF!</f>
        <v>#REF!</v>
      </c>
      <c r="W31" s="39" t="e">
        <f>IF(#REF!=0,U31,W30*(1+$C$44)+U31)</f>
        <v>#REF!</v>
      </c>
      <c r="X31" s="39" t="e">
        <f>IF(#REF!&lt;$C$42,0,W31)/(1+$C$4)^($D31-$D$2)</f>
        <v>#REF!</v>
      </c>
      <c r="Y31" s="39" t="e">
        <f>IF(#REF!=0,V31,Y30*(1+$C$44)+V31)</f>
        <v>#REF!</v>
      </c>
      <c r="Z31" s="40" t="e">
        <f t="shared" si="1"/>
        <v>#REF!</v>
      </c>
      <c r="AA31" s="37" t="e">
        <f>$C$41*#REF!</f>
        <v>#REF!</v>
      </c>
      <c r="AB31" s="38" t="e">
        <f>$C$40*#REF!</f>
        <v>#REF!</v>
      </c>
      <c r="AC31" s="39" t="e">
        <f>IF(#REF!=0,AA31,AC30*(1+$C$45)+AA31)</f>
        <v>#REF!</v>
      </c>
      <c r="AD31" s="39" t="e">
        <f>IF(#REF!&lt;$C$42,0,AC31)/(1+$C$4)^($D31-$D$2)</f>
        <v>#REF!</v>
      </c>
      <c r="AE31" s="39" t="e">
        <f>IF(#REF!=0,AB31,AE30*(1+$C$45)+AB31)</f>
        <v>#REF!</v>
      </c>
      <c r="AF31" s="40" t="e">
        <f t="shared" si="2"/>
        <v>#REF!</v>
      </c>
    </row>
    <row r="32" spans="1:51" x14ac:dyDescent="0.2">
      <c r="A32" s="33" t="s">
        <v>77</v>
      </c>
      <c r="B32" s="33" t="s">
        <v>80</v>
      </c>
      <c r="C32" s="64">
        <v>0</v>
      </c>
      <c r="D32" s="4">
        <f t="shared" si="3"/>
        <v>50</v>
      </c>
      <c r="E32" s="66">
        <v>3.5000000000000003E-2</v>
      </c>
      <c r="F32" s="35"/>
      <c r="G32" s="46"/>
      <c r="H32" s="43"/>
      <c r="I32" s="46"/>
      <c r="J32" s="43"/>
      <c r="K32" s="46"/>
      <c r="L32" s="43"/>
      <c r="M32" s="46"/>
      <c r="N32" s="46"/>
      <c r="O32" s="37" t="e">
        <f>$C$41*#REF!</f>
        <v>#REF!</v>
      </c>
      <c r="P32" s="38" t="e">
        <f>$C$40*#REF!</f>
        <v>#REF!</v>
      </c>
      <c r="Q32" s="39" t="e">
        <f>IF(#REF!=0,O32,Q31*(1+$C$43)+O32)</f>
        <v>#REF!</v>
      </c>
      <c r="R32" s="39" t="e">
        <f>IF(#REF!&lt;$C$42,0,Q32)/(1+$C$4)^($D32-$D$2)</f>
        <v>#REF!</v>
      </c>
      <c r="S32" s="39" t="e">
        <f>IF(#REF!=0,P32,S31*(1+$C$43)+P32)</f>
        <v>#REF!</v>
      </c>
      <c r="T32" s="40" t="e">
        <f t="shared" si="0"/>
        <v>#REF!</v>
      </c>
      <c r="U32" s="37" t="e">
        <f>$C$41*#REF!</f>
        <v>#REF!</v>
      </c>
      <c r="V32" s="38" t="e">
        <f>$C$40*#REF!</f>
        <v>#REF!</v>
      </c>
      <c r="W32" s="39" t="e">
        <f>IF(#REF!=0,U32,W31*(1+$C$44)+U32)</f>
        <v>#REF!</v>
      </c>
      <c r="X32" s="39" t="e">
        <f>IF(#REF!&lt;$C$42,0,W32)/(1+$C$4)^($D32-$D$2)</f>
        <v>#REF!</v>
      </c>
      <c r="Y32" s="39" t="e">
        <f>IF(#REF!=0,V32,Y31*(1+$C$44)+V32)</f>
        <v>#REF!</v>
      </c>
      <c r="Z32" s="40" t="e">
        <f t="shared" si="1"/>
        <v>#REF!</v>
      </c>
      <c r="AA32" s="37" t="e">
        <f>$C$41*#REF!</f>
        <v>#REF!</v>
      </c>
      <c r="AB32" s="38" t="e">
        <f>$C$40*#REF!</f>
        <v>#REF!</v>
      </c>
      <c r="AC32" s="39" t="e">
        <f>IF(#REF!=0,AA32,AC31*(1+$C$45)+AA32)</f>
        <v>#REF!</v>
      </c>
      <c r="AD32" s="39" t="e">
        <f>IF(#REF!&lt;$C$42,0,AC32)/(1+$C$4)^($D32-$D$2)</f>
        <v>#REF!</v>
      </c>
      <c r="AE32" s="39" t="e">
        <f>IF(#REF!=0,AB32,AE31*(1+$C$45)+AB32)</f>
        <v>#REF!</v>
      </c>
      <c r="AF32" s="40" t="e">
        <f t="shared" si="2"/>
        <v>#REF!</v>
      </c>
    </row>
    <row r="33" spans="1:16310" x14ac:dyDescent="0.2">
      <c r="A33" s="33" t="s">
        <v>78</v>
      </c>
      <c r="B33" s="33" t="s">
        <v>81</v>
      </c>
      <c r="C33" s="64">
        <v>0</v>
      </c>
      <c r="D33" s="4">
        <f t="shared" si="3"/>
        <v>51</v>
      </c>
      <c r="E33" s="66">
        <v>3.5000000000000003E-2</v>
      </c>
      <c r="F33" s="35"/>
      <c r="G33" s="47"/>
      <c r="H33" s="43"/>
      <c r="I33" s="47"/>
      <c r="J33" s="43"/>
      <c r="K33" s="47"/>
      <c r="L33" s="43"/>
      <c r="M33" s="47"/>
      <c r="N33" s="47"/>
      <c r="O33" s="37" t="e">
        <f>$C$41*#REF!</f>
        <v>#REF!</v>
      </c>
      <c r="P33" s="38" t="e">
        <f>$C$40*#REF!</f>
        <v>#REF!</v>
      </c>
      <c r="Q33" s="39" t="e">
        <f>IF(#REF!=0,O33,Q32*(1+$C$43)+O33)</f>
        <v>#REF!</v>
      </c>
      <c r="R33" s="39" t="e">
        <f>IF(#REF!&lt;$C$42,0,Q33)/(1+$C$4)^($D33-$D$2)</f>
        <v>#REF!</v>
      </c>
      <c r="S33" s="39" t="e">
        <f>IF(#REF!=0,P33,S32*(1+$C$43)+P33)</f>
        <v>#REF!</v>
      </c>
      <c r="T33" s="40" t="e">
        <f t="shared" si="0"/>
        <v>#REF!</v>
      </c>
      <c r="U33" s="37" t="e">
        <f>$C$41*#REF!</f>
        <v>#REF!</v>
      </c>
      <c r="V33" s="38" t="e">
        <f>$C$40*#REF!</f>
        <v>#REF!</v>
      </c>
      <c r="W33" s="39" t="e">
        <f>IF(#REF!=0,U33,W32*(1+$C$44)+U33)</f>
        <v>#REF!</v>
      </c>
      <c r="X33" s="39" t="e">
        <f>IF(#REF!&lt;$C$42,0,W33)/(1+$C$4)^($D33-$D$2)</f>
        <v>#REF!</v>
      </c>
      <c r="Y33" s="39" t="e">
        <f>IF(#REF!=0,V33,Y32*(1+$C$44)+V33)</f>
        <v>#REF!</v>
      </c>
      <c r="Z33" s="40" t="e">
        <f t="shared" si="1"/>
        <v>#REF!</v>
      </c>
      <c r="AA33" s="37" t="e">
        <f>$C$41*#REF!</f>
        <v>#REF!</v>
      </c>
      <c r="AB33" s="38" t="e">
        <f>$C$40*#REF!</f>
        <v>#REF!</v>
      </c>
      <c r="AC33" s="39" t="e">
        <f>IF(#REF!=0,AA33,AC32*(1+$C$45)+AA33)</f>
        <v>#REF!</v>
      </c>
      <c r="AD33" s="39" t="e">
        <f>IF(#REF!&lt;$C$42,0,AC33)/(1+$C$4)^($D33-$D$2)</f>
        <v>#REF!</v>
      </c>
      <c r="AE33" s="39" t="e">
        <f>IF(#REF!=0,AB33,AE32*(1+$C$45)+AB33)</f>
        <v>#REF!</v>
      </c>
      <c r="AF33" s="40" t="e">
        <f t="shared" si="2"/>
        <v>#REF!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</row>
    <row r="34" spans="1:16310" x14ac:dyDescent="0.2">
      <c r="A34" s="33" t="s">
        <v>79</v>
      </c>
      <c r="B34" s="33" t="s">
        <v>82</v>
      </c>
      <c r="C34" s="64">
        <v>1</v>
      </c>
      <c r="D34" s="4">
        <f t="shared" si="3"/>
        <v>52</v>
      </c>
      <c r="E34" s="66">
        <v>3.5000000000000003E-2</v>
      </c>
      <c r="F34" s="35"/>
      <c r="G34" s="46"/>
      <c r="H34" s="43"/>
      <c r="I34" s="46"/>
      <c r="J34" s="43"/>
      <c r="K34" s="46"/>
      <c r="L34" s="43"/>
      <c r="M34" s="46"/>
      <c r="N34" s="46"/>
      <c r="O34" s="37" t="e">
        <f>$C$41*#REF!</f>
        <v>#REF!</v>
      </c>
      <c r="P34" s="38" t="e">
        <f>$C$40*#REF!</f>
        <v>#REF!</v>
      </c>
      <c r="Q34" s="39" t="e">
        <f>IF(#REF!=0,O34,Q33*(1+$C$43)+O34)</f>
        <v>#REF!</v>
      </c>
      <c r="R34" s="39" t="e">
        <f>IF(#REF!&lt;$C$42,0,Q34)/(1+$C$4)^($D34-$D$2)</f>
        <v>#REF!</v>
      </c>
      <c r="S34" s="39" t="e">
        <f>IF(#REF!=0,P34,S33*(1+$C$43)+P34)</f>
        <v>#REF!</v>
      </c>
      <c r="T34" s="40" t="e">
        <f t="shared" ref="T34:T65" si="4">R34+(S34/(1+$C$4)^($D34-$D$2))</f>
        <v>#REF!</v>
      </c>
      <c r="U34" s="37" t="e">
        <f>$C$41*#REF!</f>
        <v>#REF!</v>
      </c>
      <c r="V34" s="38" t="e">
        <f>$C$40*#REF!</f>
        <v>#REF!</v>
      </c>
      <c r="W34" s="39" t="e">
        <f>IF(#REF!=0,U34,W33*(1+$C$44)+U34)</f>
        <v>#REF!</v>
      </c>
      <c r="X34" s="39" t="e">
        <f>IF(#REF!&lt;$C$42,0,W34)/(1+$C$4)^($D34-$D$2)</f>
        <v>#REF!</v>
      </c>
      <c r="Y34" s="39" t="e">
        <f>IF(#REF!=0,V34,Y33*(1+$C$44)+V34)</f>
        <v>#REF!</v>
      </c>
      <c r="Z34" s="40" t="e">
        <f t="shared" ref="Z34:Z65" si="5">X34+(Y34/(1+$C$4)^($D34-$D$2))</f>
        <v>#REF!</v>
      </c>
      <c r="AA34" s="37" t="e">
        <f>$C$41*#REF!</f>
        <v>#REF!</v>
      </c>
      <c r="AB34" s="38" t="e">
        <f>$C$40*#REF!</f>
        <v>#REF!</v>
      </c>
      <c r="AC34" s="39" t="e">
        <f>IF(#REF!=0,AA34,AC33*(1+$C$45)+AA34)</f>
        <v>#REF!</v>
      </c>
      <c r="AD34" s="39" t="e">
        <f>IF(#REF!&lt;$C$42,0,AC34)/(1+$C$4)^($D34-$D$2)</f>
        <v>#REF!</v>
      </c>
      <c r="AE34" s="39" t="e">
        <f>IF(#REF!=0,AB34,AE33*(1+$C$45)+AB34)</f>
        <v>#REF!</v>
      </c>
      <c r="AF34" s="40" t="e">
        <f t="shared" ref="AF34:AF65" si="6">AD34+(AE34/(1+$C$4)^($D34-$D$2))</f>
        <v>#REF!</v>
      </c>
    </row>
    <row r="35" spans="1:16310" x14ac:dyDescent="0.2">
      <c r="A35" s="33" t="s">
        <v>15</v>
      </c>
      <c r="B35" s="33"/>
      <c r="C35" s="56"/>
      <c r="D35" s="4">
        <f t="shared" si="3"/>
        <v>53</v>
      </c>
      <c r="E35" s="66">
        <v>3.5000000000000003E-2</v>
      </c>
      <c r="F35" s="35"/>
      <c r="G35" s="46"/>
      <c r="H35" s="43"/>
      <c r="I35" s="46"/>
      <c r="J35" s="43"/>
      <c r="K35" s="46"/>
      <c r="L35" s="43"/>
      <c r="M35" s="46"/>
      <c r="N35" s="46"/>
      <c r="O35" s="37" t="e">
        <f>$C$41*#REF!</f>
        <v>#REF!</v>
      </c>
      <c r="P35" s="38" t="e">
        <f>$C$40*#REF!</f>
        <v>#REF!</v>
      </c>
      <c r="Q35" s="39" t="e">
        <f>IF(#REF!=0,O35,Q34*(1+$C$43)+O35)</f>
        <v>#REF!</v>
      </c>
      <c r="R35" s="39" t="e">
        <f>IF(#REF!&lt;$C$42,0,Q35)/(1+$C$4)^($D35-$D$2)</f>
        <v>#REF!</v>
      </c>
      <c r="S35" s="39" t="e">
        <f>IF(#REF!=0,P35,S34*(1+$C$43)+P35)</f>
        <v>#REF!</v>
      </c>
      <c r="T35" s="40" t="e">
        <f t="shared" si="4"/>
        <v>#REF!</v>
      </c>
      <c r="U35" s="37" t="e">
        <f>$C$41*#REF!</f>
        <v>#REF!</v>
      </c>
      <c r="V35" s="38" t="e">
        <f>$C$40*#REF!</f>
        <v>#REF!</v>
      </c>
      <c r="W35" s="39" t="e">
        <f>IF(#REF!=0,U35,W34*(1+$C$44)+U35)</f>
        <v>#REF!</v>
      </c>
      <c r="X35" s="39" t="e">
        <f>IF(#REF!&lt;$C$42,0,W35)/(1+$C$4)^($D35-$D$2)</f>
        <v>#REF!</v>
      </c>
      <c r="Y35" s="39" t="e">
        <f>IF(#REF!=0,V35,Y34*(1+$C$44)+V35)</f>
        <v>#REF!</v>
      </c>
      <c r="Z35" s="40" t="e">
        <f t="shared" si="5"/>
        <v>#REF!</v>
      </c>
      <c r="AA35" s="37" t="e">
        <f>$C$41*#REF!</f>
        <v>#REF!</v>
      </c>
      <c r="AB35" s="38" t="e">
        <f>$C$40*#REF!</f>
        <v>#REF!</v>
      </c>
      <c r="AC35" s="39" t="e">
        <f>IF(#REF!=0,AA35,AC34*(1+$C$45)+AA35)</f>
        <v>#REF!</v>
      </c>
      <c r="AD35" s="39" t="e">
        <f>IF(#REF!&lt;$C$42,0,AC35)/(1+$C$4)^($D35-$D$2)</f>
        <v>#REF!</v>
      </c>
      <c r="AE35" s="39" t="e">
        <f>IF(#REF!=0,AB35,AE34*(1+$C$45)+AB35)</f>
        <v>#REF!</v>
      </c>
      <c r="AF35" s="40" t="e">
        <f t="shared" si="6"/>
        <v>#REF!</v>
      </c>
    </row>
    <row r="36" spans="1:16310" x14ac:dyDescent="0.2">
      <c r="A36" s="33" t="s">
        <v>31</v>
      </c>
      <c r="B36" s="33"/>
      <c r="C36" s="56"/>
      <c r="D36" s="4">
        <f t="shared" si="3"/>
        <v>54</v>
      </c>
      <c r="E36" s="66">
        <v>3.5000000000000003E-2</v>
      </c>
      <c r="F36" s="35"/>
      <c r="G36" s="46"/>
      <c r="H36" s="43"/>
      <c r="I36" s="46"/>
      <c r="J36" s="43"/>
      <c r="K36" s="46"/>
      <c r="L36" s="43"/>
      <c r="M36" s="46"/>
      <c r="N36" s="46"/>
      <c r="O36" s="37" t="e">
        <f>$C$41*#REF!</f>
        <v>#REF!</v>
      </c>
      <c r="P36" s="38" t="e">
        <f>$C$40*#REF!</f>
        <v>#REF!</v>
      </c>
      <c r="Q36" s="39" t="e">
        <f>IF(#REF!=0,O36,Q35*(1+$C$43)+O36)</f>
        <v>#REF!</v>
      </c>
      <c r="R36" s="39" t="e">
        <f>IF(#REF!&lt;$C$42,0,Q36)/(1+$C$4)^($D36-$D$2)</f>
        <v>#REF!</v>
      </c>
      <c r="S36" s="39" t="e">
        <f>IF(#REF!=0,P36,S35*(1+$C$43)+P36)</f>
        <v>#REF!</v>
      </c>
      <c r="T36" s="40" t="e">
        <f t="shared" si="4"/>
        <v>#REF!</v>
      </c>
      <c r="U36" s="37" t="e">
        <f>$C$41*#REF!</f>
        <v>#REF!</v>
      </c>
      <c r="V36" s="38" t="e">
        <f>$C$40*#REF!</f>
        <v>#REF!</v>
      </c>
      <c r="W36" s="39" t="e">
        <f>IF(#REF!=0,U36,W35*(1+$C$44)+U36)</f>
        <v>#REF!</v>
      </c>
      <c r="X36" s="39" t="e">
        <f>IF(#REF!&lt;$C$42,0,W36)/(1+$C$4)^($D36-$D$2)</f>
        <v>#REF!</v>
      </c>
      <c r="Y36" s="39" t="e">
        <f>IF(#REF!=0,V36,Y35*(1+$C$44)+V36)</f>
        <v>#REF!</v>
      </c>
      <c r="Z36" s="40" t="e">
        <f t="shared" si="5"/>
        <v>#REF!</v>
      </c>
      <c r="AA36" s="37" t="e">
        <f>$C$41*#REF!</f>
        <v>#REF!</v>
      </c>
      <c r="AB36" s="38" t="e">
        <f>$C$40*#REF!</f>
        <v>#REF!</v>
      </c>
      <c r="AC36" s="39" t="e">
        <f>IF(#REF!=0,AA36,AC35*(1+$C$45)+AA36)</f>
        <v>#REF!</v>
      </c>
      <c r="AD36" s="39" t="e">
        <f>IF(#REF!&lt;$C$42,0,AC36)/(1+$C$4)^($D36-$D$2)</f>
        <v>#REF!</v>
      </c>
      <c r="AE36" s="39" t="e">
        <f>IF(#REF!=0,AB36,AE35*(1+$C$45)+AB36)</f>
        <v>#REF!</v>
      </c>
      <c r="AF36" s="40" t="e">
        <f t="shared" si="6"/>
        <v>#REF!</v>
      </c>
    </row>
    <row r="37" spans="1:16310" s="7" customFormat="1" x14ac:dyDescent="0.2">
      <c r="A37" s="33" t="s">
        <v>16</v>
      </c>
      <c r="B37" s="33"/>
      <c r="C37" s="54"/>
      <c r="D37" s="4">
        <f t="shared" si="3"/>
        <v>55</v>
      </c>
      <c r="E37" s="66">
        <v>3.5000000000000003E-2</v>
      </c>
      <c r="F37" s="35"/>
      <c r="G37" s="46"/>
      <c r="H37" s="43"/>
      <c r="I37" s="46"/>
      <c r="J37" s="43"/>
      <c r="K37" s="46"/>
      <c r="L37" s="43"/>
      <c r="M37" s="46"/>
      <c r="N37" s="46"/>
      <c r="O37" s="37" t="e">
        <f>$C$41*#REF!</f>
        <v>#REF!</v>
      </c>
      <c r="P37" s="38" t="e">
        <f>$C$40*#REF!</f>
        <v>#REF!</v>
      </c>
      <c r="Q37" s="39" t="e">
        <f>IF(#REF!=0,O37,Q36*(1+$C$43)+O37)</f>
        <v>#REF!</v>
      </c>
      <c r="R37" s="39" t="e">
        <f>IF(#REF!&lt;$C$42,0,Q37)/(1+$C$4)^($D37-$D$2)</f>
        <v>#REF!</v>
      </c>
      <c r="S37" s="39" t="e">
        <f>IF(#REF!=0,P37,S36*(1+$C$43)+P37)</f>
        <v>#REF!</v>
      </c>
      <c r="T37" s="40" t="e">
        <f t="shared" si="4"/>
        <v>#REF!</v>
      </c>
      <c r="U37" s="37" t="e">
        <f>$C$41*#REF!</f>
        <v>#REF!</v>
      </c>
      <c r="V37" s="38" t="e">
        <f>$C$40*#REF!</f>
        <v>#REF!</v>
      </c>
      <c r="W37" s="39" t="e">
        <f>IF(#REF!=0,U37,W36*(1+$C$44)+U37)</f>
        <v>#REF!</v>
      </c>
      <c r="X37" s="39" t="e">
        <f>IF(#REF!&lt;$C$42,0,W37)/(1+$C$4)^($D37-$D$2)</f>
        <v>#REF!</v>
      </c>
      <c r="Y37" s="39" t="e">
        <f>IF(#REF!=0,V37,Y36*(1+$C$44)+V37)</f>
        <v>#REF!</v>
      </c>
      <c r="Z37" s="40" t="e">
        <f t="shared" si="5"/>
        <v>#REF!</v>
      </c>
      <c r="AA37" s="37" t="e">
        <f>$C$41*#REF!</f>
        <v>#REF!</v>
      </c>
      <c r="AB37" s="38" t="e">
        <f>$C$40*#REF!</f>
        <v>#REF!</v>
      </c>
      <c r="AC37" s="39" t="e">
        <f>IF(#REF!=0,AA37,AC36*(1+$C$45)+AA37)</f>
        <v>#REF!</v>
      </c>
      <c r="AD37" s="39" t="e">
        <f>IF(#REF!&lt;$C$42,0,AC37)/(1+$C$4)^($D37-$D$2)</f>
        <v>#REF!</v>
      </c>
      <c r="AE37" s="39" t="e">
        <f>IF(#REF!=0,AB37,AE36*(1+$C$45)+AB37)</f>
        <v>#REF!</v>
      </c>
      <c r="AF37" s="40" t="e">
        <f t="shared" si="6"/>
        <v>#REF!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</row>
    <row r="38" spans="1:16310" x14ac:dyDescent="0.2">
      <c r="A38" s="5" t="s">
        <v>11</v>
      </c>
      <c r="B38" s="5"/>
      <c r="C38" s="54"/>
      <c r="D38" s="4">
        <f t="shared" si="3"/>
        <v>56</v>
      </c>
      <c r="E38" s="66">
        <v>3.5000000000000003E-2</v>
      </c>
      <c r="F38" s="35"/>
      <c r="G38" s="46"/>
      <c r="H38" s="43"/>
      <c r="I38" s="46"/>
      <c r="J38" s="43"/>
      <c r="K38" s="46"/>
      <c r="L38" s="43"/>
      <c r="M38" s="46"/>
      <c r="N38" s="46"/>
      <c r="O38" s="37" t="e">
        <f>$C$41*#REF!</f>
        <v>#REF!</v>
      </c>
      <c r="P38" s="38" t="e">
        <f>$C$40*#REF!</f>
        <v>#REF!</v>
      </c>
      <c r="Q38" s="39" t="e">
        <f>IF(#REF!=0,O38,Q37*(1+$C$43)+O38)</f>
        <v>#REF!</v>
      </c>
      <c r="R38" s="39" t="e">
        <f>IF(#REF!&lt;$C$42,0,Q38)/(1+$C$4)^($D38-$D$2)</f>
        <v>#REF!</v>
      </c>
      <c r="S38" s="39" t="e">
        <f>IF(#REF!=0,P38,S37*(1+$C$43)+P38)</f>
        <v>#REF!</v>
      </c>
      <c r="T38" s="40" t="e">
        <f t="shared" si="4"/>
        <v>#REF!</v>
      </c>
      <c r="U38" s="37" t="e">
        <f>$C$41*#REF!</f>
        <v>#REF!</v>
      </c>
      <c r="V38" s="38" t="e">
        <f>$C$40*#REF!</f>
        <v>#REF!</v>
      </c>
      <c r="W38" s="39" t="e">
        <f>IF(#REF!=0,U38,W37*(1+$C$44)+U38)</f>
        <v>#REF!</v>
      </c>
      <c r="X38" s="39" t="e">
        <f>IF(#REF!&lt;$C$42,0,W38)/(1+$C$4)^($D38-$D$2)</f>
        <v>#REF!</v>
      </c>
      <c r="Y38" s="39" t="e">
        <f>IF(#REF!=0,V38,Y37*(1+$C$44)+V38)</f>
        <v>#REF!</v>
      </c>
      <c r="Z38" s="40" t="e">
        <f t="shared" si="5"/>
        <v>#REF!</v>
      </c>
      <c r="AA38" s="37" t="e">
        <f>$C$41*#REF!</f>
        <v>#REF!</v>
      </c>
      <c r="AB38" s="38" t="e">
        <f>$C$40*#REF!</f>
        <v>#REF!</v>
      </c>
      <c r="AC38" s="39" t="e">
        <f>IF(#REF!=0,AA38,AC37*(1+$C$45)+AA38)</f>
        <v>#REF!</v>
      </c>
      <c r="AD38" s="39" t="e">
        <f>IF(#REF!&lt;$C$42,0,AC38)/(1+$C$4)^($D38-$D$2)</f>
        <v>#REF!</v>
      </c>
      <c r="AE38" s="39" t="e">
        <f>IF(#REF!=0,AB38,AE37*(1+$C$45)+AB38)</f>
        <v>#REF!</v>
      </c>
      <c r="AF38" s="40" t="e">
        <f t="shared" si="6"/>
        <v>#REF!</v>
      </c>
    </row>
    <row r="39" spans="1:16310" x14ac:dyDescent="0.2">
      <c r="A39" s="44" t="s">
        <v>18</v>
      </c>
      <c r="B39" s="44"/>
      <c r="C39" s="57"/>
      <c r="D39" s="4">
        <f t="shared" si="3"/>
        <v>57</v>
      </c>
      <c r="E39" s="66">
        <v>3.5000000000000003E-2</v>
      </c>
      <c r="F39" s="35"/>
      <c r="G39" s="46"/>
      <c r="H39" s="43"/>
      <c r="I39" s="46"/>
      <c r="J39" s="43"/>
      <c r="K39" s="46"/>
      <c r="L39" s="43"/>
      <c r="M39" s="46"/>
      <c r="N39" s="46"/>
      <c r="O39" s="37" t="e">
        <f>$C$41*#REF!</f>
        <v>#REF!</v>
      </c>
      <c r="P39" s="38" t="e">
        <f>$C$40*#REF!</f>
        <v>#REF!</v>
      </c>
      <c r="Q39" s="39" t="e">
        <f>IF(#REF!=0,O39,Q38*(1+$C$43)+O39)</f>
        <v>#REF!</v>
      </c>
      <c r="R39" s="39" t="e">
        <f>IF(#REF!&lt;$C$42,0,Q39)/(1+$C$4)^($D39-$D$2)</f>
        <v>#REF!</v>
      </c>
      <c r="S39" s="39" t="e">
        <f>IF(#REF!=0,P39,S38*(1+$C$43)+P39)</f>
        <v>#REF!</v>
      </c>
      <c r="T39" s="40" t="e">
        <f t="shared" si="4"/>
        <v>#REF!</v>
      </c>
      <c r="U39" s="37" t="e">
        <f>$C$41*#REF!</f>
        <v>#REF!</v>
      </c>
      <c r="V39" s="38" t="e">
        <f>$C$40*#REF!</f>
        <v>#REF!</v>
      </c>
      <c r="W39" s="39" t="e">
        <f>IF(#REF!=0,U39,W38*(1+$C$44)+U39)</f>
        <v>#REF!</v>
      </c>
      <c r="X39" s="39" t="e">
        <f>IF(#REF!&lt;$C$42,0,W39)/(1+$C$4)^($D39-$D$2)</f>
        <v>#REF!</v>
      </c>
      <c r="Y39" s="39" t="e">
        <f>IF(#REF!=0,V39,Y38*(1+$C$44)+V39)</f>
        <v>#REF!</v>
      </c>
      <c r="Z39" s="40" t="e">
        <f t="shared" si="5"/>
        <v>#REF!</v>
      </c>
      <c r="AA39" s="37" t="e">
        <f>$C$41*#REF!</f>
        <v>#REF!</v>
      </c>
      <c r="AB39" s="38" t="e">
        <f>$C$40*#REF!</f>
        <v>#REF!</v>
      </c>
      <c r="AC39" s="39" t="e">
        <f>IF(#REF!=0,AA39,AC38*(1+$C$45)+AA39)</f>
        <v>#REF!</v>
      </c>
      <c r="AD39" s="39" t="e">
        <f>IF(#REF!&lt;$C$42,0,AC39)/(1+$C$4)^($D39-$D$2)</f>
        <v>#REF!</v>
      </c>
      <c r="AE39" s="39" t="e">
        <f>IF(#REF!=0,AB39,AE38*(1+$C$45)+AB39)</f>
        <v>#REF!</v>
      </c>
      <c r="AF39" s="40" t="e">
        <f t="shared" si="6"/>
        <v>#REF!</v>
      </c>
    </row>
    <row r="40" spans="1:16310" x14ac:dyDescent="0.2">
      <c r="A40" s="45" t="s">
        <v>19</v>
      </c>
      <c r="B40" s="45"/>
      <c r="C40" s="64">
        <v>0.06</v>
      </c>
      <c r="D40" s="4">
        <f t="shared" si="3"/>
        <v>58</v>
      </c>
      <c r="E40" s="66">
        <v>3.5000000000000003E-2</v>
      </c>
      <c r="F40" s="35"/>
      <c r="G40" s="46"/>
      <c r="H40" s="43"/>
      <c r="I40" s="46"/>
      <c r="J40" s="43"/>
      <c r="K40" s="46"/>
      <c r="L40" s="43"/>
      <c r="M40" s="46"/>
      <c r="N40" s="46"/>
      <c r="O40" s="37" t="e">
        <f>$C$41*#REF!</f>
        <v>#REF!</v>
      </c>
      <c r="P40" s="38" t="e">
        <f>$C$40*#REF!</f>
        <v>#REF!</v>
      </c>
      <c r="Q40" s="39" t="e">
        <f>IF(#REF!=0,O40,Q39*(1+$C$43)+O40)</f>
        <v>#REF!</v>
      </c>
      <c r="R40" s="39" t="e">
        <f>IF(#REF!&lt;$C$42,0,Q40)/(1+$C$4)^($D40-$D$2)</f>
        <v>#REF!</v>
      </c>
      <c r="S40" s="39" t="e">
        <f>IF(#REF!=0,P40,S39*(1+$C$43)+P40)</f>
        <v>#REF!</v>
      </c>
      <c r="T40" s="40" t="e">
        <f t="shared" si="4"/>
        <v>#REF!</v>
      </c>
      <c r="U40" s="37" t="e">
        <f>$C$41*#REF!</f>
        <v>#REF!</v>
      </c>
      <c r="V40" s="38" t="e">
        <f>$C$40*#REF!</f>
        <v>#REF!</v>
      </c>
      <c r="W40" s="39" t="e">
        <f>IF(#REF!=0,U40,W39*(1+$C$44)+U40)</f>
        <v>#REF!</v>
      </c>
      <c r="X40" s="39" t="e">
        <f>IF(#REF!&lt;$C$42,0,W40)/(1+$C$4)^($D40-$D$2)</f>
        <v>#REF!</v>
      </c>
      <c r="Y40" s="39" t="e">
        <f>IF(#REF!=0,V40,Y39*(1+$C$44)+V40)</f>
        <v>#REF!</v>
      </c>
      <c r="Z40" s="40" t="e">
        <f t="shared" si="5"/>
        <v>#REF!</v>
      </c>
      <c r="AA40" s="37" t="e">
        <f>$C$41*#REF!</f>
        <v>#REF!</v>
      </c>
      <c r="AB40" s="38" t="e">
        <f>$C$40*#REF!</f>
        <v>#REF!</v>
      </c>
      <c r="AC40" s="39" t="e">
        <f>IF(#REF!=0,AA40,AC39*(1+$C$45)+AA40)</f>
        <v>#REF!</v>
      </c>
      <c r="AD40" s="39" t="e">
        <f>IF(#REF!&lt;$C$42,0,AC40)/(1+$C$4)^($D40-$D$2)</f>
        <v>#REF!</v>
      </c>
      <c r="AE40" s="39" t="e">
        <f>IF(#REF!=0,AB40,AE39*(1+$C$45)+AB40)</f>
        <v>#REF!</v>
      </c>
      <c r="AF40" s="40" t="e">
        <f t="shared" si="6"/>
        <v>#REF!</v>
      </c>
    </row>
    <row r="41" spans="1:16310" x14ac:dyDescent="0.2">
      <c r="A41" s="45" t="s">
        <v>20</v>
      </c>
      <c r="B41" s="45"/>
      <c r="C41" s="64">
        <v>0.09</v>
      </c>
      <c r="D41" s="4">
        <f t="shared" si="3"/>
        <v>59</v>
      </c>
      <c r="E41" s="66">
        <v>3.5000000000000003E-2</v>
      </c>
      <c r="F41" s="35"/>
      <c r="G41" s="46"/>
      <c r="H41" s="43"/>
      <c r="I41" s="46"/>
      <c r="J41" s="43"/>
      <c r="K41" s="46"/>
      <c r="L41" s="43"/>
      <c r="M41" s="46"/>
      <c r="N41" s="46"/>
      <c r="O41" s="37" t="e">
        <f>$C$41*#REF!</f>
        <v>#REF!</v>
      </c>
      <c r="P41" s="38" t="e">
        <f>$C$40*#REF!</f>
        <v>#REF!</v>
      </c>
      <c r="Q41" s="39" t="e">
        <f>IF(#REF!=0,O41,Q40*(1+$C$43)+O41)</f>
        <v>#REF!</v>
      </c>
      <c r="R41" s="39" t="e">
        <f>IF(#REF!&lt;$C$42,0,Q41)/(1+$C$4)^($D41-$D$2)</f>
        <v>#REF!</v>
      </c>
      <c r="S41" s="39" t="e">
        <f>IF(#REF!=0,P41,S40*(1+$C$43)+P41)</f>
        <v>#REF!</v>
      </c>
      <c r="T41" s="40" t="e">
        <f t="shared" si="4"/>
        <v>#REF!</v>
      </c>
      <c r="U41" s="37" t="e">
        <f>$C$41*#REF!</f>
        <v>#REF!</v>
      </c>
      <c r="V41" s="38" t="e">
        <f>$C$40*#REF!</f>
        <v>#REF!</v>
      </c>
      <c r="W41" s="39" t="e">
        <f>IF(#REF!=0,U41,W40*(1+$C$44)+U41)</f>
        <v>#REF!</v>
      </c>
      <c r="X41" s="39" t="e">
        <f>IF(#REF!&lt;$C$42,0,W41)/(1+$C$4)^($D41-$D$2)</f>
        <v>#REF!</v>
      </c>
      <c r="Y41" s="39" t="e">
        <f>IF(#REF!=0,V41,Y40*(1+$C$44)+V41)</f>
        <v>#REF!</v>
      </c>
      <c r="Z41" s="40" t="e">
        <f t="shared" si="5"/>
        <v>#REF!</v>
      </c>
      <c r="AA41" s="37" t="e">
        <f>$C$41*#REF!</f>
        <v>#REF!</v>
      </c>
      <c r="AB41" s="38" t="e">
        <f>$C$40*#REF!</f>
        <v>#REF!</v>
      </c>
      <c r="AC41" s="39" t="e">
        <f>IF(#REF!=0,AA41,AC40*(1+$C$45)+AA41)</f>
        <v>#REF!</v>
      </c>
      <c r="AD41" s="39" t="e">
        <f>IF(#REF!&lt;$C$42,0,AC41)/(1+$C$4)^($D41-$D$2)</f>
        <v>#REF!</v>
      </c>
      <c r="AE41" s="39" t="e">
        <f>IF(#REF!=0,AB41,AE40*(1+$C$45)+AB41)</f>
        <v>#REF!</v>
      </c>
      <c r="AF41" s="40" t="e">
        <f t="shared" si="6"/>
        <v>#REF!</v>
      </c>
    </row>
    <row r="42" spans="1:16310" x14ac:dyDescent="0.2">
      <c r="A42" s="45" t="s">
        <v>44</v>
      </c>
      <c r="B42" s="45"/>
      <c r="C42" s="65"/>
      <c r="D42" s="4">
        <f t="shared" si="3"/>
        <v>60</v>
      </c>
      <c r="E42" s="66">
        <v>3.2000000000000001E-2</v>
      </c>
      <c r="F42" s="35"/>
      <c r="G42" s="46"/>
      <c r="H42" s="43"/>
      <c r="I42" s="46"/>
      <c r="J42" s="43"/>
      <c r="K42" s="46"/>
      <c r="L42" s="43"/>
      <c r="M42" s="46"/>
      <c r="N42" s="46"/>
      <c r="O42" s="37" t="e">
        <f>$C$41*#REF!</f>
        <v>#REF!</v>
      </c>
      <c r="P42" s="38" t="e">
        <f>$C$40*#REF!</f>
        <v>#REF!</v>
      </c>
      <c r="Q42" s="39" t="e">
        <f>IF(#REF!=0,O42,Q41*(1+$C$43)+O42)</f>
        <v>#REF!</v>
      </c>
      <c r="R42" s="39" t="e">
        <f>IF(#REF!&lt;$C$42,0,Q42)/(1+$C$4)^($D42-$D$2)</f>
        <v>#REF!</v>
      </c>
      <c r="S42" s="39" t="e">
        <f>IF(#REF!=0,P42,S41*(1+$C$43)+P42)</f>
        <v>#REF!</v>
      </c>
      <c r="T42" s="40" t="e">
        <f t="shared" si="4"/>
        <v>#REF!</v>
      </c>
      <c r="U42" s="37" t="e">
        <f>$C$41*#REF!</f>
        <v>#REF!</v>
      </c>
      <c r="V42" s="38" t="e">
        <f>$C$40*#REF!</f>
        <v>#REF!</v>
      </c>
      <c r="W42" s="39" t="e">
        <f>IF(#REF!=0,U42,W41*(1+$C$44)+U42)</f>
        <v>#REF!</v>
      </c>
      <c r="X42" s="39" t="e">
        <f>IF(#REF!&lt;$C$42,0,W42)/(1+$C$4)^($D42-$D$2)</f>
        <v>#REF!</v>
      </c>
      <c r="Y42" s="39" t="e">
        <f>IF(#REF!=0,V42,Y41*(1+$C$44)+V42)</f>
        <v>#REF!</v>
      </c>
      <c r="Z42" s="40" t="e">
        <f t="shared" si="5"/>
        <v>#REF!</v>
      </c>
      <c r="AA42" s="37" t="e">
        <f>$C$41*#REF!</f>
        <v>#REF!</v>
      </c>
      <c r="AB42" s="38" t="e">
        <f>$C$40*#REF!</f>
        <v>#REF!</v>
      </c>
      <c r="AC42" s="39" t="e">
        <f>IF(#REF!=0,AA42,AC41*(1+$C$45)+AA42)</f>
        <v>#REF!</v>
      </c>
      <c r="AD42" s="39" t="e">
        <f>IF(#REF!&lt;$C$42,0,AC42)/(1+$C$4)^($D42-$D$2)</f>
        <v>#REF!</v>
      </c>
      <c r="AE42" s="39" t="e">
        <f>IF(#REF!=0,AB42,AE41*(1+$C$45)+AB42)</f>
        <v>#REF!</v>
      </c>
      <c r="AF42" s="40" t="e">
        <f t="shared" si="6"/>
        <v>#REF!</v>
      </c>
    </row>
    <row r="43" spans="1:16310" ht="15" customHeight="1" x14ac:dyDescent="0.2">
      <c r="A43" s="45" t="s">
        <v>21</v>
      </c>
      <c r="B43" s="45"/>
      <c r="C43" s="64">
        <v>6.0000000000000005E-2</v>
      </c>
      <c r="D43" s="4">
        <f t="shared" si="3"/>
        <v>61</v>
      </c>
      <c r="E43" s="66">
        <v>3.2000000000000001E-2</v>
      </c>
      <c r="F43" s="35"/>
      <c r="G43" s="46"/>
      <c r="H43" s="43"/>
      <c r="I43" s="46"/>
      <c r="J43" s="43"/>
      <c r="K43" s="46"/>
      <c r="L43" s="43"/>
      <c r="M43" s="46"/>
      <c r="N43" s="46"/>
      <c r="O43" s="37" t="e">
        <f>$C$41*#REF!</f>
        <v>#REF!</v>
      </c>
      <c r="P43" s="38" t="e">
        <f>$C$40*#REF!</f>
        <v>#REF!</v>
      </c>
      <c r="Q43" s="39" t="e">
        <f>IF(#REF!=0,O43,Q42*(1+$C$43)+O43)</f>
        <v>#REF!</v>
      </c>
      <c r="R43" s="39" t="e">
        <f>IF(#REF!&lt;$C$42,0,Q43)/(1+$C$4)^($D43-$D$2)</f>
        <v>#REF!</v>
      </c>
      <c r="S43" s="39" t="e">
        <f>IF(#REF!=0,P43,S42*(1+$C$43)+P43)</f>
        <v>#REF!</v>
      </c>
      <c r="T43" s="40" t="e">
        <f t="shared" si="4"/>
        <v>#REF!</v>
      </c>
      <c r="U43" s="37" t="e">
        <f>$C$41*#REF!</f>
        <v>#REF!</v>
      </c>
      <c r="V43" s="38" t="e">
        <f>$C$40*#REF!</f>
        <v>#REF!</v>
      </c>
      <c r="W43" s="39" t="e">
        <f>IF(#REF!=0,U43,W42*(1+$C$44)+U43)</f>
        <v>#REF!</v>
      </c>
      <c r="X43" s="39" t="e">
        <f>IF(#REF!&lt;$C$42,0,W43)/(1+$C$4)^($D43-$D$2)</f>
        <v>#REF!</v>
      </c>
      <c r="Y43" s="39" t="e">
        <f>IF(#REF!=0,V43,Y42*(1+$C$44)+V43)</f>
        <v>#REF!</v>
      </c>
      <c r="Z43" s="40" t="e">
        <f t="shared" si="5"/>
        <v>#REF!</v>
      </c>
      <c r="AA43" s="37" t="e">
        <f>$C$41*#REF!</f>
        <v>#REF!</v>
      </c>
      <c r="AB43" s="38" t="e">
        <f>$C$40*#REF!</f>
        <v>#REF!</v>
      </c>
      <c r="AC43" s="39" t="e">
        <f>IF(#REF!=0,AA43,AC42*(1+$C$45)+AA43)</f>
        <v>#REF!</v>
      </c>
      <c r="AD43" s="39" t="e">
        <f>IF(#REF!&lt;$C$42,0,AC43)/(1+$C$4)^($D43-$D$2)</f>
        <v>#REF!</v>
      </c>
      <c r="AE43" s="39" t="e">
        <f>IF(#REF!=0,AB43,AE42*(1+$C$45)+AB43)</f>
        <v>#REF!</v>
      </c>
      <c r="AF43" s="40" t="e">
        <f t="shared" si="6"/>
        <v>#REF!</v>
      </c>
    </row>
    <row r="44" spans="1:16310" x14ac:dyDescent="0.2">
      <c r="A44" s="45" t="s">
        <v>22</v>
      </c>
      <c r="B44" s="45"/>
      <c r="C44" s="64">
        <v>0.05</v>
      </c>
      <c r="D44" s="4">
        <f t="shared" si="3"/>
        <v>62</v>
      </c>
      <c r="E44" s="66">
        <v>3.2000000000000001E-2</v>
      </c>
      <c r="F44" s="35"/>
      <c r="G44" s="46"/>
      <c r="H44" s="43"/>
      <c r="I44" s="46"/>
      <c r="J44" s="43"/>
      <c r="K44" s="46"/>
      <c r="L44" s="43"/>
      <c r="M44" s="46"/>
      <c r="N44" s="46"/>
      <c r="O44" s="37" t="e">
        <f>$C$41*#REF!</f>
        <v>#REF!</v>
      </c>
      <c r="P44" s="38" t="e">
        <f>$C$40*#REF!</f>
        <v>#REF!</v>
      </c>
      <c r="Q44" s="39" t="e">
        <f>IF(#REF!=0,O44,Q43*(1+$C$43)+O44)</f>
        <v>#REF!</v>
      </c>
      <c r="R44" s="39" t="e">
        <f>IF(#REF!&lt;$C$42,0,Q44)/(1+$C$4)^($D44-$D$2)</f>
        <v>#REF!</v>
      </c>
      <c r="S44" s="39" t="e">
        <f>IF(#REF!=0,P44,S43*(1+$C$43)+P44)</f>
        <v>#REF!</v>
      </c>
      <c r="T44" s="40" t="e">
        <f t="shared" si="4"/>
        <v>#REF!</v>
      </c>
      <c r="U44" s="37" t="e">
        <f>$C$41*#REF!</f>
        <v>#REF!</v>
      </c>
      <c r="V44" s="38" t="e">
        <f>$C$40*#REF!</f>
        <v>#REF!</v>
      </c>
      <c r="W44" s="39" t="e">
        <f>IF(#REF!=0,U44,W43*(1+$C$44)+U44)</f>
        <v>#REF!</v>
      </c>
      <c r="X44" s="39" t="e">
        <f>IF(#REF!&lt;$C$42,0,W44)/(1+$C$4)^($D44-$D$2)</f>
        <v>#REF!</v>
      </c>
      <c r="Y44" s="39" t="e">
        <f>IF(#REF!=0,V44,Y43*(1+$C$44)+V44)</f>
        <v>#REF!</v>
      </c>
      <c r="Z44" s="40" t="e">
        <f t="shared" si="5"/>
        <v>#REF!</v>
      </c>
      <c r="AA44" s="37" t="e">
        <f>$C$41*#REF!</f>
        <v>#REF!</v>
      </c>
      <c r="AB44" s="38" t="e">
        <f>$C$40*#REF!</f>
        <v>#REF!</v>
      </c>
      <c r="AC44" s="39" t="e">
        <f>IF(#REF!=0,AA44,AC43*(1+$C$45)+AA44)</f>
        <v>#REF!</v>
      </c>
      <c r="AD44" s="39" t="e">
        <f>IF(#REF!&lt;$C$42,0,AC44)/(1+$C$4)^($D44-$D$2)</f>
        <v>#REF!</v>
      </c>
      <c r="AE44" s="39" t="e">
        <f>IF(#REF!=0,AB44,AE43*(1+$C$45)+AB44)</f>
        <v>#REF!</v>
      </c>
      <c r="AF44" s="40" t="e">
        <f t="shared" si="6"/>
        <v>#REF!</v>
      </c>
    </row>
    <row r="45" spans="1:16310" x14ac:dyDescent="0.2">
      <c r="A45" s="45" t="s">
        <v>23</v>
      </c>
      <c r="B45" s="45"/>
      <c r="C45" s="64">
        <v>4.0000000000000008E-2</v>
      </c>
      <c r="D45" s="4">
        <f t="shared" si="3"/>
        <v>63</v>
      </c>
      <c r="E45" s="66">
        <v>3.2000000000000001E-2</v>
      </c>
      <c r="F45" s="35"/>
      <c r="G45" s="46"/>
      <c r="H45" s="43"/>
      <c r="I45" s="46"/>
      <c r="J45" s="43"/>
      <c r="K45" s="46"/>
      <c r="L45" s="43"/>
      <c r="M45" s="46"/>
      <c r="N45" s="46"/>
      <c r="O45" s="37" t="e">
        <f>$C$41*#REF!</f>
        <v>#REF!</v>
      </c>
      <c r="P45" s="38" t="e">
        <f>$C$40*#REF!</f>
        <v>#REF!</v>
      </c>
      <c r="Q45" s="39" t="e">
        <f>IF(#REF!=0,O45,Q44*(1+$C$43)+O45)</f>
        <v>#REF!</v>
      </c>
      <c r="R45" s="39" t="e">
        <f>IF(#REF!&lt;$C$42,0,Q45)/(1+$C$4)^($D45-$D$2)</f>
        <v>#REF!</v>
      </c>
      <c r="S45" s="39" t="e">
        <f>IF(#REF!=0,P45,S44*(1+$C$43)+P45)</f>
        <v>#REF!</v>
      </c>
      <c r="T45" s="40" t="e">
        <f t="shared" si="4"/>
        <v>#REF!</v>
      </c>
      <c r="U45" s="37" t="e">
        <f>$C$41*#REF!</f>
        <v>#REF!</v>
      </c>
      <c r="V45" s="38" t="e">
        <f>$C$40*#REF!</f>
        <v>#REF!</v>
      </c>
      <c r="W45" s="39" t="e">
        <f>IF(#REF!=0,U45,W44*(1+$C$44)+U45)</f>
        <v>#REF!</v>
      </c>
      <c r="X45" s="39" t="e">
        <f>IF(#REF!&lt;$C$42,0,W45)/(1+$C$4)^($D45-$D$2)</f>
        <v>#REF!</v>
      </c>
      <c r="Y45" s="39" t="e">
        <f>IF(#REF!=0,V45,Y44*(1+$C$44)+V45)</f>
        <v>#REF!</v>
      </c>
      <c r="Z45" s="40" t="e">
        <f t="shared" si="5"/>
        <v>#REF!</v>
      </c>
      <c r="AA45" s="37" t="e">
        <f>$C$41*#REF!</f>
        <v>#REF!</v>
      </c>
      <c r="AB45" s="38" t="e">
        <f>$C$40*#REF!</f>
        <v>#REF!</v>
      </c>
      <c r="AC45" s="39" t="e">
        <f>IF(#REF!=0,AA45,AC44*(1+$C$45)+AA45)</f>
        <v>#REF!</v>
      </c>
      <c r="AD45" s="39" t="e">
        <f>IF(#REF!&lt;$C$42,0,AC45)/(1+$C$4)^($D45-$D$2)</f>
        <v>#REF!</v>
      </c>
      <c r="AE45" s="39" t="e">
        <f>IF(#REF!=0,AB45,AE44*(1+$C$45)+AB45)</f>
        <v>#REF!</v>
      </c>
      <c r="AF45" s="40" t="e">
        <f t="shared" si="6"/>
        <v>#REF!</v>
      </c>
    </row>
    <row r="46" spans="1:16310" ht="16" customHeight="1" x14ac:dyDescent="0.2">
      <c r="A46" s="44" t="s">
        <v>18</v>
      </c>
      <c r="D46" s="4">
        <f t="shared" si="3"/>
        <v>64</v>
      </c>
      <c r="E46" s="66">
        <v>3.2000000000000001E-2</v>
      </c>
      <c r="F46" s="35"/>
      <c r="G46" s="46"/>
      <c r="H46" s="43"/>
      <c r="I46" s="46"/>
      <c r="J46" s="43"/>
      <c r="K46" s="46"/>
      <c r="L46" s="43"/>
      <c r="M46" s="46"/>
      <c r="N46" s="46"/>
      <c r="O46" s="37" t="e">
        <f>$C$41*#REF!</f>
        <v>#REF!</v>
      </c>
      <c r="P46" s="38" t="e">
        <f>$C$40*#REF!</f>
        <v>#REF!</v>
      </c>
      <c r="Q46" s="39" t="e">
        <f>IF(#REF!=0,O46,Q45*(1+$C$43)+O46)</f>
        <v>#REF!</v>
      </c>
      <c r="R46" s="39" t="e">
        <f>IF(#REF!&lt;$C$42,0,Q46)/(1+$C$4)^($D46-$D$2)</f>
        <v>#REF!</v>
      </c>
      <c r="S46" s="39" t="e">
        <f>IF(#REF!=0,P46,S45*(1+$C$43)+P46)</f>
        <v>#REF!</v>
      </c>
      <c r="T46" s="40" t="e">
        <f t="shared" si="4"/>
        <v>#REF!</v>
      </c>
      <c r="U46" s="37" t="e">
        <f>$C$41*#REF!</f>
        <v>#REF!</v>
      </c>
      <c r="V46" s="38" t="e">
        <f>$C$40*#REF!</f>
        <v>#REF!</v>
      </c>
      <c r="W46" s="39" t="e">
        <f>IF(#REF!=0,U46,W45*(1+$C$44)+U46)</f>
        <v>#REF!</v>
      </c>
      <c r="X46" s="39" t="e">
        <f>IF(#REF!&lt;$C$42,0,W46)/(1+$C$4)^($D46-$D$2)</f>
        <v>#REF!</v>
      </c>
      <c r="Y46" s="39" t="e">
        <f>IF(#REF!=0,V46,Y45*(1+$C$44)+V46)</f>
        <v>#REF!</v>
      </c>
      <c r="Z46" s="40" t="e">
        <f t="shared" si="5"/>
        <v>#REF!</v>
      </c>
      <c r="AA46" s="37" t="e">
        <f>$C$41*#REF!</f>
        <v>#REF!</v>
      </c>
      <c r="AB46" s="38" t="e">
        <f>$C$40*#REF!</f>
        <v>#REF!</v>
      </c>
      <c r="AC46" s="39" t="e">
        <f>IF(#REF!=0,AA46,AC45*(1+$C$45)+AA46)</f>
        <v>#REF!</v>
      </c>
      <c r="AD46" s="39" t="e">
        <f>IF(#REF!&lt;$C$42,0,AC46)/(1+$C$4)^($D46-$D$2)</f>
        <v>#REF!</v>
      </c>
      <c r="AE46" s="39" t="e">
        <f>IF(#REF!=0,AB46,AE45*(1+$C$45)+AB46)</f>
        <v>#REF!</v>
      </c>
      <c r="AF46" s="40" t="e">
        <f t="shared" si="6"/>
        <v>#REF!</v>
      </c>
    </row>
    <row r="47" spans="1:16310" x14ac:dyDescent="0.2">
      <c r="A47" s="21" t="s">
        <v>83</v>
      </c>
      <c r="C47" s="58">
        <v>32475</v>
      </c>
      <c r="D47" s="4">
        <f t="shared" si="3"/>
        <v>65</v>
      </c>
      <c r="E47" s="66">
        <v>3.2000000000000001E-2</v>
      </c>
      <c r="F47" s="35"/>
      <c r="G47" s="46"/>
      <c r="H47" s="43"/>
      <c r="I47" s="46"/>
      <c r="J47" s="43"/>
      <c r="K47" s="46"/>
      <c r="L47" s="43"/>
      <c r="M47" s="46"/>
      <c r="N47" s="46"/>
      <c r="O47" s="37" t="e">
        <f>$C$41*#REF!</f>
        <v>#REF!</v>
      </c>
      <c r="P47" s="38" t="e">
        <f>$C$40*#REF!</f>
        <v>#REF!</v>
      </c>
      <c r="Q47" s="39" t="e">
        <f>IF(#REF!=0,O47,Q46*(1+$C$43)+O47)</f>
        <v>#REF!</v>
      </c>
      <c r="R47" s="39" t="e">
        <f>IF(#REF!&lt;$C$42,0,Q47)/(1+$C$4)^($D47-$D$2)</f>
        <v>#REF!</v>
      </c>
      <c r="S47" s="39" t="e">
        <f>IF(#REF!=0,P47,S46*(1+$C$43)+P47)</f>
        <v>#REF!</v>
      </c>
      <c r="T47" s="40" t="e">
        <f t="shared" si="4"/>
        <v>#REF!</v>
      </c>
      <c r="U47" s="37" t="e">
        <f>$C$41*#REF!</f>
        <v>#REF!</v>
      </c>
      <c r="V47" s="38" t="e">
        <f>$C$40*#REF!</f>
        <v>#REF!</v>
      </c>
      <c r="W47" s="39" t="e">
        <f>IF(#REF!=0,U47,W46*(1+$C$44)+U47)</f>
        <v>#REF!</v>
      </c>
      <c r="X47" s="39" t="e">
        <f>IF(#REF!&lt;$C$42,0,W47)/(1+$C$4)^($D47-$D$2)</f>
        <v>#REF!</v>
      </c>
      <c r="Y47" s="39" t="e">
        <f>IF(#REF!=0,V47,Y46*(1+$C$44)+V47)</f>
        <v>#REF!</v>
      </c>
      <c r="Z47" s="40" t="e">
        <f t="shared" si="5"/>
        <v>#REF!</v>
      </c>
      <c r="AA47" s="37" t="e">
        <f>$C$41*#REF!</f>
        <v>#REF!</v>
      </c>
      <c r="AB47" s="38" t="e">
        <f>$C$40*#REF!</f>
        <v>#REF!</v>
      </c>
      <c r="AC47" s="39" t="e">
        <f>IF(#REF!=0,AA47,AC46*(1+$C$45)+AA47)</f>
        <v>#REF!</v>
      </c>
      <c r="AD47" s="39" t="e">
        <f>IF(#REF!&lt;$C$42,0,AC47)/(1+$C$4)^($D47-$D$2)</f>
        <v>#REF!</v>
      </c>
      <c r="AE47" s="39" t="e">
        <f>IF(#REF!=0,AB47,AE46*(1+$C$45)+AB47)</f>
        <v>#REF!</v>
      </c>
      <c r="AF47" s="40" t="e">
        <f t="shared" si="6"/>
        <v>#REF!</v>
      </c>
    </row>
    <row r="48" spans="1:16310" x14ac:dyDescent="0.2">
      <c r="A48" s="21" t="s">
        <v>84</v>
      </c>
      <c r="C48" s="58">
        <v>40697</v>
      </c>
      <c r="D48" s="4">
        <f t="shared" si="3"/>
        <v>66</v>
      </c>
      <c r="E48" s="66">
        <v>3.2000000000000001E-2</v>
      </c>
      <c r="F48" s="35"/>
      <c r="H48" s="43"/>
      <c r="J48" s="43"/>
      <c r="L48" s="43"/>
      <c r="O48" s="37" t="e">
        <f>$C$41*#REF!</f>
        <v>#REF!</v>
      </c>
      <c r="P48" s="38" t="e">
        <f>$C$40*#REF!</f>
        <v>#REF!</v>
      </c>
      <c r="Q48" s="39" t="e">
        <f>IF(#REF!=0,O48,Q47*(1+$C$43)+O48)</f>
        <v>#REF!</v>
      </c>
      <c r="R48" s="39" t="e">
        <f>IF(#REF!&lt;$C$42,0,Q48)/(1+$C$4)^($D48-$D$2)</f>
        <v>#REF!</v>
      </c>
      <c r="S48" s="39" t="e">
        <f>IF(#REF!=0,P48,S47*(1+$C$43)+P48)</f>
        <v>#REF!</v>
      </c>
      <c r="T48" s="40" t="e">
        <f t="shared" si="4"/>
        <v>#REF!</v>
      </c>
      <c r="U48" s="37" t="e">
        <f>$C$41*#REF!</f>
        <v>#REF!</v>
      </c>
      <c r="V48" s="38" t="e">
        <f>$C$40*#REF!</f>
        <v>#REF!</v>
      </c>
      <c r="W48" s="39" t="e">
        <f>IF(#REF!=0,U48,W47*(1+$C$44)+U48)</f>
        <v>#REF!</v>
      </c>
      <c r="X48" s="39" t="e">
        <f>IF(#REF!&lt;$C$42,0,W48)/(1+$C$4)^($D48-$D$2)</f>
        <v>#REF!</v>
      </c>
      <c r="Y48" s="39" t="e">
        <f>IF(#REF!=0,V48,Y47*(1+$C$44)+V48)</f>
        <v>#REF!</v>
      </c>
      <c r="Z48" s="40" t="e">
        <f t="shared" si="5"/>
        <v>#REF!</v>
      </c>
      <c r="AA48" s="37" t="e">
        <f>$C$41*#REF!</f>
        <v>#REF!</v>
      </c>
      <c r="AB48" s="38" t="e">
        <f>$C$40*#REF!</f>
        <v>#REF!</v>
      </c>
      <c r="AC48" s="39" t="e">
        <f>IF(#REF!=0,AA48,AC47*(1+$C$45)+AA48)</f>
        <v>#REF!</v>
      </c>
      <c r="AD48" s="39" t="e">
        <f>IF(#REF!&lt;$C$42,0,AC48)/(1+$C$4)^($D48-$D$2)</f>
        <v>#REF!</v>
      </c>
      <c r="AE48" s="39" t="e">
        <f>IF(#REF!=0,AB48,AE47*(1+$C$45)+AB48)</f>
        <v>#REF!</v>
      </c>
      <c r="AF48" s="40" t="e">
        <f t="shared" si="6"/>
        <v>#REF!</v>
      </c>
    </row>
    <row r="49" spans="1:32" x14ac:dyDescent="0.2">
      <c r="A49" s="21" t="s">
        <v>85</v>
      </c>
      <c r="C49" s="58">
        <v>45641</v>
      </c>
      <c r="D49" s="4">
        <f t="shared" si="3"/>
        <v>67</v>
      </c>
      <c r="E49" s="66">
        <v>3.2000000000000001E-2</v>
      </c>
      <c r="F49" s="35"/>
      <c r="H49" s="43"/>
      <c r="J49" s="43"/>
      <c r="L49" s="43"/>
      <c r="O49" s="37" t="e">
        <f>$C$41*#REF!</f>
        <v>#REF!</v>
      </c>
      <c r="P49" s="38" t="e">
        <f>$C$40*#REF!</f>
        <v>#REF!</v>
      </c>
      <c r="Q49" s="39" t="e">
        <f>IF(#REF!=0,O49,Q48*(1+$C$43)+O49)</f>
        <v>#REF!</v>
      </c>
      <c r="R49" s="39" t="e">
        <f>IF(#REF!&lt;$C$42,0,Q49)/(1+$C$4)^($D49-$D$2)</f>
        <v>#REF!</v>
      </c>
      <c r="S49" s="39" t="e">
        <f>IF(#REF!=0,P49,S48*(1+$C$43)+P49)</f>
        <v>#REF!</v>
      </c>
      <c r="T49" s="40" t="e">
        <f t="shared" si="4"/>
        <v>#REF!</v>
      </c>
      <c r="U49" s="37" t="e">
        <f>$C$41*#REF!</f>
        <v>#REF!</v>
      </c>
      <c r="V49" s="38" t="e">
        <f>$C$40*#REF!</f>
        <v>#REF!</v>
      </c>
      <c r="W49" s="39" t="e">
        <f>IF(#REF!=0,U49,W48*(1+$C$44)+U49)</f>
        <v>#REF!</v>
      </c>
      <c r="X49" s="39" t="e">
        <f>IF(#REF!&lt;$C$42,0,W49)/(1+$C$4)^($D49-$D$2)</f>
        <v>#REF!</v>
      </c>
      <c r="Y49" s="39" t="e">
        <f>IF(#REF!=0,V49,Y48*(1+$C$44)+V49)</f>
        <v>#REF!</v>
      </c>
      <c r="Z49" s="40" t="e">
        <f t="shared" si="5"/>
        <v>#REF!</v>
      </c>
      <c r="AA49" s="37" t="e">
        <f>$C$41*#REF!</f>
        <v>#REF!</v>
      </c>
      <c r="AB49" s="38" t="e">
        <f>$C$40*#REF!</f>
        <v>#REF!</v>
      </c>
      <c r="AC49" s="39" t="e">
        <f>IF(#REF!=0,AA49,AC48*(1+$C$45)+AA49)</f>
        <v>#REF!</v>
      </c>
      <c r="AD49" s="39" t="e">
        <f>IF(#REF!&lt;$C$42,0,AC49)/(1+$C$4)^($D49-$D$2)</f>
        <v>#REF!</v>
      </c>
      <c r="AE49" s="39" t="e">
        <f>IF(#REF!=0,AB49,AE48*(1+$C$45)+AB49)</f>
        <v>#REF!</v>
      </c>
      <c r="AF49" s="40" t="e">
        <f t="shared" si="6"/>
        <v>#REF!</v>
      </c>
    </row>
    <row r="50" spans="1:32" ht="16" customHeight="1" x14ac:dyDescent="0.2">
      <c r="A50" s="21" t="s">
        <v>86</v>
      </c>
      <c r="C50" s="58">
        <v>50026</v>
      </c>
      <c r="D50" s="4">
        <f t="shared" si="3"/>
        <v>68</v>
      </c>
      <c r="E50" s="66">
        <v>3.2000000000000001E-2</v>
      </c>
      <c r="F50" s="35"/>
      <c r="H50" s="43"/>
      <c r="J50" s="43"/>
      <c r="L50" s="43"/>
      <c r="O50" s="37" t="e">
        <f>$C$41*#REF!</f>
        <v>#REF!</v>
      </c>
      <c r="P50" s="38" t="e">
        <f>$C$40*#REF!</f>
        <v>#REF!</v>
      </c>
      <c r="Q50" s="39" t="e">
        <f>IF(#REF!=0,O50,Q49*(1+$C$43)+O50)</f>
        <v>#REF!</v>
      </c>
      <c r="R50" s="39" t="e">
        <f>IF(#REF!&lt;$C$42,0,Q50)/(1+$C$4)^($D50-$D$2)</f>
        <v>#REF!</v>
      </c>
      <c r="S50" s="39" t="e">
        <f>IF(#REF!=0,P50,S49*(1+$C$43)+P50)</f>
        <v>#REF!</v>
      </c>
      <c r="T50" s="40" t="e">
        <f t="shared" si="4"/>
        <v>#REF!</v>
      </c>
      <c r="U50" s="37" t="e">
        <f>$C$41*#REF!</f>
        <v>#REF!</v>
      </c>
      <c r="V50" s="38" t="e">
        <f>$C$40*#REF!</f>
        <v>#REF!</v>
      </c>
      <c r="W50" s="39" t="e">
        <f>IF(#REF!=0,U50,W49*(1+$C$44)+U50)</f>
        <v>#REF!</v>
      </c>
      <c r="X50" s="39" t="e">
        <f>IF(#REF!&lt;$C$42,0,W50)/(1+$C$4)^($D50-$D$2)</f>
        <v>#REF!</v>
      </c>
      <c r="Y50" s="39" t="e">
        <f>IF(#REF!=0,V50,Y49*(1+$C$44)+V50)</f>
        <v>#REF!</v>
      </c>
      <c r="Z50" s="40" t="e">
        <f t="shared" si="5"/>
        <v>#REF!</v>
      </c>
      <c r="AA50" s="37" t="e">
        <f>$C$41*#REF!</f>
        <v>#REF!</v>
      </c>
      <c r="AB50" s="38" t="e">
        <f>$C$40*#REF!</f>
        <v>#REF!</v>
      </c>
      <c r="AC50" s="39" t="e">
        <f>IF(#REF!=0,AA50,AC49*(1+$C$45)+AA50)</f>
        <v>#REF!</v>
      </c>
      <c r="AD50" s="39" t="e">
        <f>IF(#REF!&lt;$C$42,0,AC50)/(1+$C$4)^($D50-$D$2)</f>
        <v>#REF!</v>
      </c>
      <c r="AE50" s="39" t="e">
        <f>IF(#REF!=0,AB50,AE49*(1+$C$45)+AB50)</f>
        <v>#REF!</v>
      </c>
      <c r="AF50" s="40" t="e">
        <f t="shared" si="6"/>
        <v>#REF!</v>
      </c>
    </row>
    <row r="51" spans="1:32" x14ac:dyDescent="0.2">
      <c r="A51" s="21" t="s">
        <v>87</v>
      </c>
      <c r="C51" s="58">
        <v>55684</v>
      </c>
      <c r="D51" s="4">
        <f t="shared" si="3"/>
        <v>69</v>
      </c>
      <c r="E51" s="66">
        <v>3.2000000000000001E-2</v>
      </c>
      <c r="F51" s="35"/>
      <c r="O51" s="37" t="e">
        <f>$C$41*#REF!</f>
        <v>#REF!</v>
      </c>
      <c r="P51" s="38" t="e">
        <f>$C$40*#REF!</f>
        <v>#REF!</v>
      </c>
      <c r="Q51" s="39" t="e">
        <f>IF(#REF!=0,O51,Q50*(1+$C$43)+O51)</f>
        <v>#REF!</v>
      </c>
      <c r="R51" s="39" t="e">
        <f>IF(#REF!&lt;$C$42,0,Q51)/(1+$C$4)^($D51-$D$2)</f>
        <v>#REF!</v>
      </c>
      <c r="S51" s="39" t="e">
        <f>IF(#REF!=0,P51,S50*(1+$C$43)+P51)</f>
        <v>#REF!</v>
      </c>
      <c r="T51" s="40" t="e">
        <f t="shared" si="4"/>
        <v>#REF!</v>
      </c>
      <c r="U51" s="37" t="e">
        <f>$C$41*#REF!</f>
        <v>#REF!</v>
      </c>
      <c r="V51" s="38" t="e">
        <f>$C$40*#REF!</f>
        <v>#REF!</v>
      </c>
      <c r="W51" s="39" t="e">
        <f>IF(#REF!=0,U51,W50*(1+$C$44)+U51)</f>
        <v>#REF!</v>
      </c>
      <c r="X51" s="39" t="e">
        <f>IF(#REF!&lt;$C$42,0,W51)/(1+$C$4)^($D51-$D$2)</f>
        <v>#REF!</v>
      </c>
      <c r="Y51" s="39" t="e">
        <f>IF(#REF!=0,V51,Y50*(1+$C$44)+V51)</f>
        <v>#REF!</v>
      </c>
      <c r="Z51" s="40" t="e">
        <f t="shared" si="5"/>
        <v>#REF!</v>
      </c>
      <c r="AA51" s="37" t="e">
        <f>$C$41*#REF!</f>
        <v>#REF!</v>
      </c>
      <c r="AB51" s="38" t="e">
        <f>$C$40*#REF!</f>
        <v>#REF!</v>
      </c>
      <c r="AC51" s="39" t="e">
        <f>IF(#REF!=0,AA51,AC50*(1+$C$45)+AA51)</f>
        <v>#REF!</v>
      </c>
      <c r="AD51" s="39" t="e">
        <f>IF(#REF!&lt;$C$42,0,AC51)/(1+$C$4)^($D51-$D$2)</f>
        <v>#REF!</v>
      </c>
      <c r="AE51" s="39" t="e">
        <f>IF(#REF!=0,AB51,AE50*(1+$C$45)+AB51)</f>
        <v>#REF!</v>
      </c>
      <c r="AF51" s="40" t="e">
        <f t="shared" si="6"/>
        <v>#REF!</v>
      </c>
    </row>
    <row r="52" spans="1:32" x14ac:dyDescent="0.2">
      <c r="A52" s="21" t="s">
        <v>88</v>
      </c>
      <c r="C52" s="58">
        <v>57229</v>
      </c>
      <c r="D52" s="4">
        <f t="shared" si="3"/>
        <v>70</v>
      </c>
      <c r="E52" s="66">
        <v>3.2000000000000001E-2</v>
      </c>
      <c r="F52" s="35"/>
      <c r="O52" s="37" t="e">
        <f>$C$41*#REF!</f>
        <v>#REF!</v>
      </c>
      <c r="P52" s="38" t="e">
        <f>$C$40*#REF!</f>
        <v>#REF!</v>
      </c>
      <c r="Q52" s="39" t="e">
        <f>IF(#REF!=0,O52,Q51*(1+$C$43)+O52)</f>
        <v>#REF!</v>
      </c>
      <c r="R52" s="39" t="e">
        <f>IF(#REF!&lt;$C$42,0,Q52)/(1+$C$4)^($D52-$D$2)</f>
        <v>#REF!</v>
      </c>
      <c r="S52" s="39" t="e">
        <f>IF(#REF!=0,P52,S51*(1+$C$43)+P52)</f>
        <v>#REF!</v>
      </c>
      <c r="T52" s="40" t="e">
        <f t="shared" si="4"/>
        <v>#REF!</v>
      </c>
      <c r="U52" s="37" t="e">
        <f>$C$41*#REF!</f>
        <v>#REF!</v>
      </c>
      <c r="V52" s="38" t="e">
        <f>$C$40*#REF!</f>
        <v>#REF!</v>
      </c>
      <c r="W52" s="39" t="e">
        <f>IF(#REF!=0,U52,W51*(1+$C$44)+U52)</f>
        <v>#REF!</v>
      </c>
      <c r="X52" s="39" t="e">
        <f>IF(#REF!&lt;$C$42,0,W52)/(1+$C$4)^($D52-$D$2)</f>
        <v>#REF!</v>
      </c>
      <c r="Y52" s="39" t="e">
        <f>IF(#REF!=0,V52,Y51*(1+$C$44)+V52)</f>
        <v>#REF!</v>
      </c>
      <c r="Z52" s="40" t="e">
        <f t="shared" si="5"/>
        <v>#REF!</v>
      </c>
      <c r="AA52" s="37" t="e">
        <f>$C$41*#REF!</f>
        <v>#REF!</v>
      </c>
      <c r="AB52" s="38" t="e">
        <f>$C$40*#REF!</f>
        <v>#REF!</v>
      </c>
      <c r="AC52" s="39" t="e">
        <f>IF(#REF!=0,AA52,AC51*(1+$C$45)+AA52)</f>
        <v>#REF!</v>
      </c>
      <c r="AD52" s="39" t="e">
        <f>IF(#REF!&lt;$C$42,0,AC52)/(1+$C$4)^($D52-$D$2)</f>
        <v>#REF!</v>
      </c>
      <c r="AE52" s="39" t="e">
        <f>IF(#REF!=0,AB52,AE51*(1+$C$45)+AB52)</f>
        <v>#REF!</v>
      </c>
      <c r="AF52" s="40" t="e">
        <f t="shared" si="6"/>
        <v>#REF!</v>
      </c>
    </row>
    <row r="53" spans="1:32" x14ac:dyDescent="0.2">
      <c r="A53" s="21" t="s">
        <v>89</v>
      </c>
      <c r="C53" s="58">
        <v>53553</v>
      </c>
      <c r="D53" s="4">
        <f t="shared" si="3"/>
        <v>71</v>
      </c>
      <c r="E53" s="66">
        <v>3.2000000000000001E-2</v>
      </c>
      <c r="F53" s="35"/>
      <c r="O53" s="37" t="e">
        <f>$C$41*#REF!</f>
        <v>#REF!</v>
      </c>
      <c r="P53" s="38" t="e">
        <f>$C$40*#REF!</f>
        <v>#REF!</v>
      </c>
      <c r="Q53" s="39" t="e">
        <f>IF(#REF!=0,O53,Q52*(1+$C$43)+O53)</f>
        <v>#REF!</v>
      </c>
      <c r="R53" s="39" t="e">
        <f>IF(#REF!&lt;$C$42,0,Q53)/(1+$C$4)^($D53-$D$2)</f>
        <v>#REF!</v>
      </c>
      <c r="S53" s="39" t="e">
        <f>IF(#REF!=0,P53,S52*(1+$C$43)+P53)</f>
        <v>#REF!</v>
      </c>
      <c r="T53" s="40" t="e">
        <f t="shared" si="4"/>
        <v>#REF!</v>
      </c>
      <c r="U53" s="37" t="e">
        <f>$C$41*#REF!</f>
        <v>#REF!</v>
      </c>
      <c r="V53" s="38" t="e">
        <f>$C$40*#REF!</f>
        <v>#REF!</v>
      </c>
      <c r="W53" s="39" t="e">
        <f>IF(#REF!=0,U53,W52*(1+$C$44)+U53)</f>
        <v>#REF!</v>
      </c>
      <c r="X53" s="39" t="e">
        <f>IF(#REF!&lt;$C$42,0,W53)/(1+$C$4)^($D53-$D$2)</f>
        <v>#REF!</v>
      </c>
      <c r="Y53" s="39" t="e">
        <f>IF(#REF!=0,V53,Y52*(1+$C$44)+V53)</f>
        <v>#REF!</v>
      </c>
      <c r="Z53" s="40" t="e">
        <f t="shared" si="5"/>
        <v>#REF!</v>
      </c>
      <c r="AA53" s="37" t="e">
        <f>$C$41*#REF!</f>
        <v>#REF!</v>
      </c>
      <c r="AB53" s="38" t="e">
        <f>$C$40*#REF!</f>
        <v>#REF!</v>
      </c>
      <c r="AC53" s="39" t="e">
        <f>IF(#REF!=0,AA53,AC52*(1+$C$45)+AA53)</f>
        <v>#REF!</v>
      </c>
      <c r="AD53" s="39" t="e">
        <f>IF(#REF!&lt;$C$42,0,AC53)/(1+$C$4)^($D53-$D$2)</f>
        <v>#REF!</v>
      </c>
      <c r="AE53" s="39" t="e">
        <f>IF(#REF!=0,AB53,AE52*(1+$C$45)+AB53)</f>
        <v>#REF!</v>
      </c>
      <c r="AF53" s="40" t="e">
        <f t="shared" si="6"/>
        <v>#REF!</v>
      </c>
    </row>
    <row r="54" spans="1:32" x14ac:dyDescent="0.2">
      <c r="A54" s="21" t="s">
        <v>90</v>
      </c>
      <c r="C54" s="58">
        <v>53897</v>
      </c>
      <c r="D54" s="4">
        <f t="shared" si="3"/>
        <v>72</v>
      </c>
      <c r="E54" s="66">
        <v>3.2000000000000001E-2</v>
      </c>
      <c r="F54" s="35"/>
      <c r="O54" s="37" t="e">
        <f>$C$41*#REF!</f>
        <v>#REF!</v>
      </c>
      <c r="P54" s="38" t="e">
        <f>$C$40*#REF!</f>
        <v>#REF!</v>
      </c>
      <c r="Q54" s="39" t="e">
        <f>IF(#REF!=0,O54,Q53*(1+$C$43)+O54)</f>
        <v>#REF!</v>
      </c>
      <c r="R54" s="39" t="e">
        <f>IF(#REF!&lt;$C$42,0,Q54)/(1+$C$4)^($D54-$D$2)</f>
        <v>#REF!</v>
      </c>
      <c r="S54" s="39" t="e">
        <f>IF(#REF!=0,P54,S53*(1+$C$43)+P54)</f>
        <v>#REF!</v>
      </c>
      <c r="T54" s="40" t="e">
        <f t="shared" si="4"/>
        <v>#REF!</v>
      </c>
      <c r="U54" s="37" t="e">
        <f>$C$41*#REF!</f>
        <v>#REF!</v>
      </c>
      <c r="V54" s="38" t="e">
        <f>$C$40*#REF!</f>
        <v>#REF!</v>
      </c>
      <c r="W54" s="39" t="e">
        <f>IF(#REF!=0,U54,W53*(1+$C$44)+U54)</f>
        <v>#REF!</v>
      </c>
      <c r="X54" s="39" t="e">
        <f>IF(#REF!&lt;$C$42,0,W54)/(1+$C$4)^($D54-$D$2)</f>
        <v>#REF!</v>
      </c>
      <c r="Y54" s="39" t="e">
        <f>IF(#REF!=0,V54,Y53*(1+$C$44)+V54)</f>
        <v>#REF!</v>
      </c>
      <c r="Z54" s="40" t="e">
        <f t="shared" si="5"/>
        <v>#REF!</v>
      </c>
      <c r="AA54" s="37" t="e">
        <f>$C$41*#REF!</f>
        <v>#REF!</v>
      </c>
      <c r="AB54" s="38" t="e">
        <f>$C$40*#REF!</f>
        <v>#REF!</v>
      </c>
      <c r="AC54" s="39" t="e">
        <f>IF(#REF!=0,AA54,AC53*(1+$C$45)+AA54)</f>
        <v>#REF!</v>
      </c>
      <c r="AD54" s="39" t="e">
        <f>IF(#REF!&lt;$C$42,0,AC54)/(1+$C$4)^($D54-$D$2)</f>
        <v>#REF!</v>
      </c>
      <c r="AE54" s="39" t="e">
        <f>IF(#REF!=0,AB54,AE53*(1+$C$45)+AB54)</f>
        <v>#REF!</v>
      </c>
      <c r="AF54" s="40" t="e">
        <f t="shared" si="6"/>
        <v>#REF!</v>
      </c>
    </row>
    <row r="55" spans="1:32" x14ac:dyDescent="0.2">
      <c r="A55" s="21" t="s">
        <v>91</v>
      </c>
      <c r="C55" s="58">
        <v>48368</v>
      </c>
      <c r="D55" s="4">
        <f t="shared" si="3"/>
        <v>73</v>
      </c>
      <c r="E55" s="66">
        <v>3.2000000000000001E-2</v>
      </c>
      <c r="F55" s="35"/>
      <c r="O55" s="37" t="e">
        <f>$C$41*#REF!</f>
        <v>#REF!</v>
      </c>
      <c r="P55" s="38" t="e">
        <f>$C$40*#REF!</f>
        <v>#REF!</v>
      </c>
      <c r="Q55" s="39" t="e">
        <f>IF(#REF!=0,O55,Q54*(1+$C$43)+O55)</f>
        <v>#REF!</v>
      </c>
      <c r="R55" s="39" t="e">
        <f>IF(#REF!&lt;$C$42,0,Q55)/(1+$C$4)^($D55-$D$2)</f>
        <v>#REF!</v>
      </c>
      <c r="S55" s="39" t="e">
        <f>IF(#REF!=0,P55,S54*(1+$C$43)+P55)</f>
        <v>#REF!</v>
      </c>
      <c r="T55" s="40" t="e">
        <f t="shared" si="4"/>
        <v>#REF!</v>
      </c>
      <c r="U55" s="37" t="e">
        <f>$C$41*#REF!</f>
        <v>#REF!</v>
      </c>
      <c r="V55" s="38" t="e">
        <f>$C$40*#REF!</f>
        <v>#REF!</v>
      </c>
      <c r="W55" s="39" t="e">
        <f>IF(#REF!=0,U55,W54*(1+$C$44)+U55)</f>
        <v>#REF!</v>
      </c>
      <c r="X55" s="39" t="e">
        <f>IF(#REF!&lt;$C$42,0,W55)/(1+$C$4)^($D55-$D$2)</f>
        <v>#REF!</v>
      </c>
      <c r="Y55" s="39" t="e">
        <f>IF(#REF!=0,V55,Y54*(1+$C$44)+V55)</f>
        <v>#REF!</v>
      </c>
      <c r="Z55" s="40" t="e">
        <f t="shared" si="5"/>
        <v>#REF!</v>
      </c>
      <c r="AA55" s="37" t="e">
        <f>$C$41*#REF!</f>
        <v>#REF!</v>
      </c>
      <c r="AB55" s="38" t="e">
        <f>$C$40*#REF!</f>
        <v>#REF!</v>
      </c>
      <c r="AC55" s="39" t="e">
        <f>IF(#REF!=0,AA55,AC54*(1+$C$45)+AA55)</f>
        <v>#REF!</v>
      </c>
      <c r="AD55" s="39" t="e">
        <f>IF(#REF!&lt;$C$42,0,AC55)/(1+$C$4)^($D55-$D$2)</f>
        <v>#REF!</v>
      </c>
      <c r="AE55" s="39" t="e">
        <f>IF(#REF!=0,AB55,AE54*(1+$C$45)+AB55)</f>
        <v>#REF!</v>
      </c>
      <c r="AF55" s="40" t="e">
        <f t="shared" si="6"/>
        <v>#REF!</v>
      </c>
    </row>
    <row r="56" spans="1:32" x14ac:dyDescent="0.2">
      <c r="A56" s="21" t="s">
        <v>92</v>
      </c>
      <c r="C56" s="58">
        <v>52942</v>
      </c>
      <c r="D56" s="4">
        <f t="shared" si="3"/>
        <v>74</v>
      </c>
      <c r="E56" s="66">
        <v>3.2000000000000001E-2</v>
      </c>
      <c r="F56" s="35"/>
      <c r="O56" s="37" t="e">
        <f>$C$41*#REF!</f>
        <v>#REF!</v>
      </c>
      <c r="P56" s="38" t="e">
        <f>$C$40*#REF!</f>
        <v>#REF!</v>
      </c>
      <c r="Q56" s="39" t="e">
        <f>IF(#REF!=0,O56,Q55*(1+$C$43)+O56)</f>
        <v>#REF!</v>
      </c>
      <c r="R56" s="39" t="e">
        <f>IF(#REF!&lt;$C$42,0,Q56)/(1+$C$4)^($D56-$D$2)</f>
        <v>#REF!</v>
      </c>
      <c r="S56" s="39" t="e">
        <f>IF(#REF!=0,P56,S55*(1+$C$43)+P56)</f>
        <v>#REF!</v>
      </c>
      <c r="T56" s="40" t="e">
        <f t="shared" si="4"/>
        <v>#REF!</v>
      </c>
      <c r="U56" s="37" t="e">
        <f>$C$41*#REF!</f>
        <v>#REF!</v>
      </c>
      <c r="V56" s="38" t="e">
        <f>$C$40*#REF!</f>
        <v>#REF!</v>
      </c>
      <c r="W56" s="39" t="e">
        <f>IF(#REF!=0,U56,W55*(1+$C$44)+U56)</f>
        <v>#REF!</v>
      </c>
      <c r="X56" s="39" t="e">
        <f>IF(#REF!&lt;$C$42,0,W56)/(1+$C$4)^($D56-$D$2)</f>
        <v>#REF!</v>
      </c>
      <c r="Y56" s="39" t="e">
        <f>IF(#REF!=0,V56,Y55*(1+$C$44)+V56)</f>
        <v>#REF!</v>
      </c>
      <c r="Z56" s="40" t="e">
        <f t="shared" si="5"/>
        <v>#REF!</v>
      </c>
      <c r="AA56" s="37" t="e">
        <f>$C$41*#REF!</f>
        <v>#REF!</v>
      </c>
      <c r="AB56" s="38" t="e">
        <f>$C$40*#REF!</f>
        <v>#REF!</v>
      </c>
      <c r="AC56" s="39" t="e">
        <f>IF(#REF!=0,AA56,AC55*(1+$C$45)+AA56)</f>
        <v>#REF!</v>
      </c>
      <c r="AD56" s="39" t="e">
        <f>IF(#REF!&lt;$C$42,0,AC56)/(1+$C$4)^($D56-$D$2)</f>
        <v>#REF!</v>
      </c>
      <c r="AE56" s="39" t="e">
        <f>IF(#REF!=0,AB56,AE55*(1+$C$45)+AB56)</f>
        <v>#REF!</v>
      </c>
      <c r="AF56" s="40" t="e">
        <f t="shared" si="6"/>
        <v>#REF!</v>
      </c>
    </row>
    <row r="57" spans="1:32" x14ac:dyDescent="0.2">
      <c r="A57" s="21" t="s">
        <v>93</v>
      </c>
      <c r="C57" s="58">
        <v>43643</v>
      </c>
      <c r="D57" s="4">
        <f t="shared" si="3"/>
        <v>75</v>
      </c>
      <c r="E57" s="66">
        <v>3.2000000000000001E-2</v>
      </c>
      <c r="F57" s="35"/>
      <c r="O57" s="37" t="e">
        <f>$C$41*#REF!</f>
        <v>#REF!</v>
      </c>
      <c r="P57" s="38" t="e">
        <f>$C$40*#REF!</f>
        <v>#REF!</v>
      </c>
      <c r="Q57" s="39" t="e">
        <f>IF(#REF!=0,O57,Q56*(1+$C$43)+O57)</f>
        <v>#REF!</v>
      </c>
      <c r="R57" s="39" t="e">
        <f>IF(#REF!&lt;$C$42,0,Q57)/(1+$C$4)^($D57-$D$2)</f>
        <v>#REF!</v>
      </c>
      <c r="S57" s="39" t="e">
        <f>IF(#REF!=0,P57,S56*(1+$C$43)+P57)</f>
        <v>#REF!</v>
      </c>
      <c r="T57" s="40" t="e">
        <f t="shared" si="4"/>
        <v>#REF!</v>
      </c>
      <c r="U57" s="37" t="e">
        <f>$C$41*#REF!</f>
        <v>#REF!</v>
      </c>
      <c r="V57" s="38" t="e">
        <f>$C$40*#REF!</f>
        <v>#REF!</v>
      </c>
      <c r="W57" s="39" t="e">
        <f>IF(#REF!=0,U57,W56*(1+$C$44)+U57)</f>
        <v>#REF!</v>
      </c>
      <c r="X57" s="39" t="e">
        <f>IF(#REF!&lt;$C$42,0,W57)/(1+$C$4)^($D57-$D$2)</f>
        <v>#REF!</v>
      </c>
      <c r="Y57" s="39" t="e">
        <f>IF(#REF!=0,V57,Y56*(1+$C$44)+V57)</f>
        <v>#REF!</v>
      </c>
      <c r="Z57" s="40" t="e">
        <f t="shared" si="5"/>
        <v>#REF!</v>
      </c>
      <c r="AA57" s="37" t="e">
        <f>$C$41*#REF!</f>
        <v>#REF!</v>
      </c>
      <c r="AB57" s="38" t="e">
        <f>$C$40*#REF!</f>
        <v>#REF!</v>
      </c>
      <c r="AC57" s="39" t="e">
        <f>IF(#REF!=0,AA57,AC56*(1+$C$45)+AA57)</f>
        <v>#REF!</v>
      </c>
      <c r="AD57" s="39" t="e">
        <f>IF(#REF!&lt;$C$42,0,AC57)/(1+$C$4)^($D57-$D$2)</f>
        <v>#REF!</v>
      </c>
      <c r="AE57" s="39" t="e">
        <f>IF(#REF!=0,AB57,AE56*(1+$C$45)+AB57)</f>
        <v>#REF!</v>
      </c>
      <c r="AF57" s="40" t="e">
        <f t="shared" si="6"/>
        <v>#REF!</v>
      </c>
    </row>
    <row r="58" spans="1:32" x14ac:dyDescent="0.2">
      <c r="A58" s="21" t="s">
        <v>48</v>
      </c>
      <c r="B58" s="21" t="s">
        <v>63</v>
      </c>
      <c r="C58" s="22">
        <v>0.95</v>
      </c>
      <c r="D58" s="4">
        <f t="shared" si="3"/>
        <v>76</v>
      </c>
      <c r="E58" s="66">
        <v>3.2000000000000001E-2</v>
      </c>
      <c r="F58" s="35"/>
      <c r="O58" s="37" t="e">
        <f>$C$41*#REF!</f>
        <v>#REF!</v>
      </c>
      <c r="P58" s="38" t="e">
        <f>$C$40*#REF!</f>
        <v>#REF!</v>
      </c>
      <c r="Q58" s="39" t="e">
        <f>IF(#REF!=0,O58,Q57*(1+$C$43)+O58)</f>
        <v>#REF!</v>
      </c>
      <c r="R58" s="39" t="e">
        <f>IF(#REF!&lt;$C$42,0,Q58)/(1+$C$4)^($D58-$D$2)</f>
        <v>#REF!</v>
      </c>
      <c r="S58" s="39" t="e">
        <f>IF(#REF!=0,P58,S57*(1+$C$43)+P58)</f>
        <v>#REF!</v>
      </c>
      <c r="T58" s="40" t="e">
        <f t="shared" si="4"/>
        <v>#REF!</v>
      </c>
      <c r="U58" s="37" t="e">
        <f>$C$41*#REF!</f>
        <v>#REF!</v>
      </c>
      <c r="V58" s="38" t="e">
        <f>$C$40*#REF!</f>
        <v>#REF!</v>
      </c>
      <c r="W58" s="39" t="e">
        <f>IF(#REF!=0,U58,W57*(1+$C$44)+U58)</f>
        <v>#REF!</v>
      </c>
      <c r="X58" s="39" t="e">
        <f>IF(#REF!&lt;$C$42,0,W58)/(1+$C$4)^($D58-$D$2)</f>
        <v>#REF!</v>
      </c>
      <c r="Y58" s="39" t="e">
        <f>IF(#REF!=0,V58,Y57*(1+$C$44)+V58)</f>
        <v>#REF!</v>
      </c>
      <c r="Z58" s="40" t="e">
        <f t="shared" si="5"/>
        <v>#REF!</v>
      </c>
      <c r="AA58" s="37" t="e">
        <f>$C$41*#REF!</f>
        <v>#REF!</v>
      </c>
      <c r="AB58" s="38" t="e">
        <f>$C$40*#REF!</f>
        <v>#REF!</v>
      </c>
      <c r="AC58" s="39" t="e">
        <f>IF(#REF!=0,AA58,AC57*(1+$C$45)+AA58)</f>
        <v>#REF!</v>
      </c>
      <c r="AD58" s="39" t="e">
        <f>IF(#REF!&lt;$C$42,0,AC58)/(1+$C$4)^($D58-$D$2)</f>
        <v>#REF!</v>
      </c>
      <c r="AE58" s="39" t="e">
        <f>IF(#REF!=0,AB58,AE57*(1+$C$45)+AB58)</f>
        <v>#REF!</v>
      </c>
      <c r="AF58" s="40" t="e">
        <f t="shared" si="6"/>
        <v>#REF!</v>
      </c>
    </row>
    <row r="59" spans="1:32" x14ac:dyDescent="0.2">
      <c r="A59" s="21" t="s">
        <v>49</v>
      </c>
      <c r="B59" s="21" t="s">
        <v>64</v>
      </c>
      <c r="C59" s="22">
        <v>1</v>
      </c>
      <c r="D59" s="4">
        <f t="shared" si="3"/>
        <v>77</v>
      </c>
      <c r="E59" s="66">
        <v>3.2000000000000001E-2</v>
      </c>
      <c r="F59" s="35"/>
      <c r="O59" s="37" t="e">
        <f>$C$41*#REF!</f>
        <v>#REF!</v>
      </c>
      <c r="P59" s="38" t="e">
        <f>$C$40*#REF!</f>
        <v>#REF!</v>
      </c>
      <c r="Q59" s="39" t="e">
        <f>IF(#REF!=0,O59,Q58*(1+$C$43)+O59)</f>
        <v>#REF!</v>
      </c>
      <c r="R59" s="39" t="e">
        <f>IF(#REF!&lt;$C$42,0,Q59)/(1+$C$4)^($D59-$D$2)</f>
        <v>#REF!</v>
      </c>
      <c r="S59" s="39" t="e">
        <f>IF(#REF!=0,P59,S58*(1+$C$43)+P59)</f>
        <v>#REF!</v>
      </c>
      <c r="T59" s="40" t="e">
        <f t="shared" si="4"/>
        <v>#REF!</v>
      </c>
      <c r="U59" s="37" t="e">
        <f>$C$41*#REF!</f>
        <v>#REF!</v>
      </c>
      <c r="V59" s="38" t="e">
        <f>$C$40*#REF!</f>
        <v>#REF!</v>
      </c>
      <c r="W59" s="39" t="e">
        <f>IF(#REF!=0,U59,W58*(1+$C$44)+U59)</f>
        <v>#REF!</v>
      </c>
      <c r="X59" s="39" t="e">
        <f>IF(#REF!&lt;$C$42,0,W59)/(1+$C$4)^($D59-$D$2)</f>
        <v>#REF!</v>
      </c>
      <c r="Y59" s="39" t="e">
        <f>IF(#REF!=0,V59,Y58*(1+$C$44)+V59)</f>
        <v>#REF!</v>
      </c>
      <c r="Z59" s="40" t="e">
        <f t="shared" si="5"/>
        <v>#REF!</v>
      </c>
      <c r="AA59" s="37" t="e">
        <f>$C$41*#REF!</f>
        <v>#REF!</v>
      </c>
      <c r="AB59" s="38" t="e">
        <f>$C$40*#REF!</f>
        <v>#REF!</v>
      </c>
      <c r="AC59" s="39" t="e">
        <f>IF(#REF!=0,AA59,AC58*(1+$C$45)+AA59)</f>
        <v>#REF!</v>
      </c>
      <c r="AD59" s="39" t="e">
        <f>IF(#REF!&lt;$C$42,0,AC59)/(1+$C$4)^($D59-$D$2)</f>
        <v>#REF!</v>
      </c>
      <c r="AE59" s="39" t="e">
        <f>IF(#REF!=0,AB59,AE58*(1+$C$45)+AB59)</f>
        <v>#REF!</v>
      </c>
      <c r="AF59" s="40" t="e">
        <f t="shared" si="6"/>
        <v>#REF!</v>
      </c>
    </row>
    <row r="60" spans="1:32" x14ac:dyDescent="0.2">
      <c r="C60" s="48"/>
      <c r="D60" s="4">
        <f t="shared" si="3"/>
        <v>78</v>
      </c>
      <c r="E60" s="66">
        <v>3.2000000000000001E-2</v>
      </c>
      <c r="F60" s="35"/>
      <c r="O60" s="37" t="e">
        <f>$C$41*#REF!</f>
        <v>#REF!</v>
      </c>
      <c r="P60" s="38" t="e">
        <f>$C$40*#REF!</f>
        <v>#REF!</v>
      </c>
      <c r="Q60" s="39" t="e">
        <f>IF(#REF!=0,O60,Q59*(1+$C$43)+O60)</f>
        <v>#REF!</v>
      </c>
      <c r="R60" s="39" t="e">
        <f>IF(#REF!&lt;$C$42,0,Q60)/(1+$C$4)^($D60-$D$2)</f>
        <v>#REF!</v>
      </c>
      <c r="S60" s="39" t="e">
        <f>IF(#REF!=0,P60,S59*(1+$C$43)+P60)</f>
        <v>#REF!</v>
      </c>
      <c r="T60" s="40" t="e">
        <f t="shared" si="4"/>
        <v>#REF!</v>
      </c>
      <c r="U60" s="37" t="e">
        <f>$C$41*#REF!</f>
        <v>#REF!</v>
      </c>
      <c r="V60" s="38" t="e">
        <f>$C$40*#REF!</f>
        <v>#REF!</v>
      </c>
      <c r="W60" s="39" t="e">
        <f>IF(#REF!=0,U60,W59*(1+$C$44)+U60)</f>
        <v>#REF!</v>
      </c>
      <c r="X60" s="39" t="e">
        <f>IF(#REF!&lt;$C$42,0,W60)/(1+$C$4)^($D60-$D$2)</f>
        <v>#REF!</v>
      </c>
      <c r="Y60" s="39" t="e">
        <f>IF(#REF!=0,V60,Y59*(1+$C$44)+V60)</f>
        <v>#REF!</v>
      </c>
      <c r="Z60" s="40" t="e">
        <f t="shared" si="5"/>
        <v>#REF!</v>
      </c>
      <c r="AA60" s="37" t="e">
        <f>$C$41*#REF!</f>
        <v>#REF!</v>
      </c>
      <c r="AB60" s="38" t="e">
        <f>$C$40*#REF!</f>
        <v>#REF!</v>
      </c>
      <c r="AC60" s="39" t="e">
        <f>IF(#REF!=0,AA60,AC59*(1+$C$45)+AA60)</f>
        <v>#REF!</v>
      </c>
      <c r="AD60" s="39" t="e">
        <f>IF(#REF!&lt;$C$42,0,AC60)/(1+$C$4)^($D60-$D$2)</f>
        <v>#REF!</v>
      </c>
      <c r="AE60" s="39" t="e">
        <f>IF(#REF!=0,AB60,AE59*(1+$C$45)+AB60)</f>
        <v>#REF!</v>
      </c>
      <c r="AF60" s="40" t="e">
        <f t="shared" si="6"/>
        <v>#REF!</v>
      </c>
    </row>
    <row r="61" spans="1:32" x14ac:dyDescent="0.2">
      <c r="C61" s="48"/>
      <c r="D61" s="4">
        <f t="shared" si="3"/>
        <v>79</v>
      </c>
      <c r="E61" s="66">
        <v>3.2000000000000001E-2</v>
      </c>
      <c r="F61" s="35"/>
      <c r="O61" s="37" t="e">
        <f>$C$41*#REF!</f>
        <v>#REF!</v>
      </c>
      <c r="P61" s="38" t="e">
        <f>$C$40*#REF!</f>
        <v>#REF!</v>
      </c>
      <c r="Q61" s="39" t="e">
        <f>IF(#REF!=0,O61,Q60*(1+$C$43)+O61)</f>
        <v>#REF!</v>
      </c>
      <c r="R61" s="39" t="e">
        <f>IF(#REF!&lt;$C$42,0,Q61)/(1+$C$4)^($D61-$D$2)</f>
        <v>#REF!</v>
      </c>
      <c r="S61" s="39" t="e">
        <f>IF(#REF!=0,P61,S60*(1+$C$43)+P61)</f>
        <v>#REF!</v>
      </c>
      <c r="T61" s="40" t="e">
        <f t="shared" si="4"/>
        <v>#REF!</v>
      </c>
      <c r="U61" s="37" t="e">
        <f>$C$41*#REF!</f>
        <v>#REF!</v>
      </c>
      <c r="V61" s="38" t="e">
        <f>$C$40*#REF!</f>
        <v>#REF!</v>
      </c>
      <c r="W61" s="39" t="e">
        <f>IF(#REF!=0,U61,W60*(1+$C$44)+U61)</f>
        <v>#REF!</v>
      </c>
      <c r="X61" s="39" t="e">
        <f>IF(#REF!&lt;$C$42,0,W61)/(1+$C$4)^($D61-$D$2)</f>
        <v>#REF!</v>
      </c>
      <c r="Y61" s="39" t="e">
        <f>IF(#REF!=0,V61,Y60*(1+$C$44)+V61)</f>
        <v>#REF!</v>
      </c>
      <c r="Z61" s="40" t="e">
        <f t="shared" si="5"/>
        <v>#REF!</v>
      </c>
      <c r="AA61" s="37" t="e">
        <f>$C$41*#REF!</f>
        <v>#REF!</v>
      </c>
      <c r="AB61" s="38" t="e">
        <f>$C$40*#REF!</f>
        <v>#REF!</v>
      </c>
      <c r="AC61" s="39" t="e">
        <f>IF(#REF!=0,AA61,AC60*(1+$C$45)+AA61)</f>
        <v>#REF!</v>
      </c>
      <c r="AD61" s="39" t="e">
        <f>IF(#REF!&lt;$C$42,0,AC61)/(1+$C$4)^($D61-$D$2)</f>
        <v>#REF!</v>
      </c>
      <c r="AE61" s="39" t="e">
        <f>IF(#REF!=0,AB61,AE60*(1+$C$45)+AB61)</f>
        <v>#REF!</v>
      </c>
      <c r="AF61" s="40" t="e">
        <f t="shared" si="6"/>
        <v>#REF!</v>
      </c>
    </row>
    <row r="62" spans="1:32" x14ac:dyDescent="0.2">
      <c r="C62" s="48"/>
      <c r="D62" s="4">
        <f t="shared" si="3"/>
        <v>80</v>
      </c>
      <c r="E62" s="66">
        <v>3.2000000000000001E-2</v>
      </c>
      <c r="F62" s="35"/>
      <c r="O62" s="37" t="e">
        <f>$C$41*#REF!</f>
        <v>#REF!</v>
      </c>
      <c r="P62" s="38" t="e">
        <f>$C$40*#REF!</f>
        <v>#REF!</v>
      </c>
      <c r="Q62" s="39" t="e">
        <f>IF(#REF!=0,O62,Q61*(1+$C$43)+O62)</f>
        <v>#REF!</v>
      </c>
      <c r="R62" s="39" t="e">
        <f>IF(#REF!&lt;$C$42,0,Q62)/(1+$C$4)^($D62-$D$2)</f>
        <v>#REF!</v>
      </c>
      <c r="S62" s="39" t="e">
        <f>IF(#REF!=0,P62,S61*(1+$C$43)+P62)</f>
        <v>#REF!</v>
      </c>
      <c r="T62" s="40" t="e">
        <f t="shared" si="4"/>
        <v>#REF!</v>
      </c>
      <c r="U62" s="37" t="e">
        <f>$C$41*#REF!</f>
        <v>#REF!</v>
      </c>
      <c r="V62" s="38" t="e">
        <f>$C$40*#REF!</f>
        <v>#REF!</v>
      </c>
      <c r="W62" s="39" t="e">
        <f>IF(#REF!=0,U62,W61*(1+$C$44)+U62)</f>
        <v>#REF!</v>
      </c>
      <c r="X62" s="39" t="e">
        <f>IF(#REF!&lt;$C$42,0,W62)/(1+$C$4)^($D62-$D$2)</f>
        <v>#REF!</v>
      </c>
      <c r="Y62" s="39" t="e">
        <f>IF(#REF!=0,V62,Y61*(1+$C$44)+V62)</f>
        <v>#REF!</v>
      </c>
      <c r="Z62" s="40" t="e">
        <f t="shared" si="5"/>
        <v>#REF!</v>
      </c>
      <c r="AA62" s="37" t="e">
        <f>$C$41*#REF!</f>
        <v>#REF!</v>
      </c>
      <c r="AB62" s="38" t="e">
        <f>$C$40*#REF!</f>
        <v>#REF!</v>
      </c>
      <c r="AC62" s="39" t="e">
        <f>IF(#REF!=0,AA62,AC61*(1+$C$45)+AA62)</f>
        <v>#REF!</v>
      </c>
      <c r="AD62" s="39" t="e">
        <f>IF(#REF!&lt;$C$42,0,AC62)/(1+$C$4)^($D62-$D$2)</f>
        <v>#REF!</v>
      </c>
      <c r="AE62" s="39" t="e">
        <f>IF(#REF!=0,AB62,AE61*(1+$C$45)+AB62)</f>
        <v>#REF!</v>
      </c>
      <c r="AF62" s="40" t="e">
        <f t="shared" si="6"/>
        <v>#REF!</v>
      </c>
    </row>
    <row r="63" spans="1:32" x14ac:dyDescent="0.2">
      <c r="D63" s="4">
        <f t="shared" si="3"/>
        <v>81</v>
      </c>
      <c r="E63" s="66">
        <v>3.2000000000000001E-2</v>
      </c>
      <c r="F63" s="35"/>
      <c r="O63" s="37" t="e">
        <f>$C$41*#REF!</f>
        <v>#REF!</v>
      </c>
      <c r="P63" s="38" t="e">
        <f>$C$40*#REF!</f>
        <v>#REF!</v>
      </c>
      <c r="Q63" s="39" t="e">
        <f>IF(#REF!=0,O63,Q62*(1+$C$43)+O63)</f>
        <v>#REF!</v>
      </c>
      <c r="R63" s="39" t="e">
        <f>IF(#REF!&lt;$C$42,0,Q63)/(1+$C$4)^($D63-$D$2)</f>
        <v>#REF!</v>
      </c>
      <c r="S63" s="39" t="e">
        <f>IF(#REF!=0,P63,S62*(1+$C$43)+P63)</f>
        <v>#REF!</v>
      </c>
      <c r="T63" s="40" t="e">
        <f t="shared" si="4"/>
        <v>#REF!</v>
      </c>
      <c r="U63" s="37" t="e">
        <f>$C$41*#REF!</f>
        <v>#REF!</v>
      </c>
      <c r="V63" s="38" t="e">
        <f>$C$40*#REF!</f>
        <v>#REF!</v>
      </c>
      <c r="W63" s="39" t="e">
        <f>IF(#REF!=0,U63,W62*(1+$C$44)+U63)</f>
        <v>#REF!</v>
      </c>
      <c r="X63" s="39" t="e">
        <f>IF(#REF!&lt;$C$42,0,W63)/(1+$C$4)^($D63-$D$2)</f>
        <v>#REF!</v>
      </c>
      <c r="Y63" s="39" t="e">
        <f>IF(#REF!=0,V63,Y62*(1+$C$44)+V63)</f>
        <v>#REF!</v>
      </c>
      <c r="Z63" s="40" t="e">
        <f t="shared" si="5"/>
        <v>#REF!</v>
      </c>
      <c r="AA63" s="37" t="e">
        <f>$C$41*#REF!</f>
        <v>#REF!</v>
      </c>
      <c r="AB63" s="38" t="e">
        <f>$C$40*#REF!</f>
        <v>#REF!</v>
      </c>
      <c r="AC63" s="39" t="e">
        <f>IF(#REF!=0,AA63,AC62*(1+$C$45)+AA63)</f>
        <v>#REF!</v>
      </c>
      <c r="AD63" s="39" t="e">
        <f>IF(#REF!&lt;$C$42,0,AC63)/(1+$C$4)^($D63-$D$2)</f>
        <v>#REF!</v>
      </c>
      <c r="AE63" s="39" t="e">
        <f>IF(#REF!=0,AB63,AE62*(1+$C$45)+AB63)</f>
        <v>#REF!</v>
      </c>
      <c r="AF63" s="40" t="e">
        <f t="shared" si="6"/>
        <v>#REF!</v>
      </c>
    </row>
    <row r="64" spans="1:32" x14ac:dyDescent="0.2">
      <c r="D64" s="4">
        <f t="shared" si="3"/>
        <v>82</v>
      </c>
      <c r="E64" s="66">
        <v>3.2000000000000001E-2</v>
      </c>
      <c r="F64" s="35"/>
      <c r="O64" s="37" t="e">
        <f>$C$41*#REF!</f>
        <v>#REF!</v>
      </c>
      <c r="P64" s="38" t="e">
        <f>$C$40*#REF!</f>
        <v>#REF!</v>
      </c>
      <c r="Q64" s="39" t="e">
        <f>IF(#REF!=0,O64,Q63*(1+$C$43)+O64)</f>
        <v>#REF!</v>
      </c>
      <c r="R64" s="39" t="e">
        <f>IF(#REF!&lt;$C$42,0,Q64)/(1+$C$4)^($D64-$D$2)</f>
        <v>#REF!</v>
      </c>
      <c r="S64" s="39" t="e">
        <f>IF(#REF!=0,P64,S63*(1+$C$43)+P64)</f>
        <v>#REF!</v>
      </c>
      <c r="T64" s="40" t="e">
        <f t="shared" si="4"/>
        <v>#REF!</v>
      </c>
      <c r="U64" s="37" t="e">
        <f>$C$41*#REF!</f>
        <v>#REF!</v>
      </c>
      <c r="V64" s="38" t="e">
        <f>$C$40*#REF!</f>
        <v>#REF!</v>
      </c>
      <c r="W64" s="39" t="e">
        <f>IF(#REF!=0,U64,W63*(1+$C$44)+U64)</f>
        <v>#REF!</v>
      </c>
      <c r="X64" s="39" t="e">
        <f>IF(#REF!&lt;$C$42,0,W64)/(1+$C$4)^($D64-$D$2)</f>
        <v>#REF!</v>
      </c>
      <c r="Y64" s="39" t="e">
        <f>IF(#REF!=0,V64,Y63*(1+$C$44)+V64)</f>
        <v>#REF!</v>
      </c>
      <c r="Z64" s="40" t="e">
        <f t="shared" si="5"/>
        <v>#REF!</v>
      </c>
      <c r="AA64" s="37" t="e">
        <f>$C$41*#REF!</f>
        <v>#REF!</v>
      </c>
      <c r="AB64" s="38" t="e">
        <f>$C$40*#REF!</f>
        <v>#REF!</v>
      </c>
      <c r="AC64" s="39" t="e">
        <f>IF(#REF!=0,AA64,AC63*(1+$C$45)+AA64)</f>
        <v>#REF!</v>
      </c>
      <c r="AD64" s="39" t="e">
        <f>IF(#REF!&lt;$C$42,0,AC64)/(1+$C$4)^($D64-$D$2)</f>
        <v>#REF!</v>
      </c>
      <c r="AE64" s="39" t="e">
        <f>IF(#REF!=0,AB64,AE63*(1+$C$45)+AB64)</f>
        <v>#REF!</v>
      </c>
      <c r="AF64" s="40" t="e">
        <f t="shared" si="6"/>
        <v>#REF!</v>
      </c>
    </row>
    <row r="65" spans="1:32" x14ac:dyDescent="0.2">
      <c r="D65" s="4">
        <f t="shared" si="3"/>
        <v>83</v>
      </c>
      <c r="E65" s="66">
        <v>3.2000000000000001E-2</v>
      </c>
      <c r="F65" s="35"/>
      <c r="O65" s="37" t="e">
        <f>$C$41*#REF!</f>
        <v>#REF!</v>
      </c>
      <c r="P65" s="38" t="e">
        <f>$C$40*#REF!</f>
        <v>#REF!</v>
      </c>
      <c r="Q65" s="39" t="e">
        <f>IF(#REF!=0,O65,Q64*(1+$C$43)+O65)</f>
        <v>#REF!</v>
      </c>
      <c r="R65" s="39" t="e">
        <f>IF(#REF!&lt;$C$42,0,Q65)/(1+$C$4)^($D65-$D$2)</f>
        <v>#REF!</v>
      </c>
      <c r="S65" s="39" t="e">
        <f>IF(#REF!=0,P65,S64*(1+$C$43)+P65)</f>
        <v>#REF!</v>
      </c>
      <c r="T65" s="40" t="e">
        <f t="shared" si="4"/>
        <v>#REF!</v>
      </c>
      <c r="U65" s="37" t="e">
        <f>$C$41*#REF!</f>
        <v>#REF!</v>
      </c>
      <c r="V65" s="38" t="e">
        <f>$C$40*#REF!</f>
        <v>#REF!</v>
      </c>
      <c r="W65" s="39" t="e">
        <f>IF(#REF!=0,U65,W64*(1+$C$44)+U65)</f>
        <v>#REF!</v>
      </c>
      <c r="X65" s="39" t="e">
        <f>IF(#REF!&lt;$C$42,0,W65)/(1+$C$4)^($D65-$D$2)</f>
        <v>#REF!</v>
      </c>
      <c r="Y65" s="39" t="e">
        <f>IF(#REF!=0,V65,Y64*(1+$C$44)+V65)</f>
        <v>#REF!</v>
      </c>
      <c r="Z65" s="40" t="e">
        <f t="shared" si="5"/>
        <v>#REF!</v>
      </c>
      <c r="AA65" s="37" t="e">
        <f>$C$41*#REF!</f>
        <v>#REF!</v>
      </c>
      <c r="AB65" s="38" t="e">
        <f>$C$40*#REF!</f>
        <v>#REF!</v>
      </c>
      <c r="AC65" s="39" t="e">
        <f>IF(#REF!=0,AA65,AC64*(1+$C$45)+AA65)</f>
        <v>#REF!</v>
      </c>
      <c r="AD65" s="39" t="e">
        <f>IF(#REF!&lt;$C$42,0,AC65)/(1+$C$4)^($D65-$D$2)</f>
        <v>#REF!</v>
      </c>
      <c r="AE65" s="39" t="e">
        <f>IF(#REF!=0,AB65,AE64*(1+$C$45)+AB65)</f>
        <v>#REF!</v>
      </c>
      <c r="AF65" s="40" t="e">
        <f t="shared" si="6"/>
        <v>#REF!</v>
      </c>
    </row>
    <row r="66" spans="1:32" x14ac:dyDescent="0.2">
      <c r="D66" s="4">
        <f t="shared" si="3"/>
        <v>84</v>
      </c>
      <c r="E66" s="66">
        <v>3.2000000000000001E-2</v>
      </c>
      <c r="F66" s="35"/>
      <c r="O66" s="37" t="e">
        <f>$C$41*#REF!</f>
        <v>#REF!</v>
      </c>
      <c r="P66" s="38" t="e">
        <f>$C$40*#REF!</f>
        <v>#REF!</v>
      </c>
      <c r="Q66" s="39" t="e">
        <f>IF(#REF!=0,O66,Q65*(1+$C$43)+O66)</f>
        <v>#REF!</v>
      </c>
      <c r="R66" s="39" t="e">
        <f>IF(#REF!&lt;$C$42,0,Q66)/(1+$C$4)^($D66-$D$2)</f>
        <v>#REF!</v>
      </c>
      <c r="S66" s="39" t="e">
        <f>IF(#REF!=0,P66,S65*(1+$C$43)+P66)</f>
        <v>#REF!</v>
      </c>
      <c r="T66" s="40" t="e">
        <f t="shared" ref="T66:T80" si="7">R66+(S66/(1+$C$4)^($D66-$D$2))</f>
        <v>#REF!</v>
      </c>
      <c r="U66" s="37" t="e">
        <f>$C$41*#REF!</f>
        <v>#REF!</v>
      </c>
      <c r="V66" s="38" t="e">
        <f>$C$40*#REF!</f>
        <v>#REF!</v>
      </c>
      <c r="W66" s="39" t="e">
        <f>IF(#REF!=0,U66,W65*(1+$C$44)+U66)</f>
        <v>#REF!</v>
      </c>
      <c r="X66" s="39" t="e">
        <f>IF(#REF!&lt;$C$42,0,W66)/(1+$C$4)^($D66-$D$2)</f>
        <v>#REF!</v>
      </c>
      <c r="Y66" s="39" t="e">
        <f>IF(#REF!=0,V66,Y65*(1+$C$44)+V66)</f>
        <v>#REF!</v>
      </c>
      <c r="Z66" s="40" t="e">
        <f t="shared" ref="Z66:Z80" si="8">X66+(Y66/(1+$C$4)^($D66-$D$2))</f>
        <v>#REF!</v>
      </c>
      <c r="AA66" s="37" t="e">
        <f>$C$41*#REF!</f>
        <v>#REF!</v>
      </c>
      <c r="AB66" s="38" t="e">
        <f>$C$40*#REF!</f>
        <v>#REF!</v>
      </c>
      <c r="AC66" s="39" t="e">
        <f>IF(#REF!=0,AA66,AC65*(1+$C$45)+AA66)</f>
        <v>#REF!</v>
      </c>
      <c r="AD66" s="39" t="e">
        <f>IF(#REF!&lt;$C$42,0,AC66)/(1+$C$4)^($D66-$D$2)</f>
        <v>#REF!</v>
      </c>
      <c r="AE66" s="39" t="e">
        <f>IF(#REF!=0,AB66,AE65*(1+$C$45)+AB66)</f>
        <v>#REF!</v>
      </c>
      <c r="AF66" s="40" t="e">
        <f t="shared" ref="AF66:AF80" si="9">AD66+(AE66/(1+$C$4)^($D66-$D$2))</f>
        <v>#REF!</v>
      </c>
    </row>
    <row r="67" spans="1:32" x14ac:dyDescent="0.2">
      <c r="D67" s="4">
        <f t="shared" si="3"/>
        <v>85</v>
      </c>
      <c r="E67" s="66">
        <v>3.2000000000000001E-2</v>
      </c>
      <c r="F67" s="35"/>
      <c r="O67" s="37" t="e">
        <f>$C$41*#REF!</f>
        <v>#REF!</v>
      </c>
      <c r="P67" s="38" t="e">
        <f>$C$40*#REF!</f>
        <v>#REF!</v>
      </c>
      <c r="Q67" s="39" t="e">
        <f>IF(#REF!=0,O67,Q66*(1+$C$43)+O67)</f>
        <v>#REF!</v>
      </c>
      <c r="R67" s="39" t="e">
        <f>IF(#REF!&lt;$C$42,0,Q67)/(1+$C$4)^($D67-$D$2)</f>
        <v>#REF!</v>
      </c>
      <c r="S67" s="39" t="e">
        <f>IF(#REF!=0,P67,S66*(1+$C$43)+P67)</f>
        <v>#REF!</v>
      </c>
      <c r="T67" s="40" t="e">
        <f t="shared" si="7"/>
        <v>#REF!</v>
      </c>
      <c r="U67" s="37" t="e">
        <f>$C$41*#REF!</f>
        <v>#REF!</v>
      </c>
      <c r="V67" s="38" t="e">
        <f>$C$40*#REF!</f>
        <v>#REF!</v>
      </c>
      <c r="W67" s="39" t="e">
        <f>IF(#REF!=0,U67,W66*(1+$C$44)+U67)</f>
        <v>#REF!</v>
      </c>
      <c r="X67" s="39" t="e">
        <f>IF(#REF!&lt;$C$42,0,W67)/(1+$C$4)^($D67-$D$2)</f>
        <v>#REF!</v>
      </c>
      <c r="Y67" s="39" t="e">
        <f>IF(#REF!=0,V67,Y66*(1+$C$44)+V67)</f>
        <v>#REF!</v>
      </c>
      <c r="Z67" s="40" t="e">
        <f t="shared" si="8"/>
        <v>#REF!</v>
      </c>
      <c r="AA67" s="37" t="e">
        <f>$C$41*#REF!</f>
        <v>#REF!</v>
      </c>
      <c r="AB67" s="38" t="e">
        <f>$C$40*#REF!</f>
        <v>#REF!</v>
      </c>
      <c r="AC67" s="39" t="e">
        <f>IF(#REF!=0,AA67,AC66*(1+$C$45)+AA67)</f>
        <v>#REF!</v>
      </c>
      <c r="AD67" s="39" t="e">
        <f>IF(#REF!&lt;$C$42,0,AC67)/(1+$C$4)^($D67-$D$2)</f>
        <v>#REF!</v>
      </c>
      <c r="AE67" s="39" t="e">
        <f>IF(#REF!=0,AB67,AE66*(1+$C$45)+AB67)</f>
        <v>#REF!</v>
      </c>
      <c r="AF67" s="40" t="e">
        <f t="shared" si="9"/>
        <v>#REF!</v>
      </c>
    </row>
    <row r="68" spans="1:32" x14ac:dyDescent="0.2">
      <c r="A68" s="3"/>
      <c r="B68" s="3"/>
      <c r="D68" s="4">
        <f t="shared" ref="D68:D102" si="10">D67+1</f>
        <v>86</v>
      </c>
      <c r="E68" s="66">
        <v>3.2000000000000001E-2</v>
      </c>
      <c r="F68" s="35"/>
      <c r="O68" s="37" t="e">
        <f>$C$41*#REF!</f>
        <v>#REF!</v>
      </c>
      <c r="P68" s="38" t="e">
        <f>$C$40*#REF!</f>
        <v>#REF!</v>
      </c>
      <c r="Q68" s="39" t="e">
        <f>IF(#REF!=0,O68,Q67*(1+$C$43)+O68)</f>
        <v>#REF!</v>
      </c>
      <c r="R68" s="39" t="e">
        <f>IF(#REF!&lt;$C$42,0,Q68)/(1+$C$4)^($D68-$D$2)</f>
        <v>#REF!</v>
      </c>
      <c r="S68" s="39" t="e">
        <f>IF(#REF!=0,P68,S67*(1+$C$43)+P68)</f>
        <v>#REF!</v>
      </c>
      <c r="T68" s="40" t="e">
        <f t="shared" si="7"/>
        <v>#REF!</v>
      </c>
      <c r="U68" s="37" t="e">
        <f>$C$41*#REF!</f>
        <v>#REF!</v>
      </c>
      <c r="V68" s="38" t="e">
        <f>$C$40*#REF!</f>
        <v>#REF!</v>
      </c>
      <c r="W68" s="39" t="e">
        <f>IF(#REF!=0,U68,W67*(1+$C$44)+U68)</f>
        <v>#REF!</v>
      </c>
      <c r="X68" s="39" t="e">
        <f>IF(#REF!&lt;$C$42,0,W68)/(1+$C$4)^($D68-$D$2)</f>
        <v>#REF!</v>
      </c>
      <c r="Y68" s="39" t="e">
        <f>IF(#REF!=0,V68,Y67*(1+$C$44)+V68)</f>
        <v>#REF!</v>
      </c>
      <c r="Z68" s="40" t="e">
        <f t="shared" si="8"/>
        <v>#REF!</v>
      </c>
      <c r="AA68" s="37" t="e">
        <f>$C$41*#REF!</f>
        <v>#REF!</v>
      </c>
      <c r="AB68" s="38" t="e">
        <f>$C$40*#REF!</f>
        <v>#REF!</v>
      </c>
      <c r="AC68" s="39" t="e">
        <f>IF(#REF!=0,AA68,AC67*(1+$C$45)+AA68)</f>
        <v>#REF!</v>
      </c>
      <c r="AD68" s="39" t="e">
        <f>IF(#REF!&lt;$C$42,0,AC68)/(1+$C$4)^($D68-$D$2)</f>
        <v>#REF!</v>
      </c>
      <c r="AE68" s="39" t="e">
        <f>IF(#REF!=0,AB68,AE67*(1+$C$45)+AB68)</f>
        <v>#REF!</v>
      </c>
      <c r="AF68" s="40" t="e">
        <f t="shared" si="9"/>
        <v>#REF!</v>
      </c>
    </row>
    <row r="69" spans="1:32" x14ac:dyDescent="0.2">
      <c r="A69" s="3"/>
      <c r="B69" s="3"/>
      <c r="D69" s="4">
        <f t="shared" si="10"/>
        <v>87</v>
      </c>
      <c r="E69" s="66">
        <v>3.2000000000000001E-2</v>
      </c>
      <c r="F69" s="35"/>
      <c r="O69" s="37" t="e">
        <f>$C$41*#REF!</f>
        <v>#REF!</v>
      </c>
      <c r="P69" s="38" t="e">
        <f>$C$40*#REF!</f>
        <v>#REF!</v>
      </c>
      <c r="Q69" s="39" t="e">
        <f>IF(#REF!=0,O69,Q68*(1+$C$43)+O69)</f>
        <v>#REF!</v>
      </c>
      <c r="R69" s="39" t="e">
        <f>IF(#REF!&lt;$C$42,0,Q69)/(1+$C$4)^($D69-$D$2)</f>
        <v>#REF!</v>
      </c>
      <c r="S69" s="39" t="e">
        <f>IF(#REF!=0,P69,S68*(1+$C$43)+P69)</f>
        <v>#REF!</v>
      </c>
      <c r="T69" s="40" t="e">
        <f t="shared" si="7"/>
        <v>#REF!</v>
      </c>
      <c r="U69" s="37" t="e">
        <f>$C$41*#REF!</f>
        <v>#REF!</v>
      </c>
      <c r="V69" s="38" t="e">
        <f>$C$40*#REF!</f>
        <v>#REF!</v>
      </c>
      <c r="W69" s="39" t="e">
        <f>IF(#REF!=0,U69,W68*(1+$C$44)+U69)</f>
        <v>#REF!</v>
      </c>
      <c r="X69" s="39" t="e">
        <f>IF(#REF!&lt;$C$42,0,W69)/(1+$C$4)^($D69-$D$2)</f>
        <v>#REF!</v>
      </c>
      <c r="Y69" s="39" t="e">
        <f>IF(#REF!=0,V69,Y68*(1+$C$44)+V69)</f>
        <v>#REF!</v>
      </c>
      <c r="Z69" s="40" t="e">
        <f t="shared" si="8"/>
        <v>#REF!</v>
      </c>
      <c r="AA69" s="37" t="e">
        <f>$C$41*#REF!</f>
        <v>#REF!</v>
      </c>
      <c r="AB69" s="38" t="e">
        <f>$C$40*#REF!</f>
        <v>#REF!</v>
      </c>
      <c r="AC69" s="39" t="e">
        <f>IF(#REF!=0,AA69,AC68*(1+$C$45)+AA69)</f>
        <v>#REF!</v>
      </c>
      <c r="AD69" s="39" t="e">
        <f>IF(#REF!&lt;$C$42,0,AC69)/(1+$C$4)^($D69-$D$2)</f>
        <v>#REF!</v>
      </c>
      <c r="AE69" s="39" t="e">
        <f>IF(#REF!=0,AB69,AE68*(1+$C$45)+AB69)</f>
        <v>#REF!</v>
      </c>
      <c r="AF69" s="40" t="e">
        <f t="shared" si="9"/>
        <v>#REF!</v>
      </c>
    </row>
    <row r="70" spans="1:32" x14ac:dyDescent="0.2">
      <c r="A70" s="3"/>
      <c r="B70" s="3"/>
      <c r="C70" s="3"/>
      <c r="D70" s="4">
        <f t="shared" si="10"/>
        <v>88</v>
      </c>
      <c r="E70" s="66">
        <v>3.2000000000000001E-2</v>
      </c>
      <c r="F70" s="35"/>
      <c r="O70" s="37" t="e">
        <f>$C$41*#REF!</f>
        <v>#REF!</v>
      </c>
      <c r="P70" s="38" t="e">
        <f>$C$40*#REF!</f>
        <v>#REF!</v>
      </c>
      <c r="Q70" s="39" t="e">
        <f>IF(#REF!=0,O70,Q69*(1+$C$43)+O70)</f>
        <v>#REF!</v>
      </c>
      <c r="R70" s="39" t="e">
        <f>IF(#REF!&lt;$C$42,0,Q70)/(1+$C$4)^($D70-$D$2)</f>
        <v>#REF!</v>
      </c>
      <c r="S70" s="39" t="e">
        <f>IF(#REF!=0,P70,S69*(1+$C$43)+P70)</f>
        <v>#REF!</v>
      </c>
      <c r="T70" s="40" t="e">
        <f t="shared" si="7"/>
        <v>#REF!</v>
      </c>
      <c r="U70" s="37" t="e">
        <f>$C$41*#REF!</f>
        <v>#REF!</v>
      </c>
      <c r="V70" s="38" t="e">
        <f>$C$40*#REF!</f>
        <v>#REF!</v>
      </c>
      <c r="W70" s="39" t="e">
        <f>IF(#REF!=0,U70,W69*(1+$C$44)+U70)</f>
        <v>#REF!</v>
      </c>
      <c r="X70" s="39" t="e">
        <f>IF(#REF!&lt;$C$42,0,W70)/(1+$C$4)^($D70-$D$2)</f>
        <v>#REF!</v>
      </c>
      <c r="Y70" s="39" t="e">
        <f>IF(#REF!=0,V70,Y69*(1+$C$44)+V70)</f>
        <v>#REF!</v>
      </c>
      <c r="Z70" s="40" t="e">
        <f t="shared" si="8"/>
        <v>#REF!</v>
      </c>
      <c r="AA70" s="37" t="e">
        <f>$C$41*#REF!</f>
        <v>#REF!</v>
      </c>
      <c r="AB70" s="38" t="e">
        <f>$C$40*#REF!</f>
        <v>#REF!</v>
      </c>
      <c r="AC70" s="39" t="e">
        <f>IF(#REF!=0,AA70,AC69*(1+$C$45)+AA70)</f>
        <v>#REF!</v>
      </c>
      <c r="AD70" s="39" t="e">
        <f>IF(#REF!&lt;$C$42,0,AC70)/(1+$C$4)^($D70-$D$2)</f>
        <v>#REF!</v>
      </c>
      <c r="AE70" s="39" t="e">
        <f>IF(#REF!=0,AB70,AE69*(1+$C$45)+AB70)</f>
        <v>#REF!</v>
      </c>
      <c r="AF70" s="40" t="e">
        <f t="shared" si="9"/>
        <v>#REF!</v>
      </c>
    </row>
    <row r="71" spans="1:32" x14ac:dyDescent="0.2">
      <c r="D71" s="4">
        <f t="shared" si="10"/>
        <v>89</v>
      </c>
      <c r="E71" s="66">
        <v>3.2000000000000001E-2</v>
      </c>
      <c r="F71" s="35"/>
      <c r="O71" s="37" t="e">
        <f>$C$41*#REF!</f>
        <v>#REF!</v>
      </c>
      <c r="P71" s="38" t="e">
        <f>$C$40*#REF!</f>
        <v>#REF!</v>
      </c>
      <c r="Q71" s="39" t="e">
        <f>IF(#REF!=0,O71,Q70*(1+$C$43)+O71)</f>
        <v>#REF!</v>
      </c>
      <c r="R71" s="39" t="e">
        <f>IF(#REF!&lt;$C$42,0,Q71)/(1+$C$4)^($D71-$D$2)</f>
        <v>#REF!</v>
      </c>
      <c r="S71" s="39" t="e">
        <f>IF(#REF!=0,P71,S70*(1+$C$43)+P71)</f>
        <v>#REF!</v>
      </c>
      <c r="T71" s="40" t="e">
        <f t="shared" si="7"/>
        <v>#REF!</v>
      </c>
      <c r="U71" s="37" t="e">
        <f>$C$41*#REF!</f>
        <v>#REF!</v>
      </c>
      <c r="V71" s="38" t="e">
        <f>$C$40*#REF!</f>
        <v>#REF!</v>
      </c>
      <c r="W71" s="39" t="e">
        <f>IF(#REF!=0,U71,W70*(1+$C$44)+U71)</f>
        <v>#REF!</v>
      </c>
      <c r="X71" s="39" t="e">
        <f>IF(#REF!&lt;$C$42,0,W71)/(1+$C$4)^($D71-$D$2)</f>
        <v>#REF!</v>
      </c>
      <c r="Y71" s="39" t="e">
        <f>IF(#REF!=0,V71,Y70*(1+$C$44)+V71)</f>
        <v>#REF!</v>
      </c>
      <c r="Z71" s="40" t="e">
        <f t="shared" si="8"/>
        <v>#REF!</v>
      </c>
      <c r="AA71" s="37" t="e">
        <f>$C$41*#REF!</f>
        <v>#REF!</v>
      </c>
      <c r="AB71" s="38" t="e">
        <f>$C$40*#REF!</f>
        <v>#REF!</v>
      </c>
      <c r="AC71" s="39" t="e">
        <f>IF(#REF!=0,AA71,AC70*(1+$C$45)+AA71)</f>
        <v>#REF!</v>
      </c>
      <c r="AD71" s="39" t="e">
        <f>IF(#REF!&lt;$C$42,0,AC71)/(1+$C$4)^($D71-$D$2)</f>
        <v>#REF!</v>
      </c>
      <c r="AE71" s="39" t="e">
        <f>IF(#REF!=0,AB71,AE70*(1+$C$45)+AB71)</f>
        <v>#REF!</v>
      </c>
      <c r="AF71" s="40" t="e">
        <f t="shared" si="9"/>
        <v>#REF!</v>
      </c>
    </row>
    <row r="72" spans="1:32" x14ac:dyDescent="0.2">
      <c r="D72" s="4">
        <f t="shared" si="10"/>
        <v>90</v>
      </c>
      <c r="E72" s="66">
        <v>3.2000000000000001E-2</v>
      </c>
      <c r="F72" s="35"/>
      <c r="O72" s="37" t="e">
        <f>$C$41*#REF!</f>
        <v>#REF!</v>
      </c>
      <c r="P72" s="38" t="e">
        <f>$C$40*#REF!</f>
        <v>#REF!</v>
      </c>
      <c r="Q72" s="39" t="e">
        <f>IF(#REF!=0,O72,Q71*(1+$C$43)+O72)</f>
        <v>#REF!</v>
      </c>
      <c r="R72" s="39" t="e">
        <f>IF(#REF!&lt;$C$42,0,Q72)/(1+$C$4)^($D72-$D$2)</f>
        <v>#REF!</v>
      </c>
      <c r="S72" s="39" t="e">
        <f>IF(#REF!=0,P72,S71*(1+$C$43)+P72)</f>
        <v>#REF!</v>
      </c>
      <c r="T72" s="40" t="e">
        <f t="shared" si="7"/>
        <v>#REF!</v>
      </c>
      <c r="U72" s="37" t="e">
        <f>$C$41*#REF!</f>
        <v>#REF!</v>
      </c>
      <c r="V72" s="38" t="e">
        <f>$C$40*#REF!</f>
        <v>#REF!</v>
      </c>
      <c r="W72" s="39" t="e">
        <f>IF(#REF!=0,U72,W71*(1+$C$44)+U72)</f>
        <v>#REF!</v>
      </c>
      <c r="X72" s="39" t="e">
        <f>IF(#REF!&lt;$C$42,0,W72)/(1+$C$4)^($D72-$D$2)</f>
        <v>#REF!</v>
      </c>
      <c r="Y72" s="39" t="e">
        <f>IF(#REF!=0,V72,Y71*(1+$C$44)+V72)</f>
        <v>#REF!</v>
      </c>
      <c r="Z72" s="40" t="e">
        <f t="shared" si="8"/>
        <v>#REF!</v>
      </c>
      <c r="AA72" s="37" t="e">
        <f>$C$41*#REF!</f>
        <v>#REF!</v>
      </c>
      <c r="AB72" s="38" t="e">
        <f>$C$40*#REF!</f>
        <v>#REF!</v>
      </c>
      <c r="AC72" s="39" t="e">
        <f>IF(#REF!=0,AA72,AC71*(1+$C$45)+AA72)</f>
        <v>#REF!</v>
      </c>
      <c r="AD72" s="39" t="e">
        <f>IF(#REF!&lt;$C$42,0,AC72)/(1+$C$4)^($D72-$D$2)</f>
        <v>#REF!</v>
      </c>
      <c r="AE72" s="39" t="e">
        <f>IF(#REF!=0,AB72,AE71*(1+$C$45)+AB72)</f>
        <v>#REF!</v>
      </c>
      <c r="AF72" s="40" t="e">
        <f t="shared" si="9"/>
        <v>#REF!</v>
      </c>
    </row>
    <row r="73" spans="1:32" x14ac:dyDescent="0.2">
      <c r="A73" s="3"/>
      <c r="B73" s="3"/>
      <c r="C73" s="3"/>
      <c r="D73" s="4">
        <f t="shared" si="10"/>
        <v>91</v>
      </c>
      <c r="E73" s="66">
        <v>3.2000000000000001E-2</v>
      </c>
      <c r="F73" s="35"/>
      <c r="O73" s="37" t="e">
        <f>$C$41*#REF!</f>
        <v>#REF!</v>
      </c>
      <c r="P73" s="38" t="e">
        <f>$C$40*#REF!</f>
        <v>#REF!</v>
      </c>
      <c r="Q73" s="39" t="e">
        <f>IF(#REF!=0,O73,Q72*(1+$C$43)+O73)</f>
        <v>#REF!</v>
      </c>
      <c r="R73" s="39" t="e">
        <f>IF(#REF!&lt;$C$42,0,Q73)/(1+$C$4)^($D73-$D$2)</f>
        <v>#REF!</v>
      </c>
      <c r="S73" s="39" t="e">
        <f>IF(#REF!=0,P73,S72*(1+$C$43)+P73)</f>
        <v>#REF!</v>
      </c>
      <c r="T73" s="40" t="e">
        <f t="shared" si="7"/>
        <v>#REF!</v>
      </c>
      <c r="U73" s="37" t="e">
        <f>$C$41*#REF!</f>
        <v>#REF!</v>
      </c>
      <c r="V73" s="38" t="e">
        <f>$C$40*#REF!</f>
        <v>#REF!</v>
      </c>
      <c r="W73" s="39" t="e">
        <f>IF(#REF!=0,U73,W72*(1+$C$44)+U73)</f>
        <v>#REF!</v>
      </c>
      <c r="X73" s="39" t="e">
        <f>IF(#REF!&lt;$C$42,0,W73)/(1+$C$4)^($D73-$D$2)</f>
        <v>#REF!</v>
      </c>
      <c r="Y73" s="39" t="e">
        <f>IF(#REF!=0,V73,Y72*(1+$C$44)+V73)</f>
        <v>#REF!</v>
      </c>
      <c r="Z73" s="40" t="e">
        <f t="shared" si="8"/>
        <v>#REF!</v>
      </c>
      <c r="AA73" s="37" t="e">
        <f>$C$41*#REF!</f>
        <v>#REF!</v>
      </c>
      <c r="AB73" s="38" t="e">
        <f>$C$40*#REF!</f>
        <v>#REF!</v>
      </c>
      <c r="AC73" s="39" t="e">
        <f>IF(#REF!=0,AA73,AC72*(1+$C$45)+AA73)</f>
        <v>#REF!</v>
      </c>
      <c r="AD73" s="39" t="e">
        <f>IF(#REF!&lt;$C$42,0,AC73)/(1+$C$4)^($D73-$D$2)</f>
        <v>#REF!</v>
      </c>
      <c r="AE73" s="39" t="e">
        <f>IF(#REF!=0,AB73,AE72*(1+$C$45)+AB73)</f>
        <v>#REF!</v>
      </c>
      <c r="AF73" s="40" t="e">
        <f t="shared" si="9"/>
        <v>#REF!</v>
      </c>
    </row>
    <row r="74" spans="1:32" x14ac:dyDescent="0.2">
      <c r="A74" s="3"/>
      <c r="B74" s="3"/>
      <c r="C74" s="3"/>
      <c r="D74" s="4">
        <f t="shared" si="10"/>
        <v>92</v>
      </c>
      <c r="E74" s="66">
        <v>3.2000000000000001E-2</v>
      </c>
      <c r="F74" s="35"/>
      <c r="O74" s="37" t="e">
        <f>$C$41*#REF!</f>
        <v>#REF!</v>
      </c>
      <c r="P74" s="38" t="e">
        <f>$C$40*#REF!</f>
        <v>#REF!</v>
      </c>
      <c r="Q74" s="39" t="e">
        <f>IF(#REF!=0,O74,Q73*(1+$C$43)+O74)</f>
        <v>#REF!</v>
      </c>
      <c r="R74" s="39" t="e">
        <f>IF(#REF!&lt;$C$42,0,Q74)/(1+$C$4)^($D74-$D$2)</f>
        <v>#REF!</v>
      </c>
      <c r="S74" s="39" t="e">
        <f>IF(#REF!=0,P74,S73*(1+$C$43)+P74)</f>
        <v>#REF!</v>
      </c>
      <c r="T74" s="40" t="e">
        <f t="shared" si="7"/>
        <v>#REF!</v>
      </c>
      <c r="U74" s="37" t="e">
        <f>$C$41*#REF!</f>
        <v>#REF!</v>
      </c>
      <c r="V74" s="38" t="e">
        <f>$C$40*#REF!</f>
        <v>#REF!</v>
      </c>
      <c r="W74" s="39" t="e">
        <f>IF(#REF!=0,U74,W73*(1+$C$44)+U74)</f>
        <v>#REF!</v>
      </c>
      <c r="X74" s="39" t="e">
        <f>IF(#REF!&lt;$C$42,0,W74)/(1+$C$4)^($D74-$D$2)</f>
        <v>#REF!</v>
      </c>
      <c r="Y74" s="39" t="e">
        <f>IF(#REF!=0,V74,Y73*(1+$C$44)+V74)</f>
        <v>#REF!</v>
      </c>
      <c r="Z74" s="40" t="e">
        <f t="shared" si="8"/>
        <v>#REF!</v>
      </c>
      <c r="AA74" s="37" t="e">
        <f>$C$41*#REF!</f>
        <v>#REF!</v>
      </c>
      <c r="AB74" s="38" t="e">
        <f>$C$40*#REF!</f>
        <v>#REF!</v>
      </c>
      <c r="AC74" s="39" t="e">
        <f>IF(#REF!=0,AA74,AC73*(1+$C$45)+AA74)</f>
        <v>#REF!</v>
      </c>
      <c r="AD74" s="39" t="e">
        <f>IF(#REF!&lt;$C$42,0,AC74)/(1+$C$4)^($D74-$D$2)</f>
        <v>#REF!</v>
      </c>
      <c r="AE74" s="39" t="e">
        <f>IF(#REF!=0,AB74,AE73*(1+$C$45)+AB74)</f>
        <v>#REF!</v>
      </c>
      <c r="AF74" s="40" t="e">
        <f t="shared" si="9"/>
        <v>#REF!</v>
      </c>
    </row>
    <row r="75" spans="1:32" x14ac:dyDescent="0.2">
      <c r="D75" s="4">
        <f t="shared" si="10"/>
        <v>93</v>
      </c>
      <c r="E75" s="66">
        <v>3.2000000000000001E-2</v>
      </c>
      <c r="F75" s="35"/>
      <c r="O75" s="37" t="e">
        <f>$C$41*#REF!</f>
        <v>#REF!</v>
      </c>
      <c r="P75" s="38" t="e">
        <f>$C$40*#REF!</f>
        <v>#REF!</v>
      </c>
      <c r="Q75" s="39" t="e">
        <f>IF(#REF!=0,O75,Q74*(1+$C$43)+O75)</f>
        <v>#REF!</v>
      </c>
      <c r="R75" s="39" t="e">
        <f>IF(#REF!&lt;$C$42,0,Q75)/(1+$C$4)^($D75-$D$2)</f>
        <v>#REF!</v>
      </c>
      <c r="S75" s="39" t="e">
        <f>IF(#REF!=0,P75,S74*(1+$C$43)+P75)</f>
        <v>#REF!</v>
      </c>
      <c r="T75" s="40" t="e">
        <f t="shared" si="7"/>
        <v>#REF!</v>
      </c>
      <c r="U75" s="37" t="e">
        <f>$C$41*#REF!</f>
        <v>#REF!</v>
      </c>
      <c r="V75" s="38" t="e">
        <f>$C$40*#REF!</f>
        <v>#REF!</v>
      </c>
      <c r="W75" s="39" t="e">
        <f>IF(#REF!=0,U75,W74*(1+$C$44)+U75)</f>
        <v>#REF!</v>
      </c>
      <c r="X75" s="39" t="e">
        <f>IF(#REF!&lt;$C$42,0,W75)/(1+$C$4)^($D75-$D$2)</f>
        <v>#REF!</v>
      </c>
      <c r="Y75" s="39" t="e">
        <f>IF(#REF!=0,V75,Y74*(1+$C$44)+V75)</f>
        <v>#REF!</v>
      </c>
      <c r="Z75" s="40" t="e">
        <f t="shared" si="8"/>
        <v>#REF!</v>
      </c>
      <c r="AA75" s="37" t="e">
        <f>$C$41*#REF!</f>
        <v>#REF!</v>
      </c>
      <c r="AB75" s="38" t="e">
        <f>$C$40*#REF!</f>
        <v>#REF!</v>
      </c>
      <c r="AC75" s="39" t="e">
        <f>IF(#REF!=0,AA75,AC74*(1+$C$45)+AA75)</f>
        <v>#REF!</v>
      </c>
      <c r="AD75" s="39" t="e">
        <f>IF(#REF!&lt;$C$42,0,AC75)/(1+$C$4)^($D75-$D$2)</f>
        <v>#REF!</v>
      </c>
      <c r="AE75" s="39" t="e">
        <f>IF(#REF!=0,AB75,AE74*(1+$C$45)+AB75)</f>
        <v>#REF!</v>
      </c>
      <c r="AF75" s="40" t="e">
        <f t="shared" si="9"/>
        <v>#REF!</v>
      </c>
    </row>
    <row r="76" spans="1:32" x14ac:dyDescent="0.2">
      <c r="D76" s="4">
        <f t="shared" si="10"/>
        <v>94</v>
      </c>
      <c r="E76" s="66">
        <v>3.2000000000000001E-2</v>
      </c>
      <c r="F76" s="35"/>
      <c r="O76" s="37" t="e">
        <f>$C$41*#REF!</f>
        <v>#REF!</v>
      </c>
      <c r="P76" s="38" t="e">
        <f>$C$40*#REF!</f>
        <v>#REF!</v>
      </c>
      <c r="Q76" s="39" t="e">
        <f>IF(#REF!=0,O76,Q75*(1+$C$43)+O76)</f>
        <v>#REF!</v>
      </c>
      <c r="R76" s="39" t="e">
        <f>IF(#REF!&lt;$C$42,0,Q76)/(1+$C$4)^($D76-$D$2)</f>
        <v>#REF!</v>
      </c>
      <c r="S76" s="39" t="e">
        <f>IF(#REF!=0,P76,S75*(1+$C$43)+P76)</f>
        <v>#REF!</v>
      </c>
      <c r="T76" s="40" t="e">
        <f t="shared" si="7"/>
        <v>#REF!</v>
      </c>
      <c r="U76" s="37" t="e">
        <f>$C$41*#REF!</f>
        <v>#REF!</v>
      </c>
      <c r="V76" s="38" t="e">
        <f>$C$40*#REF!</f>
        <v>#REF!</v>
      </c>
      <c r="W76" s="39" t="e">
        <f>IF(#REF!=0,U76,W75*(1+$C$44)+U76)</f>
        <v>#REF!</v>
      </c>
      <c r="X76" s="39" t="e">
        <f>IF(#REF!&lt;$C$42,0,W76)/(1+$C$4)^($D76-$D$2)</f>
        <v>#REF!</v>
      </c>
      <c r="Y76" s="39" t="e">
        <f>IF(#REF!=0,V76,Y75*(1+$C$44)+V76)</f>
        <v>#REF!</v>
      </c>
      <c r="Z76" s="40" t="e">
        <f t="shared" si="8"/>
        <v>#REF!</v>
      </c>
      <c r="AA76" s="37" t="e">
        <f>$C$41*#REF!</f>
        <v>#REF!</v>
      </c>
      <c r="AB76" s="38" t="e">
        <f>$C$40*#REF!</f>
        <v>#REF!</v>
      </c>
      <c r="AC76" s="39" t="e">
        <f>IF(#REF!=0,AA76,AC75*(1+$C$45)+AA76)</f>
        <v>#REF!</v>
      </c>
      <c r="AD76" s="39" t="e">
        <f>IF(#REF!&lt;$C$42,0,AC76)/(1+$C$4)^($D76-$D$2)</f>
        <v>#REF!</v>
      </c>
      <c r="AE76" s="39" t="e">
        <f>IF(#REF!=0,AB76,AE75*(1+$C$45)+AB76)</f>
        <v>#REF!</v>
      </c>
      <c r="AF76" s="40" t="e">
        <f t="shared" si="9"/>
        <v>#REF!</v>
      </c>
    </row>
    <row r="77" spans="1:32" x14ac:dyDescent="0.2">
      <c r="D77" s="4">
        <f t="shared" si="10"/>
        <v>95</v>
      </c>
      <c r="E77" s="66">
        <v>3.2000000000000001E-2</v>
      </c>
      <c r="F77" s="35"/>
      <c r="O77" s="37" t="e">
        <f>$C$41*#REF!</f>
        <v>#REF!</v>
      </c>
      <c r="P77" s="38" t="e">
        <f>$C$40*#REF!</f>
        <v>#REF!</v>
      </c>
      <c r="Q77" s="39" t="e">
        <f>IF(#REF!=0,O77,Q76*(1+$C$43)+O77)</f>
        <v>#REF!</v>
      </c>
      <c r="R77" s="39" t="e">
        <f>IF(#REF!&lt;$C$42,0,Q77)/(1+$C$4)^($D77-$D$2)</f>
        <v>#REF!</v>
      </c>
      <c r="S77" s="39" t="e">
        <f>IF(#REF!=0,P77,S76*(1+$C$43)+P77)</f>
        <v>#REF!</v>
      </c>
      <c r="T77" s="40" t="e">
        <f t="shared" si="7"/>
        <v>#REF!</v>
      </c>
      <c r="U77" s="37" t="e">
        <f>$C$41*#REF!</f>
        <v>#REF!</v>
      </c>
      <c r="V77" s="38" t="e">
        <f>$C$40*#REF!</f>
        <v>#REF!</v>
      </c>
      <c r="W77" s="39" t="e">
        <f>IF(#REF!=0,U77,W76*(1+$C$44)+U77)</f>
        <v>#REF!</v>
      </c>
      <c r="X77" s="39" t="e">
        <f>IF(#REF!&lt;$C$42,0,W77)/(1+$C$4)^($D77-$D$2)</f>
        <v>#REF!</v>
      </c>
      <c r="Y77" s="39" t="e">
        <f>IF(#REF!=0,V77,Y76*(1+$C$44)+V77)</f>
        <v>#REF!</v>
      </c>
      <c r="Z77" s="40" t="e">
        <f t="shared" si="8"/>
        <v>#REF!</v>
      </c>
      <c r="AA77" s="37" t="e">
        <f>$C$41*#REF!</f>
        <v>#REF!</v>
      </c>
      <c r="AB77" s="38" t="e">
        <f>$C$40*#REF!</f>
        <v>#REF!</v>
      </c>
      <c r="AC77" s="39" t="e">
        <f>IF(#REF!=0,AA77,AC76*(1+$C$45)+AA77)</f>
        <v>#REF!</v>
      </c>
      <c r="AD77" s="39" t="e">
        <f>IF(#REF!&lt;$C$42,0,AC77)/(1+$C$4)^($D77-$D$2)</f>
        <v>#REF!</v>
      </c>
      <c r="AE77" s="39" t="e">
        <f>IF(#REF!=0,AB77,AE76*(1+$C$45)+AB77)</f>
        <v>#REF!</v>
      </c>
      <c r="AF77" s="40" t="e">
        <f t="shared" si="9"/>
        <v>#REF!</v>
      </c>
    </row>
    <row r="78" spans="1:32" x14ac:dyDescent="0.2">
      <c r="D78" s="4">
        <f t="shared" si="10"/>
        <v>96</v>
      </c>
      <c r="E78" s="66">
        <v>3.2000000000000001E-2</v>
      </c>
      <c r="F78" s="35"/>
      <c r="O78" s="37" t="e">
        <f>$C$41*#REF!</f>
        <v>#REF!</v>
      </c>
      <c r="P78" s="38" t="e">
        <f>$C$40*#REF!</f>
        <v>#REF!</v>
      </c>
      <c r="Q78" s="39" t="e">
        <f>IF(#REF!=0,O78,Q77*(1+$C$43)+O78)</f>
        <v>#REF!</v>
      </c>
      <c r="R78" s="39" t="e">
        <f>IF(#REF!&lt;$C$42,0,Q78)/(1+$C$4)^($D78-$D$2)</f>
        <v>#REF!</v>
      </c>
      <c r="S78" s="39" t="e">
        <f>IF(#REF!=0,P78,S77*(1+$C$43)+P78)</f>
        <v>#REF!</v>
      </c>
      <c r="T78" s="40" t="e">
        <f t="shared" si="7"/>
        <v>#REF!</v>
      </c>
      <c r="U78" s="37" t="e">
        <f>$C$41*#REF!</f>
        <v>#REF!</v>
      </c>
      <c r="V78" s="38" t="e">
        <f>$C$40*#REF!</f>
        <v>#REF!</v>
      </c>
      <c r="W78" s="39" t="e">
        <f>IF(#REF!=0,U78,W77*(1+$C$44)+U78)</f>
        <v>#REF!</v>
      </c>
      <c r="X78" s="39" t="e">
        <f>IF(#REF!&lt;$C$42,0,W78)/(1+$C$4)^($D78-$D$2)</f>
        <v>#REF!</v>
      </c>
      <c r="Y78" s="39" t="e">
        <f>IF(#REF!=0,V78,Y77*(1+$C$44)+V78)</f>
        <v>#REF!</v>
      </c>
      <c r="Z78" s="40" t="e">
        <f t="shared" si="8"/>
        <v>#REF!</v>
      </c>
      <c r="AA78" s="37" t="e">
        <f>$C$41*#REF!</f>
        <v>#REF!</v>
      </c>
      <c r="AB78" s="38" t="e">
        <f>$C$40*#REF!</f>
        <v>#REF!</v>
      </c>
      <c r="AC78" s="39" t="e">
        <f>IF(#REF!=0,AA78,AC77*(1+$C$45)+AA78)</f>
        <v>#REF!</v>
      </c>
      <c r="AD78" s="39" t="e">
        <f>IF(#REF!&lt;$C$42,0,AC78)/(1+$C$4)^($D78-$D$2)</f>
        <v>#REF!</v>
      </c>
      <c r="AE78" s="39" t="e">
        <f>IF(#REF!=0,AB78,AE77*(1+$C$45)+AB78)</f>
        <v>#REF!</v>
      </c>
      <c r="AF78" s="40" t="e">
        <f t="shared" si="9"/>
        <v>#REF!</v>
      </c>
    </row>
    <row r="79" spans="1:32" x14ac:dyDescent="0.2">
      <c r="A79" s="3"/>
      <c r="B79" s="3"/>
      <c r="C79" s="3"/>
      <c r="D79" s="4">
        <f t="shared" si="10"/>
        <v>97</v>
      </c>
      <c r="E79" s="66">
        <v>3.2000000000000001E-2</v>
      </c>
      <c r="O79" s="37" t="e">
        <f>$C$41*#REF!</f>
        <v>#REF!</v>
      </c>
      <c r="P79" s="38" t="e">
        <f>$C$40*#REF!</f>
        <v>#REF!</v>
      </c>
      <c r="Q79" s="39" t="e">
        <f>IF(#REF!=0,O79,Q78*(1+$C$43)+O79)</f>
        <v>#REF!</v>
      </c>
      <c r="R79" s="39" t="e">
        <f>IF(#REF!&lt;$C$42,0,Q79)/(1+$C$4)^($D79-$D$2)</f>
        <v>#REF!</v>
      </c>
      <c r="S79" s="39" t="e">
        <f>IF(#REF!=0,P79,S78*(1+$C$43)+P79)</f>
        <v>#REF!</v>
      </c>
      <c r="T79" s="40" t="e">
        <f t="shared" si="7"/>
        <v>#REF!</v>
      </c>
      <c r="U79" s="37" t="e">
        <f>$C$41*#REF!</f>
        <v>#REF!</v>
      </c>
      <c r="V79" s="38" t="e">
        <f>$C$40*#REF!</f>
        <v>#REF!</v>
      </c>
      <c r="W79" s="39" t="e">
        <f>IF(#REF!=0,U79,W78*(1+$C$44)+U79)</f>
        <v>#REF!</v>
      </c>
      <c r="X79" s="39" t="e">
        <f>IF(#REF!&lt;$C$42,0,W79)/(1+$C$4)^($D79-$D$2)</f>
        <v>#REF!</v>
      </c>
      <c r="Y79" s="39" t="e">
        <f>IF(#REF!=0,V79,Y78*(1+$C$44)+V79)</f>
        <v>#REF!</v>
      </c>
      <c r="Z79" s="40" t="e">
        <f t="shared" si="8"/>
        <v>#REF!</v>
      </c>
      <c r="AA79" s="37" t="e">
        <f>$C$41*#REF!</f>
        <v>#REF!</v>
      </c>
      <c r="AB79" s="38" t="e">
        <f>$C$40*#REF!</f>
        <v>#REF!</v>
      </c>
      <c r="AC79" s="39" t="e">
        <f>IF(#REF!=0,AA79,AC78*(1+$C$45)+AA79)</f>
        <v>#REF!</v>
      </c>
      <c r="AD79" s="39" t="e">
        <f>IF(#REF!&lt;$C$42,0,AC79)/(1+$C$4)^($D79-$D$2)</f>
        <v>#REF!</v>
      </c>
      <c r="AE79" s="39" t="e">
        <f>IF(#REF!=0,AB79,AE78*(1+$C$45)+AB79)</f>
        <v>#REF!</v>
      </c>
      <c r="AF79" s="40" t="e">
        <f t="shared" si="9"/>
        <v>#REF!</v>
      </c>
    </row>
    <row r="80" spans="1:32" x14ac:dyDescent="0.2">
      <c r="D80" s="4">
        <f t="shared" si="10"/>
        <v>98</v>
      </c>
      <c r="E80" s="66">
        <v>3.2000000000000001E-2</v>
      </c>
      <c r="O80" s="37" t="e">
        <f>$C$41*#REF!</f>
        <v>#REF!</v>
      </c>
      <c r="P80" s="38" t="e">
        <f>$C$40*#REF!</f>
        <v>#REF!</v>
      </c>
      <c r="Q80" s="39" t="e">
        <f>IF(#REF!=0,O80,Q79*(1+$C$43)+O80)</f>
        <v>#REF!</v>
      </c>
      <c r="R80" s="39" t="e">
        <f>IF(#REF!&lt;$C$42,0,Q80)/(1+$C$4)^($D80-$D$2)</f>
        <v>#REF!</v>
      </c>
      <c r="S80" s="39" t="e">
        <f>IF(#REF!=0,P80,S79*(1+$C$43)+P80)</f>
        <v>#REF!</v>
      </c>
      <c r="T80" s="40" t="e">
        <f t="shared" si="7"/>
        <v>#REF!</v>
      </c>
      <c r="U80" s="37" t="e">
        <f>$C$41*#REF!</f>
        <v>#REF!</v>
      </c>
      <c r="V80" s="38" t="e">
        <f>$C$40*#REF!</f>
        <v>#REF!</v>
      </c>
      <c r="W80" s="39" t="e">
        <f>IF(#REF!=0,U80,W79*(1+$C$44)+U80)</f>
        <v>#REF!</v>
      </c>
      <c r="X80" s="39" t="e">
        <f>IF(#REF!&lt;$C$42,0,W80)/(1+$C$4)^($D80-$D$2)</f>
        <v>#REF!</v>
      </c>
      <c r="Y80" s="39" t="e">
        <f>IF(#REF!=0,V80,Y79*(1+$C$44)+V80)</f>
        <v>#REF!</v>
      </c>
      <c r="Z80" s="40" t="e">
        <f t="shared" si="8"/>
        <v>#REF!</v>
      </c>
      <c r="AA80" s="37" t="e">
        <f>$C$41*#REF!</f>
        <v>#REF!</v>
      </c>
      <c r="AB80" s="38" t="e">
        <f>$C$40*#REF!</f>
        <v>#REF!</v>
      </c>
      <c r="AC80" s="39" t="e">
        <f>IF(#REF!=0,AA80,AC79*(1+$C$45)+AA80)</f>
        <v>#REF!</v>
      </c>
      <c r="AD80" s="39" t="e">
        <f>IF(#REF!&lt;$C$42,0,AC80)/(1+$C$4)^($D80-$D$2)</f>
        <v>#REF!</v>
      </c>
      <c r="AE80" s="39" t="e">
        <f>IF(#REF!=0,AB80,AE79*(1+$C$45)+AB80)</f>
        <v>#REF!</v>
      </c>
      <c r="AF80" s="40" t="e">
        <f t="shared" si="9"/>
        <v>#REF!</v>
      </c>
    </row>
    <row r="81" spans="4:5" x14ac:dyDescent="0.2">
      <c r="D81" s="4">
        <f t="shared" si="10"/>
        <v>99</v>
      </c>
      <c r="E81" s="66">
        <v>3.2000000000000001E-2</v>
      </c>
    </row>
    <row r="82" spans="4:5" x14ac:dyDescent="0.2">
      <c r="D82" s="4">
        <f t="shared" si="10"/>
        <v>100</v>
      </c>
      <c r="E82" s="66">
        <v>3.2000000000000001E-2</v>
      </c>
    </row>
    <row r="83" spans="4:5" x14ac:dyDescent="0.2">
      <c r="D83" s="4">
        <f t="shared" si="10"/>
        <v>101</v>
      </c>
      <c r="E83" s="66">
        <v>3.2000000000000001E-2</v>
      </c>
    </row>
    <row r="84" spans="4:5" x14ac:dyDescent="0.2">
      <c r="D84" s="4">
        <f t="shared" si="10"/>
        <v>102</v>
      </c>
      <c r="E84" s="66">
        <v>3.2000000000000001E-2</v>
      </c>
    </row>
    <row r="85" spans="4:5" x14ac:dyDescent="0.2">
      <c r="D85" s="4">
        <f t="shared" si="10"/>
        <v>103</v>
      </c>
      <c r="E85" s="66">
        <v>3.2000000000000001E-2</v>
      </c>
    </row>
    <row r="86" spans="4:5" x14ac:dyDescent="0.2">
      <c r="D86" s="4">
        <f t="shared" si="10"/>
        <v>104</v>
      </c>
      <c r="E86" s="66">
        <v>3.2000000000000001E-2</v>
      </c>
    </row>
    <row r="87" spans="4:5" x14ac:dyDescent="0.2">
      <c r="D87" s="4">
        <f t="shared" si="10"/>
        <v>105</v>
      </c>
      <c r="E87" s="66">
        <v>3.2000000000000001E-2</v>
      </c>
    </row>
    <row r="88" spans="4:5" x14ac:dyDescent="0.2">
      <c r="D88" s="4">
        <f t="shared" si="10"/>
        <v>106</v>
      </c>
      <c r="E88" s="66">
        <v>3.2000000000000001E-2</v>
      </c>
    </row>
    <row r="89" spans="4:5" x14ac:dyDescent="0.2">
      <c r="D89" s="4">
        <f t="shared" si="10"/>
        <v>107</v>
      </c>
      <c r="E89" s="66">
        <v>3.2000000000000001E-2</v>
      </c>
    </row>
    <row r="90" spans="4:5" x14ac:dyDescent="0.2">
      <c r="D90" s="4">
        <f t="shared" si="10"/>
        <v>108</v>
      </c>
      <c r="E90" s="66">
        <v>3.2000000000000001E-2</v>
      </c>
    </row>
    <row r="91" spans="4:5" x14ac:dyDescent="0.2">
      <c r="D91" s="4">
        <f t="shared" si="10"/>
        <v>109</v>
      </c>
      <c r="E91" s="66">
        <v>3.2000000000000001E-2</v>
      </c>
    </row>
    <row r="92" spans="4:5" x14ac:dyDescent="0.2">
      <c r="D92" s="4">
        <f t="shared" si="10"/>
        <v>110</v>
      </c>
      <c r="E92" s="66">
        <v>3.2000000000000001E-2</v>
      </c>
    </row>
    <row r="93" spans="4:5" x14ac:dyDescent="0.2">
      <c r="D93" s="4">
        <f t="shared" si="10"/>
        <v>111</v>
      </c>
      <c r="E93" s="66">
        <v>3.2000000000000001E-2</v>
      </c>
    </row>
    <row r="94" spans="4:5" x14ac:dyDescent="0.2">
      <c r="D94" s="4">
        <f t="shared" si="10"/>
        <v>112</v>
      </c>
      <c r="E94" s="66">
        <v>3.2000000000000001E-2</v>
      </c>
    </row>
    <row r="95" spans="4:5" x14ac:dyDescent="0.2">
      <c r="D95" s="4">
        <f t="shared" si="10"/>
        <v>113</v>
      </c>
      <c r="E95" s="66">
        <v>3.2000000000000001E-2</v>
      </c>
    </row>
    <row r="96" spans="4:5" x14ac:dyDescent="0.2">
      <c r="D96" s="4">
        <f t="shared" si="10"/>
        <v>114</v>
      </c>
      <c r="E96" s="66">
        <v>3.2000000000000001E-2</v>
      </c>
    </row>
    <row r="97" spans="4:5" x14ac:dyDescent="0.2">
      <c r="D97" s="4">
        <f t="shared" si="10"/>
        <v>115</v>
      </c>
      <c r="E97" s="66">
        <v>3.2000000000000001E-2</v>
      </c>
    </row>
    <row r="98" spans="4:5" x14ac:dyDescent="0.2">
      <c r="D98" s="4">
        <f t="shared" si="10"/>
        <v>116</v>
      </c>
      <c r="E98" s="66">
        <v>3.2000000000000001E-2</v>
      </c>
    </row>
    <row r="99" spans="4:5" x14ac:dyDescent="0.2">
      <c r="D99" s="4">
        <f t="shared" si="10"/>
        <v>117</v>
      </c>
      <c r="E99" s="66">
        <v>3.2000000000000001E-2</v>
      </c>
    </row>
    <row r="100" spans="4:5" x14ac:dyDescent="0.2">
      <c r="D100" s="4">
        <f t="shared" si="10"/>
        <v>118</v>
      </c>
      <c r="E100" s="66">
        <v>3.2000000000000001E-2</v>
      </c>
    </row>
    <row r="101" spans="4:5" x14ac:dyDescent="0.2">
      <c r="D101" s="4">
        <f t="shared" si="10"/>
        <v>119</v>
      </c>
      <c r="E101" s="66">
        <v>3.2000000000000001E-2</v>
      </c>
    </row>
    <row r="102" spans="4:5" x14ac:dyDescent="0.2">
      <c r="D102" s="4">
        <f t="shared" si="10"/>
        <v>120</v>
      </c>
      <c r="E102" s="66">
        <v>3.2000000000000001E-2</v>
      </c>
    </row>
    <row r="103" spans="4:5" x14ac:dyDescent="0.2">
      <c r="D103" s="4"/>
      <c r="E103" s="66"/>
    </row>
    <row r="104" spans="4:5" x14ac:dyDescent="0.2">
      <c r="D104" s="4"/>
      <c r="E104" s="66"/>
    </row>
    <row r="105" spans="4:5" x14ac:dyDescent="0.2">
      <c r="D105" s="4"/>
      <c r="E105" s="66"/>
    </row>
    <row r="106" spans="4:5" x14ac:dyDescent="0.2">
      <c r="D106" s="4"/>
      <c r="E106" s="66"/>
    </row>
  </sheetData>
  <phoneticPr fontId="19" type="noConversion"/>
  <hyperlinks>
    <hyperlink ref="H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E60-A8AC-994E-9798-9B70241C264B}">
  <dimension ref="A1:B102"/>
  <sheetViews>
    <sheetView topLeftCell="A55" workbookViewId="0">
      <selection activeCell="I15" sqref="I15"/>
    </sheetView>
  </sheetViews>
  <sheetFormatPr baseColWidth="10" defaultRowHeight="16" x14ac:dyDescent="0.2"/>
  <cols>
    <col min="2" max="2" width="17.33203125" customWidth="1"/>
  </cols>
  <sheetData>
    <row r="1" spans="1:2" ht="34" x14ac:dyDescent="0.2">
      <c r="A1" s="26" t="s">
        <v>0</v>
      </c>
      <c r="B1" s="2" t="s">
        <v>102</v>
      </c>
    </row>
    <row r="2" spans="1:2" x14ac:dyDescent="0.2">
      <c r="A2" s="34">
        <v>20</v>
      </c>
      <c r="B2" s="66">
        <v>0.1</v>
      </c>
    </row>
    <row r="3" spans="1:2" x14ac:dyDescent="0.2">
      <c r="A3" s="4">
        <f>A2+1</f>
        <v>21</v>
      </c>
      <c r="B3" s="66">
        <v>0.1</v>
      </c>
    </row>
    <row r="4" spans="1:2" x14ac:dyDescent="0.2">
      <c r="A4" s="4">
        <f t="shared" ref="A4:A67" si="0">A3+1</f>
        <v>22</v>
      </c>
      <c r="B4" s="66">
        <v>0.1</v>
      </c>
    </row>
    <row r="5" spans="1:2" x14ac:dyDescent="0.2">
      <c r="A5" s="4">
        <f t="shared" si="0"/>
        <v>23</v>
      </c>
      <c r="B5" s="66">
        <v>0.1</v>
      </c>
    </row>
    <row r="6" spans="1:2" x14ac:dyDescent="0.2">
      <c r="A6" s="4">
        <f t="shared" si="0"/>
        <v>24</v>
      </c>
      <c r="B6" s="66">
        <v>0.1</v>
      </c>
    </row>
    <row r="7" spans="1:2" x14ac:dyDescent="0.2">
      <c r="A7" s="4">
        <f t="shared" si="0"/>
        <v>25</v>
      </c>
      <c r="B7" s="66">
        <v>0.09</v>
      </c>
    </row>
    <row r="8" spans="1:2" x14ac:dyDescent="0.2">
      <c r="A8" s="4">
        <f t="shared" si="0"/>
        <v>26</v>
      </c>
      <c r="B8" s="66">
        <v>0.09</v>
      </c>
    </row>
    <row r="9" spans="1:2" x14ac:dyDescent="0.2">
      <c r="A9" s="4">
        <f t="shared" si="0"/>
        <v>27</v>
      </c>
      <c r="B9" s="66">
        <v>0.09</v>
      </c>
    </row>
    <row r="10" spans="1:2" x14ac:dyDescent="0.2">
      <c r="A10" s="4">
        <f t="shared" si="0"/>
        <v>28</v>
      </c>
      <c r="B10" s="66">
        <v>0.09</v>
      </c>
    </row>
    <row r="11" spans="1:2" x14ac:dyDescent="0.2">
      <c r="A11" s="4">
        <f t="shared" si="0"/>
        <v>29</v>
      </c>
      <c r="B11" s="66">
        <v>0.09</v>
      </c>
    </row>
    <row r="12" spans="1:2" x14ac:dyDescent="0.2">
      <c r="A12" s="4">
        <f t="shared" si="0"/>
        <v>30</v>
      </c>
      <c r="B12" s="66">
        <v>7.0000000000000007E-2</v>
      </c>
    </row>
    <row r="13" spans="1:2" x14ac:dyDescent="0.2">
      <c r="A13" s="4">
        <f t="shared" si="0"/>
        <v>31</v>
      </c>
      <c r="B13" s="66">
        <v>7.0000000000000007E-2</v>
      </c>
    </row>
    <row r="14" spans="1:2" x14ac:dyDescent="0.2">
      <c r="A14" s="4">
        <f t="shared" si="0"/>
        <v>32</v>
      </c>
      <c r="B14" s="66">
        <v>7.0000000000000007E-2</v>
      </c>
    </row>
    <row r="15" spans="1:2" x14ac:dyDescent="0.2">
      <c r="A15" s="4">
        <f t="shared" si="0"/>
        <v>33</v>
      </c>
      <c r="B15" s="66">
        <v>7.0000000000000007E-2</v>
      </c>
    </row>
    <row r="16" spans="1:2" x14ac:dyDescent="0.2">
      <c r="A16" s="4">
        <f t="shared" si="0"/>
        <v>34</v>
      </c>
      <c r="B16" s="66">
        <v>7.0000000000000007E-2</v>
      </c>
    </row>
    <row r="17" spans="1:2" x14ac:dyDescent="0.2">
      <c r="A17" s="4">
        <f t="shared" si="0"/>
        <v>35</v>
      </c>
      <c r="B17" s="66">
        <v>0.06</v>
      </c>
    </row>
    <row r="18" spans="1:2" x14ac:dyDescent="0.2">
      <c r="A18" s="4">
        <f t="shared" si="0"/>
        <v>36</v>
      </c>
      <c r="B18" s="66">
        <v>0.06</v>
      </c>
    </row>
    <row r="19" spans="1:2" x14ac:dyDescent="0.2">
      <c r="A19" s="4">
        <f t="shared" si="0"/>
        <v>37</v>
      </c>
      <c r="B19" s="66">
        <v>0.06</v>
      </c>
    </row>
    <row r="20" spans="1:2" x14ac:dyDescent="0.2">
      <c r="A20" s="4">
        <f t="shared" si="0"/>
        <v>38</v>
      </c>
      <c r="B20" s="66">
        <v>0.06</v>
      </c>
    </row>
    <row r="21" spans="1:2" x14ac:dyDescent="0.2">
      <c r="A21" s="4">
        <f t="shared" si="0"/>
        <v>39</v>
      </c>
      <c r="B21" s="66">
        <v>0.06</v>
      </c>
    </row>
    <row r="22" spans="1:2" x14ac:dyDescent="0.2">
      <c r="A22" s="4">
        <f t="shared" si="0"/>
        <v>40</v>
      </c>
      <c r="B22" s="66">
        <v>0.05</v>
      </c>
    </row>
    <row r="23" spans="1:2" x14ac:dyDescent="0.2">
      <c r="A23" s="4">
        <f t="shared" si="0"/>
        <v>41</v>
      </c>
      <c r="B23" s="66">
        <v>0.05</v>
      </c>
    </row>
    <row r="24" spans="1:2" x14ac:dyDescent="0.2">
      <c r="A24" s="4">
        <f t="shared" si="0"/>
        <v>42</v>
      </c>
      <c r="B24" s="66">
        <v>0.05</v>
      </c>
    </row>
    <row r="25" spans="1:2" x14ac:dyDescent="0.2">
      <c r="A25" s="4">
        <f t="shared" si="0"/>
        <v>43</v>
      </c>
      <c r="B25" s="66">
        <v>0.05</v>
      </c>
    </row>
    <row r="26" spans="1:2" x14ac:dyDescent="0.2">
      <c r="A26" s="4">
        <f t="shared" si="0"/>
        <v>44</v>
      </c>
      <c r="B26" s="66">
        <v>0.05</v>
      </c>
    </row>
    <row r="27" spans="1:2" x14ac:dyDescent="0.2">
      <c r="A27" s="4">
        <f t="shared" si="0"/>
        <v>45</v>
      </c>
      <c r="B27" s="66">
        <v>4.4999999999999998E-2</v>
      </c>
    </row>
    <row r="28" spans="1:2" x14ac:dyDescent="0.2">
      <c r="A28" s="4">
        <f t="shared" si="0"/>
        <v>46</v>
      </c>
      <c r="B28" s="66">
        <v>4.4999999999999998E-2</v>
      </c>
    </row>
    <row r="29" spans="1:2" x14ac:dyDescent="0.2">
      <c r="A29" s="4">
        <f t="shared" si="0"/>
        <v>47</v>
      </c>
      <c r="B29" s="66">
        <v>4.4999999999999998E-2</v>
      </c>
    </row>
    <row r="30" spans="1:2" x14ac:dyDescent="0.2">
      <c r="A30" s="59">
        <f t="shared" si="0"/>
        <v>48</v>
      </c>
      <c r="B30" s="66">
        <v>4.4999999999999998E-2</v>
      </c>
    </row>
    <row r="31" spans="1:2" x14ac:dyDescent="0.2">
      <c r="A31" s="4">
        <f t="shared" si="0"/>
        <v>49</v>
      </c>
      <c r="B31" s="66">
        <v>4.4999999999999998E-2</v>
      </c>
    </row>
    <row r="32" spans="1:2" x14ac:dyDescent="0.2">
      <c r="A32" s="4">
        <f t="shared" si="0"/>
        <v>50</v>
      </c>
      <c r="B32" s="66">
        <v>3.5000000000000003E-2</v>
      </c>
    </row>
    <row r="33" spans="1:2" x14ac:dyDescent="0.2">
      <c r="A33" s="4">
        <f t="shared" si="0"/>
        <v>51</v>
      </c>
      <c r="B33" s="66">
        <v>3.5000000000000003E-2</v>
      </c>
    </row>
    <row r="34" spans="1:2" x14ac:dyDescent="0.2">
      <c r="A34" s="4">
        <f t="shared" si="0"/>
        <v>52</v>
      </c>
      <c r="B34" s="66">
        <v>3.5000000000000003E-2</v>
      </c>
    </row>
    <row r="35" spans="1:2" x14ac:dyDescent="0.2">
      <c r="A35" s="4">
        <f t="shared" si="0"/>
        <v>53</v>
      </c>
      <c r="B35" s="66">
        <v>3.5000000000000003E-2</v>
      </c>
    </row>
    <row r="36" spans="1:2" x14ac:dyDescent="0.2">
      <c r="A36" s="4">
        <f t="shared" si="0"/>
        <v>54</v>
      </c>
      <c r="B36" s="66">
        <v>3.5000000000000003E-2</v>
      </c>
    </row>
    <row r="37" spans="1:2" x14ac:dyDescent="0.2">
      <c r="A37" s="4">
        <f t="shared" si="0"/>
        <v>55</v>
      </c>
      <c r="B37" s="66">
        <v>3.5000000000000003E-2</v>
      </c>
    </row>
    <row r="38" spans="1:2" x14ac:dyDescent="0.2">
      <c r="A38" s="4">
        <f t="shared" si="0"/>
        <v>56</v>
      </c>
      <c r="B38" s="66">
        <v>3.5000000000000003E-2</v>
      </c>
    </row>
    <row r="39" spans="1:2" x14ac:dyDescent="0.2">
      <c r="A39" s="4">
        <f t="shared" si="0"/>
        <v>57</v>
      </c>
      <c r="B39" s="66">
        <v>3.5000000000000003E-2</v>
      </c>
    </row>
    <row r="40" spans="1:2" x14ac:dyDescent="0.2">
      <c r="A40" s="4">
        <f t="shared" si="0"/>
        <v>58</v>
      </c>
      <c r="B40" s="66">
        <v>3.5000000000000003E-2</v>
      </c>
    </row>
    <row r="41" spans="1:2" x14ac:dyDescent="0.2">
      <c r="A41" s="4">
        <f t="shared" si="0"/>
        <v>59</v>
      </c>
      <c r="B41" s="66">
        <v>3.5000000000000003E-2</v>
      </c>
    </row>
    <row r="42" spans="1:2" x14ac:dyDescent="0.2">
      <c r="A42" s="4">
        <f t="shared" si="0"/>
        <v>60</v>
      </c>
      <c r="B42" s="66">
        <v>3.2000000000000001E-2</v>
      </c>
    </row>
    <row r="43" spans="1:2" x14ac:dyDescent="0.2">
      <c r="A43" s="4">
        <f t="shared" si="0"/>
        <v>61</v>
      </c>
      <c r="B43" s="66">
        <v>3.2000000000000001E-2</v>
      </c>
    </row>
    <row r="44" spans="1:2" x14ac:dyDescent="0.2">
      <c r="A44" s="4">
        <f t="shared" si="0"/>
        <v>62</v>
      </c>
      <c r="B44" s="66">
        <v>3.2000000000000001E-2</v>
      </c>
    </row>
    <row r="45" spans="1:2" x14ac:dyDescent="0.2">
      <c r="A45" s="4">
        <f t="shared" si="0"/>
        <v>63</v>
      </c>
      <c r="B45" s="66">
        <v>3.2000000000000001E-2</v>
      </c>
    </row>
    <row r="46" spans="1:2" x14ac:dyDescent="0.2">
      <c r="A46" s="4">
        <f t="shared" si="0"/>
        <v>64</v>
      </c>
      <c r="B46" s="66">
        <v>3.2000000000000001E-2</v>
      </c>
    </row>
    <row r="47" spans="1:2" x14ac:dyDescent="0.2">
      <c r="A47" s="4">
        <f t="shared" si="0"/>
        <v>65</v>
      </c>
      <c r="B47" s="66">
        <v>3.2000000000000001E-2</v>
      </c>
    </row>
    <row r="48" spans="1:2" x14ac:dyDescent="0.2">
      <c r="A48" s="4">
        <f t="shared" si="0"/>
        <v>66</v>
      </c>
      <c r="B48" s="66">
        <v>3.2000000000000001E-2</v>
      </c>
    </row>
    <row r="49" spans="1:2" x14ac:dyDescent="0.2">
      <c r="A49" s="4">
        <f t="shared" si="0"/>
        <v>67</v>
      </c>
      <c r="B49" s="66">
        <v>3.2000000000000001E-2</v>
      </c>
    </row>
    <row r="50" spans="1:2" x14ac:dyDescent="0.2">
      <c r="A50" s="4">
        <f t="shared" si="0"/>
        <v>68</v>
      </c>
      <c r="B50" s="66">
        <v>3.2000000000000001E-2</v>
      </c>
    </row>
    <row r="51" spans="1:2" x14ac:dyDescent="0.2">
      <c r="A51" s="4">
        <f t="shared" si="0"/>
        <v>69</v>
      </c>
      <c r="B51" s="66">
        <v>3.2000000000000001E-2</v>
      </c>
    </row>
    <row r="52" spans="1:2" x14ac:dyDescent="0.2">
      <c r="A52" s="4">
        <f t="shared" si="0"/>
        <v>70</v>
      </c>
      <c r="B52" s="66">
        <v>3.2000000000000001E-2</v>
      </c>
    </row>
    <row r="53" spans="1:2" x14ac:dyDescent="0.2">
      <c r="A53" s="4">
        <f t="shared" si="0"/>
        <v>71</v>
      </c>
      <c r="B53" s="66">
        <v>3.2000000000000001E-2</v>
      </c>
    </row>
    <row r="54" spans="1:2" x14ac:dyDescent="0.2">
      <c r="A54" s="4">
        <f t="shared" si="0"/>
        <v>72</v>
      </c>
      <c r="B54" s="66">
        <v>3.2000000000000001E-2</v>
      </c>
    </row>
    <row r="55" spans="1:2" x14ac:dyDescent="0.2">
      <c r="A55" s="4">
        <f t="shared" si="0"/>
        <v>73</v>
      </c>
      <c r="B55" s="66">
        <v>3.2000000000000001E-2</v>
      </c>
    </row>
    <row r="56" spans="1:2" x14ac:dyDescent="0.2">
      <c r="A56" s="4">
        <f t="shared" si="0"/>
        <v>74</v>
      </c>
      <c r="B56" s="66">
        <v>3.2000000000000001E-2</v>
      </c>
    </row>
    <row r="57" spans="1:2" x14ac:dyDescent="0.2">
      <c r="A57" s="4">
        <f t="shared" si="0"/>
        <v>75</v>
      </c>
      <c r="B57" s="66">
        <v>3.2000000000000001E-2</v>
      </c>
    </row>
    <row r="58" spans="1:2" x14ac:dyDescent="0.2">
      <c r="A58" s="4">
        <f t="shared" si="0"/>
        <v>76</v>
      </c>
      <c r="B58" s="66">
        <v>3.2000000000000001E-2</v>
      </c>
    </row>
    <row r="59" spans="1:2" x14ac:dyDescent="0.2">
      <c r="A59" s="4">
        <f t="shared" si="0"/>
        <v>77</v>
      </c>
      <c r="B59" s="66">
        <v>3.2000000000000001E-2</v>
      </c>
    </row>
    <row r="60" spans="1:2" x14ac:dyDescent="0.2">
      <c r="A60" s="4">
        <f t="shared" si="0"/>
        <v>78</v>
      </c>
      <c r="B60" s="66">
        <v>3.2000000000000001E-2</v>
      </c>
    </row>
    <row r="61" spans="1:2" x14ac:dyDescent="0.2">
      <c r="A61" s="4">
        <f t="shared" si="0"/>
        <v>79</v>
      </c>
      <c r="B61" s="66">
        <v>3.2000000000000001E-2</v>
      </c>
    </row>
    <row r="62" spans="1:2" x14ac:dyDescent="0.2">
      <c r="A62" s="4">
        <f t="shared" si="0"/>
        <v>80</v>
      </c>
      <c r="B62" s="66">
        <v>3.2000000000000001E-2</v>
      </c>
    </row>
    <row r="63" spans="1:2" x14ac:dyDescent="0.2">
      <c r="A63" s="4">
        <f t="shared" si="0"/>
        <v>81</v>
      </c>
      <c r="B63" s="66">
        <v>3.2000000000000001E-2</v>
      </c>
    </row>
    <row r="64" spans="1:2" x14ac:dyDescent="0.2">
      <c r="A64" s="4">
        <f t="shared" si="0"/>
        <v>82</v>
      </c>
      <c r="B64" s="66">
        <v>3.2000000000000001E-2</v>
      </c>
    </row>
    <row r="65" spans="1:2" x14ac:dyDescent="0.2">
      <c r="A65" s="4">
        <f t="shared" si="0"/>
        <v>83</v>
      </c>
      <c r="B65" s="66">
        <v>3.2000000000000001E-2</v>
      </c>
    </row>
    <row r="66" spans="1:2" x14ac:dyDescent="0.2">
      <c r="A66" s="4">
        <f t="shared" si="0"/>
        <v>84</v>
      </c>
      <c r="B66" s="66">
        <v>3.2000000000000001E-2</v>
      </c>
    </row>
    <row r="67" spans="1:2" x14ac:dyDescent="0.2">
      <c r="A67" s="4">
        <f t="shared" si="0"/>
        <v>85</v>
      </c>
      <c r="B67" s="66">
        <v>3.2000000000000001E-2</v>
      </c>
    </row>
    <row r="68" spans="1:2" x14ac:dyDescent="0.2">
      <c r="A68" s="4">
        <f t="shared" ref="A68:A102" si="1">A67+1</f>
        <v>86</v>
      </c>
      <c r="B68" s="66">
        <v>3.2000000000000001E-2</v>
      </c>
    </row>
    <row r="69" spans="1:2" x14ac:dyDescent="0.2">
      <c r="A69" s="4">
        <f t="shared" si="1"/>
        <v>87</v>
      </c>
      <c r="B69" s="66">
        <v>3.2000000000000001E-2</v>
      </c>
    </row>
    <row r="70" spans="1:2" x14ac:dyDescent="0.2">
      <c r="A70" s="4">
        <f t="shared" si="1"/>
        <v>88</v>
      </c>
      <c r="B70" s="66">
        <v>3.2000000000000001E-2</v>
      </c>
    </row>
    <row r="71" spans="1:2" x14ac:dyDescent="0.2">
      <c r="A71" s="4">
        <f t="shared" si="1"/>
        <v>89</v>
      </c>
      <c r="B71" s="66">
        <v>3.2000000000000001E-2</v>
      </c>
    </row>
    <row r="72" spans="1:2" x14ac:dyDescent="0.2">
      <c r="A72" s="4">
        <f t="shared" si="1"/>
        <v>90</v>
      </c>
      <c r="B72" s="66">
        <v>3.2000000000000001E-2</v>
      </c>
    </row>
    <row r="73" spans="1:2" x14ac:dyDescent="0.2">
      <c r="A73" s="4">
        <f t="shared" si="1"/>
        <v>91</v>
      </c>
      <c r="B73" s="66">
        <v>3.2000000000000001E-2</v>
      </c>
    </row>
    <row r="74" spans="1:2" x14ac:dyDescent="0.2">
      <c r="A74" s="4">
        <f t="shared" si="1"/>
        <v>92</v>
      </c>
      <c r="B74" s="66">
        <v>3.2000000000000001E-2</v>
      </c>
    </row>
    <row r="75" spans="1:2" x14ac:dyDescent="0.2">
      <c r="A75" s="4">
        <f t="shared" si="1"/>
        <v>93</v>
      </c>
      <c r="B75" s="66">
        <v>3.2000000000000001E-2</v>
      </c>
    </row>
    <row r="76" spans="1:2" x14ac:dyDescent="0.2">
      <c r="A76" s="4">
        <f t="shared" si="1"/>
        <v>94</v>
      </c>
      <c r="B76" s="66">
        <v>3.2000000000000001E-2</v>
      </c>
    </row>
    <row r="77" spans="1:2" x14ac:dyDescent="0.2">
      <c r="A77" s="4">
        <f t="shared" si="1"/>
        <v>95</v>
      </c>
      <c r="B77" s="66">
        <v>3.2000000000000001E-2</v>
      </c>
    </row>
    <row r="78" spans="1:2" x14ac:dyDescent="0.2">
      <c r="A78" s="4">
        <f t="shared" si="1"/>
        <v>96</v>
      </c>
      <c r="B78" s="66">
        <v>3.2000000000000001E-2</v>
      </c>
    </row>
    <row r="79" spans="1:2" x14ac:dyDescent="0.2">
      <c r="A79" s="4">
        <f t="shared" si="1"/>
        <v>97</v>
      </c>
      <c r="B79" s="66">
        <v>3.2000000000000001E-2</v>
      </c>
    </row>
    <row r="80" spans="1:2" x14ac:dyDescent="0.2">
      <c r="A80" s="4">
        <f t="shared" si="1"/>
        <v>98</v>
      </c>
      <c r="B80" s="66">
        <v>3.2000000000000001E-2</v>
      </c>
    </row>
    <row r="81" spans="1:2" x14ac:dyDescent="0.2">
      <c r="A81" s="4">
        <f t="shared" si="1"/>
        <v>99</v>
      </c>
      <c r="B81" s="66">
        <v>3.2000000000000001E-2</v>
      </c>
    </row>
    <row r="82" spans="1:2" x14ac:dyDescent="0.2">
      <c r="A82" s="4">
        <f t="shared" si="1"/>
        <v>100</v>
      </c>
      <c r="B82" s="66">
        <v>3.2000000000000001E-2</v>
      </c>
    </row>
    <row r="83" spans="1:2" x14ac:dyDescent="0.2">
      <c r="A83" s="4">
        <f t="shared" si="1"/>
        <v>101</v>
      </c>
      <c r="B83" s="66">
        <v>3.2000000000000001E-2</v>
      </c>
    </row>
    <row r="84" spans="1:2" x14ac:dyDescent="0.2">
      <c r="A84" s="4">
        <f t="shared" si="1"/>
        <v>102</v>
      </c>
      <c r="B84" s="66">
        <v>3.2000000000000001E-2</v>
      </c>
    </row>
    <row r="85" spans="1:2" x14ac:dyDescent="0.2">
      <c r="A85" s="4">
        <f t="shared" si="1"/>
        <v>103</v>
      </c>
      <c r="B85" s="66">
        <v>3.2000000000000001E-2</v>
      </c>
    </row>
    <row r="86" spans="1:2" x14ac:dyDescent="0.2">
      <c r="A86" s="4">
        <f t="shared" si="1"/>
        <v>104</v>
      </c>
      <c r="B86" s="66">
        <v>3.2000000000000001E-2</v>
      </c>
    </row>
    <row r="87" spans="1:2" x14ac:dyDescent="0.2">
      <c r="A87" s="4">
        <f t="shared" si="1"/>
        <v>105</v>
      </c>
      <c r="B87" s="66">
        <v>3.2000000000000001E-2</v>
      </c>
    </row>
    <row r="88" spans="1:2" x14ac:dyDescent="0.2">
      <c r="A88" s="4">
        <f t="shared" si="1"/>
        <v>106</v>
      </c>
      <c r="B88" s="66">
        <v>3.2000000000000001E-2</v>
      </c>
    </row>
    <row r="89" spans="1:2" x14ac:dyDescent="0.2">
      <c r="A89" s="4">
        <f t="shared" si="1"/>
        <v>107</v>
      </c>
      <c r="B89" s="66">
        <v>3.2000000000000001E-2</v>
      </c>
    </row>
    <row r="90" spans="1:2" x14ac:dyDescent="0.2">
      <c r="A90" s="4">
        <f t="shared" si="1"/>
        <v>108</v>
      </c>
      <c r="B90" s="66">
        <v>3.2000000000000001E-2</v>
      </c>
    </row>
    <row r="91" spans="1:2" x14ac:dyDescent="0.2">
      <c r="A91" s="4">
        <f t="shared" si="1"/>
        <v>109</v>
      </c>
      <c r="B91" s="66">
        <v>3.2000000000000001E-2</v>
      </c>
    </row>
    <row r="92" spans="1:2" x14ac:dyDescent="0.2">
      <c r="A92" s="4">
        <f t="shared" si="1"/>
        <v>110</v>
      </c>
      <c r="B92" s="66">
        <v>3.2000000000000001E-2</v>
      </c>
    </row>
    <row r="93" spans="1:2" x14ac:dyDescent="0.2">
      <c r="A93" s="4">
        <f t="shared" si="1"/>
        <v>111</v>
      </c>
      <c r="B93" s="66">
        <v>3.2000000000000001E-2</v>
      </c>
    </row>
    <row r="94" spans="1:2" x14ac:dyDescent="0.2">
      <c r="A94" s="4">
        <f t="shared" si="1"/>
        <v>112</v>
      </c>
      <c r="B94" s="66">
        <v>3.2000000000000001E-2</v>
      </c>
    </row>
    <row r="95" spans="1:2" x14ac:dyDescent="0.2">
      <c r="A95" s="4">
        <f t="shared" si="1"/>
        <v>113</v>
      </c>
      <c r="B95" s="66">
        <v>3.2000000000000001E-2</v>
      </c>
    </row>
    <row r="96" spans="1:2" x14ac:dyDescent="0.2">
      <c r="A96" s="4">
        <f t="shared" si="1"/>
        <v>114</v>
      </c>
      <c r="B96" s="66">
        <v>3.2000000000000001E-2</v>
      </c>
    </row>
    <row r="97" spans="1:2" x14ac:dyDescent="0.2">
      <c r="A97" s="4">
        <f t="shared" si="1"/>
        <v>115</v>
      </c>
      <c r="B97" s="66">
        <v>3.2000000000000001E-2</v>
      </c>
    </row>
    <row r="98" spans="1:2" x14ac:dyDescent="0.2">
      <c r="A98" s="4">
        <f t="shared" si="1"/>
        <v>116</v>
      </c>
      <c r="B98" s="66">
        <v>3.2000000000000001E-2</v>
      </c>
    </row>
    <row r="99" spans="1:2" x14ac:dyDescent="0.2">
      <c r="A99" s="4">
        <f t="shared" si="1"/>
        <v>117</v>
      </c>
      <c r="B99" s="66">
        <v>3.2000000000000001E-2</v>
      </c>
    </row>
    <row r="100" spans="1:2" x14ac:dyDescent="0.2">
      <c r="A100" s="4">
        <f t="shared" si="1"/>
        <v>118</v>
      </c>
      <c r="B100" s="66">
        <v>3.2000000000000001E-2</v>
      </c>
    </row>
    <row r="101" spans="1:2" x14ac:dyDescent="0.2">
      <c r="A101" s="4">
        <f t="shared" si="1"/>
        <v>119</v>
      </c>
      <c r="B101" s="66">
        <v>3.2000000000000001E-2</v>
      </c>
    </row>
    <row r="102" spans="1:2" x14ac:dyDescent="0.2">
      <c r="A102" s="4">
        <f t="shared" si="1"/>
        <v>120</v>
      </c>
      <c r="B102" s="66">
        <v>3.2000000000000001E-2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72" t="s">
        <v>114</v>
      </c>
      <c r="B1" s="73" t="s">
        <v>115</v>
      </c>
      <c r="C1" s="74" t="s">
        <v>116</v>
      </c>
      <c r="D1" s="74" t="s">
        <v>117</v>
      </c>
      <c r="E1" s="74" t="s">
        <v>118</v>
      </c>
      <c r="F1" s="83" t="s">
        <v>119</v>
      </c>
    </row>
    <row r="2" spans="1:6" x14ac:dyDescent="0.2">
      <c r="A2" s="75" t="s">
        <v>83</v>
      </c>
      <c r="B2" s="79">
        <v>22</v>
      </c>
      <c r="C2" s="76">
        <v>31942</v>
      </c>
      <c r="D2" s="58">
        <v>32475</v>
      </c>
      <c r="E2" s="77">
        <v>61</v>
      </c>
      <c r="F2" s="77">
        <v>63</v>
      </c>
    </row>
    <row r="3" spans="1:6" x14ac:dyDescent="0.2">
      <c r="A3" s="78" t="s">
        <v>84</v>
      </c>
      <c r="B3" s="80">
        <v>27</v>
      </c>
      <c r="C3" s="76">
        <v>40548</v>
      </c>
      <c r="D3" s="58">
        <v>40697</v>
      </c>
      <c r="E3" s="77">
        <v>220</v>
      </c>
      <c r="F3" s="77">
        <v>256</v>
      </c>
    </row>
    <row r="4" spans="1:6" x14ac:dyDescent="0.2">
      <c r="A4" s="78" t="s">
        <v>85</v>
      </c>
      <c r="B4" s="79">
        <v>32</v>
      </c>
      <c r="C4" s="76">
        <v>47564</v>
      </c>
      <c r="D4" s="58">
        <v>45641</v>
      </c>
      <c r="E4" s="77">
        <v>232</v>
      </c>
      <c r="F4" s="77">
        <v>371</v>
      </c>
    </row>
    <row r="5" spans="1:6" x14ac:dyDescent="0.2">
      <c r="A5" s="78" t="s">
        <v>86</v>
      </c>
      <c r="B5" s="80">
        <v>37</v>
      </c>
      <c r="C5" s="76">
        <v>53162</v>
      </c>
      <c r="D5" s="58">
        <v>50026</v>
      </c>
      <c r="E5" s="77">
        <v>200</v>
      </c>
      <c r="F5" s="77">
        <v>387</v>
      </c>
    </row>
    <row r="6" spans="1:6" x14ac:dyDescent="0.2">
      <c r="A6" s="78" t="s">
        <v>87</v>
      </c>
      <c r="B6" s="79">
        <v>42</v>
      </c>
      <c r="C6" s="76">
        <v>57162</v>
      </c>
      <c r="D6" s="58">
        <v>55684</v>
      </c>
      <c r="E6" s="77">
        <v>136</v>
      </c>
      <c r="F6" s="77">
        <v>307</v>
      </c>
    </row>
    <row r="7" spans="1:6" x14ac:dyDescent="0.2">
      <c r="A7" s="78" t="s">
        <v>88</v>
      </c>
      <c r="B7" s="80">
        <v>47</v>
      </c>
      <c r="C7" s="76">
        <v>57681</v>
      </c>
      <c r="D7" s="58">
        <v>57229</v>
      </c>
      <c r="E7" s="77">
        <v>111</v>
      </c>
      <c r="F7" s="77">
        <v>287</v>
      </c>
    </row>
    <row r="8" spans="1:6" x14ac:dyDescent="0.2">
      <c r="A8" s="78" t="s">
        <v>89</v>
      </c>
      <c r="B8" s="79">
        <v>52</v>
      </c>
      <c r="C8" s="76">
        <v>55192</v>
      </c>
      <c r="D8" s="58">
        <v>53553</v>
      </c>
      <c r="E8" s="77">
        <v>101</v>
      </c>
      <c r="F8" s="77">
        <v>291</v>
      </c>
    </row>
    <row r="9" spans="1:6" x14ac:dyDescent="0.2">
      <c r="A9" s="78" t="s">
        <v>90</v>
      </c>
      <c r="B9" s="80">
        <v>57</v>
      </c>
      <c r="C9" s="76">
        <v>52465</v>
      </c>
      <c r="D9" s="58">
        <v>53897</v>
      </c>
      <c r="E9" s="77">
        <v>90</v>
      </c>
      <c r="F9" s="77">
        <v>312</v>
      </c>
    </row>
    <row r="10" spans="1:6" x14ac:dyDescent="0.2">
      <c r="A10" s="78" t="s">
        <v>91</v>
      </c>
      <c r="B10" s="79">
        <v>62</v>
      </c>
      <c r="C10" s="76">
        <v>49434</v>
      </c>
      <c r="D10" s="58">
        <v>48368</v>
      </c>
      <c r="E10" s="77">
        <v>81</v>
      </c>
      <c r="F10" s="77">
        <v>228</v>
      </c>
    </row>
    <row r="11" spans="1:6" x14ac:dyDescent="0.2">
      <c r="A11" s="78" t="s">
        <v>92</v>
      </c>
      <c r="B11" s="80">
        <v>67</v>
      </c>
      <c r="C11" s="76">
        <v>52055</v>
      </c>
      <c r="D11" s="58">
        <v>52942</v>
      </c>
      <c r="E11" s="77">
        <v>38</v>
      </c>
      <c r="F11" s="77">
        <v>97</v>
      </c>
    </row>
    <row r="12" spans="1:6" x14ac:dyDescent="0.2">
      <c r="A12" s="78" t="s">
        <v>93</v>
      </c>
      <c r="B12" s="80">
        <v>72</v>
      </c>
      <c r="C12" s="76">
        <v>47226</v>
      </c>
      <c r="D12" s="58">
        <v>43643</v>
      </c>
      <c r="E12" s="77">
        <v>17</v>
      </c>
      <c r="F12" s="77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workbookViewId="0">
      <selection activeCell="G1" sqref="G1"/>
    </sheetView>
  </sheetViews>
  <sheetFormatPr baseColWidth="10" defaultColWidth="8.83203125" defaultRowHeight="16" x14ac:dyDescent="0.2"/>
  <cols>
    <col min="1" max="1" width="8.83203125" style="89"/>
    <col min="2" max="2" width="9.1640625" bestFit="1" customWidth="1"/>
    <col min="3" max="3" width="9" bestFit="1" customWidth="1"/>
    <col min="4" max="4" width="8.5" bestFit="1" customWidth="1"/>
    <col min="5" max="9" width="9.1640625" bestFit="1" customWidth="1"/>
  </cols>
  <sheetData>
    <row r="1" spans="1:7" ht="64" x14ac:dyDescent="0.2">
      <c r="A1" s="85" t="s">
        <v>0</v>
      </c>
      <c r="B1" s="61" t="s">
        <v>103</v>
      </c>
      <c r="C1" s="62" t="s">
        <v>104</v>
      </c>
      <c r="D1" s="62" t="s">
        <v>105</v>
      </c>
      <c r="E1" s="61" t="s">
        <v>106</v>
      </c>
      <c r="F1" s="62" t="s">
        <v>107</v>
      </c>
      <c r="G1" s="62" t="s">
        <v>108</v>
      </c>
    </row>
    <row r="2" spans="1:7" x14ac:dyDescent="0.2">
      <c r="A2" s="86">
        <v>18</v>
      </c>
      <c r="B2" s="67" t="s">
        <v>33</v>
      </c>
      <c r="C2" s="67">
        <v>4.0299999999999997E-3</v>
      </c>
      <c r="D2" s="69">
        <v>3.6000000000000002E-4</v>
      </c>
      <c r="E2" s="87" t="s">
        <v>33</v>
      </c>
      <c r="F2" s="67">
        <v>2.4599999999999999E-3</v>
      </c>
      <c r="G2" s="69">
        <v>1.2999999999999999E-4</v>
      </c>
    </row>
    <row r="3" spans="1:7" x14ac:dyDescent="0.2">
      <c r="A3" s="86">
        <v>19</v>
      </c>
      <c r="B3" s="67" t="s">
        <v>33</v>
      </c>
      <c r="C3" s="67">
        <v>4.2100000000000002E-3</v>
      </c>
      <c r="D3" s="69">
        <v>3.8000000000000002E-4</v>
      </c>
      <c r="E3" s="87" t="s">
        <v>33</v>
      </c>
      <c r="F3" s="67">
        <v>2.4499999999999999E-3</v>
      </c>
      <c r="G3" s="69">
        <v>1.2999999999999999E-4</v>
      </c>
    </row>
    <row r="4" spans="1:7" x14ac:dyDescent="0.2">
      <c r="A4" s="86">
        <v>20</v>
      </c>
      <c r="B4" s="67" t="s">
        <v>33</v>
      </c>
      <c r="C4" s="67">
        <v>4.1200000000000004E-3</v>
      </c>
      <c r="D4" s="69">
        <v>3.6999999999999999E-4</v>
      </c>
      <c r="E4" s="87" t="s">
        <v>33</v>
      </c>
      <c r="F4" s="67">
        <v>2.33E-3</v>
      </c>
      <c r="G4" s="69">
        <v>1.2999999999999999E-4</v>
      </c>
    </row>
    <row r="5" spans="1:7" x14ac:dyDescent="0.2">
      <c r="A5" s="86">
        <v>21</v>
      </c>
      <c r="B5" s="67" t="s">
        <v>33</v>
      </c>
      <c r="C5" s="67">
        <v>3.8600000000000001E-3</v>
      </c>
      <c r="D5" s="69">
        <v>3.6000000000000002E-4</v>
      </c>
      <c r="E5" s="87" t="s">
        <v>33</v>
      </c>
      <c r="F5" s="67">
        <v>2.15E-3</v>
      </c>
      <c r="G5" s="69">
        <v>1.2E-4</v>
      </c>
    </row>
    <row r="6" spans="1:7" x14ac:dyDescent="0.2">
      <c r="A6" s="86">
        <v>22</v>
      </c>
      <c r="B6" s="67" t="s">
        <v>33</v>
      </c>
      <c r="C6" s="67">
        <v>3.5200000000000001E-3</v>
      </c>
      <c r="D6" s="69">
        <v>3.3E-4</v>
      </c>
      <c r="E6" s="87" t="s">
        <v>33</v>
      </c>
      <c r="F6" s="67">
        <v>1.9400000000000001E-3</v>
      </c>
      <c r="G6" s="69">
        <v>1.1E-4</v>
      </c>
    </row>
    <row r="7" spans="1:7" x14ac:dyDescent="0.2">
      <c r="A7" s="86">
        <v>23</v>
      </c>
      <c r="B7" s="67" t="s">
        <v>33</v>
      </c>
      <c r="C7" s="67">
        <v>3.16E-3</v>
      </c>
      <c r="D7" s="69">
        <v>3.1E-4</v>
      </c>
      <c r="E7" s="87" t="s">
        <v>33</v>
      </c>
      <c r="F7" s="67">
        <v>1.7600000000000001E-3</v>
      </c>
      <c r="G7" s="69">
        <v>1E-4</v>
      </c>
    </row>
    <row r="8" spans="1:7" x14ac:dyDescent="0.2">
      <c r="A8" s="86">
        <v>24</v>
      </c>
      <c r="B8" s="67" t="s">
        <v>33</v>
      </c>
      <c r="C8" s="67">
        <v>2.8900000000000002E-3</v>
      </c>
      <c r="D8" s="69">
        <v>2.9E-4</v>
      </c>
      <c r="E8" s="87" t="s">
        <v>33</v>
      </c>
      <c r="F8" s="67">
        <v>1.64E-3</v>
      </c>
      <c r="G8" s="69">
        <v>9.0000000000000006E-5</v>
      </c>
    </row>
    <row r="9" spans="1:7" x14ac:dyDescent="0.2">
      <c r="A9" s="86">
        <v>25</v>
      </c>
      <c r="B9" s="67" t="s">
        <v>33</v>
      </c>
      <c r="C9" s="67">
        <v>2.7799999999999999E-3</v>
      </c>
      <c r="D9" s="69">
        <v>2.7999999999999998E-4</v>
      </c>
      <c r="E9" s="87" t="s">
        <v>33</v>
      </c>
      <c r="F9" s="67">
        <v>1.64E-3</v>
      </c>
      <c r="G9" s="69">
        <v>9.0000000000000006E-5</v>
      </c>
    </row>
    <row r="10" spans="1:7" x14ac:dyDescent="0.2">
      <c r="A10" s="86">
        <v>26</v>
      </c>
      <c r="B10" s="67" t="s">
        <v>33</v>
      </c>
      <c r="C10" s="67">
        <v>2.9199999999999999E-3</v>
      </c>
      <c r="D10" s="69">
        <v>2.9999999999999997E-4</v>
      </c>
      <c r="E10" s="87" t="s">
        <v>33</v>
      </c>
      <c r="F10" s="67">
        <v>1.7899999999999999E-3</v>
      </c>
      <c r="G10" s="69">
        <v>1E-4</v>
      </c>
    </row>
    <row r="11" spans="1:7" x14ac:dyDescent="0.2">
      <c r="A11" s="86">
        <v>27</v>
      </c>
      <c r="B11" s="67" t="s">
        <v>33</v>
      </c>
      <c r="C11" s="67">
        <v>3.0599999999999998E-3</v>
      </c>
      <c r="D11" s="69">
        <v>3.1E-4</v>
      </c>
      <c r="E11" s="87" t="s">
        <v>33</v>
      </c>
      <c r="F11" s="67">
        <v>1.9599999999999999E-3</v>
      </c>
      <c r="G11" s="69">
        <v>1.1E-4</v>
      </c>
    </row>
    <row r="12" spans="1:7" x14ac:dyDescent="0.2">
      <c r="A12" s="86">
        <v>28</v>
      </c>
      <c r="B12" s="67" t="s">
        <v>33</v>
      </c>
      <c r="C12" s="67">
        <v>3.2100000000000002E-3</v>
      </c>
      <c r="D12" s="69">
        <v>3.3E-4</v>
      </c>
      <c r="E12" s="87" t="s">
        <v>33</v>
      </c>
      <c r="F12" s="67">
        <v>2.15E-3</v>
      </c>
      <c r="G12" s="69">
        <v>1.2E-4</v>
      </c>
    </row>
    <row r="13" spans="1:7" x14ac:dyDescent="0.2">
      <c r="A13" s="86">
        <v>29</v>
      </c>
      <c r="B13" s="67" t="s">
        <v>33</v>
      </c>
      <c r="C13" s="67">
        <v>3.3700000000000002E-3</v>
      </c>
      <c r="D13" s="69">
        <v>3.4000000000000002E-4</v>
      </c>
      <c r="E13" s="87" t="s">
        <v>33</v>
      </c>
      <c r="F13" s="67">
        <v>2.3500000000000001E-3</v>
      </c>
      <c r="G13" s="69">
        <v>1.2999999999999999E-4</v>
      </c>
    </row>
    <row r="14" spans="1:7" x14ac:dyDescent="0.2">
      <c r="A14" s="86">
        <v>30</v>
      </c>
      <c r="B14" s="67" t="s">
        <v>33</v>
      </c>
      <c r="C14" s="67">
        <v>3.5400000000000002E-3</v>
      </c>
      <c r="D14" s="69">
        <v>3.6000000000000002E-4</v>
      </c>
      <c r="E14" s="87" t="s">
        <v>33</v>
      </c>
      <c r="F14" s="67">
        <v>2.5699999999999998E-3</v>
      </c>
      <c r="G14" s="69">
        <v>1.4999999999999999E-4</v>
      </c>
    </row>
    <row r="15" spans="1:7" x14ac:dyDescent="0.2">
      <c r="A15" s="86">
        <v>31</v>
      </c>
      <c r="B15" s="67" t="s">
        <v>33</v>
      </c>
      <c r="C15" s="67">
        <v>3.7200000000000002E-3</v>
      </c>
      <c r="D15" s="69">
        <v>3.8000000000000002E-4</v>
      </c>
      <c r="E15" s="87" t="s">
        <v>33</v>
      </c>
      <c r="F15" s="67">
        <v>2.81E-3</v>
      </c>
      <c r="G15" s="69">
        <v>1.6000000000000001E-4</v>
      </c>
    </row>
    <row r="16" spans="1:7" x14ac:dyDescent="0.2">
      <c r="A16" s="86">
        <v>32</v>
      </c>
      <c r="B16" s="67" t="s">
        <v>33</v>
      </c>
      <c r="C16" s="67">
        <v>3.9100000000000003E-3</v>
      </c>
      <c r="D16" s="69">
        <v>4.0000000000000002E-4</v>
      </c>
      <c r="E16" s="87" t="s">
        <v>33</v>
      </c>
      <c r="F16" s="67">
        <v>3.0699999999999998E-3</v>
      </c>
      <c r="G16" s="69">
        <v>1.8000000000000001E-4</v>
      </c>
    </row>
    <row r="17" spans="1:7" x14ac:dyDescent="0.2">
      <c r="A17" s="86">
        <v>33</v>
      </c>
      <c r="B17" s="67" t="s">
        <v>33</v>
      </c>
      <c r="C17" s="67">
        <v>4.1099999999999999E-3</v>
      </c>
      <c r="D17" s="69">
        <v>4.2000000000000002E-4</v>
      </c>
      <c r="E17" s="87" t="s">
        <v>33</v>
      </c>
      <c r="F17" s="67">
        <v>3.3600000000000001E-3</v>
      </c>
      <c r="G17" s="69">
        <v>1.9000000000000001E-4</v>
      </c>
    </row>
    <row r="18" spans="1:7" x14ac:dyDescent="0.2">
      <c r="A18" s="86">
        <v>34</v>
      </c>
      <c r="B18" s="67" t="s">
        <v>33</v>
      </c>
      <c r="C18" s="67">
        <v>4.3400000000000001E-3</v>
      </c>
      <c r="D18" s="69">
        <v>4.4000000000000002E-4</v>
      </c>
      <c r="E18" s="87" t="s">
        <v>33</v>
      </c>
      <c r="F18" s="67">
        <v>3.6700000000000001E-3</v>
      </c>
      <c r="G18" s="69">
        <v>2.1000000000000001E-4</v>
      </c>
    </row>
    <row r="19" spans="1:7" x14ac:dyDescent="0.2">
      <c r="A19" s="86">
        <v>35</v>
      </c>
      <c r="B19" s="67" t="s">
        <v>33</v>
      </c>
      <c r="C19" s="67">
        <v>4.5799999999999999E-3</v>
      </c>
      <c r="D19" s="69">
        <v>4.6999999999999999E-4</v>
      </c>
      <c r="E19" s="87" t="s">
        <v>33</v>
      </c>
      <c r="F19" s="67">
        <v>4.0099999999999997E-3</v>
      </c>
      <c r="G19" s="69">
        <v>2.3000000000000001E-4</v>
      </c>
    </row>
    <row r="20" spans="1:7" x14ac:dyDescent="0.2">
      <c r="A20" s="86">
        <v>36</v>
      </c>
      <c r="B20" s="67" t="s">
        <v>33</v>
      </c>
      <c r="C20" s="67">
        <v>4.8599999999999997E-3</v>
      </c>
      <c r="D20" s="69">
        <v>5.0000000000000001E-4</v>
      </c>
      <c r="E20" s="87" t="s">
        <v>33</v>
      </c>
      <c r="F20" s="67">
        <v>4.3800000000000002E-3</v>
      </c>
      <c r="G20" s="69">
        <v>2.5000000000000001E-4</v>
      </c>
    </row>
    <row r="21" spans="1:7" x14ac:dyDescent="0.2">
      <c r="A21" s="86">
        <v>37</v>
      </c>
      <c r="B21" s="67" t="s">
        <v>33</v>
      </c>
      <c r="C21" s="67">
        <v>5.1799999999999997E-3</v>
      </c>
      <c r="D21" s="69">
        <v>5.2999999999999998E-4</v>
      </c>
      <c r="E21" s="87" t="s">
        <v>33</v>
      </c>
      <c r="F21" s="67">
        <v>4.79E-3</v>
      </c>
      <c r="G21" s="69">
        <v>2.7999999999999998E-4</v>
      </c>
    </row>
    <row r="22" spans="1:7" x14ac:dyDescent="0.2">
      <c r="A22" s="86">
        <v>38</v>
      </c>
      <c r="B22" s="67" t="s">
        <v>33</v>
      </c>
      <c r="C22" s="67">
        <v>5.5500000000000002E-3</v>
      </c>
      <c r="D22" s="69">
        <v>5.6999999999999998E-4</v>
      </c>
      <c r="E22" s="87" t="s">
        <v>33</v>
      </c>
      <c r="F22" s="67">
        <v>5.2399999999999999E-3</v>
      </c>
      <c r="G22" s="69">
        <v>2.9999999999999997E-4</v>
      </c>
    </row>
    <row r="23" spans="1:7" x14ac:dyDescent="0.2">
      <c r="A23" s="86">
        <v>39</v>
      </c>
      <c r="B23" s="67" t="s">
        <v>33</v>
      </c>
      <c r="C23" s="67">
        <v>5.9699999999999996E-3</v>
      </c>
      <c r="D23" s="69">
        <v>6.0999999999999997E-4</v>
      </c>
      <c r="E23" s="87" t="s">
        <v>33</v>
      </c>
      <c r="F23" s="67">
        <v>5.7400000000000003E-3</v>
      </c>
      <c r="G23" s="69">
        <v>3.3E-4</v>
      </c>
    </row>
    <row r="24" spans="1:7" x14ac:dyDescent="0.2">
      <c r="A24" s="86">
        <v>40</v>
      </c>
      <c r="B24" s="67" t="s">
        <v>33</v>
      </c>
      <c r="C24" s="67">
        <v>6.45E-3</v>
      </c>
      <c r="D24" s="69">
        <v>6.6E-4</v>
      </c>
      <c r="E24" s="87" t="s">
        <v>33</v>
      </c>
      <c r="F24" s="67">
        <v>6.2899999999999996E-3</v>
      </c>
      <c r="G24" s="69">
        <v>3.6000000000000002E-4</v>
      </c>
    </row>
    <row r="25" spans="1:7" x14ac:dyDescent="0.2">
      <c r="A25" s="86">
        <v>41</v>
      </c>
      <c r="B25" s="67" t="s">
        <v>33</v>
      </c>
      <c r="C25" s="67">
        <v>7.0000000000000001E-3</v>
      </c>
      <c r="D25" s="69">
        <v>7.1000000000000002E-4</v>
      </c>
      <c r="E25" s="87" t="s">
        <v>33</v>
      </c>
      <c r="F25" s="67">
        <v>6.8900000000000003E-3</v>
      </c>
      <c r="G25" s="69">
        <v>4.0000000000000002E-4</v>
      </c>
    </row>
    <row r="26" spans="1:7" x14ac:dyDescent="0.2">
      <c r="A26" s="86">
        <v>42</v>
      </c>
      <c r="B26" s="67" t="s">
        <v>33</v>
      </c>
      <c r="C26" s="67">
        <v>7.6299999999999996E-3</v>
      </c>
      <c r="D26" s="69">
        <v>7.6999999999999996E-4</v>
      </c>
      <c r="E26" s="87" t="s">
        <v>33</v>
      </c>
      <c r="F26" s="67">
        <v>7.5399999999999998E-3</v>
      </c>
      <c r="G26" s="69">
        <v>4.2999999999999999E-4</v>
      </c>
    </row>
    <row r="27" spans="1:7" x14ac:dyDescent="0.2">
      <c r="A27" s="86">
        <v>43</v>
      </c>
      <c r="B27" s="67" t="s">
        <v>33</v>
      </c>
      <c r="C27" s="67">
        <v>8.3400000000000002E-3</v>
      </c>
      <c r="D27" s="69">
        <v>8.3000000000000001E-4</v>
      </c>
      <c r="E27" s="87" t="s">
        <v>33</v>
      </c>
      <c r="F27" s="67">
        <v>8.2500000000000004E-3</v>
      </c>
      <c r="G27" s="69">
        <v>4.6999999999999999E-4</v>
      </c>
    </row>
    <row r="28" spans="1:7" x14ac:dyDescent="0.2">
      <c r="A28" s="86">
        <v>44</v>
      </c>
      <c r="B28" s="67" t="s">
        <v>33</v>
      </c>
      <c r="C28" s="67">
        <v>9.1599999999999997E-3</v>
      </c>
      <c r="D28" s="69">
        <v>8.9999999999999998E-4</v>
      </c>
      <c r="E28" s="87" t="s">
        <v>33</v>
      </c>
      <c r="F28" s="67">
        <v>9.0200000000000002E-3</v>
      </c>
      <c r="G28" s="69">
        <v>5.1000000000000004E-4</v>
      </c>
    </row>
    <row r="29" spans="1:7" x14ac:dyDescent="0.2">
      <c r="A29" s="86">
        <v>45</v>
      </c>
      <c r="B29" s="67" t="s">
        <v>33</v>
      </c>
      <c r="C29" s="67">
        <v>1.0070000000000001E-2</v>
      </c>
      <c r="D29" s="69">
        <v>9.7999999999999997E-4</v>
      </c>
      <c r="E29" s="87" t="s">
        <v>33</v>
      </c>
      <c r="F29" s="67">
        <v>9.8499999999999994E-3</v>
      </c>
      <c r="G29" s="69">
        <v>5.5999999999999995E-4</v>
      </c>
    </row>
    <row r="30" spans="1:7" x14ac:dyDescent="0.2">
      <c r="A30" s="86">
        <v>46</v>
      </c>
      <c r="B30" s="67" t="s">
        <v>33</v>
      </c>
      <c r="C30" s="67">
        <v>1.1089999999999999E-2</v>
      </c>
      <c r="D30" s="69">
        <v>1.07E-3</v>
      </c>
      <c r="E30" s="87" t="s">
        <v>33</v>
      </c>
      <c r="F30" s="67">
        <v>1.073E-2</v>
      </c>
      <c r="G30" s="69">
        <v>6.0999999999999997E-4</v>
      </c>
    </row>
    <row r="31" spans="1:7" x14ac:dyDescent="0.2">
      <c r="A31" s="86">
        <v>47</v>
      </c>
      <c r="B31" s="67" t="s">
        <v>33</v>
      </c>
      <c r="C31" s="67">
        <v>1.221E-2</v>
      </c>
      <c r="D31" s="69">
        <v>1.16E-3</v>
      </c>
      <c r="E31" s="87" t="s">
        <v>33</v>
      </c>
      <c r="F31" s="67">
        <v>1.167E-2</v>
      </c>
      <c r="G31" s="69">
        <v>6.6E-4</v>
      </c>
    </row>
    <row r="32" spans="1:7" x14ac:dyDescent="0.2">
      <c r="A32" s="86">
        <v>48</v>
      </c>
      <c r="B32" s="67" t="s">
        <v>33</v>
      </c>
      <c r="C32" s="67">
        <v>1.342E-2</v>
      </c>
      <c r="D32" s="69">
        <v>1.2700000000000001E-3</v>
      </c>
      <c r="E32" s="87" t="s">
        <v>33</v>
      </c>
      <c r="F32" s="67">
        <v>1.2670000000000001E-2</v>
      </c>
      <c r="G32" s="69">
        <v>7.1000000000000002E-4</v>
      </c>
    </row>
    <row r="33" spans="1:7" x14ac:dyDescent="0.2">
      <c r="A33" s="86">
        <v>49</v>
      </c>
      <c r="B33" s="67" t="s">
        <v>33</v>
      </c>
      <c r="C33" s="67">
        <v>1.47E-2</v>
      </c>
      <c r="D33" s="69">
        <v>1.3799999999999999E-3</v>
      </c>
      <c r="E33" s="87" t="s">
        <v>33</v>
      </c>
      <c r="F33" s="67">
        <v>1.3729999999999999E-2</v>
      </c>
      <c r="G33" s="69">
        <v>7.6999999999999996E-4</v>
      </c>
    </row>
    <row r="34" spans="1:7" x14ac:dyDescent="0.2">
      <c r="A34" s="86">
        <v>50</v>
      </c>
      <c r="B34" s="67">
        <v>2.98E-3</v>
      </c>
      <c r="C34" s="67">
        <v>1.6049999999999998E-2</v>
      </c>
      <c r="D34" s="69">
        <v>1.49E-3</v>
      </c>
      <c r="E34" s="87">
        <v>2.2200000000000002E-3</v>
      </c>
      <c r="F34" s="67">
        <v>1.4829999999999999E-2</v>
      </c>
      <c r="G34" s="69">
        <v>8.3000000000000001E-4</v>
      </c>
    </row>
    <row r="35" spans="1:7" x14ac:dyDescent="0.2">
      <c r="A35" s="86">
        <v>51</v>
      </c>
      <c r="B35" s="67">
        <v>3.2100000000000002E-3</v>
      </c>
      <c r="C35" s="67">
        <v>1.712E-2</v>
      </c>
      <c r="D35" s="69">
        <v>1.6199999999999999E-3</v>
      </c>
      <c r="E35" s="87">
        <v>2.33E-3</v>
      </c>
      <c r="F35" s="67">
        <v>1.5350000000000001E-2</v>
      </c>
      <c r="G35" s="69">
        <v>8.9999999999999998E-4</v>
      </c>
    </row>
    <row r="36" spans="1:7" x14ac:dyDescent="0.2">
      <c r="A36" s="86">
        <v>52</v>
      </c>
      <c r="B36" s="67">
        <v>3.46E-3</v>
      </c>
      <c r="C36" s="67">
        <v>1.8180000000000002E-2</v>
      </c>
      <c r="D36" s="69">
        <v>1.75E-3</v>
      </c>
      <c r="E36" s="87">
        <v>2.4599999999999999E-3</v>
      </c>
      <c r="F36" s="67">
        <v>1.5869999999999999E-2</v>
      </c>
      <c r="G36" s="69">
        <v>9.7000000000000005E-4</v>
      </c>
    </row>
    <row r="37" spans="1:7" x14ac:dyDescent="0.2">
      <c r="A37" s="86">
        <v>53</v>
      </c>
      <c r="B37" s="67">
        <v>3.7200000000000002E-3</v>
      </c>
      <c r="C37" s="67">
        <v>1.9210000000000001E-2</v>
      </c>
      <c r="D37" s="69">
        <v>1.89E-3</v>
      </c>
      <c r="E37" s="87">
        <v>2.5899999999999999E-3</v>
      </c>
      <c r="F37" s="67">
        <v>1.6400000000000001E-2</v>
      </c>
      <c r="G37" s="69">
        <v>1.0499999999999999E-3</v>
      </c>
    </row>
    <row r="38" spans="1:7" x14ac:dyDescent="0.2">
      <c r="A38" s="86">
        <v>54</v>
      </c>
      <c r="B38" s="67">
        <v>4.0099999999999997E-3</v>
      </c>
      <c r="C38" s="67">
        <v>2.0199999999999999E-2</v>
      </c>
      <c r="D38" s="69">
        <v>2.0300000000000001E-3</v>
      </c>
      <c r="E38" s="87">
        <v>2.7200000000000002E-3</v>
      </c>
      <c r="F38" s="67">
        <v>1.6920000000000001E-2</v>
      </c>
      <c r="G38" s="69">
        <v>1.1299999999999999E-3</v>
      </c>
    </row>
    <row r="39" spans="1:7" x14ac:dyDescent="0.2">
      <c r="A39" s="86">
        <v>55</v>
      </c>
      <c r="B39" s="67">
        <v>4.3099999999999996E-3</v>
      </c>
      <c r="C39" s="67">
        <v>2.1139999999999999E-2</v>
      </c>
      <c r="D39" s="69">
        <v>2.1900000000000001E-3</v>
      </c>
      <c r="E39" s="87">
        <v>2.8600000000000001E-3</v>
      </c>
      <c r="F39" s="67">
        <v>1.7420000000000001E-2</v>
      </c>
      <c r="G39" s="69">
        <v>1.23E-3</v>
      </c>
    </row>
    <row r="40" spans="1:7" x14ac:dyDescent="0.2">
      <c r="A40" s="86">
        <v>56</v>
      </c>
      <c r="B40" s="67">
        <v>4.6299999999999996E-3</v>
      </c>
      <c r="C40" s="67">
        <v>2.2009999999999998E-2</v>
      </c>
      <c r="D40" s="69">
        <v>2.3600000000000001E-3</v>
      </c>
      <c r="E40" s="87">
        <v>3.0100000000000001E-3</v>
      </c>
      <c r="F40" s="67">
        <v>1.789E-2</v>
      </c>
      <c r="G40" s="69">
        <v>1.33E-3</v>
      </c>
    </row>
    <row r="41" spans="1:7" x14ac:dyDescent="0.2">
      <c r="A41" s="86">
        <v>57</v>
      </c>
      <c r="B41" s="67">
        <v>4.9699999999999996E-3</v>
      </c>
      <c r="C41" s="67">
        <v>2.2800000000000001E-2</v>
      </c>
      <c r="D41" s="69">
        <v>2.5500000000000002E-3</v>
      </c>
      <c r="E41" s="87">
        <v>3.1800000000000001E-3</v>
      </c>
      <c r="F41" s="67">
        <v>1.8329999999999999E-2</v>
      </c>
      <c r="G41" s="69">
        <v>1.4400000000000001E-3</v>
      </c>
    </row>
    <row r="42" spans="1:7" x14ac:dyDescent="0.2">
      <c r="A42" s="86">
        <v>58</v>
      </c>
      <c r="B42" s="67">
        <v>5.3299999999999997E-3</v>
      </c>
      <c r="C42" s="67">
        <v>2.3550000000000001E-2</v>
      </c>
      <c r="D42" s="69">
        <v>2.7499999999999998E-3</v>
      </c>
      <c r="E42" s="87">
        <v>3.3600000000000001E-3</v>
      </c>
      <c r="F42" s="67">
        <v>1.874E-2</v>
      </c>
      <c r="G42" s="69">
        <v>1.56E-3</v>
      </c>
    </row>
    <row r="43" spans="1:7" x14ac:dyDescent="0.2">
      <c r="A43" s="86">
        <v>59</v>
      </c>
      <c r="B43" s="67">
        <v>5.7299999999999999E-3</v>
      </c>
      <c r="C43" s="67">
        <v>2.4279999999999999E-2</v>
      </c>
      <c r="D43" s="69">
        <v>2.96E-3</v>
      </c>
      <c r="E43" s="87">
        <v>3.5799999999999998E-3</v>
      </c>
      <c r="F43" s="67">
        <v>1.9140000000000001E-2</v>
      </c>
      <c r="G43" s="69">
        <v>1.6999999999999999E-3</v>
      </c>
    </row>
    <row r="44" spans="1:7" x14ac:dyDescent="0.2">
      <c r="A44" s="86">
        <v>60</v>
      </c>
      <c r="B44" s="67">
        <v>6.1500000000000001E-3</v>
      </c>
      <c r="C44" s="67">
        <v>2.503E-2</v>
      </c>
      <c r="D44" s="69">
        <v>3.1900000000000001E-3</v>
      </c>
      <c r="E44" s="87">
        <v>3.8400000000000001E-3</v>
      </c>
      <c r="F44" s="67">
        <v>1.9560000000000001E-2</v>
      </c>
      <c r="G44" s="69">
        <v>1.8600000000000001E-3</v>
      </c>
    </row>
    <row r="45" spans="1:7" x14ac:dyDescent="0.2">
      <c r="A45" s="86">
        <v>61</v>
      </c>
      <c r="B45" s="67">
        <v>6.6100000000000004E-3</v>
      </c>
      <c r="C45" s="67">
        <v>2.5839999999999998E-2</v>
      </c>
      <c r="D45" s="69">
        <v>3.4399999999999999E-3</v>
      </c>
      <c r="E45" s="87">
        <v>4.1599999999999996E-3</v>
      </c>
      <c r="F45" s="67">
        <v>0.02</v>
      </c>
      <c r="G45" s="69">
        <v>2.0300000000000001E-3</v>
      </c>
    </row>
    <row r="46" spans="1:7" x14ac:dyDescent="0.2">
      <c r="A46" s="86">
        <v>62</v>
      </c>
      <c r="B46" s="67">
        <v>7.1300000000000001E-3</v>
      </c>
      <c r="C46" s="67">
        <v>2.6769999999999999E-2</v>
      </c>
      <c r="D46" s="69">
        <v>3.7100000000000002E-3</v>
      </c>
      <c r="E46" s="87">
        <v>4.5399999999999998E-3</v>
      </c>
      <c r="F46" s="67">
        <v>2.051E-2</v>
      </c>
      <c r="G46" s="69">
        <v>2.2200000000000002E-3</v>
      </c>
    </row>
    <row r="47" spans="1:7" x14ac:dyDescent="0.2">
      <c r="A47" s="86">
        <v>63</v>
      </c>
      <c r="B47" s="67">
        <v>7.7000000000000002E-3</v>
      </c>
      <c r="C47" s="67">
        <v>2.785E-2</v>
      </c>
      <c r="D47" s="69">
        <v>4.0099999999999997E-3</v>
      </c>
      <c r="E47" s="87">
        <v>5.0000000000000001E-3</v>
      </c>
      <c r="F47" s="67">
        <v>2.1100000000000001E-2</v>
      </c>
      <c r="G47" s="69">
        <v>2.4399999999999999E-3</v>
      </c>
    </row>
    <row r="48" spans="1:7" x14ac:dyDescent="0.2">
      <c r="A48" s="86">
        <v>64</v>
      </c>
      <c r="B48" s="67">
        <v>8.3599999999999994E-3</v>
      </c>
      <c r="C48" s="67">
        <v>2.9080000000000002E-2</v>
      </c>
      <c r="D48" s="69">
        <v>4.3299999999999996E-3</v>
      </c>
      <c r="E48" s="87">
        <v>5.5199999999999997E-3</v>
      </c>
      <c r="F48" s="67">
        <v>2.1780000000000001E-2</v>
      </c>
      <c r="G48" s="69">
        <v>2.6900000000000001E-3</v>
      </c>
    </row>
    <row r="49" spans="1:7" x14ac:dyDescent="0.2">
      <c r="A49" s="86">
        <v>65</v>
      </c>
      <c r="B49" s="67">
        <v>9.1299999999999992E-3</v>
      </c>
      <c r="C49" s="67">
        <v>3.0439999999999998E-2</v>
      </c>
      <c r="D49" s="69">
        <v>4.6800000000000001E-3</v>
      </c>
      <c r="E49" s="87">
        <v>6.13E-3</v>
      </c>
      <c r="F49" s="67">
        <v>2.256E-2</v>
      </c>
      <c r="G49" s="69">
        <v>2.96E-3</v>
      </c>
    </row>
    <row r="50" spans="1:7" x14ac:dyDescent="0.2">
      <c r="A50" s="86">
        <v>66</v>
      </c>
      <c r="B50" s="67">
        <v>1.0030000000000001E-2</v>
      </c>
      <c r="C50" s="67">
        <v>3.193E-2</v>
      </c>
      <c r="D50" s="69">
        <v>5.0600000000000003E-3</v>
      </c>
      <c r="E50" s="87">
        <v>6.8199999999999997E-3</v>
      </c>
      <c r="F50" s="67">
        <v>2.3460000000000002E-2</v>
      </c>
      <c r="G50" s="69">
        <v>3.2699999999999999E-3</v>
      </c>
    </row>
    <row r="51" spans="1:7" x14ac:dyDescent="0.2">
      <c r="A51" s="86">
        <v>67</v>
      </c>
      <c r="B51" s="67">
        <v>1.108E-2</v>
      </c>
      <c r="C51" s="67">
        <v>3.3529999999999997E-2</v>
      </c>
      <c r="D51" s="69">
        <v>5.4799999999999996E-3</v>
      </c>
      <c r="E51" s="87">
        <v>7.6E-3</v>
      </c>
      <c r="F51" s="67">
        <v>2.4500000000000001E-2</v>
      </c>
      <c r="G51" s="69">
        <v>3.62E-3</v>
      </c>
    </row>
    <row r="52" spans="1:7" x14ac:dyDescent="0.2">
      <c r="A52" s="86">
        <v>68</v>
      </c>
      <c r="B52" s="67">
        <v>1.2290000000000001E-2</v>
      </c>
      <c r="C52" s="67">
        <v>3.524E-2</v>
      </c>
      <c r="D52" s="69">
        <v>5.94E-3</v>
      </c>
      <c r="E52" s="87">
        <v>8.4899999999999993E-3</v>
      </c>
      <c r="F52" s="67">
        <v>2.5690000000000001E-2</v>
      </c>
      <c r="G52" s="69">
        <v>4.0000000000000001E-3</v>
      </c>
    </row>
    <row r="53" spans="1:7" x14ac:dyDescent="0.2">
      <c r="A53" s="86">
        <v>69</v>
      </c>
      <c r="B53" s="67">
        <v>1.3679999999999999E-2</v>
      </c>
      <c r="C53" s="67">
        <v>3.7060000000000003E-2</v>
      </c>
      <c r="D53" s="69">
        <v>6.4599999999999996E-3</v>
      </c>
      <c r="E53" s="87">
        <v>9.4999999999999998E-3</v>
      </c>
      <c r="F53" s="67">
        <v>2.7060000000000001E-2</v>
      </c>
      <c r="G53" s="69">
        <v>4.4200000000000003E-3</v>
      </c>
    </row>
    <row r="54" spans="1:7" x14ac:dyDescent="0.2">
      <c r="A54" s="86">
        <v>70</v>
      </c>
      <c r="B54" s="67">
        <v>1.5259999999999999E-2</v>
      </c>
      <c r="C54" s="67">
        <v>3.9010000000000003E-2</v>
      </c>
      <c r="D54" s="69">
        <v>7.0299999999999998E-3</v>
      </c>
      <c r="E54" s="87">
        <v>1.0630000000000001E-2</v>
      </c>
      <c r="F54" s="67">
        <v>2.862E-2</v>
      </c>
      <c r="G54" s="69">
        <v>4.8900000000000002E-3</v>
      </c>
    </row>
    <row r="55" spans="1:7" x14ac:dyDescent="0.2">
      <c r="A55" s="86">
        <v>71</v>
      </c>
      <c r="B55" s="67">
        <v>1.703E-2</v>
      </c>
      <c r="C55" s="67">
        <v>4.113E-2</v>
      </c>
      <c r="D55" s="69">
        <v>7.6699999999999997E-3</v>
      </c>
      <c r="E55" s="87">
        <v>1.191E-2</v>
      </c>
      <c r="F55" s="67">
        <v>3.039E-2</v>
      </c>
      <c r="G55" s="69">
        <v>5.4099999999999999E-3</v>
      </c>
    </row>
    <row r="56" spans="1:7" x14ac:dyDescent="0.2">
      <c r="A56" s="86">
        <v>72</v>
      </c>
      <c r="B56" s="67">
        <v>1.9040000000000001E-2</v>
      </c>
      <c r="C56" s="67">
        <v>4.3439999999999999E-2</v>
      </c>
      <c r="D56" s="69">
        <v>8.3700000000000007E-3</v>
      </c>
      <c r="E56" s="87">
        <v>1.3350000000000001E-2</v>
      </c>
      <c r="F56" s="67">
        <v>3.2390000000000002E-2</v>
      </c>
      <c r="G56" s="69">
        <v>5.9800000000000001E-3</v>
      </c>
    </row>
    <row r="57" spans="1:7" x14ac:dyDescent="0.2">
      <c r="A57" s="86">
        <v>73</v>
      </c>
      <c r="B57" s="67">
        <v>2.129E-2</v>
      </c>
      <c r="C57" s="67">
        <v>4.5990000000000003E-2</v>
      </c>
      <c r="D57" s="69">
        <v>9.1500000000000001E-3</v>
      </c>
      <c r="E57" s="87">
        <v>1.4970000000000001E-2</v>
      </c>
      <c r="F57" s="67">
        <v>3.4639999999999997E-2</v>
      </c>
      <c r="G57" s="69">
        <v>6.6100000000000004E-3</v>
      </c>
    </row>
    <row r="58" spans="1:7" x14ac:dyDescent="0.2">
      <c r="A58" s="86">
        <v>74</v>
      </c>
      <c r="B58" s="67">
        <v>2.384E-2</v>
      </c>
      <c r="C58" s="67">
        <v>4.8800000000000003E-2</v>
      </c>
      <c r="D58" s="69">
        <v>1.001E-2</v>
      </c>
      <c r="E58" s="87">
        <v>1.6789999999999999E-2</v>
      </c>
      <c r="F58" s="67">
        <v>3.7179999999999998E-2</v>
      </c>
      <c r="G58" s="69">
        <v>7.3099999999999997E-3</v>
      </c>
    </row>
    <row r="59" spans="1:7" x14ac:dyDescent="0.2">
      <c r="A59" s="86">
        <v>75</v>
      </c>
      <c r="B59" s="67">
        <v>2.6710000000000001E-2</v>
      </c>
      <c r="C59" s="67">
        <v>5.1920000000000001E-2</v>
      </c>
      <c r="D59" s="69">
        <v>1.0959999999999999E-2</v>
      </c>
      <c r="E59" s="87">
        <v>1.883E-2</v>
      </c>
      <c r="F59" s="67">
        <v>4.0030000000000003E-2</v>
      </c>
      <c r="G59" s="69">
        <v>8.0800000000000004E-3</v>
      </c>
    </row>
    <row r="60" spans="1:7" x14ac:dyDescent="0.2">
      <c r="A60" s="86">
        <v>76</v>
      </c>
      <c r="B60" s="67">
        <v>2.9950000000000001E-2</v>
      </c>
      <c r="C60" s="67">
        <v>5.5370000000000003E-2</v>
      </c>
      <c r="D60" s="69">
        <v>1.2E-2</v>
      </c>
      <c r="E60" s="87">
        <v>2.111E-2</v>
      </c>
      <c r="F60" s="67">
        <v>4.3220000000000001E-2</v>
      </c>
      <c r="G60" s="69">
        <v>8.9300000000000004E-3</v>
      </c>
    </row>
    <row r="61" spans="1:7" x14ac:dyDescent="0.2">
      <c r="A61" s="86">
        <v>77</v>
      </c>
      <c r="B61" s="67">
        <v>3.3610000000000001E-2</v>
      </c>
      <c r="C61" s="67">
        <v>5.9209999999999999E-2</v>
      </c>
      <c r="D61" s="69">
        <v>1.315E-2</v>
      </c>
      <c r="E61" s="87">
        <v>2.368E-2</v>
      </c>
      <c r="F61" s="67">
        <v>4.6780000000000002E-2</v>
      </c>
      <c r="G61" s="69">
        <v>9.8600000000000007E-3</v>
      </c>
    </row>
    <row r="62" spans="1:7" x14ac:dyDescent="0.2">
      <c r="A62" s="86">
        <v>78</v>
      </c>
      <c r="B62" s="67">
        <v>3.7749999999999999E-2</v>
      </c>
      <c r="C62" s="67">
        <v>6.3469999999999999E-2</v>
      </c>
      <c r="D62" s="69">
        <v>1.44E-2</v>
      </c>
      <c r="E62" s="87">
        <v>2.6579999999999999E-2</v>
      </c>
      <c r="F62" s="67">
        <v>5.0750000000000003E-2</v>
      </c>
      <c r="G62" s="69">
        <v>1.09E-2</v>
      </c>
    </row>
    <row r="63" spans="1:7" x14ac:dyDescent="0.2">
      <c r="A63" s="86">
        <v>79</v>
      </c>
      <c r="B63" s="67">
        <v>4.2430000000000002E-2</v>
      </c>
      <c r="C63" s="67">
        <v>6.8220000000000003E-2</v>
      </c>
      <c r="D63" s="69">
        <v>1.5779999999999999E-2</v>
      </c>
      <c r="E63" s="87">
        <v>2.9860000000000001E-2</v>
      </c>
      <c r="F63" s="67">
        <v>5.5169999999999997E-2</v>
      </c>
      <c r="G63" s="69">
        <v>1.204E-2</v>
      </c>
    </row>
    <row r="64" spans="1:7" x14ac:dyDescent="0.2">
      <c r="A64" s="86">
        <v>80</v>
      </c>
      <c r="B64" s="67">
        <v>4.7739999999999998E-2</v>
      </c>
      <c r="C64" s="67">
        <v>7.3480000000000004E-2</v>
      </c>
      <c r="D64" s="69">
        <v>1.7299999999999999E-2</v>
      </c>
      <c r="E64" s="87">
        <v>3.3599999999999998E-2</v>
      </c>
      <c r="F64" s="67">
        <v>6.0069999999999998E-2</v>
      </c>
      <c r="G64" s="69">
        <v>1.3299999999999999E-2</v>
      </c>
    </row>
    <row r="65" spans="1:7" x14ac:dyDescent="0.2">
      <c r="A65" s="86">
        <v>81</v>
      </c>
      <c r="B65" s="67">
        <v>5.3740000000000003E-2</v>
      </c>
      <c r="C65" s="67">
        <v>7.9289999999999999E-2</v>
      </c>
      <c r="D65" s="69" t="s">
        <v>33</v>
      </c>
      <c r="E65" s="87">
        <v>3.7870000000000001E-2</v>
      </c>
      <c r="F65" s="67">
        <v>6.5500000000000003E-2</v>
      </c>
      <c r="G65" s="69" t="s">
        <v>33</v>
      </c>
    </row>
    <row r="66" spans="1:7" x14ac:dyDescent="0.2">
      <c r="A66" s="86">
        <v>82</v>
      </c>
      <c r="B66" s="67">
        <v>6.0519999999999997E-2</v>
      </c>
      <c r="C66" s="67">
        <v>8.5650000000000004E-2</v>
      </c>
      <c r="D66" s="69" t="s">
        <v>33</v>
      </c>
      <c r="E66" s="87">
        <v>4.2759999999999999E-2</v>
      </c>
      <c r="F66" s="67">
        <v>7.1499999999999994E-2</v>
      </c>
      <c r="G66" s="69" t="s">
        <v>33</v>
      </c>
    </row>
    <row r="67" spans="1:7" x14ac:dyDescent="0.2">
      <c r="A67" s="86">
        <v>83</v>
      </c>
      <c r="B67" s="67">
        <v>6.8110000000000004E-2</v>
      </c>
      <c r="C67" s="67">
        <v>9.2590000000000006E-2</v>
      </c>
      <c r="D67" s="69" t="s">
        <v>33</v>
      </c>
      <c r="E67" s="87">
        <v>4.8340000000000001E-2</v>
      </c>
      <c r="F67" s="67">
        <v>7.8109999999999999E-2</v>
      </c>
      <c r="G67" s="69" t="s">
        <v>33</v>
      </c>
    </row>
    <row r="68" spans="1:7" x14ac:dyDescent="0.2">
      <c r="A68" s="86">
        <v>84</v>
      </c>
      <c r="B68" s="67">
        <v>7.6560000000000003E-2</v>
      </c>
      <c r="C68" s="67">
        <v>0.10009999999999999</v>
      </c>
      <c r="D68" s="69" t="s">
        <v>33</v>
      </c>
      <c r="E68" s="87">
        <v>5.4739999999999997E-2</v>
      </c>
      <c r="F68" s="67">
        <v>8.5360000000000005E-2</v>
      </c>
      <c r="G68" s="69" t="s">
        <v>33</v>
      </c>
    </row>
    <row r="69" spans="1:7" x14ac:dyDescent="0.2">
      <c r="A69" s="86">
        <v>85</v>
      </c>
      <c r="B69" s="67">
        <v>8.591E-2</v>
      </c>
      <c r="C69" s="67">
        <v>0.10815</v>
      </c>
      <c r="D69" s="69" t="s">
        <v>33</v>
      </c>
      <c r="E69" s="87">
        <v>6.2050000000000001E-2</v>
      </c>
      <c r="F69" s="67">
        <v>9.3310000000000004E-2</v>
      </c>
      <c r="G69" s="69" t="s">
        <v>33</v>
      </c>
    </row>
    <row r="70" spans="1:7" x14ac:dyDescent="0.2">
      <c r="A70" s="86">
        <v>86</v>
      </c>
      <c r="B70" s="67">
        <v>9.6149999999999999E-2</v>
      </c>
      <c r="C70" s="67">
        <v>0.11677999999999999</v>
      </c>
      <c r="D70" s="69" t="s">
        <v>33</v>
      </c>
      <c r="E70" s="87">
        <v>7.041E-2</v>
      </c>
      <c r="F70" s="67">
        <v>0.10163</v>
      </c>
      <c r="G70" s="69" t="s">
        <v>33</v>
      </c>
    </row>
    <row r="71" spans="1:7" x14ac:dyDescent="0.2">
      <c r="A71" s="86">
        <v>87</v>
      </c>
      <c r="B71" s="67">
        <v>0.10732999999999999</v>
      </c>
      <c r="C71" s="67">
        <v>0.12605</v>
      </c>
      <c r="D71" s="69" t="s">
        <v>33</v>
      </c>
      <c r="E71" s="87">
        <v>7.9869999999999997E-2</v>
      </c>
      <c r="F71" s="67">
        <v>0.11014</v>
      </c>
      <c r="G71" s="69" t="s">
        <v>33</v>
      </c>
    </row>
    <row r="72" spans="1:7" x14ac:dyDescent="0.2">
      <c r="A72" s="86">
        <v>88</v>
      </c>
      <c r="B72" s="67">
        <v>0.11947000000000001</v>
      </c>
      <c r="C72" s="67">
        <v>0.13603000000000001</v>
      </c>
      <c r="D72" s="69" t="s">
        <v>33</v>
      </c>
      <c r="E72" s="87">
        <v>9.0459999999999999E-2</v>
      </c>
      <c r="F72" s="67">
        <v>0.11878</v>
      </c>
      <c r="G72" s="69" t="s">
        <v>33</v>
      </c>
    </row>
    <row r="73" spans="1:7" x14ac:dyDescent="0.2">
      <c r="A73" s="86">
        <v>89</v>
      </c>
      <c r="B73" s="67">
        <v>0.1326</v>
      </c>
      <c r="C73" s="67">
        <v>0.14860999999999999</v>
      </c>
      <c r="D73" s="69" t="s">
        <v>33</v>
      </c>
      <c r="E73" s="87">
        <v>0.10216</v>
      </c>
      <c r="F73" s="67">
        <v>0.12756999999999999</v>
      </c>
      <c r="G73" s="69" t="s">
        <v>33</v>
      </c>
    </row>
    <row r="74" spans="1:7" x14ac:dyDescent="0.2">
      <c r="A74" s="86">
        <v>90</v>
      </c>
      <c r="B74" s="67">
        <v>0.14671999999999999</v>
      </c>
      <c r="C74" s="67">
        <v>0.16253000000000001</v>
      </c>
      <c r="D74" s="69" t="s">
        <v>33</v>
      </c>
      <c r="E74" s="87">
        <v>0.11487</v>
      </c>
      <c r="F74" s="67">
        <v>0.13664999999999999</v>
      </c>
      <c r="G74" s="69" t="s">
        <v>33</v>
      </c>
    </row>
    <row r="75" spans="1:7" x14ac:dyDescent="0.2">
      <c r="A75" s="86">
        <v>91</v>
      </c>
      <c r="B75" s="67">
        <v>0.16170000000000001</v>
      </c>
      <c r="C75" s="67">
        <v>0.17680999999999999</v>
      </c>
      <c r="D75" s="69" t="s">
        <v>33</v>
      </c>
      <c r="E75" s="87">
        <v>0.12833</v>
      </c>
      <c r="F75" s="67">
        <v>0.14616999999999999</v>
      </c>
      <c r="G75" s="69" t="s">
        <v>33</v>
      </c>
    </row>
    <row r="76" spans="1:7" x14ac:dyDescent="0.2">
      <c r="A76" s="86">
        <v>92</v>
      </c>
      <c r="B76" s="67">
        <v>0.17745</v>
      </c>
      <c r="C76" s="67">
        <v>0.19126000000000001</v>
      </c>
      <c r="D76" s="69" t="s">
        <v>33</v>
      </c>
      <c r="E76" s="87">
        <v>0.14238999999999999</v>
      </c>
      <c r="F76" s="67">
        <v>0.15634999999999999</v>
      </c>
      <c r="G76" s="69" t="s">
        <v>33</v>
      </c>
    </row>
    <row r="77" spans="1:7" x14ac:dyDescent="0.2">
      <c r="A77" s="86">
        <v>93</v>
      </c>
      <c r="B77" s="67">
        <v>0.19392000000000001</v>
      </c>
      <c r="C77" s="67">
        <v>0.20588000000000001</v>
      </c>
      <c r="D77" s="69" t="s">
        <v>33</v>
      </c>
      <c r="E77" s="87">
        <v>0.15701999999999999</v>
      </c>
      <c r="F77" s="67">
        <v>0.16739999999999999</v>
      </c>
      <c r="G77" s="69" t="s">
        <v>33</v>
      </c>
    </row>
    <row r="78" spans="1:7" x14ac:dyDescent="0.2">
      <c r="A78" s="86">
        <v>94</v>
      </c>
      <c r="B78" s="67">
        <v>0.21107000000000001</v>
      </c>
      <c r="C78" s="67">
        <v>0.22078</v>
      </c>
      <c r="D78" s="69" t="s">
        <v>33</v>
      </c>
      <c r="E78" s="87">
        <v>0.17227999999999999</v>
      </c>
      <c r="F78" s="67">
        <v>0.17954999999999999</v>
      </c>
      <c r="G78" s="69" t="s">
        <v>33</v>
      </c>
    </row>
    <row r="79" spans="1:7" x14ac:dyDescent="0.2">
      <c r="A79" s="86">
        <v>95</v>
      </c>
      <c r="B79" s="67">
        <v>0.22888</v>
      </c>
      <c r="C79" s="67">
        <v>0.23616999999999999</v>
      </c>
      <c r="D79" s="69" t="s">
        <v>33</v>
      </c>
      <c r="E79" s="87">
        <v>0.18825</v>
      </c>
      <c r="F79" s="67">
        <v>0.19298000000000001</v>
      </c>
      <c r="G79" s="69" t="s">
        <v>33</v>
      </c>
    </row>
    <row r="80" spans="1:7" x14ac:dyDescent="0.2">
      <c r="A80" s="86">
        <v>96</v>
      </c>
      <c r="B80" s="67">
        <v>0.24731</v>
      </c>
      <c r="C80" s="67">
        <v>0.25225999999999998</v>
      </c>
      <c r="D80" s="69" t="s">
        <v>33</v>
      </c>
      <c r="E80" s="87">
        <v>0.20505000000000001</v>
      </c>
      <c r="F80" s="67">
        <v>0.20784</v>
      </c>
      <c r="G80" s="69" t="s">
        <v>33</v>
      </c>
    </row>
    <row r="81" spans="1:7" x14ac:dyDescent="0.2">
      <c r="A81" s="86">
        <v>97</v>
      </c>
      <c r="B81" s="67">
        <v>0.26634000000000002</v>
      </c>
      <c r="C81" s="67">
        <v>0.26923999999999998</v>
      </c>
      <c r="D81" s="69" t="s">
        <v>33</v>
      </c>
      <c r="E81" s="87">
        <v>0.22278000000000001</v>
      </c>
      <c r="F81" s="67">
        <v>0.22444</v>
      </c>
      <c r="G81" s="69" t="s">
        <v>33</v>
      </c>
    </row>
    <row r="82" spans="1:7" x14ac:dyDescent="0.2">
      <c r="A82" s="86">
        <v>98</v>
      </c>
      <c r="B82" s="67">
        <v>0.28588999999999998</v>
      </c>
      <c r="C82" s="67">
        <v>0.28722999999999999</v>
      </c>
      <c r="D82" s="69" t="s">
        <v>33</v>
      </c>
      <c r="E82" s="87">
        <v>0.24146999999999999</v>
      </c>
      <c r="F82" s="67">
        <v>0.24226</v>
      </c>
      <c r="G82" s="69" t="s">
        <v>33</v>
      </c>
    </row>
    <row r="83" spans="1:7" x14ac:dyDescent="0.2">
      <c r="A83" s="86">
        <v>99</v>
      </c>
      <c r="B83" s="67">
        <v>0.30586000000000002</v>
      </c>
      <c r="C83" s="67">
        <v>0.30624000000000001</v>
      </c>
      <c r="D83" s="69" t="s">
        <v>33</v>
      </c>
      <c r="E83" s="87">
        <v>0.26112999999999997</v>
      </c>
      <c r="F83" s="67">
        <v>0.26135000000000003</v>
      </c>
      <c r="G83" s="69" t="s">
        <v>33</v>
      </c>
    </row>
    <row r="84" spans="1:7" x14ac:dyDescent="0.2">
      <c r="A84" s="86">
        <v>100</v>
      </c>
      <c r="B84" s="67">
        <v>0.32608999999999999</v>
      </c>
      <c r="C84" s="67">
        <v>0.32608999999999999</v>
      </c>
      <c r="D84" s="69" t="s">
        <v>33</v>
      </c>
      <c r="E84" s="87">
        <v>0.28160000000000002</v>
      </c>
      <c r="F84" s="67">
        <v>0.28160000000000002</v>
      </c>
      <c r="G84" s="69" t="s">
        <v>33</v>
      </c>
    </row>
    <row r="85" spans="1:7" x14ac:dyDescent="0.2">
      <c r="A85" s="86">
        <v>101</v>
      </c>
      <c r="B85" s="67">
        <v>0.34636</v>
      </c>
      <c r="C85" s="67">
        <v>0.34636</v>
      </c>
      <c r="D85" s="69" t="s">
        <v>33</v>
      </c>
      <c r="E85" s="87">
        <v>0.30264999999999997</v>
      </c>
      <c r="F85" s="67">
        <v>0.30264999999999997</v>
      </c>
      <c r="G85" s="69" t="s">
        <v>33</v>
      </c>
    </row>
    <row r="86" spans="1:7" x14ac:dyDescent="0.2">
      <c r="A86" s="86">
        <v>102</v>
      </c>
      <c r="B86" s="67">
        <v>0.3664</v>
      </c>
      <c r="C86" s="67">
        <v>0.3664</v>
      </c>
      <c r="D86" s="69" t="s">
        <v>33</v>
      </c>
      <c r="E86" s="87">
        <v>0.32382</v>
      </c>
      <c r="F86" s="67">
        <v>0.32382</v>
      </c>
      <c r="G86" s="69" t="s">
        <v>33</v>
      </c>
    </row>
    <row r="87" spans="1:7" x14ac:dyDescent="0.2">
      <c r="A87" s="86">
        <v>103</v>
      </c>
      <c r="B87" s="67">
        <v>0.38603999999999999</v>
      </c>
      <c r="C87" s="67">
        <v>0.38603999999999999</v>
      </c>
      <c r="D87" s="69" t="s">
        <v>33</v>
      </c>
      <c r="E87" s="87">
        <v>0.34494000000000002</v>
      </c>
      <c r="F87" s="67">
        <v>0.34494000000000002</v>
      </c>
      <c r="G87" s="69" t="s">
        <v>33</v>
      </c>
    </row>
    <row r="88" spans="1:7" x14ac:dyDescent="0.2">
      <c r="A88" s="86">
        <v>104</v>
      </c>
      <c r="B88" s="67">
        <v>0.40511999999999998</v>
      </c>
      <c r="C88" s="67">
        <v>0.40511999999999998</v>
      </c>
      <c r="D88" s="69" t="s">
        <v>33</v>
      </c>
      <c r="E88" s="87">
        <v>0.36581000000000002</v>
      </c>
      <c r="F88" s="67">
        <v>0.36581000000000002</v>
      </c>
      <c r="G88" s="69" t="s">
        <v>33</v>
      </c>
    </row>
    <row r="89" spans="1:7" x14ac:dyDescent="0.2">
      <c r="A89" s="86">
        <v>105</v>
      </c>
      <c r="B89" s="67">
        <v>0.42352000000000001</v>
      </c>
      <c r="C89" s="67">
        <v>0.42352000000000001</v>
      </c>
      <c r="D89" s="69" t="s">
        <v>33</v>
      </c>
      <c r="E89" s="87">
        <v>0.38624999999999998</v>
      </c>
      <c r="F89" s="67">
        <v>0.38624999999999998</v>
      </c>
      <c r="G89" s="69" t="s">
        <v>33</v>
      </c>
    </row>
    <row r="90" spans="1:7" x14ac:dyDescent="0.2">
      <c r="A90" s="86">
        <v>106</v>
      </c>
      <c r="B90" s="67">
        <v>0.44113000000000002</v>
      </c>
      <c r="C90" s="67">
        <v>0.44113000000000002</v>
      </c>
      <c r="D90" s="69" t="s">
        <v>33</v>
      </c>
      <c r="E90" s="87">
        <v>0.40609000000000001</v>
      </c>
      <c r="F90" s="67">
        <v>0.40609000000000001</v>
      </c>
      <c r="G90" s="69" t="s">
        <v>33</v>
      </c>
    </row>
    <row r="91" spans="1:7" x14ac:dyDescent="0.2">
      <c r="A91" s="86">
        <v>107</v>
      </c>
      <c r="B91" s="67">
        <v>0.45785999999999999</v>
      </c>
      <c r="C91" s="67">
        <v>0.45785999999999999</v>
      </c>
      <c r="D91" s="69" t="s">
        <v>33</v>
      </c>
      <c r="E91" s="87">
        <v>0.42519000000000001</v>
      </c>
      <c r="F91" s="67">
        <v>0.42519000000000001</v>
      </c>
      <c r="G91" s="69" t="s">
        <v>33</v>
      </c>
    </row>
    <row r="92" spans="1:7" x14ac:dyDescent="0.2">
      <c r="A92" s="86">
        <v>108</v>
      </c>
      <c r="B92" s="67">
        <v>0.47364000000000001</v>
      </c>
      <c r="C92" s="67">
        <v>0.47364000000000001</v>
      </c>
      <c r="D92" s="69" t="s">
        <v>33</v>
      </c>
      <c r="E92" s="87">
        <v>0.44341000000000003</v>
      </c>
      <c r="F92" s="67">
        <v>0.44341000000000003</v>
      </c>
      <c r="G92" s="69" t="s">
        <v>33</v>
      </c>
    </row>
    <row r="93" spans="1:7" x14ac:dyDescent="0.2">
      <c r="A93" s="86">
        <v>109</v>
      </c>
      <c r="B93" s="67">
        <v>0.48842999999999998</v>
      </c>
      <c r="C93" s="67">
        <v>0.48842999999999998</v>
      </c>
      <c r="D93" s="69" t="s">
        <v>33</v>
      </c>
      <c r="E93" s="87">
        <v>0.46067000000000002</v>
      </c>
      <c r="F93" s="67">
        <v>0.46067000000000002</v>
      </c>
      <c r="G93" s="69" t="s">
        <v>33</v>
      </c>
    </row>
    <row r="94" spans="1:7" x14ac:dyDescent="0.2">
      <c r="A94" s="86">
        <v>110</v>
      </c>
      <c r="B94" s="67">
        <v>0.5</v>
      </c>
      <c r="C94" s="67">
        <v>0.5</v>
      </c>
      <c r="D94" s="69" t="s">
        <v>33</v>
      </c>
      <c r="E94" s="87">
        <v>0.47689999999999999</v>
      </c>
      <c r="F94" s="67">
        <v>0.47689999999999999</v>
      </c>
      <c r="G94" s="69" t="s">
        <v>33</v>
      </c>
    </row>
    <row r="95" spans="1:7" x14ac:dyDescent="0.2">
      <c r="A95" s="86">
        <v>111</v>
      </c>
      <c r="B95" s="67">
        <v>0.5</v>
      </c>
      <c r="C95" s="67">
        <v>0.5</v>
      </c>
      <c r="D95" s="69" t="s">
        <v>33</v>
      </c>
      <c r="E95" s="87">
        <v>0.49204999999999999</v>
      </c>
      <c r="F95" s="67">
        <v>0.49204999999999999</v>
      </c>
      <c r="G95" s="69" t="s">
        <v>33</v>
      </c>
    </row>
    <row r="96" spans="1:7" x14ac:dyDescent="0.2">
      <c r="A96" s="86">
        <v>112</v>
      </c>
      <c r="B96" s="67">
        <v>0.5</v>
      </c>
      <c r="C96" s="67">
        <v>0.5</v>
      </c>
      <c r="D96" s="69" t="s">
        <v>33</v>
      </c>
      <c r="E96" s="87">
        <v>0.5</v>
      </c>
      <c r="F96" s="67">
        <v>0.5</v>
      </c>
      <c r="G96" s="69" t="s">
        <v>33</v>
      </c>
    </row>
    <row r="97" spans="1:7" x14ac:dyDescent="0.2">
      <c r="A97" s="86">
        <v>113</v>
      </c>
      <c r="B97" s="67">
        <v>0.5</v>
      </c>
      <c r="C97" s="67">
        <v>0.5</v>
      </c>
      <c r="D97" s="69" t="s">
        <v>33</v>
      </c>
      <c r="E97" s="87">
        <v>0.5</v>
      </c>
      <c r="F97" s="67">
        <v>0.5</v>
      </c>
      <c r="G97" s="69" t="s">
        <v>33</v>
      </c>
    </row>
    <row r="98" spans="1:7" x14ac:dyDescent="0.2">
      <c r="A98" s="86">
        <v>114</v>
      </c>
      <c r="B98" s="67">
        <v>0.5</v>
      </c>
      <c r="C98" s="67">
        <v>0.5</v>
      </c>
      <c r="D98" s="69" t="s">
        <v>33</v>
      </c>
      <c r="E98" s="87">
        <v>0.5</v>
      </c>
      <c r="F98" s="67">
        <v>0.5</v>
      </c>
      <c r="G98" s="69" t="s">
        <v>33</v>
      </c>
    </row>
    <row r="99" spans="1:7" x14ac:dyDescent="0.2">
      <c r="A99" s="86">
        <v>115</v>
      </c>
      <c r="B99" s="67">
        <v>0.5</v>
      </c>
      <c r="C99" s="67">
        <v>0.5</v>
      </c>
      <c r="D99" s="69" t="s">
        <v>33</v>
      </c>
      <c r="E99" s="87">
        <v>0.5</v>
      </c>
      <c r="F99" s="67">
        <v>0.5</v>
      </c>
      <c r="G99" s="69" t="s">
        <v>33</v>
      </c>
    </row>
    <row r="100" spans="1:7" x14ac:dyDescent="0.2">
      <c r="A100" s="86">
        <v>116</v>
      </c>
      <c r="B100" s="67">
        <v>0.5</v>
      </c>
      <c r="C100" s="67">
        <v>0.5</v>
      </c>
      <c r="D100" s="69" t="s">
        <v>33</v>
      </c>
      <c r="E100" s="87">
        <v>0.5</v>
      </c>
      <c r="F100" s="67">
        <v>0.5</v>
      </c>
      <c r="G100" s="69" t="s">
        <v>33</v>
      </c>
    </row>
    <row r="101" spans="1:7" x14ac:dyDescent="0.2">
      <c r="A101" s="86">
        <v>117</v>
      </c>
      <c r="B101" s="67">
        <v>0.5</v>
      </c>
      <c r="C101" s="67">
        <v>0.5</v>
      </c>
      <c r="D101" s="69" t="s">
        <v>33</v>
      </c>
      <c r="E101" s="87">
        <v>0.5</v>
      </c>
      <c r="F101" s="67">
        <v>0.5</v>
      </c>
      <c r="G101" s="69" t="s">
        <v>33</v>
      </c>
    </row>
    <row r="102" spans="1:7" x14ac:dyDescent="0.2">
      <c r="A102" s="86">
        <v>118</v>
      </c>
      <c r="B102" s="67">
        <v>0.5</v>
      </c>
      <c r="C102" s="67">
        <v>0.5</v>
      </c>
      <c r="D102" s="69" t="s">
        <v>33</v>
      </c>
      <c r="E102" s="87">
        <v>0.5</v>
      </c>
      <c r="F102" s="67">
        <v>0.5</v>
      </c>
      <c r="G102" s="69" t="s">
        <v>33</v>
      </c>
    </row>
    <row r="103" spans="1:7" x14ac:dyDescent="0.2">
      <c r="A103" s="86">
        <v>119</v>
      </c>
      <c r="B103" s="67">
        <v>0.5</v>
      </c>
      <c r="C103" s="67">
        <v>0.5</v>
      </c>
      <c r="D103" s="69" t="s">
        <v>33</v>
      </c>
      <c r="E103" s="87">
        <v>0.5</v>
      </c>
      <c r="F103" s="67">
        <v>0.5</v>
      </c>
      <c r="G103" s="69" t="s">
        <v>33</v>
      </c>
    </row>
    <row r="104" spans="1:7" ht="17" thickBot="1" x14ac:dyDescent="0.25">
      <c r="A104" s="86">
        <v>120</v>
      </c>
      <c r="B104" s="68">
        <v>1</v>
      </c>
      <c r="C104" s="68">
        <v>1</v>
      </c>
      <c r="D104" s="70" t="s">
        <v>33</v>
      </c>
      <c r="E104" s="88">
        <v>1</v>
      </c>
      <c r="F104" s="68">
        <v>1</v>
      </c>
      <c r="G104" s="7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102"/>
  <sheetViews>
    <sheetView topLeftCell="A65" workbookViewId="0">
      <selection activeCell="B74" sqref="B74"/>
    </sheetView>
  </sheetViews>
  <sheetFormatPr baseColWidth="10" defaultColWidth="8.83203125" defaultRowHeight="16" x14ac:dyDescent="0.2"/>
  <cols>
    <col min="2" max="2" width="17.5" bestFit="1" customWidth="1"/>
    <col min="3" max="3" width="19.1640625" bestFit="1" customWidth="1"/>
  </cols>
  <sheetData>
    <row r="1" spans="1:3" x14ac:dyDescent="0.2">
      <c r="A1" t="s">
        <v>0</v>
      </c>
      <c r="B1" t="s">
        <v>109</v>
      </c>
      <c r="C1" t="s">
        <v>110</v>
      </c>
    </row>
    <row r="2" spans="1:3" x14ac:dyDescent="0.2">
      <c r="A2">
        <v>20</v>
      </c>
      <c r="B2" s="84">
        <v>0.2</v>
      </c>
      <c r="C2" s="84">
        <v>0.18</v>
      </c>
    </row>
    <row r="3" spans="1:3" x14ac:dyDescent="0.2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 x14ac:dyDescent="0.2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 x14ac:dyDescent="0.2">
      <c r="A5">
        <v>23</v>
      </c>
      <c r="B5">
        <f t="shared" si="0"/>
        <v>0.185</v>
      </c>
      <c r="C5">
        <f t="shared" si="1"/>
        <v>0.16199999999999998</v>
      </c>
    </row>
    <row r="6" spans="1:3" x14ac:dyDescent="0.2">
      <c r="A6">
        <v>24</v>
      </c>
      <c r="B6">
        <f t="shared" si="0"/>
        <v>0.18</v>
      </c>
      <c r="C6">
        <f t="shared" si="1"/>
        <v>0.15599999999999997</v>
      </c>
    </row>
    <row r="7" spans="1:3" x14ac:dyDescent="0.2">
      <c r="A7">
        <v>25</v>
      </c>
      <c r="B7">
        <f t="shared" si="0"/>
        <v>0.17499999999999999</v>
      </c>
      <c r="C7">
        <f t="shared" si="1"/>
        <v>0.14999999999999997</v>
      </c>
    </row>
    <row r="8" spans="1:3" x14ac:dyDescent="0.2">
      <c r="A8">
        <v>26</v>
      </c>
      <c r="B8">
        <f t="shared" si="0"/>
        <v>0.16999999999999998</v>
      </c>
      <c r="C8">
        <f t="shared" si="1"/>
        <v>0.14399999999999996</v>
      </c>
    </row>
    <row r="9" spans="1:3" x14ac:dyDescent="0.2">
      <c r="A9">
        <v>27</v>
      </c>
      <c r="B9">
        <f t="shared" si="0"/>
        <v>0.16499999999999998</v>
      </c>
      <c r="C9">
        <f t="shared" si="1"/>
        <v>0.13799999999999996</v>
      </c>
    </row>
    <row r="10" spans="1:3" x14ac:dyDescent="0.2">
      <c r="A10">
        <v>28</v>
      </c>
      <c r="B10">
        <f t="shared" si="0"/>
        <v>0.15999999999999998</v>
      </c>
      <c r="C10">
        <f t="shared" si="1"/>
        <v>0.13199999999999995</v>
      </c>
    </row>
    <row r="11" spans="1:3" x14ac:dyDescent="0.2">
      <c r="A11">
        <v>29</v>
      </c>
      <c r="B11">
        <f t="shared" si="0"/>
        <v>0.15499999999999997</v>
      </c>
      <c r="C11">
        <f t="shared" si="1"/>
        <v>0.12599999999999995</v>
      </c>
    </row>
    <row r="12" spans="1:3" x14ac:dyDescent="0.2">
      <c r="A12">
        <v>30</v>
      </c>
      <c r="B12" s="84">
        <v>0.15</v>
      </c>
      <c r="C12" s="84">
        <v>0.12</v>
      </c>
    </row>
    <row r="13" spans="1:3" x14ac:dyDescent="0.2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 x14ac:dyDescent="0.2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 x14ac:dyDescent="0.2">
      <c r="A15">
        <v>33</v>
      </c>
      <c r="B15">
        <f t="shared" si="2"/>
        <v>0.12599999999999997</v>
      </c>
      <c r="C15">
        <f t="shared" si="3"/>
        <v>0.10199999999999998</v>
      </c>
    </row>
    <row r="16" spans="1:3" x14ac:dyDescent="0.2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 x14ac:dyDescent="0.2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 x14ac:dyDescent="0.2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 x14ac:dyDescent="0.2">
      <c r="A19">
        <v>37</v>
      </c>
      <c r="B19">
        <f t="shared" si="2"/>
        <v>9.4E-2</v>
      </c>
      <c r="C19">
        <f t="shared" si="3"/>
        <v>7.7999999999999958E-2</v>
      </c>
    </row>
    <row r="20" spans="1:3" x14ac:dyDescent="0.2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 x14ac:dyDescent="0.2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 x14ac:dyDescent="0.2">
      <c r="A22">
        <v>40</v>
      </c>
      <c r="B22" s="84">
        <f>0.07</f>
        <v>7.0000000000000007E-2</v>
      </c>
      <c r="C22" s="84">
        <v>0.06</v>
      </c>
    </row>
    <row r="23" spans="1:3" x14ac:dyDescent="0.2">
      <c r="A23">
        <v>41</v>
      </c>
      <c r="B23">
        <v>7.0000000000000007E-2</v>
      </c>
      <c r="C23">
        <v>0.06</v>
      </c>
    </row>
    <row r="24" spans="1:3" x14ac:dyDescent="0.2">
      <c r="A24">
        <v>42</v>
      </c>
      <c r="B24">
        <v>7.0000000000000007E-2</v>
      </c>
      <c r="C24">
        <v>0.06</v>
      </c>
    </row>
    <row r="25" spans="1:3" x14ac:dyDescent="0.2">
      <c r="A25">
        <v>43</v>
      </c>
      <c r="B25">
        <v>7.0000000000000007E-2</v>
      </c>
      <c r="C25">
        <v>0.06</v>
      </c>
    </row>
    <row r="26" spans="1:3" x14ac:dyDescent="0.2">
      <c r="A26">
        <v>44</v>
      </c>
      <c r="B26">
        <v>7.0000000000000007E-2</v>
      </c>
      <c r="C26">
        <v>0.06</v>
      </c>
    </row>
    <row r="27" spans="1:3" x14ac:dyDescent="0.2">
      <c r="A27">
        <v>45</v>
      </c>
      <c r="B27">
        <v>7.0000000000000007E-2</v>
      </c>
      <c r="C27">
        <v>0.06</v>
      </c>
    </row>
    <row r="28" spans="1:3" x14ac:dyDescent="0.2">
      <c r="A28">
        <v>46</v>
      </c>
      <c r="B28">
        <v>7.0000000000000007E-2</v>
      </c>
      <c r="C28">
        <v>0.06</v>
      </c>
    </row>
    <row r="29" spans="1:3" x14ac:dyDescent="0.2">
      <c r="A29">
        <v>47</v>
      </c>
      <c r="B29">
        <v>7.0000000000000007E-2</v>
      </c>
      <c r="C29">
        <v>0.06</v>
      </c>
    </row>
    <row r="30" spans="1:3" x14ac:dyDescent="0.2">
      <c r="A30">
        <v>48</v>
      </c>
      <c r="B30">
        <v>7.0000000000000007E-2</v>
      </c>
      <c r="C30">
        <v>0.06</v>
      </c>
    </row>
    <row r="31" spans="1:3" x14ac:dyDescent="0.2">
      <c r="A31">
        <v>49</v>
      </c>
      <c r="B31">
        <v>7.0000000000000007E-2</v>
      </c>
      <c r="C31">
        <v>0.06</v>
      </c>
    </row>
    <row r="32" spans="1:3" x14ac:dyDescent="0.2">
      <c r="A32">
        <v>50</v>
      </c>
      <c r="B32" s="84">
        <f>0.07</f>
        <v>7.0000000000000007E-2</v>
      </c>
      <c r="C32" s="84">
        <v>0.06</v>
      </c>
    </row>
    <row r="33" spans="1:3" x14ac:dyDescent="0.2">
      <c r="A33">
        <v>51</v>
      </c>
      <c r="B33">
        <v>7.0000000000000007E-2</v>
      </c>
      <c r="C33">
        <v>0.06</v>
      </c>
    </row>
    <row r="34" spans="1:3" x14ac:dyDescent="0.2">
      <c r="A34">
        <v>52</v>
      </c>
      <c r="B34">
        <v>7.0000000000000007E-2</v>
      </c>
      <c r="C34">
        <v>0.06</v>
      </c>
    </row>
    <row r="35" spans="1:3" x14ac:dyDescent="0.2">
      <c r="A35">
        <v>53</v>
      </c>
      <c r="B35">
        <v>7.0000000000000007E-2</v>
      </c>
      <c r="C35">
        <v>0.06</v>
      </c>
    </row>
    <row r="36" spans="1:3" x14ac:dyDescent="0.2">
      <c r="A36">
        <v>54</v>
      </c>
      <c r="B36">
        <v>7.0000000000000007E-2</v>
      </c>
      <c r="C36">
        <v>0.06</v>
      </c>
    </row>
    <row r="37" spans="1:3" x14ac:dyDescent="0.2">
      <c r="A37">
        <v>55</v>
      </c>
      <c r="B37">
        <v>7.0000000000000007E-2</v>
      </c>
      <c r="C37">
        <v>0.06</v>
      </c>
    </row>
    <row r="38" spans="1:3" x14ac:dyDescent="0.2">
      <c r="A38">
        <v>56</v>
      </c>
      <c r="B38">
        <v>7.0000000000000007E-2</v>
      </c>
      <c r="C38">
        <v>0.06</v>
      </c>
    </row>
    <row r="39" spans="1:3" x14ac:dyDescent="0.2">
      <c r="A39">
        <v>57</v>
      </c>
      <c r="B39">
        <v>7.0000000000000007E-2</v>
      </c>
      <c r="C39">
        <v>0.06</v>
      </c>
    </row>
    <row r="40" spans="1:3" x14ac:dyDescent="0.2">
      <c r="A40">
        <v>58</v>
      </c>
      <c r="B40">
        <v>7.0000000000000007E-2</v>
      </c>
      <c r="C40">
        <v>0.06</v>
      </c>
    </row>
    <row r="41" spans="1:3" x14ac:dyDescent="0.2">
      <c r="A41">
        <v>59</v>
      </c>
      <c r="B41">
        <v>7.0000000000000007E-2</v>
      </c>
      <c r="C41">
        <v>0.06</v>
      </c>
    </row>
    <row r="42" spans="1:3" x14ac:dyDescent="0.2">
      <c r="A42">
        <v>60</v>
      </c>
      <c r="B42" s="84">
        <f>0.07</f>
        <v>7.0000000000000007E-2</v>
      </c>
      <c r="C42" s="84">
        <v>0.06</v>
      </c>
    </row>
    <row r="43" spans="1:3" x14ac:dyDescent="0.2">
      <c r="A43">
        <v>61</v>
      </c>
      <c r="B43">
        <v>7.0000000000000007E-2</v>
      </c>
      <c r="C43">
        <v>0.06</v>
      </c>
    </row>
    <row r="44" spans="1:3" x14ac:dyDescent="0.2">
      <c r="A44">
        <v>62</v>
      </c>
      <c r="B44">
        <v>7.0000000000000007E-2</v>
      </c>
      <c r="C44">
        <v>0.06</v>
      </c>
    </row>
    <row r="45" spans="1:3" x14ac:dyDescent="0.2">
      <c r="A45">
        <v>63</v>
      </c>
      <c r="B45">
        <v>7.0000000000000007E-2</v>
      </c>
      <c r="C45">
        <v>0.06</v>
      </c>
    </row>
    <row r="46" spans="1:3" x14ac:dyDescent="0.2">
      <c r="A46">
        <v>64</v>
      </c>
      <c r="B46">
        <v>7.0000000000000007E-2</v>
      </c>
      <c r="C46">
        <v>0.06</v>
      </c>
    </row>
    <row r="47" spans="1:3" x14ac:dyDescent="0.2">
      <c r="A47">
        <v>65</v>
      </c>
      <c r="B47">
        <v>7.0000000000000007E-2</v>
      </c>
      <c r="C47">
        <v>0.06</v>
      </c>
    </row>
    <row r="48" spans="1:3" x14ac:dyDescent="0.2">
      <c r="A48">
        <v>66</v>
      </c>
      <c r="B48">
        <v>7.0000000000000007E-2</v>
      </c>
      <c r="C48">
        <v>0.06</v>
      </c>
    </row>
    <row r="49" spans="1:3" x14ac:dyDescent="0.2">
      <c r="A49">
        <v>67</v>
      </c>
      <c r="B49">
        <v>7.0000000000000007E-2</v>
      </c>
      <c r="C49">
        <v>0.06</v>
      </c>
    </row>
    <row r="50" spans="1:3" x14ac:dyDescent="0.2">
      <c r="A50">
        <v>68</v>
      </c>
      <c r="B50">
        <v>7.0000000000000007E-2</v>
      </c>
      <c r="C50">
        <v>0.06</v>
      </c>
    </row>
    <row r="51" spans="1:3" x14ac:dyDescent="0.2">
      <c r="A51">
        <v>69</v>
      </c>
      <c r="B51">
        <v>7.0000000000000007E-2</v>
      </c>
      <c r="C51">
        <v>0.06</v>
      </c>
    </row>
    <row r="52" spans="1:3" x14ac:dyDescent="0.2">
      <c r="A52">
        <v>70</v>
      </c>
      <c r="B52" s="84">
        <f>0.07</f>
        <v>7.0000000000000007E-2</v>
      </c>
      <c r="C52" s="84">
        <v>0.06</v>
      </c>
    </row>
    <row r="53" spans="1:3" x14ac:dyDescent="0.2">
      <c r="A53">
        <v>71</v>
      </c>
      <c r="B53">
        <v>7.0000000000000007E-2</v>
      </c>
      <c r="C53">
        <v>0.06</v>
      </c>
    </row>
    <row r="54" spans="1:3" x14ac:dyDescent="0.2">
      <c r="A54">
        <v>72</v>
      </c>
      <c r="B54">
        <v>7.0000000000000007E-2</v>
      </c>
      <c r="C54">
        <v>0.06</v>
      </c>
    </row>
    <row r="55" spans="1:3" x14ac:dyDescent="0.2">
      <c r="A55">
        <v>73</v>
      </c>
      <c r="B55">
        <v>7.0000000000000007E-2</v>
      </c>
      <c r="C55">
        <v>0.06</v>
      </c>
    </row>
    <row r="56" spans="1:3" x14ac:dyDescent="0.2">
      <c r="A56">
        <v>74</v>
      </c>
      <c r="B56">
        <v>7.0000000000000007E-2</v>
      </c>
      <c r="C56">
        <v>0.06</v>
      </c>
    </row>
    <row r="57" spans="1:3" x14ac:dyDescent="0.2">
      <c r="A57">
        <v>75</v>
      </c>
      <c r="B57">
        <v>7.0000000000000007E-2</v>
      </c>
      <c r="C57">
        <v>0.06</v>
      </c>
    </row>
    <row r="58" spans="1:3" x14ac:dyDescent="0.2">
      <c r="A58">
        <v>76</v>
      </c>
      <c r="B58">
        <v>7.0000000000000007E-2</v>
      </c>
      <c r="C58">
        <v>0.06</v>
      </c>
    </row>
    <row r="59" spans="1:3" x14ac:dyDescent="0.2">
      <c r="A59">
        <v>77</v>
      </c>
      <c r="B59">
        <v>7.0000000000000007E-2</v>
      </c>
      <c r="C59">
        <v>0.06</v>
      </c>
    </row>
    <row r="60" spans="1:3" x14ac:dyDescent="0.2">
      <c r="A60">
        <v>78</v>
      </c>
      <c r="B60">
        <v>7.0000000000000007E-2</v>
      </c>
      <c r="C60">
        <v>0.06</v>
      </c>
    </row>
    <row r="61" spans="1:3" x14ac:dyDescent="0.2">
      <c r="A61">
        <v>79</v>
      </c>
      <c r="B61">
        <v>7.0000000000000007E-2</v>
      </c>
      <c r="C61">
        <v>0.06</v>
      </c>
    </row>
    <row r="62" spans="1:3" x14ac:dyDescent="0.2">
      <c r="A62">
        <v>80</v>
      </c>
      <c r="B62" s="84">
        <f>0.07</f>
        <v>7.0000000000000007E-2</v>
      </c>
      <c r="C62" s="84">
        <v>0.06</v>
      </c>
    </row>
    <row r="63" spans="1:3" x14ac:dyDescent="0.2">
      <c r="A63">
        <v>81</v>
      </c>
      <c r="B63">
        <v>7.0000000000000007E-2</v>
      </c>
      <c r="C63">
        <v>0.06</v>
      </c>
    </row>
    <row r="64" spans="1:3" x14ac:dyDescent="0.2">
      <c r="A64">
        <v>82</v>
      </c>
      <c r="B64">
        <v>7.0000000000000007E-2</v>
      </c>
      <c r="C64">
        <v>0.06</v>
      </c>
    </row>
    <row r="65" spans="1:3" x14ac:dyDescent="0.2">
      <c r="A65">
        <v>83</v>
      </c>
      <c r="B65">
        <v>7.0000000000000007E-2</v>
      </c>
      <c r="C65">
        <v>0.06</v>
      </c>
    </row>
    <row r="66" spans="1:3" x14ac:dyDescent="0.2">
      <c r="A66">
        <v>84</v>
      </c>
      <c r="B66">
        <v>7.0000000000000007E-2</v>
      </c>
      <c r="C66">
        <v>0.06</v>
      </c>
    </row>
    <row r="67" spans="1:3" x14ac:dyDescent="0.2">
      <c r="A67">
        <v>85</v>
      </c>
      <c r="B67">
        <v>7.0000000000000007E-2</v>
      </c>
      <c r="C67">
        <v>0.06</v>
      </c>
    </row>
    <row r="68" spans="1:3" x14ac:dyDescent="0.2">
      <c r="A68">
        <v>86</v>
      </c>
      <c r="B68">
        <v>7.0000000000000007E-2</v>
      </c>
      <c r="C68">
        <v>0.06</v>
      </c>
    </row>
    <row r="69" spans="1:3" x14ac:dyDescent="0.2">
      <c r="A69">
        <v>87</v>
      </c>
      <c r="B69">
        <v>7.0000000000000007E-2</v>
      </c>
      <c r="C69">
        <v>0.06</v>
      </c>
    </row>
    <row r="70" spans="1:3" x14ac:dyDescent="0.2">
      <c r="A70">
        <v>88</v>
      </c>
      <c r="B70">
        <v>7.0000000000000007E-2</v>
      </c>
      <c r="C70">
        <v>0.06</v>
      </c>
    </row>
    <row r="71" spans="1:3" x14ac:dyDescent="0.2">
      <c r="A71">
        <v>89</v>
      </c>
      <c r="B71">
        <v>7.0000000000000007E-2</v>
      </c>
      <c r="C71">
        <v>0.06</v>
      </c>
    </row>
    <row r="72" spans="1:3" x14ac:dyDescent="0.2">
      <c r="A72">
        <v>90</v>
      </c>
      <c r="B72" s="84">
        <f>0.07</f>
        <v>7.0000000000000007E-2</v>
      </c>
      <c r="C72" s="84">
        <v>0.06</v>
      </c>
    </row>
    <row r="73" spans="1:3" x14ac:dyDescent="0.2">
      <c r="A73">
        <v>91</v>
      </c>
      <c r="B73">
        <v>7.0000000000000007E-2</v>
      </c>
      <c r="C73" s="90">
        <v>0.06</v>
      </c>
    </row>
    <row r="74" spans="1:3" x14ac:dyDescent="0.2">
      <c r="A74">
        <v>92</v>
      </c>
      <c r="B74">
        <v>7.0000000000000007E-2</v>
      </c>
      <c r="C74" s="90">
        <v>0.06</v>
      </c>
    </row>
    <row r="75" spans="1:3" x14ac:dyDescent="0.2">
      <c r="A75">
        <v>93</v>
      </c>
      <c r="B75">
        <v>7.0000000000000007E-2</v>
      </c>
      <c r="C75" s="90">
        <v>0.06</v>
      </c>
    </row>
    <row r="76" spans="1:3" x14ac:dyDescent="0.2">
      <c r="A76">
        <v>94</v>
      </c>
      <c r="B76">
        <v>7.0000000000000007E-2</v>
      </c>
      <c r="C76" s="90">
        <v>0.06</v>
      </c>
    </row>
    <row r="77" spans="1:3" x14ac:dyDescent="0.2">
      <c r="A77">
        <v>95</v>
      </c>
      <c r="B77">
        <v>7.0000000000000007E-2</v>
      </c>
      <c r="C77" s="90">
        <v>0.06</v>
      </c>
    </row>
    <row r="78" spans="1:3" x14ac:dyDescent="0.2">
      <c r="A78">
        <v>96</v>
      </c>
      <c r="B78">
        <v>7.0000000000000007E-2</v>
      </c>
      <c r="C78" s="90">
        <v>0.06</v>
      </c>
    </row>
    <row r="79" spans="1:3" x14ac:dyDescent="0.2">
      <c r="A79">
        <v>97</v>
      </c>
      <c r="B79">
        <v>7.0000000000000007E-2</v>
      </c>
      <c r="C79" s="90">
        <v>0.06</v>
      </c>
    </row>
    <row r="80" spans="1:3" x14ac:dyDescent="0.2">
      <c r="A80">
        <v>98</v>
      </c>
      <c r="B80">
        <v>7.0000000000000007E-2</v>
      </c>
      <c r="C80" s="90">
        <v>0.06</v>
      </c>
    </row>
    <row r="81" spans="1:3" x14ac:dyDescent="0.2">
      <c r="A81">
        <v>99</v>
      </c>
      <c r="B81">
        <v>7.0000000000000007E-2</v>
      </c>
      <c r="C81" s="90">
        <v>0.06</v>
      </c>
    </row>
    <row r="82" spans="1:3" x14ac:dyDescent="0.2">
      <c r="A82">
        <v>100</v>
      </c>
      <c r="B82">
        <v>7.0000000000000007E-2</v>
      </c>
      <c r="C82" s="90">
        <v>0.06</v>
      </c>
    </row>
    <row r="83" spans="1:3" x14ac:dyDescent="0.2">
      <c r="A83">
        <v>101</v>
      </c>
      <c r="B83">
        <v>7.0000000000000007E-2</v>
      </c>
      <c r="C83" s="90">
        <v>0.06</v>
      </c>
    </row>
    <row r="84" spans="1:3" x14ac:dyDescent="0.2">
      <c r="A84">
        <v>102</v>
      </c>
      <c r="B84">
        <v>7.0000000000000007E-2</v>
      </c>
      <c r="C84" s="90">
        <v>0.06</v>
      </c>
    </row>
    <row r="85" spans="1:3" x14ac:dyDescent="0.2">
      <c r="A85">
        <v>103</v>
      </c>
      <c r="B85">
        <v>7.0000000000000007E-2</v>
      </c>
      <c r="C85" s="90">
        <v>0.06</v>
      </c>
    </row>
    <row r="86" spans="1:3" x14ac:dyDescent="0.2">
      <c r="A86">
        <v>104</v>
      </c>
      <c r="B86">
        <v>7.0000000000000007E-2</v>
      </c>
      <c r="C86" s="90">
        <v>0.06</v>
      </c>
    </row>
    <row r="87" spans="1:3" x14ac:dyDescent="0.2">
      <c r="A87">
        <v>105</v>
      </c>
      <c r="B87">
        <v>7.0000000000000007E-2</v>
      </c>
      <c r="C87" s="90">
        <v>0.06</v>
      </c>
    </row>
    <row r="88" spans="1:3" x14ac:dyDescent="0.2">
      <c r="A88">
        <v>106</v>
      </c>
      <c r="B88">
        <v>7.0000000000000007E-2</v>
      </c>
      <c r="C88" s="90">
        <v>0.06</v>
      </c>
    </row>
    <row r="89" spans="1:3" x14ac:dyDescent="0.2">
      <c r="A89">
        <v>107</v>
      </c>
      <c r="B89">
        <v>7.0000000000000007E-2</v>
      </c>
      <c r="C89" s="90">
        <v>0.06</v>
      </c>
    </row>
    <row r="90" spans="1:3" x14ac:dyDescent="0.2">
      <c r="A90">
        <v>108</v>
      </c>
      <c r="B90">
        <v>7.0000000000000007E-2</v>
      </c>
      <c r="C90" s="90">
        <v>0.06</v>
      </c>
    </row>
    <row r="91" spans="1:3" x14ac:dyDescent="0.2">
      <c r="A91">
        <v>109</v>
      </c>
      <c r="B91">
        <v>7.0000000000000007E-2</v>
      </c>
      <c r="C91" s="90">
        <v>0.06</v>
      </c>
    </row>
    <row r="92" spans="1:3" x14ac:dyDescent="0.2">
      <c r="A92">
        <v>110</v>
      </c>
      <c r="B92">
        <v>7.0000000000000007E-2</v>
      </c>
      <c r="C92" s="90">
        <v>0.06</v>
      </c>
    </row>
    <row r="93" spans="1:3" x14ac:dyDescent="0.2">
      <c r="A93">
        <v>111</v>
      </c>
      <c r="B93">
        <v>7.0000000000000007E-2</v>
      </c>
      <c r="C93" s="90">
        <v>0.06</v>
      </c>
    </row>
    <row r="94" spans="1:3" x14ac:dyDescent="0.2">
      <c r="A94">
        <v>112</v>
      </c>
      <c r="B94">
        <v>7.0000000000000007E-2</v>
      </c>
      <c r="C94" s="90">
        <v>0.06</v>
      </c>
    </row>
    <row r="95" spans="1:3" x14ac:dyDescent="0.2">
      <c r="A95">
        <v>113</v>
      </c>
      <c r="B95">
        <v>7.0000000000000007E-2</v>
      </c>
      <c r="C95" s="90">
        <v>0.06</v>
      </c>
    </row>
    <row r="96" spans="1:3" x14ac:dyDescent="0.2">
      <c r="A96">
        <v>114</v>
      </c>
      <c r="B96">
        <v>7.0000000000000007E-2</v>
      </c>
      <c r="C96" s="90">
        <v>0.06</v>
      </c>
    </row>
    <row r="97" spans="1:3" x14ac:dyDescent="0.2">
      <c r="A97">
        <v>115</v>
      </c>
      <c r="B97">
        <v>7.0000000000000007E-2</v>
      </c>
      <c r="C97" s="90">
        <v>0.06</v>
      </c>
    </row>
    <row r="98" spans="1:3" x14ac:dyDescent="0.2">
      <c r="A98">
        <v>116</v>
      </c>
      <c r="B98">
        <v>7.0000000000000007E-2</v>
      </c>
      <c r="C98" s="90">
        <v>0.06</v>
      </c>
    </row>
    <row r="99" spans="1:3" x14ac:dyDescent="0.2">
      <c r="A99">
        <v>117</v>
      </c>
      <c r="B99">
        <v>7.0000000000000007E-2</v>
      </c>
      <c r="C99" s="90">
        <v>0.06</v>
      </c>
    </row>
    <row r="100" spans="1:3" x14ac:dyDescent="0.2">
      <c r="A100">
        <v>118</v>
      </c>
      <c r="B100">
        <v>7.0000000000000007E-2</v>
      </c>
      <c r="C100" s="90">
        <v>0.06</v>
      </c>
    </row>
    <row r="101" spans="1:3" x14ac:dyDescent="0.2">
      <c r="A101">
        <v>119</v>
      </c>
      <c r="B101">
        <v>7.0000000000000007E-2</v>
      </c>
      <c r="C101" s="90">
        <v>0.06</v>
      </c>
    </row>
    <row r="102" spans="1:3" x14ac:dyDescent="0.2">
      <c r="A102">
        <v>120</v>
      </c>
      <c r="B102">
        <v>7.0000000000000007E-2</v>
      </c>
      <c r="C102" s="90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C1" sqref="C1"/>
    </sheetView>
  </sheetViews>
  <sheetFormatPr baseColWidth="10" defaultColWidth="8.83203125" defaultRowHeight="16" x14ac:dyDescent="0.2"/>
  <cols>
    <col min="2" max="2" width="18.83203125" bestFit="1" customWidth="1"/>
    <col min="3" max="3" width="20.5" bestFit="1" customWidth="1"/>
  </cols>
  <sheetData>
    <row r="1" spans="1:3" x14ac:dyDescent="0.2">
      <c r="A1" t="s">
        <v>76</v>
      </c>
      <c r="B1" t="s">
        <v>111</v>
      </c>
      <c r="C1" t="s">
        <v>112</v>
      </c>
    </row>
    <row r="2" spans="1:3" x14ac:dyDescent="0.2">
      <c r="A2">
        <v>0</v>
      </c>
      <c r="B2">
        <v>0.35</v>
      </c>
      <c r="C2">
        <v>0.35</v>
      </c>
    </row>
    <row r="3" spans="1:3" x14ac:dyDescent="0.2">
      <c r="A3">
        <v>1</v>
      </c>
      <c r="B3">
        <v>0.3</v>
      </c>
      <c r="C3">
        <v>0.25</v>
      </c>
    </row>
    <row r="4" spans="1:3" x14ac:dyDescent="0.2">
      <c r="A4">
        <v>2</v>
      </c>
      <c r="B4">
        <v>0.2</v>
      </c>
      <c r="C4">
        <v>0.2</v>
      </c>
    </row>
    <row r="5" spans="1:3" x14ac:dyDescent="0.2">
      <c r="A5">
        <v>3</v>
      </c>
      <c r="B5">
        <v>0.2</v>
      </c>
      <c r="C5">
        <v>0.2</v>
      </c>
    </row>
    <row r="6" spans="1:3" x14ac:dyDescent="0.2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102"/>
  <sheetViews>
    <sheetView tabSelected="1" topLeftCell="A66" workbookViewId="0">
      <selection activeCell="B81" sqref="B81"/>
    </sheetView>
  </sheetViews>
  <sheetFormatPr baseColWidth="10" defaultColWidth="8.83203125" defaultRowHeight="16" x14ac:dyDescent="0.2"/>
  <cols>
    <col min="2" max="2" width="14.33203125" bestFit="1" customWidth="1"/>
  </cols>
  <sheetData>
    <row r="1" spans="1:2" x14ac:dyDescent="0.2">
      <c r="A1" t="s">
        <v>0</v>
      </c>
      <c r="B1" t="s">
        <v>113</v>
      </c>
    </row>
    <row r="2" spans="1:2" x14ac:dyDescent="0.2">
      <c r="A2">
        <v>20</v>
      </c>
      <c r="B2">
        <v>0.3</v>
      </c>
    </row>
    <row r="3" spans="1:2" x14ac:dyDescent="0.2">
      <c r="A3">
        <v>21</v>
      </c>
      <c r="B3">
        <v>0.3</v>
      </c>
    </row>
    <row r="4" spans="1:2" x14ac:dyDescent="0.2">
      <c r="A4">
        <v>22</v>
      </c>
      <c r="B4">
        <v>0.3</v>
      </c>
    </row>
    <row r="5" spans="1:2" x14ac:dyDescent="0.2">
      <c r="A5">
        <v>23</v>
      </c>
      <c r="B5">
        <v>0.3</v>
      </c>
    </row>
    <row r="6" spans="1:2" x14ac:dyDescent="0.2">
      <c r="A6">
        <v>24</v>
      </c>
      <c r="B6">
        <v>0.3</v>
      </c>
    </row>
    <row r="7" spans="1:2" x14ac:dyDescent="0.2">
      <c r="A7">
        <v>25</v>
      </c>
      <c r="B7">
        <v>0.3</v>
      </c>
    </row>
    <row r="8" spans="1:2" x14ac:dyDescent="0.2">
      <c r="A8">
        <v>26</v>
      </c>
      <c r="B8">
        <v>0.3</v>
      </c>
    </row>
    <row r="9" spans="1:2" x14ac:dyDescent="0.2">
      <c r="A9">
        <v>27</v>
      </c>
      <c r="B9">
        <v>0.3</v>
      </c>
    </row>
    <row r="10" spans="1:2" x14ac:dyDescent="0.2">
      <c r="A10">
        <v>28</v>
      </c>
      <c r="B10">
        <v>0.3</v>
      </c>
    </row>
    <row r="11" spans="1:2" x14ac:dyDescent="0.2">
      <c r="A11">
        <v>29</v>
      </c>
      <c r="B11">
        <v>0.3</v>
      </c>
    </row>
    <row r="12" spans="1:2" x14ac:dyDescent="0.2">
      <c r="A12">
        <v>30</v>
      </c>
      <c r="B12">
        <v>0.3</v>
      </c>
    </row>
    <row r="13" spans="1:2" x14ac:dyDescent="0.2">
      <c r="A13">
        <v>31</v>
      </c>
      <c r="B13">
        <v>0.3</v>
      </c>
    </row>
    <row r="14" spans="1:2" x14ac:dyDescent="0.2">
      <c r="A14">
        <v>32</v>
      </c>
      <c r="B14">
        <v>0.3</v>
      </c>
    </row>
    <row r="15" spans="1:2" x14ac:dyDescent="0.2">
      <c r="A15">
        <v>33</v>
      </c>
      <c r="B15">
        <v>0.3</v>
      </c>
    </row>
    <row r="16" spans="1:2" x14ac:dyDescent="0.2">
      <c r="A16">
        <v>34</v>
      </c>
      <c r="B16">
        <v>0.3</v>
      </c>
    </row>
    <row r="17" spans="1:2" x14ac:dyDescent="0.2">
      <c r="A17">
        <v>35</v>
      </c>
      <c r="B17">
        <v>0.3</v>
      </c>
    </row>
    <row r="18" spans="1:2" x14ac:dyDescent="0.2">
      <c r="A18">
        <v>36</v>
      </c>
      <c r="B18">
        <v>0.3</v>
      </c>
    </row>
    <row r="19" spans="1:2" x14ac:dyDescent="0.2">
      <c r="A19">
        <v>37</v>
      </c>
      <c r="B19">
        <v>0.3</v>
      </c>
    </row>
    <row r="20" spans="1:2" x14ac:dyDescent="0.2">
      <c r="A20">
        <v>38</v>
      </c>
      <c r="B20">
        <v>0.3</v>
      </c>
    </row>
    <row r="21" spans="1:2" x14ac:dyDescent="0.2">
      <c r="A21">
        <v>39</v>
      </c>
      <c r="B21">
        <v>0.3</v>
      </c>
    </row>
    <row r="22" spans="1:2" x14ac:dyDescent="0.2">
      <c r="A22">
        <v>40</v>
      </c>
      <c r="B22">
        <v>0.3</v>
      </c>
    </row>
    <row r="23" spans="1:2" x14ac:dyDescent="0.2">
      <c r="A23">
        <v>41</v>
      </c>
      <c r="B23">
        <v>0.3</v>
      </c>
    </row>
    <row r="24" spans="1:2" x14ac:dyDescent="0.2">
      <c r="A24">
        <v>42</v>
      </c>
      <c r="B24">
        <v>0.3</v>
      </c>
    </row>
    <row r="25" spans="1:2" x14ac:dyDescent="0.2">
      <c r="A25">
        <v>43</v>
      </c>
      <c r="B25">
        <v>0.3</v>
      </c>
    </row>
    <row r="26" spans="1:2" x14ac:dyDescent="0.2">
      <c r="A26">
        <v>44</v>
      </c>
      <c r="B26">
        <v>0.3</v>
      </c>
    </row>
    <row r="27" spans="1:2" x14ac:dyDescent="0.2">
      <c r="A27">
        <v>45</v>
      </c>
      <c r="B27">
        <v>0.3</v>
      </c>
    </row>
    <row r="28" spans="1:2" x14ac:dyDescent="0.2">
      <c r="A28">
        <v>46</v>
      </c>
      <c r="B28">
        <v>0.3</v>
      </c>
    </row>
    <row r="29" spans="1:2" x14ac:dyDescent="0.2">
      <c r="A29">
        <v>47</v>
      </c>
      <c r="B29">
        <v>0.3</v>
      </c>
    </row>
    <row r="30" spans="1:2" x14ac:dyDescent="0.2">
      <c r="A30">
        <v>48</v>
      </c>
      <c r="B30">
        <v>0.3</v>
      </c>
    </row>
    <row r="31" spans="1:2" x14ac:dyDescent="0.2">
      <c r="A31">
        <v>49</v>
      </c>
      <c r="B31">
        <v>0.3</v>
      </c>
    </row>
    <row r="32" spans="1:2" x14ac:dyDescent="0.2">
      <c r="A32">
        <v>50</v>
      </c>
      <c r="B32">
        <v>0.3</v>
      </c>
    </row>
    <row r="33" spans="1:2" x14ac:dyDescent="0.2">
      <c r="A33">
        <v>51</v>
      </c>
      <c r="B33">
        <v>0.3</v>
      </c>
    </row>
    <row r="34" spans="1:2" x14ac:dyDescent="0.2">
      <c r="A34">
        <v>52</v>
      </c>
      <c r="B34">
        <v>0.3</v>
      </c>
    </row>
    <row r="35" spans="1:2" x14ac:dyDescent="0.2">
      <c r="A35">
        <v>53</v>
      </c>
      <c r="B35">
        <v>0.3</v>
      </c>
    </row>
    <row r="36" spans="1:2" x14ac:dyDescent="0.2">
      <c r="A36">
        <v>54</v>
      </c>
      <c r="B36">
        <v>0.3</v>
      </c>
    </row>
    <row r="37" spans="1:2" x14ac:dyDescent="0.2">
      <c r="A37">
        <v>55</v>
      </c>
      <c r="B37">
        <v>0.3</v>
      </c>
    </row>
    <row r="38" spans="1:2" x14ac:dyDescent="0.2">
      <c r="A38">
        <v>56</v>
      </c>
      <c r="B38">
        <v>0.3</v>
      </c>
    </row>
    <row r="39" spans="1:2" x14ac:dyDescent="0.2">
      <c r="A39">
        <v>57</v>
      </c>
      <c r="B39">
        <v>0.3</v>
      </c>
    </row>
    <row r="40" spans="1:2" x14ac:dyDescent="0.2">
      <c r="A40">
        <v>58</v>
      </c>
      <c r="B40">
        <v>0.3</v>
      </c>
    </row>
    <row r="41" spans="1:2" x14ac:dyDescent="0.2">
      <c r="A41">
        <v>59</v>
      </c>
      <c r="B41">
        <v>0.3</v>
      </c>
    </row>
    <row r="42" spans="1:2" x14ac:dyDescent="0.2">
      <c r="A42">
        <v>60</v>
      </c>
      <c r="B42">
        <v>0.4</v>
      </c>
    </row>
    <row r="43" spans="1:2" x14ac:dyDescent="0.2">
      <c r="A43">
        <v>61</v>
      </c>
      <c r="B43">
        <v>0.3</v>
      </c>
    </row>
    <row r="44" spans="1:2" x14ac:dyDescent="0.2">
      <c r="A44">
        <v>62</v>
      </c>
      <c r="B44">
        <v>0.3</v>
      </c>
    </row>
    <row r="45" spans="1:2" x14ac:dyDescent="0.2">
      <c r="A45">
        <v>63</v>
      </c>
      <c r="B45">
        <v>0.3</v>
      </c>
    </row>
    <row r="46" spans="1:2" x14ac:dyDescent="0.2">
      <c r="A46">
        <v>64</v>
      </c>
      <c r="B46">
        <v>0.3</v>
      </c>
    </row>
    <row r="47" spans="1:2" x14ac:dyDescent="0.2">
      <c r="A47">
        <v>65</v>
      </c>
      <c r="B47">
        <v>0.4</v>
      </c>
    </row>
    <row r="48" spans="1:2" x14ac:dyDescent="0.2">
      <c r="A48">
        <v>66</v>
      </c>
      <c r="B48">
        <v>0.4</v>
      </c>
    </row>
    <row r="49" spans="1:2" x14ac:dyDescent="0.2">
      <c r="A49">
        <v>67</v>
      </c>
      <c r="B49">
        <v>0.4</v>
      </c>
    </row>
    <row r="50" spans="1:2" x14ac:dyDescent="0.2">
      <c r="A50">
        <v>68</v>
      </c>
      <c r="B50">
        <v>0.4</v>
      </c>
    </row>
    <row r="51" spans="1:2" x14ac:dyDescent="0.2">
      <c r="A51">
        <v>69</v>
      </c>
      <c r="B51">
        <v>0.4</v>
      </c>
    </row>
    <row r="52" spans="1:2" x14ac:dyDescent="0.2">
      <c r="A52">
        <v>70</v>
      </c>
      <c r="B52">
        <v>1</v>
      </c>
    </row>
    <row r="53" spans="1:2" x14ac:dyDescent="0.2">
      <c r="A53">
        <v>71</v>
      </c>
      <c r="B53">
        <v>1</v>
      </c>
    </row>
    <row r="54" spans="1:2" x14ac:dyDescent="0.2">
      <c r="A54">
        <v>72</v>
      </c>
      <c r="B54">
        <v>1</v>
      </c>
    </row>
    <row r="55" spans="1:2" x14ac:dyDescent="0.2">
      <c r="A55">
        <v>73</v>
      </c>
      <c r="B55">
        <v>1</v>
      </c>
    </row>
    <row r="56" spans="1:2" x14ac:dyDescent="0.2">
      <c r="A56">
        <v>74</v>
      </c>
      <c r="B56">
        <v>1</v>
      </c>
    </row>
    <row r="57" spans="1:2" x14ac:dyDescent="0.2">
      <c r="A57">
        <v>75</v>
      </c>
      <c r="B57">
        <v>1</v>
      </c>
    </row>
    <row r="58" spans="1:2" x14ac:dyDescent="0.2">
      <c r="A58">
        <v>76</v>
      </c>
      <c r="B58">
        <v>1</v>
      </c>
    </row>
    <row r="59" spans="1:2" x14ac:dyDescent="0.2">
      <c r="A59">
        <v>77</v>
      </c>
      <c r="B59">
        <v>1</v>
      </c>
    </row>
    <row r="60" spans="1:2" x14ac:dyDescent="0.2">
      <c r="A60">
        <v>78</v>
      </c>
      <c r="B60">
        <v>1</v>
      </c>
    </row>
    <row r="61" spans="1:2" x14ac:dyDescent="0.2">
      <c r="A61">
        <v>79</v>
      </c>
      <c r="B61">
        <v>1</v>
      </c>
    </row>
    <row r="62" spans="1:2" x14ac:dyDescent="0.2">
      <c r="A62">
        <v>80</v>
      </c>
      <c r="B62">
        <v>1</v>
      </c>
    </row>
    <row r="63" spans="1:2" x14ac:dyDescent="0.2">
      <c r="A63">
        <v>81</v>
      </c>
      <c r="B63">
        <v>1</v>
      </c>
    </row>
    <row r="64" spans="1:2" x14ac:dyDescent="0.2">
      <c r="A64">
        <v>82</v>
      </c>
      <c r="B64">
        <v>1</v>
      </c>
    </row>
    <row r="65" spans="1:2" x14ac:dyDescent="0.2">
      <c r="A65">
        <v>83</v>
      </c>
      <c r="B65">
        <v>1</v>
      </c>
    </row>
    <row r="66" spans="1:2" x14ac:dyDescent="0.2">
      <c r="A66">
        <v>84</v>
      </c>
      <c r="B66">
        <v>1</v>
      </c>
    </row>
    <row r="67" spans="1:2" x14ac:dyDescent="0.2">
      <c r="A67">
        <v>85</v>
      </c>
      <c r="B67">
        <v>1</v>
      </c>
    </row>
    <row r="68" spans="1:2" x14ac:dyDescent="0.2">
      <c r="A68">
        <v>86</v>
      </c>
      <c r="B68">
        <v>1</v>
      </c>
    </row>
    <row r="69" spans="1:2" x14ac:dyDescent="0.2">
      <c r="A69">
        <v>87</v>
      </c>
      <c r="B69">
        <v>1</v>
      </c>
    </row>
    <row r="70" spans="1:2" x14ac:dyDescent="0.2">
      <c r="A70">
        <v>88</v>
      </c>
      <c r="B70">
        <v>1</v>
      </c>
    </row>
    <row r="71" spans="1:2" x14ac:dyDescent="0.2">
      <c r="A71">
        <v>89</v>
      </c>
      <c r="B71">
        <v>1</v>
      </c>
    </row>
    <row r="72" spans="1:2" x14ac:dyDescent="0.2">
      <c r="A72">
        <v>90</v>
      </c>
      <c r="B72">
        <v>1</v>
      </c>
    </row>
    <row r="73" spans="1:2" x14ac:dyDescent="0.2">
      <c r="A73">
        <v>91</v>
      </c>
      <c r="B73">
        <v>1</v>
      </c>
    </row>
    <row r="74" spans="1:2" x14ac:dyDescent="0.2">
      <c r="A74">
        <v>92</v>
      </c>
      <c r="B74">
        <v>1</v>
      </c>
    </row>
    <row r="75" spans="1:2" x14ac:dyDescent="0.2">
      <c r="A75">
        <v>93</v>
      </c>
      <c r="B75">
        <v>1</v>
      </c>
    </row>
    <row r="76" spans="1:2" x14ac:dyDescent="0.2">
      <c r="A76">
        <v>94</v>
      </c>
      <c r="B76">
        <v>1</v>
      </c>
    </row>
    <row r="77" spans="1:2" x14ac:dyDescent="0.2">
      <c r="A77">
        <v>95</v>
      </c>
      <c r="B77">
        <v>1</v>
      </c>
    </row>
    <row r="78" spans="1:2" x14ac:dyDescent="0.2">
      <c r="A78">
        <v>96</v>
      </c>
      <c r="B78">
        <v>1</v>
      </c>
    </row>
    <row r="79" spans="1:2" x14ac:dyDescent="0.2">
      <c r="A79">
        <v>97</v>
      </c>
      <c r="B79">
        <v>1</v>
      </c>
    </row>
    <row r="80" spans="1:2" x14ac:dyDescent="0.2">
      <c r="A80">
        <v>98</v>
      </c>
      <c r="B80">
        <v>1</v>
      </c>
    </row>
    <row r="81" spans="1:2" x14ac:dyDescent="0.2">
      <c r="A81">
        <v>99</v>
      </c>
      <c r="B81">
        <v>1</v>
      </c>
    </row>
    <row r="82" spans="1:2" x14ac:dyDescent="0.2">
      <c r="A82">
        <v>100</v>
      </c>
      <c r="B82">
        <v>1</v>
      </c>
    </row>
    <row r="83" spans="1:2" x14ac:dyDescent="0.2">
      <c r="A83">
        <v>101</v>
      </c>
      <c r="B83">
        <v>1</v>
      </c>
    </row>
    <row r="84" spans="1:2" x14ac:dyDescent="0.2">
      <c r="A84">
        <v>102</v>
      </c>
      <c r="B84">
        <v>1</v>
      </c>
    </row>
    <row r="85" spans="1:2" x14ac:dyDescent="0.2">
      <c r="A85">
        <v>103</v>
      </c>
      <c r="B85">
        <v>1</v>
      </c>
    </row>
    <row r="86" spans="1:2" x14ac:dyDescent="0.2">
      <c r="A86">
        <v>104</v>
      </c>
      <c r="B86">
        <v>1</v>
      </c>
    </row>
    <row r="87" spans="1:2" x14ac:dyDescent="0.2">
      <c r="A87">
        <v>105</v>
      </c>
      <c r="B87">
        <v>1</v>
      </c>
    </row>
    <row r="88" spans="1:2" x14ac:dyDescent="0.2">
      <c r="A88">
        <v>106</v>
      </c>
      <c r="B88">
        <v>1</v>
      </c>
    </row>
    <row r="89" spans="1:2" x14ac:dyDescent="0.2">
      <c r="A89">
        <v>107</v>
      </c>
      <c r="B89">
        <v>1</v>
      </c>
    </row>
    <row r="90" spans="1:2" x14ac:dyDescent="0.2">
      <c r="A90">
        <v>108</v>
      </c>
      <c r="B90">
        <v>1</v>
      </c>
    </row>
    <row r="91" spans="1:2" x14ac:dyDescent="0.2">
      <c r="A91">
        <v>109</v>
      </c>
      <c r="B91">
        <v>1</v>
      </c>
    </row>
    <row r="92" spans="1:2" x14ac:dyDescent="0.2">
      <c r="A92">
        <v>110</v>
      </c>
      <c r="B92">
        <v>1</v>
      </c>
    </row>
    <row r="93" spans="1:2" x14ac:dyDescent="0.2">
      <c r="A93">
        <v>111</v>
      </c>
      <c r="B93">
        <v>1</v>
      </c>
    </row>
    <row r="94" spans="1:2" x14ac:dyDescent="0.2">
      <c r="A94">
        <v>112</v>
      </c>
      <c r="B94">
        <v>1</v>
      </c>
    </row>
    <row r="95" spans="1:2" x14ac:dyDescent="0.2">
      <c r="A95">
        <v>113</v>
      </c>
      <c r="B95">
        <v>1</v>
      </c>
    </row>
    <row r="96" spans="1:2" x14ac:dyDescent="0.2">
      <c r="A96">
        <v>114</v>
      </c>
      <c r="B96">
        <v>1</v>
      </c>
    </row>
    <row r="97" spans="1:2" x14ac:dyDescent="0.2">
      <c r="A97">
        <v>115</v>
      </c>
      <c r="B97">
        <v>1</v>
      </c>
    </row>
    <row r="98" spans="1:2" x14ac:dyDescent="0.2">
      <c r="A98">
        <v>116</v>
      </c>
      <c r="B98">
        <v>1</v>
      </c>
    </row>
    <row r="99" spans="1:2" x14ac:dyDescent="0.2">
      <c r="A99">
        <v>117</v>
      </c>
      <c r="B99">
        <v>1</v>
      </c>
    </row>
    <row r="100" spans="1:2" x14ac:dyDescent="0.2">
      <c r="A100">
        <v>118</v>
      </c>
      <c r="B100">
        <v>1</v>
      </c>
    </row>
    <row r="101" spans="1:2" x14ac:dyDescent="0.2">
      <c r="A101">
        <v>119</v>
      </c>
      <c r="B101">
        <v>1</v>
      </c>
    </row>
    <row r="102" spans="1:2" x14ac:dyDescent="0.2">
      <c r="A102">
        <v>120</v>
      </c>
      <c r="B10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baseColWidth="10" defaultColWidth="10.6640625" defaultRowHeight="16" x14ac:dyDescent="0.2"/>
  <cols>
    <col min="1" max="55" width="10.6640625" style="19"/>
    <col min="56" max="57" width="10.6640625" style="50"/>
    <col min="58" max="58" width="10.6640625" style="20"/>
    <col min="59" max="16384" width="10.6640625" style="19"/>
  </cols>
  <sheetData>
    <row r="1" spans="1:112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pans="1:112" x14ac:dyDescent="0.2">
      <c r="A2" s="6">
        <v>20</v>
      </c>
      <c r="B2" s="81">
        <v>-1.49E-2</v>
      </c>
      <c r="C2" s="81">
        <v>-6.4000000000000003E-3</v>
      </c>
      <c r="D2" s="81">
        <v>1.6999999999999999E-3</v>
      </c>
      <c r="E2" s="81">
        <v>8.9999999999999993E-3</v>
      </c>
      <c r="F2" s="81">
        <v>1.49E-2</v>
      </c>
      <c r="G2" s="81">
        <v>1.9199999999999998E-2</v>
      </c>
      <c r="H2" s="81">
        <v>2.1499999999999998E-2</v>
      </c>
      <c r="I2" s="81">
        <v>2.1299999999999999E-2</v>
      </c>
      <c r="J2" s="81">
        <v>1.83E-2</v>
      </c>
      <c r="K2" s="81">
        <v>1.2500000000000001E-2</v>
      </c>
      <c r="L2" s="81">
        <v>4.1999999999999997E-3</v>
      </c>
      <c r="M2" s="81">
        <v>-5.7000000000000002E-3</v>
      </c>
      <c r="N2" s="81">
        <v>-1.6199999999999999E-2</v>
      </c>
      <c r="O2" s="81">
        <v>-2.5700000000000001E-2</v>
      </c>
      <c r="P2" s="81">
        <v>-3.3099999999999997E-2</v>
      </c>
      <c r="Q2" s="81">
        <v>-3.7199999999999997E-2</v>
      </c>
      <c r="R2" s="81">
        <v>-3.7100000000000001E-2</v>
      </c>
      <c r="S2" s="81">
        <v>-3.2800000000000003E-2</v>
      </c>
      <c r="T2" s="81">
        <v>-2.5000000000000001E-2</v>
      </c>
      <c r="U2" s="81">
        <v>-1.5100000000000001E-2</v>
      </c>
      <c r="V2" s="81">
        <v>-5.0000000000000001E-3</v>
      </c>
      <c r="W2" s="81">
        <v>3.8999999999999998E-3</v>
      </c>
      <c r="X2" s="81">
        <v>1.09E-2</v>
      </c>
      <c r="Y2" s="81">
        <v>1.5699999999999999E-2</v>
      </c>
      <c r="Z2" s="81">
        <v>1.8200000000000001E-2</v>
      </c>
      <c r="AA2" s="81">
        <v>1.9199999999999998E-2</v>
      </c>
      <c r="AB2" s="81">
        <v>0.02</v>
      </c>
      <c r="AC2" s="81">
        <v>2.1999999999999999E-2</v>
      </c>
      <c r="AD2" s="81">
        <v>2.5700000000000001E-2</v>
      </c>
      <c r="AE2" s="81">
        <v>3.0200000000000001E-2</v>
      </c>
      <c r="AF2" s="81">
        <v>3.3500000000000002E-2</v>
      </c>
      <c r="AG2" s="81">
        <v>3.3500000000000002E-2</v>
      </c>
      <c r="AH2" s="81">
        <v>2.9399999999999999E-2</v>
      </c>
      <c r="AI2" s="81">
        <v>2.1899999999999999E-2</v>
      </c>
      <c r="AJ2" s="81">
        <v>1.2999999999999999E-2</v>
      </c>
      <c r="AK2" s="81">
        <v>4.7999999999999996E-3</v>
      </c>
      <c r="AL2" s="81">
        <v>-1.1999999999999999E-3</v>
      </c>
      <c r="AM2" s="81">
        <v>-4.4000000000000003E-3</v>
      </c>
      <c r="AN2" s="81">
        <v>-4.7999999999999996E-3</v>
      </c>
      <c r="AO2" s="81">
        <v>-2.7000000000000001E-3</v>
      </c>
      <c r="AP2" s="81">
        <v>1.8E-3</v>
      </c>
      <c r="AQ2" s="81">
        <v>7.7999999999999996E-3</v>
      </c>
      <c r="AR2" s="81">
        <v>1.46E-2</v>
      </c>
      <c r="AS2" s="81">
        <v>2.1299999999999999E-2</v>
      </c>
      <c r="AT2" s="81">
        <v>2.6800000000000001E-2</v>
      </c>
      <c r="AU2" s="81">
        <v>2.9700000000000001E-2</v>
      </c>
      <c r="AV2" s="81">
        <v>2.9000000000000001E-2</v>
      </c>
      <c r="AW2" s="81">
        <v>2.47E-2</v>
      </c>
      <c r="AX2" s="81">
        <v>1.77E-2</v>
      </c>
      <c r="AY2" s="81">
        <v>9.5999999999999992E-3</v>
      </c>
      <c r="AZ2" s="81">
        <v>2.3999999999999998E-3</v>
      </c>
      <c r="BA2" s="81">
        <v>-2.0999999999999999E-3</v>
      </c>
      <c r="BB2" s="81">
        <v>-2.8999999999999998E-3</v>
      </c>
      <c r="BC2" s="81">
        <v>2.0000000000000001E-4</v>
      </c>
      <c r="BD2" s="81">
        <v>6.8999999999999999E-3</v>
      </c>
      <c r="BE2" s="81">
        <v>1.6E-2</v>
      </c>
      <c r="BF2" s="81">
        <v>2.5700000000000001E-2</v>
      </c>
      <c r="BG2" s="81">
        <v>3.3500000000000002E-2</v>
      </c>
      <c r="BH2" s="81">
        <v>3.7100000000000001E-2</v>
      </c>
      <c r="BI2" s="81">
        <v>3.5799999999999998E-2</v>
      </c>
      <c r="BJ2" s="81">
        <v>2.98E-2</v>
      </c>
      <c r="BK2" s="81">
        <v>2.0299999999999999E-2</v>
      </c>
      <c r="BL2" s="81">
        <v>8.8000000000000005E-3</v>
      </c>
      <c r="BM2" s="81">
        <v>-3.0000000000000001E-3</v>
      </c>
      <c r="BN2" s="81">
        <v>-1.3100000000000001E-2</v>
      </c>
      <c r="BO2" s="81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pans="1:112" x14ac:dyDescent="0.2">
      <c r="A3" s="14">
        <v>21</v>
      </c>
      <c r="B3" s="81">
        <v>-1.4200000000000001E-2</v>
      </c>
      <c r="C3" s="81">
        <v>-5.8999999999999999E-3</v>
      </c>
      <c r="D3" s="81">
        <v>2.0999999999999999E-3</v>
      </c>
      <c r="E3" s="81">
        <v>9.2999999999999992E-3</v>
      </c>
      <c r="F3" s="81">
        <v>1.5100000000000001E-2</v>
      </c>
      <c r="G3" s="81">
        <v>1.9300000000000001E-2</v>
      </c>
      <c r="H3" s="81">
        <v>2.1399999999999999E-2</v>
      </c>
      <c r="I3" s="81">
        <v>2.1000000000000001E-2</v>
      </c>
      <c r="J3" s="81">
        <v>1.78E-2</v>
      </c>
      <c r="K3" s="81">
        <v>1.1900000000000001E-2</v>
      </c>
      <c r="L3" s="81">
        <v>3.7000000000000002E-3</v>
      </c>
      <c r="M3" s="81">
        <v>-6.0000000000000001E-3</v>
      </c>
      <c r="N3" s="81">
        <v>-1.6E-2</v>
      </c>
      <c r="O3" s="81">
        <v>-2.52E-2</v>
      </c>
      <c r="P3" s="81">
        <v>-3.2399999999999998E-2</v>
      </c>
      <c r="Q3" s="81">
        <v>-3.6299999999999999E-2</v>
      </c>
      <c r="R3" s="81">
        <v>-3.6200000000000003E-2</v>
      </c>
      <c r="S3" s="81">
        <v>-3.2000000000000001E-2</v>
      </c>
      <c r="T3" s="81">
        <v>-2.4299999999999999E-2</v>
      </c>
      <c r="U3" s="81">
        <v>-1.47E-2</v>
      </c>
      <c r="V3" s="81">
        <v>-4.8999999999999998E-3</v>
      </c>
      <c r="W3" s="81">
        <v>3.7000000000000002E-3</v>
      </c>
      <c r="X3" s="81">
        <v>1.03E-2</v>
      </c>
      <c r="Y3" s="81">
        <v>1.47E-2</v>
      </c>
      <c r="Z3" s="81">
        <v>1.6799999999999999E-2</v>
      </c>
      <c r="AA3" s="81">
        <v>1.77E-2</v>
      </c>
      <c r="AB3" s="81">
        <v>1.84E-2</v>
      </c>
      <c r="AC3" s="81">
        <v>2.0400000000000001E-2</v>
      </c>
      <c r="AD3" s="81">
        <v>2.41E-2</v>
      </c>
      <c r="AE3" s="81">
        <v>2.87E-2</v>
      </c>
      <c r="AF3" s="81">
        <v>3.2300000000000002E-2</v>
      </c>
      <c r="AG3" s="81">
        <v>3.27E-2</v>
      </c>
      <c r="AH3" s="81">
        <v>2.9000000000000001E-2</v>
      </c>
      <c r="AI3" s="81">
        <v>2.1899999999999999E-2</v>
      </c>
      <c r="AJ3" s="81">
        <v>1.34E-2</v>
      </c>
      <c r="AK3" s="81">
        <v>5.4999999999999997E-3</v>
      </c>
      <c r="AL3" s="81">
        <v>0</v>
      </c>
      <c r="AM3" s="81">
        <v>-2.8E-3</v>
      </c>
      <c r="AN3" s="81">
        <v>-2.8999999999999998E-3</v>
      </c>
      <c r="AO3" s="81">
        <v>-5.9999999999999995E-4</v>
      </c>
      <c r="AP3" s="81">
        <v>3.8E-3</v>
      </c>
      <c r="AQ3" s="81">
        <v>9.5999999999999992E-3</v>
      </c>
      <c r="AR3" s="81">
        <v>1.6E-2</v>
      </c>
      <c r="AS3" s="81">
        <v>2.2200000000000001E-2</v>
      </c>
      <c r="AT3" s="81">
        <v>2.69E-2</v>
      </c>
      <c r="AU3" s="81">
        <v>2.9000000000000001E-2</v>
      </c>
      <c r="AV3" s="81">
        <v>2.75E-2</v>
      </c>
      <c r="AW3" s="81">
        <v>2.24E-2</v>
      </c>
      <c r="AX3" s="81">
        <v>1.47E-2</v>
      </c>
      <c r="AY3" s="81">
        <v>6.0000000000000001E-3</v>
      </c>
      <c r="AZ3" s="81">
        <v>-1.6000000000000001E-3</v>
      </c>
      <c r="BA3" s="81">
        <v>-6.3E-3</v>
      </c>
      <c r="BB3" s="81">
        <v>-7.3000000000000001E-3</v>
      </c>
      <c r="BC3" s="81">
        <v>-4.3E-3</v>
      </c>
      <c r="BD3" s="81">
        <v>2.2000000000000001E-3</v>
      </c>
      <c r="BE3" s="81">
        <v>1.1299999999999999E-2</v>
      </c>
      <c r="BF3" s="81">
        <v>2.1100000000000001E-2</v>
      </c>
      <c r="BG3" s="81">
        <v>2.8899999999999999E-2</v>
      </c>
      <c r="BH3" s="81">
        <v>3.2800000000000003E-2</v>
      </c>
      <c r="BI3" s="81">
        <v>3.1699999999999999E-2</v>
      </c>
      <c r="BJ3" s="81">
        <v>2.5999999999999999E-2</v>
      </c>
      <c r="BK3" s="81">
        <v>1.6899999999999998E-2</v>
      </c>
      <c r="BL3" s="81">
        <v>5.7999999999999996E-3</v>
      </c>
      <c r="BM3" s="81">
        <v>-5.4999999999999997E-3</v>
      </c>
      <c r="BN3" s="81">
        <v>-1.49E-2</v>
      </c>
      <c r="BO3" s="81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x14ac:dyDescent="0.2">
      <c r="A4" s="14">
        <v>22</v>
      </c>
      <c r="B4" s="81">
        <v>-1.18E-2</v>
      </c>
      <c r="C4" s="81">
        <v>-3.8999999999999998E-3</v>
      </c>
      <c r="D4" s="81">
        <v>3.5999999999999999E-3</v>
      </c>
      <c r="E4" s="81">
        <v>1.04E-2</v>
      </c>
      <c r="F4" s="81">
        <v>1.5699999999999999E-2</v>
      </c>
      <c r="G4" s="81">
        <v>1.95E-2</v>
      </c>
      <c r="H4" s="81">
        <v>2.1100000000000001E-2</v>
      </c>
      <c r="I4" s="81">
        <v>2.0400000000000001E-2</v>
      </c>
      <c r="J4" s="81">
        <v>1.7000000000000001E-2</v>
      </c>
      <c r="K4" s="81">
        <v>1.0999999999999999E-2</v>
      </c>
      <c r="L4" s="81">
        <v>3.0000000000000001E-3</v>
      </c>
      <c r="M4" s="81">
        <v>-6.4000000000000003E-3</v>
      </c>
      <c r="N4" s="81">
        <v>-1.5900000000000001E-2</v>
      </c>
      <c r="O4" s="81">
        <v>-2.46E-2</v>
      </c>
      <c r="P4" s="81">
        <v>-3.1300000000000001E-2</v>
      </c>
      <c r="Q4" s="81">
        <v>-3.49E-2</v>
      </c>
      <c r="R4" s="81">
        <v>-3.4700000000000002E-2</v>
      </c>
      <c r="S4" s="81">
        <v>-3.0499999999999999E-2</v>
      </c>
      <c r="T4" s="81">
        <v>-2.3099999999999999E-2</v>
      </c>
      <c r="U4" s="81">
        <v>-1.3899999999999999E-2</v>
      </c>
      <c r="V4" s="81">
        <v>-4.4999999999999997E-3</v>
      </c>
      <c r="W4" s="81">
        <v>3.5999999999999999E-3</v>
      </c>
      <c r="X4" s="81">
        <v>9.7999999999999997E-3</v>
      </c>
      <c r="Y4" s="81">
        <v>1.37E-2</v>
      </c>
      <c r="Z4" s="81">
        <v>1.5599999999999999E-2</v>
      </c>
      <c r="AA4" s="81">
        <v>1.6199999999999999E-2</v>
      </c>
      <c r="AB4" s="81">
        <v>1.6799999999999999E-2</v>
      </c>
      <c r="AC4" s="81">
        <v>1.8700000000000001E-2</v>
      </c>
      <c r="AD4" s="81">
        <v>2.23E-2</v>
      </c>
      <c r="AE4" s="81">
        <v>2.6800000000000001E-2</v>
      </c>
      <c r="AF4" s="81">
        <v>3.0599999999999999E-2</v>
      </c>
      <c r="AG4" s="81">
        <v>3.1300000000000001E-2</v>
      </c>
      <c r="AH4" s="81">
        <v>2.7900000000000001E-2</v>
      </c>
      <c r="AI4" s="81">
        <v>2.1100000000000001E-2</v>
      </c>
      <c r="AJ4" s="81">
        <v>1.29E-2</v>
      </c>
      <c r="AK4" s="81">
        <v>5.4000000000000003E-3</v>
      </c>
      <c r="AL4" s="81">
        <v>2.0000000000000001E-4</v>
      </c>
      <c r="AM4" s="81">
        <v>-2.3E-3</v>
      </c>
      <c r="AN4" s="81">
        <v>-1.9E-3</v>
      </c>
      <c r="AO4" s="81">
        <v>8.0000000000000004E-4</v>
      </c>
      <c r="AP4" s="81">
        <v>5.5999999999999999E-3</v>
      </c>
      <c r="AQ4" s="81">
        <v>1.1599999999999999E-2</v>
      </c>
      <c r="AR4" s="81">
        <v>1.7999999999999999E-2</v>
      </c>
      <c r="AS4" s="81">
        <v>2.3900000000000001E-2</v>
      </c>
      <c r="AT4" s="81">
        <v>2.8299999999999999E-2</v>
      </c>
      <c r="AU4" s="81">
        <v>2.9700000000000001E-2</v>
      </c>
      <c r="AV4" s="81">
        <v>2.75E-2</v>
      </c>
      <c r="AW4" s="81">
        <v>2.1600000000000001E-2</v>
      </c>
      <c r="AX4" s="81">
        <v>1.2999999999999999E-2</v>
      </c>
      <c r="AY4" s="81">
        <v>3.5000000000000001E-3</v>
      </c>
      <c r="AZ4" s="81">
        <v>-4.7000000000000002E-3</v>
      </c>
      <c r="BA4" s="81">
        <v>-9.9000000000000008E-3</v>
      </c>
      <c r="BB4" s="81">
        <v>-1.12E-2</v>
      </c>
      <c r="BC4" s="81">
        <v>-8.3999999999999995E-3</v>
      </c>
      <c r="BD4" s="81">
        <v>-2E-3</v>
      </c>
      <c r="BE4" s="81">
        <v>7.0000000000000001E-3</v>
      </c>
      <c r="BF4" s="81">
        <v>1.67E-2</v>
      </c>
      <c r="BG4" s="81">
        <v>2.46E-2</v>
      </c>
      <c r="BH4" s="81">
        <v>2.86E-2</v>
      </c>
      <c r="BI4" s="81">
        <v>2.76E-2</v>
      </c>
      <c r="BJ4" s="81">
        <v>2.2100000000000002E-2</v>
      </c>
      <c r="BK4" s="81">
        <v>1.32E-2</v>
      </c>
      <c r="BL4" s="81">
        <v>2.3999999999999998E-3</v>
      </c>
      <c r="BM4" s="81">
        <v>-8.5000000000000006E-3</v>
      </c>
      <c r="BN4" s="81">
        <v>-1.7500000000000002E-2</v>
      </c>
      <c r="BO4" s="81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x14ac:dyDescent="0.2">
      <c r="A5" s="14">
        <v>23</v>
      </c>
      <c r="B5" s="81">
        <v>-7.9000000000000008E-3</v>
      </c>
      <c r="C5" s="81">
        <v>-8.0000000000000004E-4</v>
      </c>
      <c r="D5" s="81">
        <v>6.0000000000000001E-3</v>
      </c>
      <c r="E5" s="81">
        <v>1.2E-2</v>
      </c>
      <c r="F5" s="81">
        <v>1.66E-2</v>
      </c>
      <c r="G5" s="81">
        <v>1.9599999999999999E-2</v>
      </c>
      <c r="H5" s="81">
        <v>2.07E-2</v>
      </c>
      <c r="I5" s="81">
        <v>1.95E-2</v>
      </c>
      <c r="J5" s="81">
        <v>1.5800000000000002E-2</v>
      </c>
      <c r="K5" s="81">
        <v>9.7999999999999997E-3</v>
      </c>
      <c r="L5" s="81">
        <v>2E-3</v>
      </c>
      <c r="M5" s="81">
        <v>-6.8999999999999999E-3</v>
      </c>
      <c r="N5" s="81">
        <v>-1.5900000000000001E-2</v>
      </c>
      <c r="O5" s="81">
        <v>-2.3900000000000001E-2</v>
      </c>
      <c r="P5" s="81">
        <v>-2.9899999999999999E-2</v>
      </c>
      <c r="Q5" s="81">
        <v>-3.3099999999999997E-2</v>
      </c>
      <c r="R5" s="81">
        <v>-3.27E-2</v>
      </c>
      <c r="S5" s="81">
        <v>-2.86E-2</v>
      </c>
      <c r="T5" s="81">
        <v>-2.1499999999999998E-2</v>
      </c>
      <c r="U5" s="81">
        <v>-1.2699999999999999E-2</v>
      </c>
      <c r="V5" s="81">
        <v>-3.8999999999999998E-3</v>
      </c>
      <c r="W5" s="81">
        <v>3.8E-3</v>
      </c>
      <c r="X5" s="81">
        <v>9.4999999999999998E-3</v>
      </c>
      <c r="Y5" s="81">
        <v>1.2999999999999999E-2</v>
      </c>
      <c r="Z5" s="81">
        <v>1.4500000000000001E-2</v>
      </c>
      <c r="AA5" s="81">
        <v>1.49E-2</v>
      </c>
      <c r="AB5" s="81">
        <v>1.5299999999999999E-2</v>
      </c>
      <c r="AC5" s="81">
        <v>1.6899999999999998E-2</v>
      </c>
      <c r="AD5" s="81">
        <v>2.0299999999999999E-2</v>
      </c>
      <c r="AE5" s="81">
        <v>2.47E-2</v>
      </c>
      <c r="AF5" s="81">
        <v>2.8400000000000002E-2</v>
      </c>
      <c r="AG5" s="81">
        <v>2.92E-2</v>
      </c>
      <c r="AH5" s="81">
        <v>2.6100000000000002E-2</v>
      </c>
      <c r="AI5" s="81">
        <v>1.95E-2</v>
      </c>
      <c r="AJ5" s="81">
        <v>1.15E-2</v>
      </c>
      <c r="AK5" s="81">
        <v>4.1999999999999997E-3</v>
      </c>
      <c r="AL5" s="81">
        <v>-8.0000000000000004E-4</v>
      </c>
      <c r="AM5" s="81">
        <v>-2.8E-3</v>
      </c>
      <c r="AN5" s="81">
        <v>-1.9E-3</v>
      </c>
      <c r="AO5" s="81">
        <v>1.5E-3</v>
      </c>
      <c r="AP5" s="81">
        <v>6.8999999999999999E-3</v>
      </c>
      <c r="AQ5" s="81">
        <v>1.35E-2</v>
      </c>
      <c r="AR5" s="81">
        <v>2.0299999999999999E-2</v>
      </c>
      <c r="AS5" s="81">
        <v>2.6499999999999999E-2</v>
      </c>
      <c r="AT5" s="81">
        <v>3.0800000000000001E-2</v>
      </c>
      <c r="AU5" s="81">
        <v>3.1899999999999998E-2</v>
      </c>
      <c r="AV5" s="81">
        <v>2.9000000000000001E-2</v>
      </c>
      <c r="AW5" s="81">
        <v>2.2200000000000001E-2</v>
      </c>
      <c r="AX5" s="81">
        <v>1.26E-2</v>
      </c>
      <c r="AY5" s="81">
        <v>2.2000000000000001E-3</v>
      </c>
      <c r="AZ5" s="81">
        <v>-6.8999999999999999E-3</v>
      </c>
      <c r="BA5" s="81">
        <v>-1.2699999999999999E-2</v>
      </c>
      <c r="BB5" s="81">
        <v>-1.44E-2</v>
      </c>
      <c r="BC5" s="81">
        <v>-1.1900000000000001E-2</v>
      </c>
      <c r="BD5" s="81">
        <v>-5.7000000000000002E-3</v>
      </c>
      <c r="BE5" s="81">
        <v>3.0999999999999999E-3</v>
      </c>
      <c r="BF5" s="81">
        <v>1.2699999999999999E-2</v>
      </c>
      <c r="BG5" s="81">
        <v>2.0500000000000001E-2</v>
      </c>
      <c r="BH5" s="81">
        <v>2.4500000000000001E-2</v>
      </c>
      <c r="BI5" s="81">
        <v>2.35E-2</v>
      </c>
      <c r="BJ5" s="81">
        <v>1.8100000000000002E-2</v>
      </c>
      <c r="BK5" s="81">
        <v>9.4000000000000004E-3</v>
      </c>
      <c r="BL5" s="81">
        <v>-1.1999999999999999E-3</v>
      </c>
      <c r="BM5" s="81">
        <v>-1.18E-2</v>
      </c>
      <c r="BN5" s="81">
        <v>-2.0500000000000001E-2</v>
      </c>
      <c r="BO5" s="81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pans="1:112" x14ac:dyDescent="0.2">
      <c r="A6" s="14">
        <v>24</v>
      </c>
      <c r="B6" s="81">
        <v>-2.8E-3</v>
      </c>
      <c r="C6" s="81">
        <v>3.3E-3</v>
      </c>
      <c r="D6" s="81">
        <v>9.1000000000000004E-3</v>
      </c>
      <c r="E6" s="81">
        <v>1.4E-2</v>
      </c>
      <c r="F6" s="81">
        <v>1.77E-2</v>
      </c>
      <c r="G6" s="81">
        <v>1.9800000000000002E-2</v>
      </c>
      <c r="H6" s="81">
        <v>2.01E-2</v>
      </c>
      <c r="I6" s="81">
        <v>1.8200000000000001E-2</v>
      </c>
      <c r="J6" s="81">
        <v>1.4200000000000001E-2</v>
      </c>
      <c r="K6" s="81">
        <v>8.3000000000000001E-3</v>
      </c>
      <c r="L6" s="81">
        <v>8.0000000000000004E-4</v>
      </c>
      <c r="M6" s="81">
        <v>-7.6E-3</v>
      </c>
      <c r="N6" s="81">
        <v>-1.5900000000000001E-2</v>
      </c>
      <c r="O6" s="81">
        <v>-2.3099999999999999E-2</v>
      </c>
      <c r="P6" s="81">
        <v>-2.8500000000000001E-2</v>
      </c>
      <c r="Q6" s="81">
        <v>-3.1099999999999999E-2</v>
      </c>
      <c r="R6" s="81">
        <v>-3.04E-2</v>
      </c>
      <c r="S6" s="81">
        <v>-2.63E-2</v>
      </c>
      <c r="T6" s="81">
        <v>-1.95E-2</v>
      </c>
      <c r="U6" s="81">
        <v>-1.1299999999999999E-2</v>
      </c>
      <c r="V6" s="81">
        <v>-3.0000000000000001E-3</v>
      </c>
      <c r="W6" s="81">
        <v>4.1000000000000003E-3</v>
      </c>
      <c r="X6" s="81">
        <v>9.4000000000000004E-3</v>
      </c>
      <c r="Y6" s="81">
        <v>1.26E-2</v>
      </c>
      <c r="Z6" s="81">
        <v>1.38E-2</v>
      </c>
      <c r="AA6" s="81">
        <v>1.3899999999999999E-2</v>
      </c>
      <c r="AB6" s="81">
        <v>1.4E-2</v>
      </c>
      <c r="AC6" s="81">
        <v>1.52E-2</v>
      </c>
      <c r="AD6" s="81">
        <v>1.8200000000000001E-2</v>
      </c>
      <c r="AE6" s="81">
        <v>2.2200000000000001E-2</v>
      </c>
      <c r="AF6" s="81">
        <v>2.58E-2</v>
      </c>
      <c r="AG6" s="81">
        <v>2.6599999999999999E-2</v>
      </c>
      <c r="AH6" s="81">
        <v>2.3599999999999999E-2</v>
      </c>
      <c r="AI6" s="81">
        <v>1.72E-2</v>
      </c>
      <c r="AJ6" s="81">
        <v>9.2999999999999992E-3</v>
      </c>
      <c r="AK6" s="81">
        <v>2.0999999999999999E-3</v>
      </c>
      <c r="AL6" s="81">
        <v>-2.7000000000000001E-3</v>
      </c>
      <c r="AM6" s="81">
        <v>-4.4000000000000003E-3</v>
      </c>
      <c r="AN6" s="81">
        <v>-2.8999999999999998E-3</v>
      </c>
      <c r="AO6" s="81">
        <v>1.2999999999999999E-3</v>
      </c>
      <c r="AP6" s="81">
        <v>7.7000000000000002E-3</v>
      </c>
      <c r="AQ6" s="81">
        <v>1.52E-2</v>
      </c>
      <c r="AR6" s="81">
        <v>2.2800000000000001E-2</v>
      </c>
      <c r="AS6" s="81">
        <v>2.9600000000000001E-2</v>
      </c>
      <c r="AT6" s="81">
        <v>3.4200000000000001E-2</v>
      </c>
      <c r="AU6" s="81">
        <v>3.5299999999999998E-2</v>
      </c>
      <c r="AV6" s="81">
        <v>3.2000000000000001E-2</v>
      </c>
      <c r="AW6" s="81">
        <v>2.4400000000000002E-2</v>
      </c>
      <c r="AX6" s="81">
        <v>1.37E-2</v>
      </c>
      <c r="AY6" s="81">
        <v>2.2000000000000001E-3</v>
      </c>
      <c r="AZ6" s="81">
        <v>-7.9000000000000008E-3</v>
      </c>
      <c r="BA6" s="81">
        <v>-1.4500000000000001E-2</v>
      </c>
      <c r="BB6" s="81">
        <v>-1.6799999999999999E-2</v>
      </c>
      <c r="BC6" s="81">
        <v>-1.4800000000000001E-2</v>
      </c>
      <c r="BD6" s="81">
        <v>-8.8000000000000005E-3</v>
      </c>
      <c r="BE6" s="81">
        <v>-2.0000000000000001E-4</v>
      </c>
      <c r="BF6" s="81">
        <v>9.1999999999999998E-3</v>
      </c>
      <c r="BG6" s="81">
        <v>1.67E-2</v>
      </c>
      <c r="BH6" s="81">
        <v>2.0500000000000001E-2</v>
      </c>
      <c r="BI6" s="81">
        <v>1.95E-2</v>
      </c>
      <c r="BJ6" s="81">
        <v>1.41E-2</v>
      </c>
      <c r="BK6" s="81">
        <v>5.4000000000000003E-3</v>
      </c>
      <c r="BL6" s="81">
        <v>-5.0000000000000001E-3</v>
      </c>
      <c r="BM6" s="81">
        <v>-1.54E-2</v>
      </c>
      <c r="BN6" s="81">
        <v>-2.4E-2</v>
      </c>
      <c r="BO6" s="81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pans="1:112" x14ac:dyDescent="0.2">
      <c r="A7" s="14">
        <v>25</v>
      </c>
      <c r="B7" s="81">
        <v>3.0000000000000001E-3</v>
      </c>
      <c r="C7" s="81">
        <v>8.0000000000000002E-3</v>
      </c>
      <c r="D7" s="81">
        <v>1.2500000000000001E-2</v>
      </c>
      <c r="E7" s="81">
        <v>1.6299999999999999E-2</v>
      </c>
      <c r="F7" s="81">
        <v>1.8800000000000001E-2</v>
      </c>
      <c r="G7" s="81">
        <v>1.9800000000000002E-2</v>
      </c>
      <c r="H7" s="81">
        <v>1.9199999999999998E-2</v>
      </c>
      <c r="I7" s="81">
        <v>1.6799999999999999E-2</v>
      </c>
      <c r="J7" s="81">
        <v>1.2500000000000001E-2</v>
      </c>
      <c r="K7" s="81">
        <v>6.6E-3</v>
      </c>
      <c r="L7" s="81">
        <v>-5.0000000000000001E-4</v>
      </c>
      <c r="M7" s="81">
        <v>-8.3000000000000001E-3</v>
      </c>
      <c r="N7" s="81">
        <v>-1.5900000000000001E-2</v>
      </c>
      <c r="O7" s="81">
        <v>-2.24E-2</v>
      </c>
      <c r="P7" s="81">
        <v>-2.69E-2</v>
      </c>
      <c r="Q7" s="81">
        <v>-2.8899999999999999E-2</v>
      </c>
      <c r="R7" s="81">
        <v>-2.7900000000000001E-2</v>
      </c>
      <c r="S7" s="81">
        <v>-2.3900000000000001E-2</v>
      </c>
      <c r="T7" s="81">
        <v>-1.7500000000000002E-2</v>
      </c>
      <c r="U7" s="81">
        <v>-9.7000000000000003E-3</v>
      </c>
      <c r="V7" s="81">
        <v>-2E-3</v>
      </c>
      <c r="W7" s="81">
        <v>4.7000000000000002E-3</v>
      </c>
      <c r="X7" s="81">
        <v>9.5999999999999992E-3</v>
      </c>
      <c r="Y7" s="81">
        <v>1.2500000000000001E-2</v>
      </c>
      <c r="Z7" s="81">
        <v>1.35E-2</v>
      </c>
      <c r="AA7" s="81">
        <v>1.34E-2</v>
      </c>
      <c r="AB7" s="81">
        <v>1.3100000000000001E-2</v>
      </c>
      <c r="AC7" s="81">
        <v>1.38E-2</v>
      </c>
      <c r="AD7" s="81">
        <v>1.61E-2</v>
      </c>
      <c r="AE7" s="81">
        <v>1.9599999999999999E-2</v>
      </c>
      <c r="AF7" s="81">
        <v>2.2700000000000001E-2</v>
      </c>
      <c r="AG7" s="81">
        <v>2.3400000000000001E-2</v>
      </c>
      <c r="AH7" s="81">
        <v>2.0299999999999999E-2</v>
      </c>
      <c r="AI7" s="81">
        <v>1.4E-2</v>
      </c>
      <c r="AJ7" s="81">
        <v>6.1999999999999998E-3</v>
      </c>
      <c r="AK7" s="81">
        <v>-8.9999999999999998E-4</v>
      </c>
      <c r="AL7" s="81">
        <v>-5.4999999999999997E-3</v>
      </c>
      <c r="AM7" s="81">
        <v>-6.8999999999999999E-3</v>
      </c>
      <c r="AN7" s="81">
        <v>-4.7999999999999996E-3</v>
      </c>
      <c r="AO7" s="81">
        <v>4.0000000000000002E-4</v>
      </c>
      <c r="AP7" s="81">
        <v>7.7999999999999996E-3</v>
      </c>
      <c r="AQ7" s="81">
        <v>1.6400000000000001E-2</v>
      </c>
      <c r="AR7" s="81">
        <v>2.52E-2</v>
      </c>
      <c r="AS7" s="81">
        <v>3.2899999999999999E-2</v>
      </c>
      <c r="AT7" s="81">
        <v>3.8199999999999998E-2</v>
      </c>
      <c r="AU7" s="81">
        <v>3.9600000000000003E-2</v>
      </c>
      <c r="AV7" s="81">
        <v>3.61E-2</v>
      </c>
      <c r="AW7" s="81">
        <v>2.7900000000000001E-2</v>
      </c>
      <c r="AX7" s="81">
        <v>1.6199999999999999E-2</v>
      </c>
      <c r="AY7" s="81">
        <v>3.5000000000000001E-3</v>
      </c>
      <c r="AZ7" s="81">
        <v>-7.6E-3</v>
      </c>
      <c r="BA7" s="81">
        <v>-1.52E-2</v>
      </c>
      <c r="BB7" s="81">
        <v>-1.83E-2</v>
      </c>
      <c r="BC7" s="81">
        <v>-1.6799999999999999E-2</v>
      </c>
      <c r="BD7" s="81">
        <v>-1.1299999999999999E-2</v>
      </c>
      <c r="BE7" s="81">
        <v>-3.0000000000000001E-3</v>
      </c>
      <c r="BF7" s="81">
        <v>6.0000000000000001E-3</v>
      </c>
      <c r="BG7" s="81">
        <v>1.32E-2</v>
      </c>
      <c r="BH7" s="81">
        <v>1.67E-2</v>
      </c>
      <c r="BI7" s="81">
        <v>1.5599999999999999E-2</v>
      </c>
      <c r="BJ7" s="81">
        <v>1.01E-2</v>
      </c>
      <c r="BK7" s="81">
        <v>1.5E-3</v>
      </c>
      <c r="BL7" s="81">
        <v>-8.8000000000000005E-3</v>
      </c>
      <c r="BM7" s="81">
        <v>-1.9099999999999999E-2</v>
      </c>
      <c r="BN7" s="81">
        <v>-2.76E-2</v>
      </c>
      <c r="BO7" s="81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pans="1:112" x14ac:dyDescent="0.2">
      <c r="A8" s="14">
        <v>26</v>
      </c>
      <c r="B8" s="81">
        <v>9.1999999999999998E-3</v>
      </c>
      <c r="C8" s="81">
        <v>1.29E-2</v>
      </c>
      <c r="D8" s="81">
        <v>1.61E-2</v>
      </c>
      <c r="E8" s="81">
        <v>1.8599999999999998E-2</v>
      </c>
      <c r="F8" s="81">
        <v>1.9800000000000002E-2</v>
      </c>
      <c r="G8" s="81">
        <v>1.9699999999999999E-2</v>
      </c>
      <c r="H8" s="81">
        <v>1.8200000000000001E-2</v>
      </c>
      <c r="I8" s="81">
        <v>1.52E-2</v>
      </c>
      <c r="J8" s="81">
        <v>1.0699999999999999E-2</v>
      </c>
      <c r="K8" s="81">
        <v>4.8999999999999998E-3</v>
      </c>
      <c r="L8" s="81">
        <v>-1.8E-3</v>
      </c>
      <c r="M8" s="81">
        <v>-8.9999999999999993E-3</v>
      </c>
      <c r="N8" s="81">
        <v>-1.5900000000000001E-2</v>
      </c>
      <c r="O8" s="81">
        <v>-2.1600000000000001E-2</v>
      </c>
      <c r="P8" s="81">
        <v>-2.5399999999999999E-2</v>
      </c>
      <c r="Q8" s="81">
        <v>-2.6800000000000001E-2</v>
      </c>
      <c r="R8" s="81">
        <v>-2.5499999999999998E-2</v>
      </c>
      <c r="S8" s="81">
        <v>-2.1499999999999998E-2</v>
      </c>
      <c r="T8" s="81">
        <v>-1.54E-2</v>
      </c>
      <c r="U8" s="81">
        <v>-8.0999999999999996E-3</v>
      </c>
      <c r="V8" s="81">
        <v>-8.0000000000000004E-4</v>
      </c>
      <c r="W8" s="81">
        <v>5.4999999999999997E-3</v>
      </c>
      <c r="X8" s="81">
        <v>1.0200000000000001E-2</v>
      </c>
      <c r="Y8" s="81">
        <v>1.2999999999999999E-2</v>
      </c>
      <c r="Z8" s="81">
        <v>1.38E-2</v>
      </c>
      <c r="AA8" s="81">
        <v>1.35E-2</v>
      </c>
      <c r="AB8" s="81">
        <v>1.2699999999999999E-2</v>
      </c>
      <c r="AC8" s="81">
        <v>1.2800000000000001E-2</v>
      </c>
      <c r="AD8" s="81">
        <v>1.43E-2</v>
      </c>
      <c r="AE8" s="81">
        <v>1.7000000000000001E-2</v>
      </c>
      <c r="AF8" s="81">
        <v>1.9400000000000001E-2</v>
      </c>
      <c r="AG8" s="81">
        <v>1.9599999999999999E-2</v>
      </c>
      <c r="AH8" s="81">
        <v>1.6299999999999999E-2</v>
      </c>
      <c r="AI8" s="81">
        <v>9.9000000000000008E-3</v>
      </c>
      <c r="AJ8" s="81">
        <v>2.2000000000000001E-3</v>
      </c>
      <c r="AK8" s="81">
        <v>-4.7000000000000002E-3</v>
      </c>
      <c r="AL8" s="81">
        <v>-9.1000000000000004E-3</v>
      </c>
      <c r="AM8" s="81">
        <v>-0.01</v>
      </c>
      <c r="AN8" s="81">
        <v>-7.3000000000000001E-3</v>
      </c>
      <c r="AO8" s="81">
        <v>-1.2999999999999999E-3</v>
      </c>
      <c r="AP8" s="81">
        <v>7.1999999999999998E-3</v>
      </c>
      <c r="AQ8" s="81">
        <v>1.7000000000000001E-2</v>
      </c>
      <c r="AR8" s="81">
        <v>2.7E-2</v>
      </c>
      <c r="AS8" s="81">
        <v>3.5999999999999997E-2</v>
      </c>
      <c r="AT8" s="81">
        <v>4.24E-2</v>
      </c>
      <c r="AU8" s="81">
        <v>4.4499999999999998E-2</v>
      </c>
      <c r="AV8" s="81">
        <v>4.1200000000000001E-2</v>
      </c>
      <c r="AW8" s="81">
        <v>3.2500000000000001E-2</v>
      </c>
      <c r="AX8" s="81">
        <v>0.02</v>
      </c>
      <c r="AY8" s="81">
        <v>6.1999999999999998E-3</v>
      </c>
      <c r="AZ8" s="81">
        <v>-6.1000000000000004E-3</v>
      </c>
      <c r="BA8" s="81">
        <v>-1.47E-2</v>
      </c>
      <c r="BB8" s="81">
        <v>-1.8599999999999998E-2</v>
      </c>
      <c r="BC8" s="81">
        <v>-1.78E-2</v>
      </c>
      <c r="BD8" s="81">
        <v>-1.29E-2</v>
      </c>
      <c r="BE8" s="81">
        <v>-5.1999999999999998E-3</v>
      </c>
      <c r="BF8" s="81">
        <v>3.3E-3</v>
      </c>
      <c r="BG8" s="81">
        <v>1.01E-2</v>
      </c>
      <c r="BH8" s="81">
        <v>1.32E-2</v>
      </c>
      <c r="BI8" s="81">
        <v>1.18E-2</v>
      </c>
      <c r="BJ8" s="81">
        <v>6.3E-3</v>
      </c>
      <c r="BK8" s="81">
        <v>-2.3E-3</v>
      </c>
      <c r="BL8" s="81">
        <v>-1.26E-2</v>
      </c>
      <c r="BM8" s="81">
        <v>-2.2800000000000001E-2</v>
      </c>
      <c r="BN8" s="81">
        <v>-3.1399999999999997E-2</v>
      </c>
      <c r="BO8" s="81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pans="1:112" x14ac:dyDescent="0.2">
      <c r="A9" s="14">
        <v>27</v>
      </c>
      <c r="B9" s="81">
        <v>1.54E-2</v>
      </c>
      <c r="C9" s="81">
        <v>1.77E-2</v>
      </c>
      <c r="D9" s="81">
        <v>1.9599999999999999E-2</v>
      </c>
      <c r="E9" s="81">
        <v>2.07E-2</v>
      </c>
      <c r="F9" s="81">
        <v>2.06E-2</v>
      </c>
      <c r="G9" s="81">
        <v>1.9400000000000001E-2</v>
      </c>
      <c r="H9" s="81">
        <v>1.7100000000000001E-2</v>
      </c>
      <c r="I9" s="81">
        <v>1.35E-2</v>
      </c>
      <c r="J9" s="81">
        <v>8.8999999999999999E-3</v>
      </c>
      <c r="K9" s="81">
        <v>3.3E-3</v>
      </c>
      <c r="L9" s="81">
        <v>-3.0000000000000001E-3</v>
      </c>
      <c r="M9" s="81">
        <v>-9.5999999999999992E-3</v>
      </c>
      <c r="N9" s="81">
        <v>-1.5800000000000002E-2</v>
      </c>
      <c r="O9" s="81">
        <v>-2.0799999999999999E-2</v>
      </c>
      <c r="P9" s="81">
        <v>-2.4E-2</v>
      </c>
      <c r="Q9" s="81">
        <v>-2.4899999999999999E-2</v>
      </c>
      <c r="R9" s="81">
        <v>-2.3300000000000001E-2</v>
      </c>
      <c r="S9" s="81">
        <v>-1.9300000000000001E-2</v>
      </c>
      <c r="T9" s="81">
        <v>-1.34E-2</v>
      </c>
      <c r="U9" s="81">
        <v>-6.4999999999999997E-3</v>
      </c>
      <c r="V9" s="81">
        <v>5.0000000000000001E-4</v>
      </c>
      <c r="W9" s="81">
        <v>6.6E-3</v>
      </c>
      <c r="X9" s="81">
        <v>1.12E-2</v>
      </c>
      <c r="Y9" s="81">
        <v>1.3899999999999999E-2</v>
      </c>
      <c r="Z9" s="81">
        <v>1.4800000000000001E-2</v>
      </c>
      <c r="AA9" s="81">
        <v>1.4200000000000001E-2</v>
      </c>
      <c r="AB9" s="81">
        <v>1.2999999999999999E-2</v>
      </c>
      <c r="AC9" s="81">
        <v>1.24E-2</v>
      </c>
      <c r="AD9" s="81">
        <v>1.29E-2</v>
      </c>
      <c r="AE9" s="81">
        <v>1.46E-2</v>
      </c>
      <c r="AF9" s="81">
        <v>1.5900000000000001E-2</v>
      </c>
      <c r="AG9" s="81">
        <v>1.54E-2</v>
      </c>
      <c r="AH9" s="81">
        <v>1.17E-2</v>
      </c>
      <c r="AI9" s="81">
        <v>5.1999999999999998E-3</v>
      </c>
      <c r="AJ9" s="81">
        <v>-2.5000000000000001E-3</v>
      </c>
      <c r="AK9" s="81">
        <v>-9.1999999999999998E-3</v>
      </c>
      <c r="AL9" s="81">
        <v>-1.3100000000000001E-2</v>
      </c>
      <c r="AM9" s="81">
        <v>-1.3599999999999999E-2</v>
      </c>
      <c r="AN9" s="81">
        <v>-1.0200000000000001E-2</v>
      </c>
      <c r="AO9" s="81">
        <v>-3.3999999999999998E-3</v>
      </c>
      <c r="AP9" s="81">
        <v>6.0000000000000001E-3</v>
      </c>
      <c r="AQ9" s="81">
        <v>1.6899999999999998E-2</v>
      </c>
      <c r="AR9" s="81">
        <v>2.8199999999999999E-2</v>
      </c>
      <c r="AS9" s="81">
        <v>3.8600000000000002E-2</v>
      </c>
      <c r="AT9" s="81">
        <v>4.6399999999999997E-2</v>
      </c>
      <c r="AU9" s="81">
        <v>4.9599999999999998E-2</v>
      </c>
      <c r="AV9" s="81">
        <v>4.6699999999999998E-2</v>
      </c>
      <c r="AW9" s="81">
        <v>3.7900000000000003E-2</v>
      </c>
      <c r="AX9" s="81">
        <v>2.47E-2</v>
      </c>
      <c r="AY9" s="81">
        <v>0.01</v>
      </c>
      <c r="AZ9" s="81">
        <v>-3.3E-3</v>
      </c>
      <c r="BA9" s="81">
        <v>-1.2999999999999999E-2</v>
      </c>
      <c r="BB9" s="81">
        <v>-1.7899999999999999E-2</v>
      </c>
      <c r="BC9" s="81">
        <v>-1.7899999999999999E-2</v>
      </c>
      <c r="BD9" s="81">
        <v>-1.37E-2</v>
      </c>
      <c r="BE9" s="81">
        <v>-6.7000000000000002E-3</v>
      </c>
      <c r="BF9" s="81">
        <v>1.1000000000000001E-3</v>
      </c>
      <c r="BG9" s="81">
        <v>7.3000000000000001E-3</v>
      </c>
      <c r="BH9" s="81">
        <v>0.01</v>
      </c>
      <c r="BI9" s="81">
        <v>8.3000000000000001E-3</v>
      </c>
      <c r="BJ9" s="81">
        <v>2.7000000000000001E-3</v>
      </c>
      <c r="BK9" s="81">
        <v>-6.0000000000000001E-3</v>
      </c>
      <c r="BL9" s="81">
        <v>-1.6199999999999999E-2</v>
      </c>
      <c r="BM9" s="81">
        <v>-2.64E-2</v>
      </c>
      <c r="BN9" s="81">
        <v>-3.49E-2</v>
      </c>
      <c r="BO9" s="81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2" x14ac:dyDescent="0.2">
      <c r="A10" s="14">
        <v>28</v>
      </c>
      <c r="B10" s="81">
        <v>2.1299999999999999E-2</v>
      </c>
      <c r="C10" s="81">
        <v>2.2100000000000002E-2</v>
      </c>
      <c r="D10" s="81">
        <v>2.2700000000000001E-2</v>
      </c>
      <c r="E10" s="81">
        <v>2.24E-2</v>
      </c>
      <c r="F10" s="81">
        <v>2.12E-2</v>
      </c>
      <c r="G10" s="81">
        <v>1.9E-2</v>
      </c>
      <c r="H10" s="81">
        <v>1.5800000000000002E-2</v>
      </c>
      <c r="I10" s="81">
        <v>1.1900000000000001E-2</v>
      </c>
      <c r="J10" s="81">
        <v>7.1999999999999998E-3</v>
      </c>
      <c r="K10" s="81">
        <v>1.8E-3</v>
      </c>
      <c r="L10" s="81">
        <v>-4.0000000000000001E-3</v>
      </c>
      <c r="M10" s="81">
        <v>-1.01E-2</v>
      </c>
      <c r="N10" s="81">
        <v>-1.5699999999999999E-2</v>
      </c>
      <c r="O10" s="81">
        <v>-2.01E-2</v>
      </c>
      <c r="P10" s="81">
        <v>-2.2599999999999999E-2</v>
      </c>
      <c r="Q10" s="81">
        <v>-2.3099999999999999E-2</v>
      </c>
      <c r="R10" s="81">
        <v>-2.1299999999999999E-2</v>
      </c>
      <c r="S10" s="81">
        <v>-1.7399999999999999E-2</v>
      </c>
      <c r="T10" s="81">
        <v>-1.1599999999999999E-2</v>
      </c>
      <c r="U10" s="81">
        <v>-4.8999999999999998E-3</v>
      </c>
      <c r="V10" s="81">
        <v>1.8E-3</v>
      </c>
      <c r="W10" s="81">
        <v>7.7999999999999996E-3</v>
      </c>
      <c r="X10" s="81">
        <v>1.2500000000000001E-2</v>
      </c>
      <c r="Y10" s="81">
        <v>1.5299999999999999E-2</v>
      </c>
      <c r="Z10" s="81">
        <v>1.6299999999999999E-2</v>
      </c>
      <c r="AA10" s="81">
        <v>1.5599999999999999E-2</v>
      </c>
      <c r="AB10" s="81">
        <v>1.4E-2</v>
      </c>
      <c r="AC10" s="81">
        <v>1.26E-2</v>
      </c>
      <c r="AD10" s="81">
        <v>1.21E-2</v>
      </c>
      <c r="AE10" s="81">
        <v>1.24E-2</v>
      </c>
      <c r="AF10" s="81">
        <v>1.26E-2</v>
      </c>
      <c r="AG10" s="81">
        <v>1.11E-2</v>
      </c>
      <c r="AH10" s="81">
        <v>6.7000000000000002E-3</v>
      </c>
      <c r="AI10" s="81">
        <v>0</v>
      </c>
      <c r="AJ10" s="81">
        <v>-7.6E-3</v>
      </c>
      <c r="AK10" s="81">
        <v>-1.41E-2</v>
      </c>
      <c r="AL10" s="81">
        <v>-1.7500000000000002E-2</v>
      </c>
      <c r="AM10" s="81">
        <v>-1.7399999999999999E-2</v>
      </c>
      <c r="AN10" s="81">
        <v>-1.35E-2</v>
      </c>
      <c r="AO10" s="81">
        <v>-6.0000000000000001E-3</v>
      </c>
      <c r="AP10" s="81">
        <v>4.1000000000000003E-3</v>
      </c>
      <c r="AQ10" s="81">
        <v>1.6E-2</v>
      </c>
      <c r="AR10" s="81">
        <v>2.8500000000000001E-2</v>
      </c>
      <c r="AS10" s="81">
        <v>4.0399999999999998E-2</v>
      </c>
      <c r="AT10" s="81">
        <v>4.9799999999999997E-2</v>
      </c>
      <c r="AU10" s="81">
        <v>5.4300000000000001E-2</v>
      </c>
      <c r="AV10" s="81">
        <v>5.2299999999999999E-2</v>
      </c>
      <c r="AW10" s="81">
        <v>4.36E-2</v>
      </c>
      <c r="AX10" s="81">
        <v>3.0099999999999998E-2</v>
      </c>
      <c r="AY10" s="81">
        <v>1.46E-2</v>
      </c>
      <c r="AZ10" s="81">
        <v>4.0000000000000002E-4</v>
      </c>
      <c r="BA10" s="81">
        <v>-1.0200000000000001E-2</v>
      </c>
      <c r="BB10" s="81">
        <v>-1.6E-2</v>
      </c>
      <c r="BC10" s="81">
        <v>-1.7000000000000001E-2</v>
      </c>
      <c r="BD10" s="81">
        <v>-1.3599999999999999E-2</v>
      </c>
      <c r="BE10" s="81">
        <v>-7.4999999999999997E-3</v>
      </c>
      <c r="BF10" s="81">
        <v>-5.0000000000000001E-4</v>
      </c>
      <c r="BG10" s="81">
        <v>5.0000000000000001E-3</v>
      </c>
      <c r="BH10" s="81">
        <v>7.1000000000000004E-3</v>
      </c>
      <c r="BI10" s="81">
        <v>5.1999999999999998E-3</v>
      </c>
      <c r="BJ10" s="81">
        <v>-5.9999999999999995E-4</v>
      </c>
      <c r="BK10" s="81">
        <v>-9.2999999999999992E-3</v>
      </c>
      <c r="BL10" s="81">
        <v>-1.9400000000000001E-2</v>
      </c>
      <c r="BM10" s="81">
        <v>-2.9600000000000001E-2</v>
      </c>
      <c r="BN10" s="81">
        <v>-3.8199999999999998E-2</v>
      </c>
      <c r="BO10" s="81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2" x14ac:dyDescent="0.2">
      <c r="A11" s="14">
        <v>29</v>
      </c>
      <c r="B11" s="81">
        <v>2.6499999999999999E-2</v>
      </c>
      <c r="C11" s="81">
        <v>2.5999999999999999E-2</v>
      </c>
      <c r="D11" s="81">
        <v>2.53E-2</v>
      </c>
      <c r="E11" s="81">
        <v>2.3800000000000002E-2</v>
      </c>
      <c r="F11" s="81">
        <v>2.1499999999999998E-2</v>
      </c>
      <c r="G11" s="81">
        <v>1.83E-2</v>
      </c>
      <c r="H11" s="81">
        <v>1.46E-2</v>
      </c>
      <c r="I11" s="81">
        <v>1.04E-2</v>
      </c>
      <c r="J11" s="81">
        <v>5.7000000000000002E-3</v>
      </c>
      <c r="K11" s="81">
        <v>5.9999999999999995E-4</v>
      </c>
      <c r="L11" s="81">
        <v>-4.8999999999999998E-3</v>
      </c>
      <c r="M11" s="81">
        <v>-1.0500000000000001E-2</v>
      </c>
      <c r="N11" s="81">
        <v>-1.55E-2</v>
      </c>
      <c r="O11" s="81">
        <v>-1.9300000000000001E-2</v>
      </c>
      <c r="P11" s="81">
        <v>-2.1399999999999999E-2</v>
      </c>
      <c r="Q11" s="81">
        <v>-2.1600000000000001E-2</v>
      </c>
      <c r="R11" s="81">
        <v>-1.9599999999999999E-2</v>
      </c>
      <c r="S11" s="81">
        <v>-1.5699999999999999E-2</v>
      </c>
      <c r="T11" s="81">
        <v>-1.01E-2</v>
      </c>
      <c r="U11" s="81">
        <v>-3.5000000000000001E-3</v>
      </c>
      <c r="V11" s="81">
        <v>3.2000000000000002E-3</v>
      </c>
      <c r="W11" s="81">
        <v>9.2999999999999992E-3</v>
      </c>
      <c r="X11" s="81">
        <v>1.41E-2</v>
      </c>
      <c r="Y11" s="81">
        <v>1.72E-2</v>
      </c>
      <c r="Z11" s="81">
        <v>1.83E-2</v>
      </c>
      <c r="AA11" s="81">
        <v>1.7600000000000001E-2</v>
      </c>
      <c r="AB11" s="81">
        <v>1.5599999999999999E-2</v>
      </c>
      <c r="AC11" s="81">
        <v>1.35E-2</v>
      </c>
      <c r="AD11" s="81">
        <v>1.1900000000000001E-2</v>
      </c>
      <c r="AE11" s="81">
        <v>1.09E-2</v>
      </c>
      <c r="AF11" s="81">
        <v>9.5999999999999992E-3</v>
      </c>
      <c r="AG11" s="81">
        <v>6.8999999999999999E-3</v>
      </c>
      <c r="AH11" s="81">
        <v>1.6999999999999999E-3</v>
      </c>
      <c r="AI11" s="81">
        <v>-5.4000000000000003E-3</v>
      </c>
      <c r="AJ11" s="81">
        <v>-1.2999999999999999E-2</v>
      </c>
      <c r="AK11" s="81">
        <v>-1.9099999999999999E-2</v>
      </c>
      <c r="AL11" s="81">
        <v>-2.2100000000000002E-2</v>
      </c>
      <c r="AM11" s="81">
        <v>-2.1299999999999999E-2</v>
      </c>
      <c r="AN11" s="81">
        <v>-1.6799999999999999E-2</v>
      </c>
      <c r="AO11" s="81">
        <v>-8.8000000000000005E-3</v>
      </c>
      <c r="AP11" s="81">
        <v>1.8E-3</v>
      </c>
      <c r="AQ11" s="81">
        <v>1.44E-2</v>
      </c>
      <c r="AR11" s="81">
        <v>2.81E-2</v>
      </c>
      <c r="AS11" s="81">
        <v>4.1500000000000002E-2</v>
      </c>
      <c r="AT11" s="81">
        <v>5.2499999999999998E-2</v>
      </c>
      <c r="AU11" s="81">
        <v>5.8400000000000001E-2</v>
      </c>
      <c r="AV11" s="81">
        <v>5.74E-2</v>
      </c>
      <c r="AW11" s="81">
        <v>4.9099999999999998E-2</v>
      </c>
      <c r="AX11" s="81">
        <v>3.5499999999999997E-2</v>
      </c>
      <c r="AY11" s="81">
        <v>1.9699999999999999E-2</v>
      </c>
      <c r="AZ11" s="81">
        <v>4.7999999999999996E-3</v>
      </c>
      <c r="BA11" s="81">
        <v>-6.6E-3</v>
      </c>
      <c r="BB11" s="81">
        <v>-1.32E-2</v>
      </c>
      <c r="BC11" s="81">
        <v>-1.4999999999999999E-2</v>
      </c>
      <c r="BD11" s="81">
        <v>-1.26E-2</v>
      </c>
      <c r="BE11" s="81">
        <v>-7.4000000000000003E-3</v>
      </c>
      <c r="BF11" s="81">
        <v>-1.4E-3</v>
      </c>
      <c r="BG11" s="81">
        <v>3.3E-3</v>
      </c>
      <c r="BH11" s="81">
        <v>4.8999999999999998E-3</v>
      </c>
      <c r="BI11" s="81">
        <v>2.5999999999999999E-3</v>
      </c>
      <c r="BJ11" s="81">
        <v>-3.3999999999999998E-3</v>
      </c>
      <c r="BK11" s="81">
        <v>-1.21E-2</v>
      </c>
      <c r="BL11" s="81">
        <v>-2.23E-2</v>
      </c>
      <c r="BM11" s="81">
        <v>-3.2500000000000001E-2</v>
      </c>
      <c r="BN11" s="81">
        <v>-4.1200000000000001E-2</v>
      </c>
      <c r="BO11" s="81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2" x14ac:dyDescent="0.2">
      <c r="A12" s="14">
        <v>30</v>
      </c>
      <c r="B12" s="81">
        <v>3.1E-2</v>
      </c>
      <c r="C12" s="81">
        <v>2.93E-2</v>
      </c>
      <c r="D12" s="81">
        <v>2.7300000000000001E-2</v>
      </c>
      <c r="E12" s="81">
        <v>2.4799999999999999E-2</v>
      </c>
      <c r="F12" s="81">
        <v>2.1499999999999998E-2</v>
      </c>
      <c r="G12" s="81">
        <v>1.7600000000000001E-2</v>
      </c>
      <c r="H12" s="81">
        <v>1.34E-2</v>
      </c>
      <c r="I12" s="81">
        <v>8.9999999999999993E-3</v>
      </c>
      <c r="J12" s="81">
        <v>4.4000000000000003E-3</v>
      </c>
      <c r="K12" s="81">
        <v>-5.0000000000000001E-4</v>
      </c>
      <c r="L12" s="81">
        <v>-5.5999999999999999E-3</v>
      </c>
      <c r="M12" s="81">
        <v>-1.0699999999999999E-2</v>
      </c>
      <c r="N12" s="81">
        <v>-1.52E-2</v>
      </c>
      <c r="O12" s="81">
        <v>-1.8599999999999998E-2</v>
      </c>
      <c r="P12" s="81">
        <v>-2.0400000000000001E-2</v>
      </c>
      <c r="Q12" s="81">
        <v>-2.0299999999999999E-2</v>
      </c>
      <c r="R12" s="81">
        <v>-1.8200000000000001E-2</v>
      </c>
      <c r="S12" s="81">
        <v>-1.43E-2</v>
      </c>
      <c r="T12" s="81">
        <v>-8.8000000000000005E-3</v>
      </c>
      <c r="U12" s="81">
        <v>-2.2000000000000001E-3</v>
      </c>
      <c r="V12" s="81">
        <v>4.4999999999999997E-3</v>
      </c>
      <c r="W12" s="81">
        <v>1.0800000000000001E-2</v>
      </c>
      <c r="X12" s="81">
        <v>1.5900000000000001E-2</v>
      </c>
      <c r="Y12" s="81">
        <v>1.9300000000000001E-2</v>
      </c>
      <c r="Z12" s="81">
        <v>2.06E-2</v>
      </c>
      <c r="AA12" s="81">
        <v>0.02</v>
      </c>
      <c r="AB12" s="81">
        <v>1.78E-2</v>
      </c>
      <c r="AC12" s="81">
        <v>1.4999999999999999E-2</v>
      </c>
      <c r="AD12" s="81">
        <v>1.23E-2</v>
      </c>
      <c r="AE12" s="81">
        <v>0.01</v>
      </c>
      <c r="AF12" s="81">
        <v>7.3000000000000001E-3</v>
      </c>
      <c r="AG12" s="81">
        <v>3.2000000000000002E-3</v>
      </c>
      <c r="AH12" s="81">
        <v>-2.8999999999999998E-3</v>
      </c>
      <c r="AI12" s="81">
        <v>-1.0500000000000001E-2</v>
      </c>
      <c r="AJ12" s="81">
        <v>-1.8200000000000001E-2</v>
      </c>
      <c r="AK12" s="81">
        <v>-2.4E-2</v>
      </c>
      <c r="AL12" s="81">
        <v>-2.6499999999999999E-2</v>
      </c>
      <c r="AM12" s="81">
        <v>-2.52E-2</v>
      </c>
      <c r="AN12" s="81">
        <v>-2.0199999999999999E-2</v>
      </c>
      <c r="AO12" s="81">
        <v>-1.18E-2</v>
      </c>
      <c r="AP12" s="81">
        <v>-8.0000000000000004E-4</v>
      </c>
      <c r="AQ12" s="81">
        <v>1.24E-2</v>
      </c>
      <c r="AR12" s="81">
        <v>2.7E-2</v>
      </c>
      <c r="AS12" s="81">
        <v>4.1700000000000001E-2</v>
      </c>
      <c r="AT12" s="81">
        <v>5.4300000000000001E-2</v>
      </c>
      <c r="AU12" s="81">
        <v>6.1699999999999998E-2</v>
      </c>
      <c r="AV12" s="81">
        <v>6.1600000000000002E-2</v>
      </c>
      <c r="AW12" s="81">
        <v>5.3999999999999999E-2</v>
      </c>
      <c r="AX12" s="81">
        <v>4.0599999999999997E-2</v>
      </c>
      <c r="AY12" s="81">
        <v>2.46E-2</v>
      </c>
      <c r="AZ12" s="81">
        <v>9.4000000000000004E-3</v>
      </c>
      <c r="BA12" s="81">
        <v>-2.3999999999999998E-3</v>
      </c>
      <c r="BB12" s="81">
        <v>-9.5999999999999992E-3</v>
      </c>
      <c r="BC12" s="81">
        <v>-1.2200000000000001E-2</v>
      </c>
      <c r="BD12" s="81">
        <v>-1.0800000000000001E-2</v>
      </c>
      <c r="BE12" s="81">
        <v>-6.6E-3</v>
      </c>
      <c r="BF12" s="81">
        <v>-1.5E-3</v>
      </c>
      <c r="BG12" s="81">
        <v>2.3E-3</v>
      </c>
      <c r="BH12" s="81">
        <v>3.3E-3</v>
      </c>
      <c r="BI12" s="81">
        <v>5.9999999999999995E-4</v>
      </c>
      <c r="BJ12" s="81">
        <v>-5.5999999999999999E-3</v>
      </c>
      <c r="BK12" s="81">
        <v>-1.44E-2</v>
      </c>
      <c r="BL12" s="81">
        <v>-2.46E-2</v>
      </c>
      <c r="BM12" s="81">
        <v>-3.49E-2</v>
      </c>
      <c r="BN12" s="81">
        <v>-4.36E-2</v>
      </c>
      <c r="BO12" s="81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2" x14ac:dyDescent="0.2">
      <c r="A13" s="14">
        <v>31</v>
      </c>
      <c r="B13" s="81">
        <v>3.4599999999999999E-2</v>
      </c>
      <c r="C13" s="81">
        <v>3.1800000000000002E-2</v>
      </c>
      <c r="D13" s="81">
        <v>2.8899999999999999E-2</v>
      </c>
      <c r="E13" s="81">
        <v>2.5399999999999999E-2</v>
      </c>
      <c r="F13" s="81">
        <v>2.1299999999999999E-2</v>
      </c>
      <c r="G13" s="81">
        <v>1.6799999999999999E-2</v>
      </c>
      <c r="H13" s="81">
        <v>1.23E-2</v>
      </c>
      <c r="I13" s="81">
        <v>7.7999999999999996E-3</v>
      </c>
      <c r="J13" s="81">
        <v>3.3E-3</v>
      </c>
      <c r="K13" s="81">
        <v>-1.2999999999999999E-3</v>
      </c>
      <c r="L13" s="81">
        <v>-6.1000000000000004E-3</v>
      </c>
      <c r="M13" s="81">
        <v>-1.0800000000000001E-2</v>
      </c>
      <c r="N13" s="81">
        <v>-1.49E-2</v>
      </c>
      <c r="O13" s="81">
        <v>-1.7999999999999999E-2</v>
      </c>
      <c r="P13" s="81">
        <v>-1.9400000000000001E-2</v>
      </c>
      <c r="Q13" s="81">
        <v>-1.9099999999999999E-2</v>
      </c>
      <c r="R13" s="81">
        <v>-1.7000000000000001E-2</v>
      </c>
      <c r="S13" s="81">
        <v>-1.3100000000000001E-2</v>
      </c>
      <c r="T13" s="81">
        <v>-7.6E-3</v>
      </c>
      <c r="U13" s="81">
        <v>-1E-3</v>
      </c>
      <c r="V13" s="81">
        <v>5.7999999999999996E-3</v>
      </c>
      <c r="W13" s="81">
        <v>1.23E-2</v>
      </c>
      <c r="X13" s="81">
        <v>1.77E-2</v>
      </c>
      <c r="Y13" s="81">
        <v>2.1499999999999998E-2</v>
      </c>
      <c r="Z13" s="81">
        <v>2.3099999999999999E-2</v>
      </c>
      <c r="AA13" s="81">
        <v>2.2599999999999999E-2</v>
      </c>
      <c r="AB13" s="81">
        <v>2.0299999999999999E-2</v>
      </c>
      <c r="AC13" s="81">
        <v>1.7000000000000001E-2</v>
      </c>
      <c r="AD13" s="81">
        <v>1.34E-2</v>
      </c>
      <c r="AE13" s="81">
        <v>9.9000000000000008E-3</v>
      </c>
      <c r="AF13" s="81">
        <v>5.7999999999999996E-3</v>
      </c>
      <c r="AG13" s="81">
        <v>4.0000000000000002E-4</v>
      </c>
      <c r="AH13" s="81">
        <v>-6.7000000000000002E-3</v>
      </c>
      <c r="AI13" s="81">
        <v>-1.49E-2</v>
      </c>
      <c r="AJ13" s="81">
        <v>-2.2800000000000001E-2</v>
      </c>
      <c r="AK13" s="81">
        <v>-2.8500000000000001E-2</v>
      </c>
      <c r="AL13" s="81">
        <v>-3.0599999999999999E-2</v>
      </c>
      <c r="AM13" s="81">
        <v>-2.8799999999999999E-2</v>
      </c>
      <c r="AN13" s="81">
        <v>-2.35E-2</v>
      </c>
      <c r="AO13" s="81">
        <v>-1.4800000000000001E-2</v>
      </c>
      <c r="AP13" s="81">
        <v>-3.5000000000000001E-3</v>
      </c>
      <c r="AQ13" s="81">
        <v>1.01E-2</v>
      </c>
      <c r="AR13" s="81">
        <v>2.5499999999999998E-2</v>
      </c>
      <c r="AS13" s="81">
        <v>4.1300000000000003E-2</v>
      </c>
      <c r="AT13" s="81">
        <v>5.5100000000000003E-2</v>
      </c>
      <c r="AU13" s="81">
        <v>6.3799999999999996E-2</v>
      </c>
      <c r="AV13" s="81">
        <v>6.4699999999999994E-2</v>
      </c>
      <c r="AW13" s="81">
        <v>5.7700000000000001E-2</v>
      </c>
      <c r="AX13" s="81">
        <v>4.48E-2</v>
      </c>
      <c r="AY13" s="81">
        <v>2.9000000000000001E-2</v>
      </c>
      <c r="AZ13" s="81">
        <v>1.3899999999999999E-2</v>
      </c>
      <c r="BA13" s="81">
        <v>1.9E-3</v>
      </c>
      <c r="BB13" s="81">
        <v>-5.5999999999999999E-3</v>
      </c>
      <c r="BC13" s="81">
        <v>-8.6999999999999994E-3</v>
      </c>
      <c r="BD13" s="81">
        <v>-8.0000000000000002E-3</v>
      </c>
      <c r="BE13" s="81">
        <v>-4.8999999999999998E-3</v>
      </c>
      <c r="BF13" s="81">
        <v>-8.0000000000000004E-4</v>
      </c>
      <c r="BG13" s="81">
        <v>2.2000000000000001E-3</v>
      </c>
      <c r="BH13" s="81">
        <v>2.5000000000000001E-3</v>
      </c>
      <c r="BI13" s="81">
        <v>-5.9999999999999995E-4</v>
      </c>
      <c r="BJ13" s="81">
        <v>-7.0000000000000001E-3</v>
      </c>
      <c r="BK13" s="81">
        <v>-1.6E-2</v>
      </c>
      <c r="BL13" s="81">
        <v>-2.63E-2</v>
      </c>
      <c r="BM13" s="81">
        <v>-3.6700000000000003E-2</v>
      </c>
      <c r="BN13" s="81">
        <v>-4.5600000000000002E-2</v>
      </c>
      <c r="BO13" s="81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2" x14ac:dyDescent="0.2">
      <c r="A14" s="14">
        <v>32</v>
      </c>
      <c r="B14" s="81">
        <v>3.7199999999999997E-2</v>
      </c>
      <c r="C14" s="81">
        <v>3.3700000000000001E-2</v>
      </c>
      <c r="D14" s="81">
        <v>2.9899999999999999E-2</v>
      </c>
      <c r="E14" s="81">
        <v>2.58E-2</v>
      </c>
      <c r="F14" s="81">
        <v>2.1100000000000001E-2</v>
      </c>
      <c r="G14" s="81">
        <v>1.61E-2</v>
      </c>
      <c r="H14" s="81">
        <v>1.1299999999999999E-2</v>
      </c>
      <c r="I14" s="81">
        <v>6.7999999999999996E-3</v>
      </c>
      <c r="J14" s="81">
        <v>2.3999999999999998E-3</v>
      </c>
      <c r="K14" s="81">
        <v>-1.9E-3</v>
      </c>
      <c r="L14" s="81">
        <v>-6.4000000000000003E-3</v>
      </c>
      <c r="M14" s="81">
        <v>-1.0800000000000001E-2</v>
      </c>
      <c r="N14" s="81">
        <v>-1.46E-2</v>
      </c>
      <c r="O14" s="81">
        <v>-1.7299999999999999E-2</v>
      </c>
      <c r="P14" s="81">
        <v>-1.8599999999999998E-2</v>
      </c>
      <c r="Q14" s="81">
        <v>-1.8200000000000001E-2</v>
      </c>
      <c r="R14" s="81">
        <v>-1.6E-2</v>
      </c>
      <c r="S14" s="81">
        <v>-1.21E-2</v>
      </c>
      <c r="T14" s="81">
        <v>-6.4999999999999997E-3</v>
      </c>
      <c r="U14" s="81">
        <v>1E-4</v>
      </c>
      <c r="V14" s="81">
        <v>7.1000000000000004E-3</v>
      </c>
      <c r="W14" s="81">
        <v>1.38E-2</v>
      </c>
      <c r="X14" s="81">
        <v>1.95E-2</v>
      </c>
      <c r="Y14" s="81">
        <v>2.3599999999999999E-2</v>
      </c>
      <c r="Z14" s="81">
        <v>2.5499999999999998E-2</v>
      </c>
      <c r="AA14" s="81">
        <v>2.52E-2</v>
      </c>
      <c r="AB14" s="81">
        <v>2.29E-2</v>
      </c>
      <c r="AC14" s="81">
        <v>1.9300000000000001E-2</v>
      </c>
      <c r="AD14" s="81">
        <v>1.5100000000000001E-2</v>
      </c>
      <c r="AE14" s="81">
        <v>1.06E-2</v>
      </c>
      <c r="AF14" s="81">
        <v>5.3E-3</v>
      </c>
      <c r="AG14" s="81">
        <v>-1.2999999999999999E-3</v>
      </c>
      <c r="AH14" s="81">
        <v>-9.2999999999999992E-3</v>
      </c>
      <c r="AI14" s="81">
        <v>-1.83E-2</v>
      </c>
      <c r="AJ14" s="81">
        <v>-2.6499999999999999E-2</v>
      </c>
      <c r="AK14" s="81">
        <v>-3.2199999999999999E-2</v>
      </c>
      <c r="AL14" s="81">
        <v>-3.4200000000000001E-2</v>
      </c>
      <c r="AM14" s="81">
        <v>-3.2199999999999999E-2</v>
      </c>
      <c r="AN14" s="81">
        <v>-2.6599999999999999E-2</v>
      </c>
      <c r="AO14" s="81">
        <v>-1.78E-2</v>
      </c>
      <c r="AP14" s="81">
        <v>-6.3E-3</v>
      </c>
      <c r="AQ14" s="81">
        <v>7.7000000000000002E-3</v>
      </c>
      <c r="AR14" s="81">
        <v>2.3599999999999999E-2</v>
      </c>
      <c r="AS14" s="81">
        <v>4.02E-2</v>
      </c>
      <c r="AT14" s="81">
        <v>5.5E-2</v>
      </c>
      <c r="AU14" s="81">
        <v>6.4699999999999994E-2</v>
      </c>
      <c r="AV14" s="81">
        <v>6.6500000000000004E-2</v>
      </c>
      <c r="AW14" s="81">
        <v>6.0199999999999997E-2</v>
      </c>
      <c r="AX14" s="81">
        <v>4.7800000000000002E-2</v>
      </c>
      <c r="AY14" s="81">
        <v>3.2500000000000001E-2</v>
      </c>
      <c r="AZ14" s="81">
        <v>1.78E-2</v>
      </c>
      <c r="BA14" s="81">
        <v>6.1000000000000004E-3</v>
      </c>
      <c r="BB14" s="81">
        <v>-1.4E-3</v>
      </c>
      <c r="BC14" s="81">
        <v>-4.7000000000000002E-3</v>
      </c>
      <c r="BD14" s="81">
        <v>-4.7000000000000002E-3</v>
      </c>
      <c r="BE14" s="81">
        <v>-2.3E-3</v>
      </c>
      <c r="BF14" s="81">
        <v>8.0000000000000004E-4</v>
      </c>
      <c r="BG14" s="81">
        <v>2.8999999999999998E-3</v>
      </c>
      <c r="BH14" s="81">
        <v>2.5999999999999999E-3</v>
      </c>
      <c r="BI14" s="81">
        <v>-1E-3</v>
      </c>
      <c r="BJ14" s="81">
        <v>-7.7000000000000002E-3</v>
      </c>
      <c r="BK14" s="81">
        <v>-1.6799999999999999E-2</v>
      </c>
      <c r="BL14" s="81">
        <v>-2.7400000000000001E-2</v>
      </c>
      <c r="BM14" s="81">
        <v>-3.7900000000000003E-2</v>
      </c>
      <c r="BN14" s="81">
        <v>-4.7E-2</v>
      </c>
      <c r="BO14" s="81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2" x14ac:dyDescent="0.2">
      <c r="A15" s="14">
        <v>33</v>
      </c>
      <c r="B15" s="81">
        <v>3.9E-2</v>
      </c>
      <c r="C15" s="81">
        <v>3.49E-2</v>
      </c>
      <c r="D15" s="81">
        <v>3.0499999999999999E-2</v>
      </c>
      <c r="E15" s="81">
        <v>2.5899999999999999E-2</v>
      </c>
      <c r="F15" s="81">
        <v>2.0799999999999999E-2</v>
      </c>
      <c r="G15" s="81">
        <v>1.55E-2</v>
      </c>
      <c r="H15" s="81">
        <v>1.06E-2</v>
      </c>
      <c r="I15" s="81">
        <v>6.0000000000000001E-3</v>
      </c>
      <c r="J15" s="81">
        <v>1.8E-3</v>
      </c>
      <c r="K15" s="81">
        <v>-2.3999999999999998E-3</v>
      </c>
      <c r="L15" s="81">
        <v>-6.7000000000000002E-3</v>
      </c>
      <c r="M15" s="81">
        <v>-1.0800000000000001E-2</v>
      </c>
      <c r="N15" s="81">
        <v>-1.43E-2</v>
      </c>
      <c r="O15" s="81">
        <v>-1.67E-2</v>
      </c>
      <c r="P15" s="81">
        <v>-1.78E-2</v>
      </c>
      <c r="Q15" s="81">
        <v>-1.7299999999999999E-2</v>
      </c>
      <c r="R15" s="81">
        <v>-1.5100000000000001E-2</v>
      </c>
      <c r="S15" s="81">
        <v>-1.11E-2</v>
      </c>
      <c r="T15" s="81">
        <v>-5.4999999999999997E-3</v>
      </c>
      <c r="U15" s="81">
        <v>1.1999999999999999E-3</v>
      </c>
      <c r="V15" s="81">
        <v>8.3000000000000001E-3</v>
      </c>
      <c r="W15" s="81">
        <v>1.52E-2</v>
      </c>
      <c r="X15" s="81">
        <v>2.12E-2</v>
      </c>
      <c r="Y15" s="81">
        <v>2.5499999999999998E-2</v>
      </c>
      <c r="Z15" s="81">
        <v>2.7699999999999999E-2</v>
      </c>
      <c r="AA15" s="81">
        <v>2.76E-2</v>
      </c>
      <c r="AB15" s="81">
        <v>2.5399999999999999E-2</v>
      </c>
      <c r="AC15" s="81">
        <v>2.18E-2</v>
      </c>
      <c r="AD15" s="81">
        <v>1.72E-2</v>
      </c>
      <c r="AE15" s="81">
        <v>1.2E-2</v>
      </c>
      <c r="AF15" s="81">
        <v>5.7999999999999996E-3</v>
      </c>
      <c r="AG15" s="81">
        <v>-1.6999999999999999E-3</v>
      </c>
      <c r="AH15" s="81">
        <v>-1.06E-2</v>
      </c>
      <c r="AI15" s="81">
        <v>-2.0199999999999999E-2</v>
      </c>
      <c r="AJ15" s="81">
        <v>-2.8899999999999999E-2</v>
      </c>
      <c r="AK15" s="81">
        <v>-3.49E-2</v>
      </c>
      <c r="AL15" s="81">
        <v>-3.6999999999999998E-2</v>
      </c>
      <c r="AM15" s="81">
        <v>-3.5000000000000003E-2</v>
      </c>
      <c r="AN15" s="81">
        <v>-2.93E-2</v>
      </c>
      <c r="AO15" s="81">
        <v>-2.0500000000000001E-2</v>
      </c>
      <c r="AP15" s="81">
        <v>-8.8999999999999999E-3</v>
      </c>
      <c r="AQ15" s="81">
        <v>5.3E-3</v>
      </c>
      <c r="AR15" s="81">
        <v>2.1499999999999998E-2</v>
      </c>
      <c r="AS15" s="81">
        <v>3.8600000000000002E-2</v>
      </c>
      <c r="AT15" s="81">
        <v>5.3999999999999999E-2</v>
      </c>
      <c r="AU15" s="81">
        <v>6.4299999999999996E-2</v>
      </c>
      <c r="AV15" s="81">
        <v>6.6799999999999998E-2</v>
      </c>
      <c r="AW15" s="81">
        <v>6.1100000000000002E-2</v>
      </c>
      <c r="AX15" s="81">
        <v>4.9399999999999999E-2</v>
      </c>
      <c r="AY15" s="81">
        <v>3.4799999999999998E-2</v>
      </c>
      <c r="AZ15" s="81">
        <v>2.0799999999999999E-2</v>
      </c>
      <c r="BA15" s="81">
        <v>9.7999999999999997E-3</v>
      </c>
      <c r="BB15" s="81">
        <v>2.7000000000000001E-3</v>
      </c>
      <c r="BC15" s="81">
        <v>-5.0000000000000001E-4</v>
      </c>
      <c r="BD15" s="81">
        <v>-8.0000000000000004E-4</v>
      </c>
      <c r="BE15" s="81">
        <v>8.9999999999999998E-4</v>
      </c>
      <c r="BF15" s="81">
        <v>3.2000000000000002E-3</v>
      </c>
      <c r="BG15" s="81">
        <v>4.4999999999999997E-3</v>
      </c>
      <c r="BH15" s="81">
        <v>3.5000000000000001E-3</v>
      </c>
      <c r="BI15" s="81">
        <v>-4.0000000000000002E-4</v>
      </c>
      <c r="BJ15" s="81">
        <v>-7.4000000000000003E-3</v>
      </c>
      <c r="BK15" s="81">
        <v>-1.6799999999999999E-2</v>
      </c>
      <c r="BL15" s="81">
        <v>-2.76E-2</v>
      </c>
      <c r="BM15" s="81">
        <v>-3.8300000000000001E-2</v>
      </c>
      <c r="BN15" s="81">
        <v>-4.7800000000000002E-2</v>
      </c>
      <c r="BO15" s="81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2" x14ac:dyDescent="0.2">
      <c r="A16" s="14">
        <v>34</v>
      </c>
      <c r="B16" s="81">
        <v>0.04</v>
      </c>
      <c r="C16" s="81">
        <v>3.5499999999999997E-2</v>
      </c>
      <c r="D16" s="81">
        <v>3.0800000000000001E-2</v>
      </c>
      <c r="E16" s="81">
        <v>2.58E-2</v>
      </c>
      <c r="F16" s="81">
        <v>2.0500000000000001E-2</v>
      </c>
      <c r="G16" s="81">
        <v>1.5100000000000001E-2</v>
      </c>
      <c r="H16" s="81">
        <v>0.01</v>
      </c>
      <c r="I16" s="81">
        <v>5.4999999999999997E-3</v>
      </c>
      <c r="J16" s="81">
        <v>1.2999999999999999E-3</v>
      </c>
      <c r="K16" s="81">
        <v>-2.8E-3</v>
      </c>
      <c r="L16" s="81">
        <v>-6.7999999999999996E-3</v>
      </c>
      <c r="M16" s="81">
        <v>-1.06E-2</v>
      </c>
      <c r="N16" s="81">
        <v>-1.3899999999999999E-2</v>
      </c>
      <c r="O16" s="81">
        <v>-1.61E-2</v>
      </c>
      <c r="P16" s="81">
        <v>-1.7100000000000001E-2</v>
      </c>
      <c r="Q16" s="81">
        <v>-1.6500000000000001E-2</v>
      </c>
      <c r="R16" s="81">
        <v>-1.43E-2</v>
      </c>
      <c r="S16" s="81">
        <v>-1.03E-2</v>
      </c>
      <c r="T16" s="81">
        <v>-4.5999999999999999E-3</v>
      </c>
      <c r="U16" s="81">
        <v>2.2000000000000001E-3</v>
      </c>
      <c r="V16" s="81">
        <v>9.4000000000000004E-3</v>
      </c>
      <c r="W16" s="81">
        <v>1.6500000000000001E-2</v>
      </c>
      <c r="X16" s="81">
        <v>2.2599999999999999E-2</v>
      </c>
      <c r="Y16" s="81">
        <v>2.7199999999999998E-2</v>
      </c>
      <c r="Z16" s="81">
        <v>2.9600000000000001E-2</v>
      </c>
      <c r="AA16" s="81">
        <v>2.98E-2</v>
      </c>
      <c r="AB16" s="81">
        <v>2.7799999999999998E-2</v>
      </c>
      <c r="AC16" s="81">
        <v>2.4299999999999999E-2</v>
      </c>
      <c r="AD16" s="81">
        <v>1.9699999999999999E-2</v>
      </c>
      <c r="AE16" s="81">
        <v>1.41E-2</v>
      </c>
      <c r="AF16" s="81">
        <v>7.3000000000000001E-3</v>
      </c>
      <c r="AG16" s="81">
        <v>-8.9999999999999998E-4</v>
      </c>
      <c r="AH16" s="81">
        <v>-1.0500000000000001E-2</v>
      </c>
      <c r="AI16" s="81">
        <v>-2.0799999999999999E-2</v>
      </c>
      <c r="AJ16" s="81">
        <v>-0.03</v>
      </c>
      <c r="AK16" s="81">
        <v>-3.6400000000000002E-2</v>
      </c>
      <c r="AL16" s="81">
        <v>-3.8800000000000001E-2</v>
      </c>
      <c r="AM16" s="81">
        <v>-3.7100000000000001E-2</v>
      </c>
      <c r="AN16" s="81">
        <v>-3.1600000000000003E-2</v>
      </c>
      <c r="AO16" s="81">
        <v>-2.2800000000000001E-2</v>
      </c>
      <c r="AP16" s="81">
        <v>-1.12E-2</v>
      </c>
      <c r="AQ16" s="81">
        <v>3.0000000000000001E-3</v>
      </c>
      <c r="AR16" s="81">
        <v>1.9300000000000001E-2</v>
      </c>
      <c r="AS16" s="81">
        <v>3.6499999999999998E-2</v>
      </c>
      <c r="AT16" s="81">
        <v>5.21E-2</v>
      </c>
      <c r="AU16" s="81">
        <v>6.2799999999999995E-2</v>
      </c>
      <c r="AV16" s="81">
        <v>6.5799999999999997E-2</v>
      </c>
      <c r="AW16" s="81">
        <v>6.0699999999999997E-2</v>
      </c>
      <c r="AX16" s="81">
        <v>4.9599999999999998E-2</v>
      </c>
      <c r="AY16" s="81">
        <v>3.5900000000000001E-2</v>
      </c>
      <c r="AZ16" s="81">
        <v>2.2800000000000001E-2</v>
      </c>
      <c r="BA16" s="81">
        <v>1.2800000000000001E-2</v>
      </c>
      <c r="BB16" s="81">
        <v>6.4000000000000003E-3</v>
      </c>
      <c r="BC16" s="81">
        <v>3.5999999999999999E-3</v>
      </c>
      <c r="BD16" s="81">
        <v>3.2000000000000002E-3</v>
      </c>
      <c r="BE16" s="81">
        <v>4.4999999999999997E-3</v>
      </c>
      <c r="BF16" s="81">
        <v>6.1999999999999998E-3</v>
      </c>
      <c r="BG16" s="81">
        <v>6.8999999999999999E-3</v>
      </c>
      <c r="BH16" s="81">
        <v>5.4000000000000003E-3</v>
      </c>
      <c r="BI16" s="81">
        <v>1E-3</v>
      </c>
      <c r="BJ16" s="81">
        <v>-6.3E-3</v>
      </c>
      <c r="BK16" s="81">
        <v>-1.6E-2</v>
      </c>
      <c r="BL16" s="81">
        <v>-2.7E-2</v>
      </c>
      <c r="BM16" s="81">
        <v>-3.8100000000000002E-2</v>
      </c>
      <c r="BN16" s="81">
        <v>-4.7800000000000002E-2</v>
      </c>
      <c r="BO16" s="81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1:112" x14ac:dyDescent="0.2">
      <c r="A17" s="14">
        <v>35</v>
      </c>
      <c r="B17" s="81">
        <v>4.02E-2</v>
      </c>
      <c r="C17" s="81">
        <v>3.56E-2</v>
      </c>
      <c r="D17" s="81">
        <v>3.0800000000000001E-2</v>
      </c>
      <c r="E17" s="81">
        <v>2.5600000000000001E-2</v>
      </c>
      <c r="F17" s="81">
        <v>2.0199999999999999E-2</v>
      </c>
      <c r="G17" s="81">
        <v>1.4800000000000001E-2</v>
      </c>
      <c r="H17" s="81">
        <v>9.7000000000000003E-3</v>
      </c>
      <c r="I17" s="81">
        <v>5.1999999999999998E-3</v>
      </c>
      <c r="J17" s="81">
        <v>1.1000000000000001E-3</v>
      </c>
      <c r="K17" s="81">
        <v>-2.8999999999999998E-3</v>
      </c>
      <c r="L17" s="81">
        <v>-6.7000000000000002E-3</v>
      </c>
      <c r="M17" s="81">
        <v>-1.04E-2</v>
      </c>
      <c r="N17" s="81">
        <v>-1.34E-2</v>
      </c>
      <c r="O17" s="81">
        <v>-1.55E-2</v>
      </c>
      <c r="P17" s="81">
        <v>-1.6400000000000001E-2</v>
      </c>
      <c r="Q17" s="81">
        <v>-1.5800000000000002E-2</v>
      </c>
      <c r="R17" s="81">
        <v>-1.35E-2</v>
      </c>
      <c r="S17" s="81">
        <v>-9.4000000000000004E-3</v>
      </c>
      <c r="T17" s="81">
        <v>-3.7000000000000002E-3</v>
      </c>
      <c r="U17" s="81">
        <v>3.0999999999999999E-3</v>
      </c>
      <c r="V17" s="81">
        <v>1.0500000000000001E-2</v>
      </c>
      <c r="W17" s="81">
        <v>1.7600000000000001E-2</v>
      </c>
      <c r="X17" s="81">
        <v>2.3800000000000002E-2</v>
      </c>
      <c r="Y17" s="81">
        <v>2.8500000000000001E-2</v>
      </c>
      <c r="Z17" s="81">
        <v>3.1199999999999999E-2</v>
      </c>
      <c r="AA17" s="81">
        <v>3.15E-2</v>
      </c>
      <c r="AB17" s="81">
        <v>2.9899999999999999E-2</v>
      </c>
      <c r="AC17" s="81">
        <v>2.6700000000000002E-2</v>
      </c>
      <c r="AD17" s="81">
        <v>2.2200000000000001E-2</v>
      </c>
      <c r="AE17" s="81">
        <v>1.6500000000000001E-2</v>
      </c>
      <c r="AF17" s="81">
        <v>9.4999999999999998E-3</v>
      </c>
      <c r="AG17" s="81">
        <v>8.9999999999999998E-4</v>
      </c>
      <c r="AH17" s="81">
        <v>-9.1999999999999998E-3</v>
      </c>
      <c r="AI17" s="81">
        <v>-1.9900000000000001E-2</v>
      </c>
      <c r="AJ17" s="81">
        <v>-2.9499999999999998E-2</v>
      </c>
      <c r="AK17" s="81">
        <v>-3.6400000000000002E-2</v>
      </c>
      <c r="AL17" s="81">
        <v>-3.9399999999999998E-2</v>
      </c>
      <c r="AM17" s="81">
        <v>-3.8199999999999998E-2</v>
      </c>
      <c r="AN17" s="81">
        <v>-3.3099999999999997E-2</v>
      </c>
      <c r="AO17" s="81">
        <v>-2.47E-2</v>
      </c>
      <c r="AP17" s="81">
        <v>-1.3299999999999999E-2</v>
      </c>
      <c r="AQ17" s="81">
        <v>6.9999999999999999E-4</v>
      </c>
      <c r="AR17" s="81">
        <v>1.6799999999999999E-2</v>
      </c>
      <c r="AS17" s="81">
        <v>3.39E-2</v>
      </c>
      <c r="AT17" s="81">
        <v>4.9399999999999999E-2</v>
      </c>
      <c r="AU17" s="81">
        <v>6.0199999999999997E-2</v>
      </c>
      <c r="AV17" s="81">
        <v>6.3500000000000001E-2</v>
      </c>
      <c r="AW17" s="81">
        <v>5.8900000000000001E-2</v>
      </c>
      <c r="AX17" s="81">
        <v>4.8599999999999997E-2</v>
      </c>
      <c r="AY17" s="81">
        <v>3.5799999999999998E-2</v>
      </c>
      <c r="AZ17" s="81">
        <v>2.3900000000000001E-2</v>
      </c>
      <c r="BA17" s="81">
        <v>1.49E-2</v>
      </c>
      <c r="BB17" s="81">
        <v>9.4999999999999998E-3</v>
      </c>
      <c r="BC17" s="81">
        <v>7.1999999999999998E-3</v>
      </c>
      <c r="BD17" s="81">
        <v>7.1999999999999998E-3</v>
      </c>
      <c r="BE17" s="81">
        <v>8.3000000000000001E-3</v>
      </c>
      <c r="BF17" s="81">
        <v>9.7000000000000003E-3</v>
      </c>
      <c r="BG17" s="81">
        <v>9.9000000000000008E-3</v>
      </c>
      <c r="BH17" s="81">
        <v>8.0000000000000002E-3</v>
      </c>
      <c r="BI17" s="81">
        <v>3.2000000000000002E-3</v>
      </c>
      <c r="BJ17" s="81">
        <v>-4.4000000000000003E-3</v>
      </c>
      <c r="BK17" s="81">
        <v>-1.43E-2</v>
      </c>
      <c r="BL17" s="81">
        <v>-2.5600000000000001E-2</v>
      </c>
      <c r="BM17" s="81">
        <v>-3.6999999999999998E-2</v>
      </c>
      <c r="BN17" s="81">
        <v>-4.7100000000000003E-2</v>
      </c>
      <c r="BO17" s="81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1:112" x14ac:dyDescent="0.2">
      <c r="A18" s="14">
        <v>36</v>
      </c>
      <c r="B18" s="81">
        <v>3.9800000000000002E-2</v>
      </c>
      <c r="C18" s="81">
        <v>3.5200000000000002E-2</v>
      </c>
      <c r="D18" s="81">
        <v>3.0499999999999999E-2</v>
      </c>
      <c r="E18" s="81">
        <v>2.5399999999999999E-2</v>
      </c>
      <c r="F18" s="81">
        <v>0.02</v>
      </c>
      <c r="G18" s="81">
        <v>1.47E-2</v>
      </c>
      <c r="H18" s="81">
        <v>9.7000000000000003E-3</v>
      </c>
      <c r="I18" s="81">
        <v>5.1999999999999998E-3</v>
      </c>
      <c r="J18" s="81">
        <v>1.1000000000000001E-3</v>
      </c>
      <c r="K18" s="81">
        <v>-2.8E-3</v>
      </c>
      <c r="L18" s="81">
        <v>-6.4999999999999997E-3</v>
      </c>
      <c r="M18" s="81">
        <v>-0.01</v>
      </c>
      <c r="N18" s="81">
        <v>-1.29E-2</v>
      </c>
      <c r="O18" s="81">
        <v>-1.49E-2</v>
      </c>
      <c r="P18" s="81">
        <v>-1.5699999999999999E-2</v>
      </c>
      <c r="Q18" s="81">
        <v>-1.4999999999999999E-2</v>
      </c>
      <c r="R18" s="81">
        <v>-1.2699999999999999E-2</v>
      </c>
      <c r="S18" s="81">
        <v>-8.6999999999999994E-3</v>
      </c>
      <c r="T18" s="81">
        <v>-2.8999999999999998E-3</v>
      </c>
      <c r="U18" s="81">
        <v>4.0000000000000001E-3</v>
      </c>
      <c r="V18" s="81">
        <v>1.14E-2</v>
      </c>
      <c r="W18" s="81">
        <v>1.8499999999999999E-2</v>
      </c>
      <c r="X18" s="81">
        <v>2.4799999999999999E-2</v>
      </c>
      <c r="Y18" s="81">
        <v>2.9499999999999998E-2</v>
      </c>
      <c r="Z18" s="81">
        <v>3.2300000000000002E-2</v>
      </c>
      <c r="AA18" s="81">
        <v>3.2899999999999999E-2</v>
      </c>
      <c r="AB18" s="81">
        <v>3.1600000000000003E-2</v>
      </c>
      <c r="AC18" s="81">
        <v>2.8799999999999999E-2</v>
      </c>
      <c r="AD18" s="81">
        <v>2.47E-2</v>
      </c>
      <c r="AE18" s="81">
        <v>1.9199999999999998E-2</v>
      </c>
      <c r="AF18" s="81">
        <v>1.2200000000000001E-2</v>
      </c>
      <c r="AG18" s="81">
        <v>3.5000000000000001E-3</v>
      </c>
      <c r="AH18" s="81">
        <v>-6.7999999999999996E-3</v>
      </c>
      <c r="AI18" s="81">
        <v>-1.77E-2</v>
      </c>
      <c r="AJ18" s="81">
        <v>-2.7699999999999999E-2</v>
      </c>
      <c r="AK18" s="81">
        <v>-3.5000000000000003E-2</v>
      </c>
      <c r="AL18" s="81">
        <v>-3.8600000000000002E-2</v>
      </c>
      <c r="AM18" s="81">
        <v>-3.8100000000000002E-2</v>
      </c>
      <c r="AN18" s="81">
        <v>-3.3700000000000001E-2</v>
      </c>
      <c r="AO18" s="81">
        <v>-2.5899999999999999E-2</v>
      </c>
      <c r="AP18" s="81">
        <v>-1.5100000000000001E-2</v>
      </c>
      <c r="AQ18" s="81">
        <v>-1.6000000000000001E-3</v>
      </c>
      <c r="AR18" s="81">
        <v>1.41E-2</v>
      </c>
      <c r="AS18" s="81">
        <v>3.0800000000000001E-2</v>
      </c>
      <c r="AT18" s="81">
        <v>4.5999999999999999E-2</v>
      </c>
      <c r="AU18" s="81">
        <v>5.67E-2</v>
      </c>
      <c r="AV18" s="81">
        <v>6.0199999999999997E-2</v>
      </c>
      <c r="AW18" s="81">
        <v>5.6099999999999997E-2</v>
      </c>
      <c r="AX18" s="81">
        <v>4.65E-2</v>
      </c>
      <c r="AY18" s="81">
        <v>3.4799999999999998E-2</v>
      </c>
      <c r="AZ18" s="81">
        <v>2.4E-2</v>
      </c>
      <c r="BA18" s="81">
        <v>1.6199999999999999E-2</v>
      </c>
      <c r="BB18" s="81">
        <v>1.18E-2</v>
      </c>
      <c r="BC18" s="81">
        <v>1.03E-2</v>
      </c>
      <c r="BD18" s="81">
        <v>1.0699999999999999E-2</v>
      </c>
      <c r="BE18" s="81">
        <v>1.21E-2</v>
      </c>
      <c r="BF18" s="81">
        <v>1.3299999999999999E-2</v>
      </c>
      <c r="BG18" s="81">
        <v>1.34E-2</v>
      </c>
      <c r="BH18" s="81">
        <v>1.11E-2</v>
      </c>
      <c r="BI18" s="81">
        <v>6.1000000000000004E-3</v>
      </c>
      <c r="BJ18" s="81">
        <v>-1.6999999999999999E-3</v>
      </c>
      <c r="BK18" s="81">
        <v>-1.1900000000000001E-2</v>
      </c>
      <c r="BL18" s="81">
        <v>-2.3400000000000001E-2</v>
      </c>
      <c r="BM18" s="81">
        <v>-3.5000000000000003E-2</v>
      </c>
      <c r="BN18" s="81">
        <v>-4.5499999999999999E-2</v>
      </c>
      <c r="BO18" s="81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1:112" x14ac:dyDescent="0.2">
      <c r="A19" s="14">
        <v>37</v>
      </c>
      <c r="B19" s="81">
        <v>3.8899999999999997E-2</v>
      </c>
      <c r="C19" s="81">
        <v>3.4500000000000003E-2</v>
      </c>
      <c r="D19" s="81">
        <v>2.9899999999999999E-2</v>
      </c>
      <c r="E19" s="81">
        <v>2.5000000000000001E-2</v>
      </c>
      <c r="F19" s="81">
        <v>1.9800000000000002E-2</v>
      </c>
      <c r="G19" s="81">
        <v>1.47E-2</v>
      </c>
      <c r="H19" s="81">
        <v>9.7000000000000003E-3</v>
      </c>
      <c r="I19" s="81">
        <v>5.3E-3</v>
      </c>
      <c r="J19" s="81">
        <v>1.2999999999999999E-3</v>
      </c>
      <c r="K19" s="81">
        <v>-2.5000000000000001E-3</v>
      </c>
      <c r="L19" s="81">
        <v>-6.1000000000000004E-3</v>
      </c>
      <c r="M19" s="81">
        <v>-9.4000000000000004E-3</v>
      </c>
      <c r="N19" s="81">
        <v>-1.2200000000000001E-2</v>
      </c>
      <c r="O19" s="81">
        <v>-1.41E-2</v>
      </c>
      <c r="P19" s="81">
        <v>-1.49E-2</v>
      </c>
      <c r="Q19" s="81">
        <v>-1.43E-2</v>
      </c>
      <c r="R19" s="81">
        <v>-1.2E-2</v>
      </c>
      <c r="S19" s="81">
        <v>-7.9000000000000008E-3</v>
      </c>
      <c r="T19" s="81">
        <v>-2.2000000000000001E-3</v>
      </c>
      <c r="U19" s="81">
        <v>4.7999999999999996E-3</v>
      </c>
      <c r="V19" s="81">
        <v>1.21E-2</v>
      </c>
      <c r="W19" s="81">
        <v>1.9199999999999998E-2</v>
      </c>
      <c r="X19" s="81">
        <v>2.5399999999999999E-2</v>
      </c>
      <c r="Y19" s="81">
        <v>3.0200000000000001E-2</v>
      </c>
      <c r="Z19" s="81">
        <v>3.3000000000000002E-2</v>
      </c>
      <c r="AA19" s="81">
        <v>3.39E-2</v>
      </c>
      <c r="AB19" s="81">
        <v>3.3000000000000002E-2</v>
      </c>
      <c r="AC19" s="81">
        <v>3.0700000000000002E-2</v>
      </c>
      <c r="AD19" s="81">
        <v>2.7E-2</v>
      </c>
      <c r="AE19" s="81">
        <v>2.18E-2</v>
      </c>
      <c r="AF19" s="81">
        <v>1.5100000000000001E-2</v>
      </c>
      <c r="AG19" s="81">
        <v>6.6E-3</v>
      </c>
      <c r="AH19" s="81">
        <v>-3.5999999999999999E-3</v>
      </c>
      <c r="AI19" s="81">
        <v>-1.4500000000000001E-2</v>
      </c>
      <c r="AJ19" s="81">
        <v>-2.4500000000000001E-2</v>
      </c>
      <c r="AK19" s="81">
        <v>-3.2199999999999999E-2</v>
      </c>
      <c r="AL19" s="81">
        <v>-3.6400000000000002E-2</v>
      </c>
      <c r="AM19" s="81">
        <v>-3.6700000000000003E-2</v>
      </c>
      <c r="AN19" s="81">
        <v>-3.32E-2</v>
      </c>
      <c r="AO19" s="81">
        <v>-2.64E-2</v>
      </c>
      <c r="AP19" s="81">
        <v>-1.66E-2</v>
      </c>
      <c r="AQ19" s="81">
        <v>-3.8999999999999998E-3</v>
      </c>
      <c r="AR19" s="81">
        <v>1.11E-2</v>
      </c>
      <c r="AS19" s="81">
        <v>2.7199999999999998E-2</v>
      </c>
      <c r="AT19" s="81">
        <v>4.2000000000000003E-2</v>
      </c>
      <c r="AU19" s="81">
        <v>5.2499999999999998E-2</v>
      </c>
      <c r="AV19" s="81">
        <v>5.6099999999999997E-2</v>
      </c>
      <c r="AW19" s="81">
        <v>5.2499999999999998E-2</v>
      </c>
      <c r="AX19" s="81">
        <v>4.3700000000000003E-2</v>
      </c>
      <c r="AY19" s="81">
        <v>3.3000000000000002E-2</v>
      </c>
      <c r="AZ19" s="81">
        <v>2.3300000000000001E-2</v>
      </c>
      <c r="BA19" s="81">
        <v>1.67E-2</v>
      </c>
      <c r="BB19" s="81">
        <v>1.3299999999999999E-2</v>
      </c>
      <c r="BC19" s="81">
        <v>1.2699999999999999E-2</v>
      </c>
      <c r="BD19" s="81">
        <v>1.37E-2</v>
      </c>
      <c r="BE19" s="81">
        <v>1.55E-2</v>
      </c>
      <c r="BF19" s="81">
        <v>1.6899999999999998E-2</v>
      </c>
      <c r="BG19" s="81">
        <v>1.6899999999999998E-2</v>
      </c>
      <c r="BH19" s="81">
        <v>1.46E-2</v>
      </c>
      <c r="BI19" s="81">
        <v>9.4999999999999998E-3</v>
      </c>
      <c r="BJ19" s="81">
        <v>1.5E-3</v>
      </c>
      <c r="BK19" s="81">
        <v>-8.8000000000000005E-3</v>
      </c>
      <c r="BL19" s="81">
        <v>-2.0400000000000001E-2</v>
      </c>
      <c r="BM19" s="81">
        <v>-3.2199999999999999E-2</v>
      </c>
      <c r="BN19" s="81">
        <v>-4.2900000000000001E-2</v>
      </c>
      <c r="BO19" s="81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1:112" x14ac:dyDescent="0.2">
      <c r="A20" s="14">
        <v>38</v>
      </c>
      <c r="B20" s="81">
        <v>3.7499999999999999E-2</v>
      </c>
      <c r="C20" s="81">
        <v>3.3399999999999999E-2</v>
      </c>
      <c r="D20" s="81">
        <v>2.92E-2</v>
      </c>
      <c r="E20" s="81">
        <v>2.46E-2</v>
      </c>
      <c r="F20" s="81">
        <v>1.9699999999999999E-2</v>
      </c>
      <c r="G20" s="81">
        <v>1.47E-2</v>
      </c>
      <c r="H20" s="81">
        <v>9.9000000000000008E-3</v>
      </c>
      <c r="I20" s="81">
        <v>5.7000000000000002E-3</v>
      </c>
      <c r="J20" s="81">
        <v>1.6999999999999999E-3</v>
      </c>
      <c r="K20" s="81">
        <v>-1.9E-3</v>
      </c>
      <c r="L20" s="81">
        <v>-5.4000000000000003E-3</v>
      </c>
      <c r="M20" s="81">
        <v>-8.6999999999999994E-3</v>
      </c>
      <c r="N20" s="81">
        <v>-1.14E-2</v>
      </c>
      <c r="O20" s="81">
        <v>-1.3299999999999999E-2</v>
      </c>
      <c r="P20" s="81">
        <v>-1.41E-2</v>
      </c>
      <c r="Q20" s="81">
        <v>-1.35E-2</v>
      </c>
      <c r="R20" s="81">
        <v>-1.1299999999999999E-2</v>
      </c>
      <c r="S20" s="81">
        <v>-7.1999999999999998E-3</v>
      </c>
      <c r="T20" s="81">
        <v>-1.5E-3</v>
      </c>
      <c r="U20" s="81">
        <v>5.4000000000000003E-3</v>
      </c>
      <c r="V20" s="81">
        <v>1.2699999999999999E-2</v>
      </c>
      <c r="W20" s="81">
        <v>1.9800000000000002E-2</v>
      </c>
      <c r="X20" s="81">
        <v>2.5899999999999999E-2</v>
      </c>
      <c r="Y20" s="81">
        <v>3.0499999999999999E-2</v>
      </c>
      <c r="Z20" s="81">
        <v>3.3500000000000002E-2</v>
      </c>
      <c r="AA20" s="81">
        <v>3.4599999999999999E-2</v>
      </c>
      <c r="AB20" s="81">
        <v>3.4099999999999998E-2</v>
      </c>
      <c r="AC20" s="81">
        <v>3.2199999999999999E-2</v>
      </c>
      <c r="AD20" s="81">
        <v>2.9000000000000001E-2</v>
      </c>
      <c r="AE20" s="81">
        <v>2.4299999999999999E-2</v>
      </c>
      <c r="AF20" s="81">
        <v>1.7899999999999999E-2</v>
      </c>
      <c r="AG20" s="81">
        <v>9.7999999999999997E-3</v>
      </c>
      <c r="AH20" s="81">
        <v>0</v>
      </c>
      <c r="AI20" s="81">
        <v>-1.0500000000000001E-2</v>
      </c>
      <c r="AJ20" s="81">
        <v>-2.0400000000000001E-2</v>
      </c>
      <c r="AK20" s="81">
        <v>-2.81E-2</v>
      </c>
      <c r="AL20" s="81">
        <v>-3.2800000000000003E-2</v>
      </c>
      <c r="AM20" s="81">
        <v>-3.4000000000000002E-2</v>
      </c>
      <c r="AN20" s="81">
        <v>-3.1699999999999999E-2</v>
      </c>
      <c r="AO20" s="81">
        <v>-2.6200000000000001E-2</v>
      </c>
      <c r="AP20" s="81">
        <v>-1.7500000000000002E-2</v>
      </c>
      <c r="AQ20" s="81">
        <v>-6.0000000000000001E-3</v>
      </c>
      <c r="AR20" s="81">
        <v>8.0999999999999996E-3</v>
      </c>
      <c r="AS20" s="81">
        <v>2.3300000000000001E-2</v>
      </c>
      <c r="AT20" s="81">
        <v>3.7499999999999999E-2</v>
      </c>
      <c r="AU20" s="81">
        <v>4.7699999999999999E-2</v>
      </c>
      <c r="AV20" s="81">
        <v>5.1400000000000001E-2</v>
      </c>
      <c r="AW20" s="81">
        <v>4.82E-2</v>
      </c>
      <c r="AX20" s="81">
        <v>4.0300000000000002E-2</v>
      </c>
      <c r="AY20" s="81">
        <v>3.0599999999999999E-2</v>
      </c>
      <c r="AZ20" s="81">
        <v>2.1999999999999999E-2</v>
      </c>
      <c r="BA20" s="81">
        <v>1.6400000000000001E-2</v>
      </c>
      <c r="BB20" s="81">
        <v>1.4E-2</v>
      </c>
      <c r="BC20" s="81">
        <v>1.43E-2</v>
      </c>
      <c r="BD20" s="81">
        <v>1.6E-2</v>
      </c>
      <c r="BE20" s="81">
        <v>1.83E-2</v>
      </c>
      <c r="BF20" s="81">
        <v>2.01E-2</v>
      </c>
      <c r="BG20" s="81">
        <v>2.0400000000000001E-2</v>
      </c>
      <c r="BH20" s="81">
        <v>1.8200000000000001E-2</v>
      </c>
      <c r="BI20" s="81">
        <v>1.3100000000000001E-2</v>
      </c>
      <c r="BJ20" s="81">
        <v>5.1000000000000004E-3</v>
      </c>
      <c r="BK20" s="81">
        <v>-5.1999999999999998E-3</v>
      </c>
      <c r="BL20" s="81">
        <v>-1.6899999999999998E-2</v>
      </c>
      <c r="BM20" s="81">
        <v>-2.87E-2</v>
      </c>
      <c r="BN20" s="81">
        <v>-3.95E-2</v>
      </c>
      <c r="BO20" s="81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1:112" x14ac:dyDescent="0.2">
      <c r="A21" s="14">
        <v>39</v>
      </c>
      <c r="B21" s="81">
        <v>3.5799999999999998E-2</v>
      </c>
      <c r="C21" s="81">
        <v>3.2199999999999999E-2</v>
      </c>
      <c r="D21" s="81">
        <v>2.8400000000000002E-2</v>
      </c>
      <c r="E21" s="81">
        <v>2.41E-2</v>
      </c>
      <c r="F21" s="81">
        <v>1.95E-2</v>
      </c>
      <c r="G21" s="81">
        <v>1.47E-2</v>
      </c>
      <c r="H21" s="81">
        <v>1.0200000000000001E-2</v>
      </c>
      <c r="I21" s="81">
        <v>6.1000000000000004E-3</v>
      </c>
      <c r="J21" s="81">
        <v>2.3E-3</v>
      </c>
      <c r="K21" s="81">
        <v>-1.2999999999999999E-3</v>
      </c>
      <c r="L21" s="81">
        <v>-4.5999999999999999E-3</v>
      </c>
      <c r="M21" s="81">
        <v>-7.7999999999999996E-3</v>
      </c>
      <c r="N21" s="81">
        <v>-1.0500000000000001E-2</v>
      </c>
      <c r="O21" s="81">
        <v>-1.24E-2</v>
      </c>
      <c r="P21" s="81">
        <v>-1.32E-2</v>
      </c>
      <c r="Q21" s="81">
        <v>-1.2699999999999999E-2</v>
      </c>
      <c r="R21" s="81">
        <v>-1.0500000000000001E-2</v>
      </c>
      <c r="S21" s="81">
        <v>-6.4999999999999997E-3</v>
      </c>
      <c r="T21" s="81">
        <v>-8.9999999999999998E-4</v>
      </c>
      <c r="U21" s="81">
        <v>5.8999999999999999E-3</v>
      </c>
      <c r="V21" s="81">
        <v>1.32E-2</v>
      </c>
      <c r="W21" s="81">
        <v>2.01E-2</v>
      </c>
      <c r="X21" s="81">
        <v>2.5999999999999999E-2</v>
      </c>
      <c r="Y21" s="81">
        <v>3.0599999999999999E-2</v>
      </c>
      <c r="Z21" s="81">
        <v>3.3599999999999998E-2</v>
      </c>
      <c r="AA21" s="81">
        <v>3.49E-2</v>
      </c>
      <c r="AB21" s="81">
        <v>3.4799999999999998E-2</v>
      </c>
      <c r="AC21" s="81">
        <v>3.3399999999999999E-2</v>
      </c>
      <c r="AD21" s="81">
        <v>3.0599999999999999E-2</v>
      </c>
      <c r="AE21" s="81">
        <v>2.64E-2</v>
      </c>
      <c r="AF21" s="81">
        <v>2.06E-2</v>
      </c>
      <c r="AG21" s="81">
        <v>1.2999999999999999E-2</v>
      </c>
      <c r="AH21" s="81">
        <v>3.8E-3</v>
      </c>
      <c r="AI21" s="81">
        <v>-6.1000000000000004E-3</v>
      </c>
      <c r="AJ21" s="81">
        <v>-1.55E-2</v>
      </c>
      <c r="AK21" s="81">
        <v>-2.3199999999999998E-2</v>
      </c>
      <c r="AL21" s="81">
        <v>-2.8299999999999999E-2</v>
      </c>
      <c r="AM21" s="81">
        <v>-3.0300000000000001E-2</v>
      </c>
      <c r="AN21" s="81">
        <v>-2.92E-2</v>
      </c>
      <c r="AO21" s="81">
        <v>-2.5100000000000001E-2</v>
      </c>
      <c r="AP21" s="81">
        <v>-1.7999999999999999E-2</v>
      </c>
      <c r="AQ21" s="81">
        <v>-7.7999999999999996E-3</v>
      </c>
      <c r="AR21" s="81">
        <v>5.1000000000000004E-3</v>
      </c>
      <c r="AS21" s="81">
        <v>1.9300000000000001E-2</v>
      </c>
      <c r="AT21" s="81">
        <v>3.2800000000000003E-2</v>
      </c>
      <c r="AU21" s="81">
        <v>4.2500000000000003E-2</v>
      </c>
      <c r="AV21" s="81">
        <v>4.6300000000000001E-2</v>
      </c>
      <c r="AW21" s="81">
        <v>4.36E-2</v>
      </c>
      <c r="AX21" s="81">
        <v>3.6400000000000002E-2</v>
      </c>
      <c r="AY21" s="81">
        <v>2.7799999999999998E-2</v>
      </c>
      <c r="AZ21" s="81">
        <v>2.0199999999999999E-2</v>
      </c>
      <c r="BA21" s="81">
        <v>1.55E-2</v>
      </c>
      <c r="BB21" s="81">
        <v>1.4E-2</v>
      </c>
      <c r="BC21" s="81">
        <v>1.5100000000000001E-2</v>
      </c>
      <c r="BD21" s="81">
        <v>1.7600000000000001E-2</v>
      </c>
      <c r="BE21" s="81">
        <v>2.0500000000000001E-2</v>
      </c>
      <c r="BF21" s="81">
        <v>2.2800000000000001E-2</v>
      </c>
      <c r="BG21" s="81">
        <v>2.35E-2</v>
      </c>
      <c r="BH21" s="81">
        <v>2.1499999999999998E-2</v>
      </c>
      <c r="BI21" s="81">
        <v>1.66E-2</v>
      </c>
      <c r="BJ21" s="81">
        <v>8.8000000000000005E-3</v>
      </c>
      <c r="BK21" s="81">
        <v>-1.4E-3</v>
      </c>
      <c r="BL21" s="81">
        <v>-1.2800000000000001E-2</v>
      </c>
      <c r="BM21" s="81">
        <v>-2.4500000000000001E-2</v>
      </c>
      <c r="BN21" s="81">
        <v>-3.5299999999999998E-2</v>
      </c>
      <c r="BO21" s="81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1:112" x14ac:dyDescent="0.2">
      <c r="A22" s="14">
        <v>40</v>
      </c>
      <c r="B22" s="81">
        <v>3.39E-2</v>
      </c>
      <c r="C22" s="81">
        <v>3.0800000000000001E-2</v>
      </c>
      <c r="D22" s="81">
        <v>2.7400000000000001E-2</v>
      </c>
      <c r="E22" s="81">
        <v>2.35E-2</v>
      </c>
      <c r="F22" s="81">
        <v>1.9199999999999998E-2</v>
      </c>
      <c r="G22" s="81">
        <v>1.47E-2</v>
      </c>
      <c r="H22" s="81">
        <v>1.04E-2</v>
      </c>
      <c r="I22" s="81">
        <v>6.4999999999999997E-3</v>
      </c>
      <c r="J22" s="81">
        <v>2.8999999999999998E-3</v>
      </c>
      <c r="K22" s="81">
        <v>-5.0000000000000001E-4</v>
      </c>
      <c r="L22" s="81">
        <v>-3.8E-3</v>
      </c>
      <c r="M22" s="81">
        <v>-6.7999999999999996E-3</v>
      </c>
      <c r="N22" s="81">
        <v>-9.4999999999999998E-3</v>
      </c>
      <c r="O22" s="81">
        <v>-1.14E-2</v>
      </c>
      <c r="P22" s="81">
        <v>-1.2200000000000001E-2</v>
      </c>
      <c r="Q22" s="81">
        <v>-1.18E-2</v>
      </c>
      <c r="R22" s="81">
        <v>-9.7000000000000003E-3</v>
      </c>
      <c r="S22" s="81">
        <v>-5.7999999999999996E-3</v>
      </c>
      <c r="T22" s="81">
        <v>-4.0000000000000002E-4</v>
      </c>
      <c r="U22" s="81">
        <v>6.3E-3</v>
      </c>
      <c r="V22" s="81">
        <v>1.34E-2</v>
      </c>
      <c r="W22" s="81">
        <v>2.01E-2</v>
      </c>
      <c r="X22" s="81">
        <v>2.5999999999999999E-2</v>
      </c>
      <c r="Y22" s="81">
        <v>3.0499999999999999E-2</v>
      </c>
      <c r="Z22" s="81">
        <v>3.3500000000000002E-2</v>
      </c>
      <c r="AA22" s="81">
        <v>3.5099999999999999E-2</v>
      </c>
      <c r="AB22" s="81">
        <v>3.5200000000000002E-2</v>
      </c>
      <c r="AC22" s="81">
        <v>3.4200000000000001E-2</v>
      </c>
      <c r="AD22" s="81">
        <v>3.1899999999999998E-2</v>
      </c>
      <c r="AE22" s="81">
        <v>2.8199999999999999E-2</v>
      </c>
      <c r="AF22" s="81">
        <v>2.29E-2</v>
      </c>
      <c r="AG22" s="81">
        <v>1.6E-2</v>
      </c>
      <c r="AH22" s="81">
        <v>7.6E-3</v>
      </c>
      <c r="AI22" s="81">
        <v>-1.5E-3</v>
      </c>
      <c r="AJ22" s="81">
        <v>-1.03E-2</v>
      </c>
      <c r="AK22" s="81">
        <v>-1.77E-2</v>
      </c>
      <c r="AL22" s="81">
        <v>-2.3E-2</v>
      </c>
      <c r="AM22" s="81">
        <v>-2.58E-2</v>
      </c>
      <c r="AN22" s="81">
        <v>-2.5899999999999999E-2</v>
      </c>
      <c r="AO22" s="81">
        <v>-2.3199999999999998E-2</v>
      </c>
      <c r="AP22" s="81">
        <v>-1.77E-2</v>
      </c>
      <c r="AQ22" s="81">
        <v>-8.9999999999999993E-3</v>
      </c>
      <c r="AR22" s="81">
        <v>2.3999999999999998E-3</v>
      </c>
      <c r="AS22" s="81">
        <v>1.5599999999999999E-2</v>
      </c>
      <c r="AT22" s="81">
        <v>2.81E-2</v>
      </c>
      <c r="AU22" s="81">
        <v>3.73E-2</v>
      </c>
      <c r="AV22" s="81">
        <v>4.0899999999999999E-2</v>
      </c>
      <c r="AW22" s="81">
        <v>3.8699999999999998E-2</v>
      </c>
      <c r="AX22" s="81">
        <v>3.2300000000000002E-2</v>
      </c>
      <c r="AY22" s="81">
        <v>2.46E-2</v>
      </c>
      <c r="AZ22" s="81">
        <v>1.8100000000000002E-2</v>
      </c>
      <c r="BA22" s="81">
        <v>1.4200000000000001E-2</v>
      </c>
      <c r="BB22" s="81">
        <v>1.35E-2</v>
      </c>
      <c r="BC22" s="81">
        <v>1.52E-2</v>
      </c>
      <c r="BD22" s="81">
        <v>1.84E-2</v>
      </c>
      <c r="BE22" s="81">
        <v>2.1999999999999999E-2</v>
      </c>
      <c r="BF22" s="81">
        <v>2.4799999999999999E-2</v>
      </c>
      <c r="BG22" s="81">
        <v>2.5899999999999999E-2</v>
      </c>
      <c r="BH22" s="81">
        <v>2.4400000000000002E-2</v>
      </c>
      <c r="BI22" s="81">
        <v>1.9800000000000002E-2</v>
      </c>
      <c r="BJ22" s="81">
        <v>1.23E-2</v>
      </c>
      <c r="BK22" s="81">
        <v>2.5999999999999999E-3</v>
      </c>
      <c r="BL22" s="81">
        <v>-8.5000000000000006E-3</v>
      </c>
      <c r="BM22" s="81">
        <v>-1.9900000000000001E-2</v>
      </c>
      <c r="BN22" s="81">
        <v>-3.0499999999999999E-2</v>
      </c>
      <c r="BO22" s="81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1:112" x14ac:dyDescent="0.2">
      <c r="A23" s="14">
        <v>41</v>
      </c>
      <c r="B23" s="81">
        <v>3.2099999999999997E-2</v>
      </c>
      <c r="C23" s="81">
        <v>2.93E-2</v>
      </c>
      <c r="D23" s="81">
        <v>2.6200000000000001E-2</v>
      </c>
      <c r="E23" s="81">
        <v>2.2800000000000001E-2</v>
      </c>
      <c r="F23" s="81">
        <v>1.8800000000000001E-2</v>
      </c>
      <c r="G23" s="81">
        <v>1.46E-2</v>
      </c>
      <c r="H23" s="81">
        <v>1.06E-2</v>
      </c>
      <c r="I23" s="81">
        <v>6.8999999999999999E-3</v>
      </c>
      <c r="J23" s="81">
        <v>3.5000000000000001E-3</v>
      </c>
      <c r="K23" s="81">
        <v>2.0000000000000001E-4</v>
      </c>
      <c r="L23" s="81">
        <v>-2.8999999999999998E-3</v>
      </c>
      <c r="M23" s="81">
        <v>-5.8999999999999999E-3</v>
      </c>
      <c r="N23" s="81">
        <v>-8.3999999999999995E-3</v>
      </c>
      <c r="O23" s="81">
        <v>-1.03E-2</v>
      </c>
      <c r="P23" s="81">
        <v>-1.11E-2</v>
      </c>
      <c r="Q23" s="81">
        <v>-1.0699999999999999E-2</v>
      </c>
      <c r="R23" s="81">
        <v>-8.8000000000000005E-3</v>
      </c>
      <c r="S23" s="81">
        <v>-5.1000000000000004E-3</v>
      </c>
      <c r="T23" s="81">
        <v>1E-4</v>
      </c>
      <c r="U23" s="81">
        <v>6.6E-3</v>
      </c>
      <c r="V23" s="81">
        <v>1.35E-2</v>
      </c>
      <c r="W23" s="81">
        <v>0.02</v>
      </c>
      <c r="X23" s="81">
        <v>2.5700000000000001E-2</v>
      </c>
      <c r="Y23" s="81">
        <v>3.0200000000000001E-2</v>
      </c>
      <c r="Z23" s="81">
        <v>3.3300000000000003E-2</v>
      </c>
      <c r="AA23" s="81">
        <v>3.5000000000000003E-2</v>
      </c>
      <c r="AB23" s="81">
        <v>3.5400000000000001E-2</v>
      </c>
      <c r="AC23" s="81">
        <v>3.4599999999999999E-2</v>
      </c>
      <c r="AD23" s="81">
        <v>3.27E-2</v>
      </c>
      <c r="AE23" s="81">
        <v>2.9499999999999998E-2</v>
      </c>
      <c r="AF23" s="81">
        <v>2.4899999999999999E-2</v>
      </c>
      <c r="AG23" s="81">
        <v>1.8700000000000001E-2</v>
      </c>
      <c r="AH23" s="81">
        <v>1.12E-2</v>
      </c>
      <c r="AI23" s="81">
        <v>3.0000000000000001E-3</v>
      </c>
      <c r="AJ23" s="81">
        <v>-5.0000000000000001E-3</v>
      </c>
      <c r="AK23" s="81">
        <v>-1.2E-2</v>
      </c>
      <c r="AL23" s="81">
        <v>-1.7399999999999999E-2</v>
      </c>
      <c r="AM23" s="81">
        <v>-2.0899999999999998E-2</v>
      </c>
      <c r="AN23" s="81">
        <v>-2.1999999999999999E-2</v>
      </c>
      <c r="AO23" s="81">
        <v>-2.06E-2</v>
      </c>
      <c r="AP23" s="81">
        <v>-1.66E-2</v>
      </c>
      <c r="AQ23" s="81">
        <v>-9.4999999999999998E-3</v>
      </c>
      <c r="AR23" s="81">
        <v>5.0000000000000001E-4</v>
      </c>
      <c r="AS23" s="81">
        <v>1.23E-2</v>
      </c>
      <c r="AT23" s="81">
        <v>2.3599999999999999E-2</v>
      </c>
      <c r="AU23" s="81">
        <v>3.2099999999999997E-2</v>
      </c>
      <c r="AV23" s="81">
        <v>3.5499999999999997E-2</v>
      </c>
      <c r="AW23" s="81">
        <v>3.3599999999999998E-2</v>
      </c>
      <c r="AX23" s="81">
        <v>2.8000000000000001E-2</v>
      </c>
      <c r="AY23" s="81">
        <v>2.1299999999999999E-2</v>
      </c>
      <c r="AZ23" s="81">
        <v>1.5699999999999999E-2</v>
      </c>
      <c r="BA23" s="81">
        <v>1.26E-2</v>
      </c>
      <c r="BB23" s="81">
        <v>1.26E-2</v>
      </c>
      <c r="BC23" s="81">
        <v>1.49E-2</v>
      </c>
      <c r="BD23" s="81">
        <v>1.8599999999999998E-2</v>
      </c>
      <c r="BE23" s="81">
        <v>2.2700000000000001E-2</v>
      </c>
      <c r="BF23" s="81">
        <v>2.6100000000000002E-2</v>
      </c>
      <c r="BG23" s="81">
        <v>2.76E-2</v>
      </c>
      <c r="BH23" s="81">
        <v>2.6499999999999999E-2</v>
      </c>
      <c r="BI23" s="81">
        <v>2.2499999999999999E-2</v>
      </c>
      <c r="BJ23" s="81">
        <v>1.55E-2</v>
      </c>
      <c r="BK23" s="81">
        <v>6.4000000000000003E-3</v>
      </c>
      <c r="BL23" s="81">
        <v>-4.1000000000000003E-3</v>
      </c>
      <c r="BM23" s="81">
        <v>-1.4999999999999999E-2</v>
      </c>
      <c r="BN23" s="81">
        <v>-2.53E-2</v>
      </c>
      <c r="BO23" s="81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1:112" x14ac:dyDescent="0.2">
      <c r="A24" s="14">
        <v>42</v>
      </c>
      <c r="B24" s="81">
        <v>3.0200000000000001E-2</v>
      </c>
      <c r="C24" s="81">
        <v>2.7699999999999999E-2</v>
      </c>
      <c r="D24" s="81">
        <v>2.5000000000000001E-2</v>
      </c>
      <c r="E24" s="81">
        <v>2.1899999999999999E-2</v>
      </c>
      <c r="F24" s="81">
        <v>1.83E-2</v>
      </c>
      <c r="G24" s="81">
        <v>1.44E-2</v>
      </c>
      <c r="H24" s="81">
        <v>1.0699999999999999E-2</v>
      </c>
      <c r="I24" s="81">
        <v>7.1999999999999998E-3</v>
      </c>
      <c r="J24" s="81">
        <v>4.0000000000000001E-3</v>
      </c>
      <c r="K24" s="81">
        <v>8.9999999999999998E-4</v>
      </c>
      <c r="L24" s="81">
        <v>-2.0999999999999999E-3</v>
      </c>
      <c r="M24" s="81">
        <v>-4.8999999999999998E-3</v>
      </c>
      <c r="N24" s="81">
        <v>-7.3000000000000001E-3</v>
      </c>
      <c r="O24" s="81">
        <v>-9.1000000000000004E-3</v>
      </c>
      <c r="P24" s="81">
        <v>-0.01</v>
      </c>
      <c r="Q24" s="81">
        <v>-9.5999999999999992E-3</v>
      </c>
      <c r="R24" s="81">
        <v>-7.7999999999999996E-3</v>
      </c>
      <c r="S24" s="81">
        <v>-4.3E-3</v>
      </c>
      <c r="T24" s="81">
        <v>6.9999999999999999E-4</v>
      </c>
      <c r="U24" s="81">
        <v>6.7999999999999996E-3</v>
      </c>
      <c r="V24" s="81">
        <v>1.34E-2</v>
      </c>
      <c r="W24" s="81">
        <v>1.9699999999999999E-2</v>
      </c>
      <c r="X24" s="81">
        <v>2.53E-2</v>
      </c>
      <c r="Y24" s="81">
        <v>2.98E-2</v>
      </c>
      <c r="Z24" s="81">
        <v>3.2899999999999999E-2</v>
      </c>
      <c r="AA24" s="81">
        <v>3.4700000000000002E-2</v>
      </c>
      <c r="AB24" s="81">
        <v>3.5299999999999998E-2</v>
      </c>
      <c r="AC24" s="81">
        <v>3.4799999999999998E-2</v>
      </c>
      <c r="AD24" s="81">
        <v>3.3099999999999997E-2</v>
      </c>
      <c r="AE24" s="81">
        <v>3.04E-2</v>
      </c>
      <c r="AF24" s="81">
        <v>2.64E-2</v>
      </c>
      <c r="AG24" s="81">
        <v>2.1100000000000001E-2</v>
      </c>
      <c r="AH24" s="81">
        <v>1.4500000000000001E-2</v>
      </c>
      <c r="AI24" s="81">
        <v>7.3000000000000001E-3</v>
      </c>
      <c r="AJ24" s="81">
        <v>0</v>
      </c>
      <c r="AK24" s="81">
        <v>-6.4999999999999997E-3</v>
      </c>
      <c r="AL24" s="81">
        <v>-1.1900000000000001E-2</v>
      </c>
      <c r="AM24" s="81">
        <v>-1.5699999999999999E-2</v>
      </c>
      <c r="AN24" s="81">
        <v>-1.77E-2</v>
      </c>
      <c r="AO24" s="81">
        <v>-1.7399999999999999E-2</v>
      </c>
      <c r="AP24" s="81">
        <v>-1.46E-2</v>
      </c>
      <c r="AQ24" s="81">
        <v>-8.9999999999999993E-3</v>
      </c>
      <c r="AR24" s="81">
        <v>-5.0000000000000001E-4</v>
      </c>
      <c r="AS24" s="81">
        <v>9.7000000000000003E-3</v>
      </c>
      <c r="AT24" s="81">
        <v>1.9699999999999999E-2</v>
      </c>
      <c r="AU24" s="81">
        <v>2.7199999999999998E-2</v>
      </c>
      <c r="AV24" s="81">
        <v>3.0200000000000001E-2</v>
      </c>
      <c r="AW24" s="81">
        <v>2.8500000000000001E-2</v>
      </c>
      <c r="AX24" s="81">
        <v>2.3599999999999999E-2</v>
      </c>
      <c r="AY24" s="81">
        <v>1.78E-2</v>
      </c>
      <c r="AZ24" s="81">
        <v>1.3100000000000001E-2</v>
      </c>
      <c r="BA24" s="81">
        <v>1.0800000000000001E-2</v>
      </c>
      <c r="BB24" s="81">
        <v>1.14E-2</v>
      </c>
      <c r="BC24" s="81">
        <v>1.4200000000000001E-2</v>
      </c>
      <c r="BD24" s="81">
        <v>1.83E-2</v>
      </c>
      <c r="BE24" s="81">
        <v>2.2700000000000001E-2</v>
      </c>
      <c r="BF24" s="81">
        <v>2.6499999999999999E-2</v>
      </c>
      <c r="BG24" s="81">
        <v>2.8400000000000002E-2</v>
      </c>
      <c r="BH24" s="81">
        <v>2.7799999999999998E-2</v>
      </c>
      <c r="BI24" s="81">
        <v>2.4400000000000002E-2</v>
      </c>
      <c r="BJ24" s="81">
        <v>1.8200000000000001E-2</v>
      </c>
      <c r="BK24" s="81">
        <v>9.7999999999999997E-3</v>
      </c>
      <c r="BL24" s="81">
        <v>1E-4</v>
      </c>
      <c r="BM24" s="81">
        <v>-1.01E-2</v>
      </c>
      <c r="BN24" s="81">
        <v>-0.02</v>
      </c>
      <c r="BO24" s="81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1:112" x14ac:dyDescent="0.2">
      <c r="A25" s="14">
        <v>43</v>
      </c>
      <c r="B25" s="81">
        <v>2.8500000000000001E-2</v>
      </c>
      <c r="C25" s="81">
        <v>2.6200000000000001E-2</v>
      </c>
      <c r="D25" s="81">
        <v>2.3800000000000002E-2</v>
      </c>
      <c r="E25" s="81">
        <v>2.0899999999999998E-2</v>
      </c>
      <c r="F25" s="81">
        <v>1.7600000000000001E-2</v>
      </c>
      <c r="G25" s="81">
        <v>1.41E-2</v>
      </c>
      <c r="H25" s="81">
        <v>1.06E-2</v>
      </c>
      <c r="I25" s="81">
        <v>7.3000000000000001E-3</v>
      </c>
      <c r="J25" s="81">
        <v>4.3E-3</v>
      </c>
      <c r="K25" s="81">
        <v>1.4E-3</v>
      </c>
      <c r="L25" s="81">
        <v>-1.4E-3</v>
      </c>
      <c r="M25" s="81">
        <v>-4.0000000000000001E-3</v>
      </c>
      <c r="N25" s="81">
        <v>-6.3E-3</v>
      </c>
      <c r="O25" s="81">
        <v>-7.9000000000000008E-3</v>
      </c>
      <c r="P25" s="81">
        <v>-8.6999999999999994E-3</v>
      </c>
      <c r="Q25" s="81">
        <v>-8.3000000000000001E-3</v>
      </c>
      <c r="R25" s="81">
        <v>-6.6E-3</v>
      </c>
      <c r="S25" s="81">
        <v>-3.3999999999999998E-3</v>
      </c>
      <c r="T25" s="81">
        <v>1.2999999999999999E-3</v>
      </c>
      <c r="U25" s="81">
        <v>7.0000000000000001E-3</v>
      </c>
      <c r="V25" s="81">
        <v>1.32E-2</v>
      </c>
      <c r="W25" s="81">
        <v>1.9199999999999998E-2</v>
      </c>
      <c r="X25" s="81">
        <v>2.47E-2</v>
      </c>
      <c r="Y25" s="81">
        <v>2.92E-2</v>
      </c>
      <c r="Z25" s="81">
        <v>3.2399999999999998E-2</v>
      </c>
      <c r="AA25" s="81">
        <v>3.4299999999999997E-2</v>
      </c>
      <c r="AB25" s="81">
        <v>3.5000000000000003E-2</v>
      </c>
      <c r="AC25" s="81">
        <v>3.4599999999999999E-2</v>
      </c>
      <c r="AD25" s="81">
        <v>3.32E-2</v>
      </c>
      <c r="AE25" s="81">
        <v>3.0800000000000001E-2</v>
      </c>
      <c r="AF25" s="81">
        <v>2.75E-2</v>
      </c>
      <c r="AG25" s="81">
        <v>2.3E-2</v>
      </c>
      <c r="AH25" s="81">
        <v>1.7399999999999999E-2</v>
      </c>
      <c r="AI25" s="81">
        <v>1.11E-2</v>
      </c>
      <c r="AJ25" s="81">
        <v>4.7000000000000002E-3</v>
      </c>
      <c r="AK25" s="81">
        <v>-1.4E-3</v>
      </c>
      <c r="AL25" s="81">
        <v>-6.6E-3</v>
      </c>
      <c r="AM25" s="81">
        <v>-1.0699999999999999E-2</v>
      </c>
      <c r="AN25" s="81">
        <v>-1.32E-2</v>
      </c>
      <c r="AO25" s="81">
        <v>-1.37E-2</v>
      </c>
      <c r="AP25" s="81">
        <v>-1.1900000000000001E-2</v>
      </c>
      <c r="AQ25" s="81">
        <v>-7.4999999999999997E-3</v>
      </c>
      <c r="AR25" s="81">
        <v>-5.9999999999999995E-4</v>
      </c>
      <c r="AS25" s="81">
        <v>8.0000000000000002E-3</v>
      </c>
      <c r="AT25" s="81">
        <v>1.6500000000000001E-2</v>
      </c>
      <c r="AU25" s="81">
        <v>2.2800000000000001E-2</v>
      </c>
      <c r="AV25" s="81">
        <v>2.53E-2</v>
      </c>
      <c r="AW25" s="81">
        <v>2.3699999999999999E-2</v>
      </c>
      <c r="AX25" s="81">
        <v>1.9300000000000001E-2</v>
      </c>
      <c r="AY25" s="81">
        <v>1.43E-2</v>
      </c>
      <c r="AZ25" s="81">
        <v>1.04E-2</v>
      </c>
      <c r="BA25" s="81">
        <v>8.8999999999999999E-3</v>
      </c>
      <c r="BB25" s="81">
        <v>9.9000000000000008E-3</v>
      </c>
      <c r="BC25" s="81">
        <v>1.3100000000000001E-2</v>
      </c>
      <c r="BD25" s="81">
        <v>1.7500000000000002E-2</v>
      </c>
      <c r="BE25" s="81">
        <v>2.2200000000000001E-2</v>
      </c>
      <c r="BF25" s="81">
        <v>2.6100000000000002E-2</v>
      </c>
      <c r="BG25" s="81">
        <v>2.8299999999999999E-2</v>
      </c>
      <c r="BH25" s="81">
        <v>2.8199999999999999E-2</v>
      </c>
      <c r="BI25" s="81">
        <v>2.5399999999999999E-2</v>
      </c>
      <c r="BJ25" s="81">
        <v>2.01E-2</v>
      </c>
      <c r="BK25" s="81">
        <v>1.2699999999999999E-2</v>
      </c>
      <c r="BL25" s="81">
        <v>4.0000000000000001E-3</v>
      </c>
      <c r="BM25" s="81">
        <v>-5.4000000000000003E-3</v>
      </c>
      <c r="BN25" s="81">
        <v>-1.47E-2</v>
      </c>
      <c r="BO25" s="81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1:112" x14ac:dyDescent="0.2">
      <c r="A26" s="14">
        <v>44</v>
      </c>
      <c r="B26" s="81">
        <v>2.69E-2</v>
      </c>
      <c r="C26" s="81">
        <v>2.4799999999999999E-2</v>
      </c>
      <c r="D26" s="81">
        <v>2.2499999999999999E-2</v>
      </c>
      <c r="E26" s="81">
        <v>1.9900000000000001E-2</v>
      </c>
      <c r="F26" s="81">
        <v>1.6799999999999999E-2</v>
      </c>
      <c r="G26" s="81">
        <v>1.3599999999999999E-2</v>
      </c>
      <c r="H26" s="81">
        <v>1.03E-2</v>
      </c>
      <c r="I26" s="81">
        <v>7.3000000000000001E-3</v>
      </c>
      <c r="J26" s="81">
        <v>4.4000000000000003E-3</v>
      </c>
      <c r="K26" s="81">
        <v>1.6999999999999999E-3</v>
      </c>
      <c r="L26" s="81">
        <v>-8.9999999999999998E-4</v>
      </c>
      <c r="M26" s="81">
        <v>-3.3E-3</v>
      </c>
      <c r="N26" s="81">
        <v>-5.3E-3</v>
      </c>
      <c r="O26" s="81">
        <v>-6.7000000000000002E-3</v>
      </c>
      <c r="P26" s="81">
        <v>-7.4000000000000003E-3</v>
      </c>
      <c r="Q26" s="81">
        <v>-7.0000000000000001E-3</v>
      </c>
      <c r="R26" s="81">
        <v>-5.4000000000000003E-3</v>
      </c>
      <c r="S26" s="81">
        <v>-2.3999999999999998E-3</v>
      </c>
      <c r="T26" s="81">
        <v>2E-3</v>
      </c>
      <c r="U26" s="81">
        <v>7.3000000000000001E-3</v>
      </c>
      <c r="V26" s="81">
        <v>1.2999999999999999E-2</v>
      </c>
      <c r="W26" s="81">
        <v>1.8700000000000001E-2</v>
      </c>
      <c r="X26" s="81">
        <v>2.4E-2</v>
      </c>
      <c r="Y26" s="81">
        <v>2.8500000000000001E-2</v>
      </c>
      <c r="Z26" s="81">
        <v>3.1800000000000002E-2</v>
      </c>
      <c r="AA26" s="81">
        <v>3.3700000000000001E-2</v>
      </c>
      <c r="AB26" s="81">
        <v>3.4500000000000003E-2</v>
      </c>
      <c r="AC26" s="81">
        <v>3.4200000000000001E-2</v>
      </c>
      <c r="AD26" s="81">
        <v>3.3000000000000002E-2</v>
      </c>
      <c r="AE26" s="81">
        <v>3.1E-2</v>
      </c>
      <c r="AF26" s="81">
        <v>2.8199999999999999E-2</v>
      </c>
      <c r="AG26" s="81">
        <v>2.4500000000000001E-2</v>
      </c>
      <c r="AH26" s="81">
        <v>1.9800000000000002E-2</v>
      </c>
      <c r="AI26" s="81">
        <v>1.44E-2</v>
      </c>
      <c r="AJ26" s="81">
        <v>8.6999999999999994E-3</v>
      </c>
      <c r="AK26" s="81">
        <v>3.2000000000000002E-3</v>
      </c>
      <c r="AL26" s="81">
        <v>-1.8E-3</v>
      </c>
      <c r="AM26" s="81">
        <v>-5.8999999999999999E-3</v>
      </c>
      <c r="AN26" s="81">
        <v>-8.6E-3</v>
      </c>
      <c r="AO26" s="81">
        <v>-9.5999999999999992E-3</v>
      </c>
      <c r="AP26" s="81">
        <v>-8.6E-3</v>
      </c>
      <c r="AQ26" s="81">
        <v>-5.1999999999999998E-3</v>
      </c>
      <c r="AR26" s="81">
        <v>2.9999999999999997E-4</v>
      </c>
      <c r="AS26" s="81">
        <v>7.3000000000000001E-3</v>
      </c>
      <c r="AT26" s="81">
        <v>1.41E-2</v>
      </c>
      <c r="AU26" s="81">
        <v>1.9199999999999998E-2</v>
      </c>
      <c r="AV26" s="81">
        <v>2.0899999999999998E-2</v>
      </c>
      <c r="AW26" s="81">
        <v>1.9199999999999998E-2</v>
      </c>
      <c r="AX26" s="81">
        <v>1.5299999999999999E-2</v>
      </c>
      <c r="AY26" s="81">
        <v>1.0999999999999999E-2</v>
      </c>
      <c r="AZ26" s="81">
        <v>7.7999999999999996E-3</v>
      </c>
      <c r="BA26" s="81">
        <v>6.8999999999999999E-3</v>
      </c>
      <c r="BB26" s="81">
        <v>8.3000000000000001E-3</v>
      </c>
      <c r="BC26" s="81">
        <v>1.18E-2</v>
      </c>
      <c r="BD26" s="81">
        <v>1.6299999999999999E-2</v>
      </c>
      <c r="BE26" s="81">
        <v>2.1000000000000001E-2</v>
      </c>
      <c r="BF26" s="81">
        <v>2.5000000000000001E-2</v>
      </c>
      <c r="BG26" s="81">
        <v>2.75E-2</v>
      </c>
      <c r="BH26" s="81">
        <v>2.7799999999999998E-2</v>
      </c>
      <c r="BI26" s="81">
        <v>2.5700000000000001E-2</v>
      </c>
      <c r="BJ26" s="81">
        <v>2.1299999999999999E-2</v>
      </c>
      <c r="BK26" s="81">
        <v>1.4999999999999999E-2</v>
      </c>
      <c r="BL26" s="81">
        <v>7.3000000000000001E-3</v>
      </c>
      <c r="BM26" s="81">
        <v>-1.1999999999999999E-3</v>
      </c>
      <c r="BN26" s="81">
        <v>-9.7000000000000003E-3</v>
      </c>
      <c r="BO26" s="81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1:112" x14ac:dyDescent="0.2">
      <c r="A27" s="14">
        <v>45</v>
      </c>
      <c r="B27" s="81">
        <v>2.5399999999999999E-2</v>
      </c>
      <c r="C27" s="81">
        <v>2.3300000000000001E-2</v>
      </c>
      <c r="D27" s="81">
        <v>2.12E-2</v>
      </c>
      <c r="E27" s="81">
        <v>1.8800000000000001E-2</v>
      </c>
      <c r="F27" s="81">
        <v>1.6E-2</v>
      </c>
      <c r="G27" s="81">
        <v>1.2999999999999999E-2</v>
      </c>
      <c r="H27" s="81">
        <v>0.01</v>
      </c>
      <c r="I27" s="81">
        <v>7.1000000000000004E-3</v>
      </c>
      <c r="J27" s="81">
        <v>4.4000000000000003E-3</v>
      </c>
      <c r="K27" s="81">
        <v>1.8E-3</v>
      </c>
      <c r="L27" s="81">
        <v>-5.0000000000000001E-4</v>
      </c>
      <c r="M27" s="81">
        <v>-2.5999999999999999E-3</v>
      </c>
      <c r="N27" s="81">
        <v>-4.4000000000000003E-3</v>
      </c>
      <c r="O27" s="81">
        <v>-5.5999999999999999E-3</v>
      </c>
      <c r="P27" s="81">
        <v>-6.1000000000000004E-3</v>
      </c>
      <c r="Q27" s="81">
        <v>-5.5999999999999999E-3</v>
      </c>
      <c r="R27" s="81">
        <v>-4.0000000000000001E-3</v>
      </c>
      <c r="S27" s="81">
        <v>-1.1999999999999999E-3</v>
      </c>
      <c r="T27" s="81">
        <v>2.8E-3</v>
      </c>
      <c r="U27" s="81">
        <v>7.7000000000000002E-3</v>
      </c>
      <c r="V27" s="81">
        <v>1.29E-2</v>
      </c>
      <c r="W27" s="81">
        <v>1.83E-2</v>
      </c>
      <c r="X27" s="81">
        <v>2.3300000000000001E-2</v>
      </c>
      <c r="Y27" s="81">
        <v>2.7699999999999999E-2</v>
      </c>
      <c r="Z27" s="81">
        <v>3.1E-2</v>
      </c>
      <c r="AA27" s="81">
        <v>3.3000000000000002E-2</v>
      </c>
      <c r="AB27" s="81">
        <v>3.3700000000000001E-2</v>
      </c>
      <c r="AC27" s="81">
        <v>3.3500000000000002E-2</v>
      </c>
      <c r="AD27" s="81">
        <v>3.2500000000000001E-2</v>
      </c>
      <c r="AE27" s="81">
        <v>3.0800000000000001E-2</v>
      </c>
      <c r="AF27" s="81">
        <v>2.8500000000000001E-2</v>
      </c>
      <c r="AG27" s="81">
        <v>2.5499999999999998E-2</v>
      </c>
      <c r="AH27" s="81">
        <v>2.1600000000000001E-2</v>
      </c>
      <c r="AI27" s="81">
        <v>1.7100000000000001E-2</v>
      </c>
      <c r="AJ27" s="81">
        <v>1.21E-2</v>
      </c>
      <c r="AK27" s="81">
        <v>7.1000000000000004E-3</v>
      </c>
      <c r="AL27" s="81">
        <v>2.5000000000000001E-3</v>
      </c>
      <c r="AM27" s="81">
        <v>-1.4E-3</v>
      </c>
      <c r="AN27" s="81">
        <v>-4.1000000000000003E-3</v>
      </c>
      <c r="AO27" s="81">
        <v>-5.4000000000000003E-3</v>
      </c>
      <c r="AP27" s="81">
        <v>-4.7999999999999996E-3</v>
      </c>
      <c r="AQ27" s="81">
        <v>-2.3E-3</v>
      </c>
      <c r="AR27" s="81">
        <v>2E-3</v>
      </c>
      <c r="AS27" s="81">
        <v>7.4000000000000003E-3</v>
      </c>
      <c r="AT27" s="81">
        <v>1.2699999999999999E-2</v>
      </c>
      <c r="AU27" s="81">
        <v>1.6400000000000001E-2</v>
      </c>
      <c r="AV27" s="81">
        <v>1.7299999999999999E-2</v>
      </c>
      <c r="AW27" s="81">
        <v>1.55E-2</v>
      </c>
      <c r="AX27" s="81">
        <v>1.18E-2</v>
      </c>
      <c r="AY27" s="81">
        <v>7.9000000000000008E-3</v>
      </c>
      <c r="AZ27" s="81">
        <v>5.3E-3</v>
      </c>
      <c r="BA27" s="81">
        <v>4.7999999999999996E-3</v>
      </c>
      <c r="BB27" s="81">
        <v>6.4999999999999997E-3</v>
      </c>
      <c r="BC27" s="81">
        <v>1.01E-2</v>
      </c>
      <c r="BD27" s="81">
        <v>1.47E-2</v>
      </c>
      <c r="BE27" s="81">
        <v>1.9400000000000001E-2</v>
      </c>
      <c r="BF27" s="81">
        <v>2.3400000000000001E-2</v>
      </c>
      <c r="BG27" s="81">
        <v>2.5999999999999999E-2</v>
      </c>
      <c r="BH27" s="81">
        <v>2.6700000000000002E-2</v>
      </c>
      <c r="BI27" s="81">
        <v>2.53E-2</v>
      </c>
      <c r="BJ27" s="81">
        <v>2.18E-2</v>
      </c>
      <c r="BK27" s="81">
        <v>1.6500000000000001E-2</v>
      </c>
      <c r="BL27" s="81">
        <v>9.7999999999999997E-3</v>
      </c>
      <c r="BM27" s="81">
        <v>2.3999999999999998E-3</v>
      </c>
      <c r="BN27" s="81">
        <v>-5.3E-3</v>
      </c>
      <c r="BO27" s="81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1:112" x14ac:dyDescent="0.2">
      <c r="A28" s="14">
        <v>46</v>
      </c>
      <c r="B28" s="81">
        <v>2.4E-2</v>
      </c>
      <c r="C28" s="81">
        <v>2.1999999999999999E-2</v>
      </c>
      <c r="D28" s="81">
        <v>0.02</v>
      </c>
      <c r="E28" s="81">
        <v>1.77E-2</v>
      </c>
      <c r="F28" s="81">
        <v>1.5100000000000001E-2</v>
      </c>
      <c r="G28" s="81">
        <v>1.23E-2</v>
      </c>
      <c r="H28" s="81">
        <v>9.4999999999999998E-3</v>
      </c>
      <c r="I28" s="81">
        <v>6.7000000000000002E-3</v>
      </c>
      <c r="J28" s="81">
        <v>4.1999999999999997E-3</v>
      </c>
      <c r="K28" s="81">
        <v>1.9E-3</v>
      </c>
      <c r="L28" s="81">
        <v>-2.0000000000000001E-4</v>
      </c>
      <c r="M28" s="81">
        <v>-2.0999999999999999E-3</v>
      </c>
      <c r="N28" s="81">
        <v>-3.5999999999999999E-3</v>
      </c>
      <c r="O28" s="81">
        <v>-4.4999999999999997E-3</v>
      </c>
      <c r="P28" s="81">
        <v>-4.7999999999999996E-3</v>
      </c>
      <c r="Q28" s="81">
        <v>-4.1999999999999997E-3</v>
      </c>
      <c r="R28" s="81">
        <v>-2.5999999999999999E-3</v>
      </c>
      <c r="S28" s="81">
        <v>0</v>
      </c>
      <c r="T28" s="81">
        <v>3.8E-3</v>
      </c>
      <c r="U28" s="81">
        <v>8.2000000000000007E-3</v>
      </c>
      <c r="V28" s="81">
        <v>1.2999999999999999E-2</v>
      </c>
      <c r="W28" s="81">
        <v>1.7999999999999999E-2</v>
      </c>
      <c r="X28" s="81">
        <v>2.2700000000000001E-2</v>
      </c>
      <c r="Y28" s="81">
        <v>2.69E-2</v>
      </c>
      <c r="Z28" s="81">
        <v>3.0099999999999998E-2</v>
      </c>
      <c r="AA28" s="81">
        <v>3.2000000000000001E-2</v>
      </c>
      <c r="AB28" s="81">
        <v>3.2800000000000003E-2</v>
      </c>
      <c r="AC28" s="81">
        <v>3.2599999999999997E-2</v>
      </c>
      <c r="AD28" s="81">
        <v>3.1699999999999999E-2</v>
      </c>
      <c r="AE28" s="81">
        <v>3.0300000000000001E-2</v>
      </c>
      <c r="AF28" s="81">
        <v>2.8500000000000001E-2</v>
      </c>
      <c r="AG28" s="81">
        <v>2.6100000000000002E-2</v>
      </c>
      <c r="AH28" s="81">
        <v>2.29E-2</v>
      </c>
      <c r="AI28" s="81">
        <v>1.9099999999999999E-2</v>
      </c>
      <c r="AJ28" s="81">
        <v>1.4800000000000001E-2</v>
      </c>
      <c r="AK28" s="81">
        <v>1.04E-2</v>
      </c>
      <c r="AL28" s="81">
        <v>6.1999999999999998E-3</v>
      </c>
      <c r="AM28" s="81">
        <v>2.7000000000000001E-3</v>
      </c>
      <c r="AN28" s="81">
        <v>2.0000000000000001E-4</v>
      </c>
      <c r="AO28" s="81">
        <v>-1.1000000000000001E-3</v>
      </c>
      <c r="AP28" s="81">
        <v>-8.9999999999999998E-4</v>
      </c>
      <c r="AQ28" s="81">
        <v>1E-3</v>
      </c>
      <c r="AR28" s="81">
        <v>4.1999999999999997E-3</v>
      </c>
      <c r="AS28" s="81">
        <v>8.2000000000000007E-3</v>
      </c>
      <c r="AT28" s="81">
        <v>1.2E-2</v>
      </c>
      <c r="AU28" s="81">
        <v>1.46E-2</v>
      </c>
      <c r="AV28" s="81">
        <v>1.4800000000000001E-2</v>
      </c>
      <c r="AW28" s="81">
        <v>1.26E-2</v>
      </c>
      <c r="AX28" s="81">
        <v>8.9999999999999993E-3</v>
      </c>
      <c r="AY28" s="81">
        <v>5.4000000000000003E-3</v>
      </c>
      <c r="AZ28" s="81">
        <v>3.0000000000000001E-3</v>
      </c>
      <c r="BA28" s="81">
        <v>2.7000000000000001E-3</v>
      </c>
      <c r="BB28" s="81">
        <v>4.5999999999999999E-3</v>
      </c>
      <c r="BC28" s="81">
        <v>8.0999999999999996E-3</v>
      </c>
      <c r="BD28" s="81">
        <v>1.2699999999999999E-2</v>
      </c>
      <c r="BE28" s="81">
        <v>1.7399999999999999E-2</v>
      </c>
      <c r="BF28" s="81">
        <v>2.1399999999999999E-2</v>
      </c>
      <c r="BG28" s="81">
        <v>2.41E-2</v>
      </c>
      <c r="BH28" s="81">
        <v>2.5100000000000001E-2</v>
      </c>
      <c r="BI28" s="81">
        <v>2.4199999999999999E-2</v>
      </c>
      <c r="BJ28" s="81">
        <v>2.1499999999999998E-2</v>
      </c>
      <c r="BK28" s="81">
        <v>1.72E-2</v>
      </c>
      <c r="BL28" s="81">
        <v>1.1599999999999999E-2</v>
      </c>
      <c r="BM28" s="81">
        <v>5.1999999999999998E-3</v>
      </c>
      <c r="BN28" s="81">
        <v>-1.5E-3</v>
      </c>
      <c r="BO28" s="81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1:112" x14ac:dyDescent="0.2">
      <c r="A29" s="14">
        <v>47</v>
      </c>
      <c r="B29" s="81">
        <v>2.2599999999999999E-2</v>
      </c>
      <c r="C29" s="81">
        <v>2.07E-2</v>
      </c>
      <c r="D29" s="81">
        <v>1.8800000000000001E-2</v>
      </c>
      <c r="E29" s="81">
        <v>1.67E-2</v>
      </c>
      <c r="F29" s="81">
        <v>1.43E-2</v>
      </c>
      <c r="G29" s="81">
        <v>1.1599999999999999E-2</v>
      </c>
      <c r="H29" s="81">
        <v>8.8999999999999999E-3</v>
      </c>
      <c r="I29" s="81">
        <v>6.3E-3</v>
      </c>
      <c r="J29" s="81">
        <v>3.8999999999999998E-3</v>
      </c>
      <c r="K29" s="81">
        <v>1.8E-3</v>
      </c>
      <c r="L29" s="81">
        <v>0</v>
      </c>
      <c r="M29" s="81">
        <v>-1.6000000000000001E-3</v>
      </c>
      <c r="N29" s="81">
        <v>-2.8999999999999998E-3</v>
      </c>
      <c r="O29" s="81">
        <v>-3.5000000000000001E-3</v>
      </c>
      <c r="P29" s="81">
        <v>-3.5999999999999999E-3</v>
      </c>
      <c r="Q29" s="81">
        <v>-2.8999999999999998E-3</v>
      </c>
      <c r="R29" s="81">
        <v>-1.1999999999999999E-3</v>
      </c>
      <c r="S29" s="81">
        <v>1.2999999999999999E-3</v>
      </c>
      <c r="T29" s="81">
        <v>4.7999999999999996E-3</v>
      </c>
      <c r="U29" s="81">
        <v>8.8999999999999999E-3</v>
      </c>
      <c r="V29" s="81">
        <v>1.3299999999999999E-2</v>
      </c>
      <c r="W29" s="81">
        <v>1.78E-2</v>
      </c>
      <c r="X29" s="81">
        <v>2.2200000000000001E-2</v>
      </c>
      <c r="Y29" s="81">
        <v>2.6100000000000002E-2</v>
      </c>
      <c r="Z29" s="81">
        <v>2.9100000000000001E-2</v>
      </c>
      <c r="AA29" s="81">
        <v>3.09E-2</v>
      </c>
      <c r="AB29" s="81">
        <v>3.1600000000000003E-2</v>
      </c>
      <c r="AC29" s="81">
        <v>3.15E-2</v>
      </c>
      <c r="AD29" s="81">
        <v>3.0800000000000001E-2</v>
      </c>
      <c r="AE29" s="81">
        <v>2.9700000000000001E-2</v>
      </c>
      <c r="AF29" s="81">
        <v>2.8299999999999999E-2</v>
      </c>
      <c r="AG29" s="81">
        <v>2.63E-2</v>
      </c>
      <c r="AH29" s="81">
        <v>2.3699999999999999E-2</v>
      </c>
      <c r="AI29" s="81">
        <v>2.0400000000000001E-2</v>
      </c>
      <c r="AJ29" s="81">
        <v>1.67E-2</v>
      </c>
      <c r="AK29" s="81">
        <v>1.2999999999999999E-2</v>
      </c>
      <c r="AL29" s="81">
        <v>9.4000000000000004E-3</v>
      </c>
      <c r="AM29" s="81">
        <v>6.4000000000000003E-3</v>
      </c>
      <c r="AN29" s="81">
        <v>4.1999999999999997E-3</v>
      </c>
      <c r="AO29" s="81">
        <v>3.0999999999999999E-3</v>
      </c>
      <c r="AP29" s="81">
        <v>3.0999999999999999E-3</v>
      </c>
      <c r="AQ29" s="81">
        <v>4.4000000000000003E-3</v>
      </c>
      <c r="AR29" s="81">
        <v>6.6E-3</v>
      </c>
      <c r="AS29" s="81">
        <v>9.4999999999999998E-3</v>
      </c>
      <c r="AT29" s="81">
        <v>1.2200000000000001E-2</v>
      </c>
      <c r="AU29" s="81">
        <v>1.38E-2</v>
      </c>
      <c r="AV29" s="81">
        <v>1.3299999999999999E-2</v>
      </c>
      <c r="AW29" s="81">
        <v>1.0800000000000001E-2</v>
      </c>
      <c r="AX29" s="81">
        <v>7.1000000000000004E-3</v>
      </c>
      <c r="AY29" s="81">
        <v>3.3999999999999998E-3</v>
      </c>
      <c r="AZ29" s="81">
        <v>1.1000000000000001E-3</v>
      </c>
      <c r="BA29" s="81">
        <v>6.9999999999999999E-4</v>
      </c>
      <c r="BB29" s="81">
        <v>2.5000000000000001E-3</v>
      </c>
      <c r="BC29" s="81">
        <v>6.0000000000000001E-3</v>
      </c>
      <c r="BD29" s="81">
        <v>1.04E-2</v>
      </c>
      <c r="BE29" s="81">
        <v>1.4999999999999999E-2</v>
      </c>
      <c r="BF29" s="81">
        <v>1.9099999999999999E-2</v>
      </c>
      <c r="BG29" s="81">
        <v>2.1899999999999999E-2</v>
      </c>
      <c r="BH29" s="81">
        <v>2.3199999999999998E-2</v>
      </c>
      <c r="BI29" s="81">
        <v>2.2700000000000001E-2</v>
      </c>
      <c r="BJ29" s="81">
        <v>2.07E-2</v>
      </c>
      <c r="BK29" s="81">
        <v>1.7100000000000001E-2</v>
      </c>
      <c r="BL29" s="81">
        <v>1.2500000000000001E-2</v>
      </c>
      <c r="BM29" s="81">
        <v>7.1000000000000004E-3</v>
      </c>
      <c r="BN29" s="81">
        <v>1.4E-3</v>
      </c>
      <c r="BO29" s="81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1:112" x14ac:dyDescent="0.2">
      <c r="A30" s="14">
        <v>48</v>
      </c>
      <c r="B30" s="81">
        <v>2.1299999999999999E-2</v>
      </c>
      <c r="C30" s="81">
        <v>1.9599999999999999E-2</v>
      </c>
      <c r="D30" s="81">
        <v>1.78E-2</v>
      </c>
      <c r="E30" s="81">
        <v>1.5800000000000002E-2</v>
      </c>
      <c r="F30" s="81">
        <v>1.35E-2</v>
      </c>
      <c r="G30" s="81">
        <v>1.09E-2</v>
      </c>
      <c r="H30" s="81">
        <v>8.3000000000000001E-3</v>
      </c>
      <c r="I30" s="81">
        <v>5.8999999999999999E-3</v>
      </c>
      <c r="J30" s="81">
        <v>3.5999999999999999E-3</v>
      </c>
      <c r="K30" s="81">
        <v>1.6999999999999999E-3</v>
      </c>
      <c r="L30" s="81">
        <v>1E-4</v>
      </c>
      <c r="M30" s="81">
        <v>-1.2999999999999999E-3</v>
      </c>
      <c r="N30" s="81">
        <v>-2.3E-3</v>
      </c>
      <c r="O30" s="81">
        <v>-2.7000000000000001E-3</v>
      </c>
      <c r="P30" s="81">
        <v>-2.5999999999999999E-3</v>
      </c>
      <c r="Q30" s="81">
        <v>-1.6999999999999999E-3</v>
      </c>
      <c r="R30" s="81">
        <v>0</v>
      </c>
      <c r="S30" s="81">
        <v>2.5999999999999999E-3</v>
      </c>
      <c r="T30" s="81">
        <v>5.8999999999999999E-3</v>
      </c>
      <c r="U30" s="81">
        <v>9.7000000000000003E-3</v>
      </c>
      <c r="V30" s="81">
        <v>1.38E-2</v>
      </c>
      <c r="W30" s="81">
        <v>1.7899999999999999E-2</v>
      </c>
      <c r="X30" s="81">
        <v>2.1899999999999999E-2</v>
      </c>
      <c r="Y30" s="81">
        <v>2.5399999999999999E-2</v>
      </c>
      <c r="Z30" s="81">
        <v>2.81E-2</v>
      </c>
      <c r="AA30" s="81">
        <v>2.9700000000000001E-2</v>
      </c>
      <c r="AB30" s="81">
        <v>3.0300000000000001E-2</v>
      </c>
      <c r="AC30" s="81">
        <v>3.0300000000000001E-2</v>
      </c>
      <c r="AD30" s="81">
        <v>2.98E-2</v>
      </c>
      <c r="AE30" s="81">
        <v>2.8899999999999999E-2</v>
      </c>
      <c r="AF30" s="81">
        <v>2.7699999999999999E-2</v>
      </c>
      <c r="AG30" s="81">
        <v>2.6100000000000002E-2</v>
      </c>
      <c r="AH30" s="81">
        <v>2.3900000000000001E-2</v>
      </c>
      <c r="AI30" s="81">
        <v>2.12E-2</v>
      </c>
      <c r="AJ30" s="81">
        <v>1.8100000000000002E-2</v>
      </c>
      <c r="AK30" s="81">
        <v>1.4999999999999999E-2</v>
      </c>
      <c r="AL30" s="81">
        <v>1.21E-2</v>
      </c>
      <c r="AM30" s="81">
        <v>9.7000000000000003E-3</v>
      </c>
      <c r="AN30" s="81">
        <v>7.9000000000000008E-3</v>
      </c>
      <c r="AO30" s="81">
        <v>6.8999999999999999E-3</v>
      </c>
      <c r="AP30" s="81">
        <v>6.7999999999999996E-3</v>
      </c>
      <c r="AQ30" s="81">
        <v>7.6E-3</v>
      </c>
      <c r="AR30" s="81">
        <v>9.1999999999999998E-3</v>
      </c>
      <c r="AS30" s="81">
        <v>1.12E-2</v>
      </c>
      <c r="AT30" s="81">
        <v>1.2999999999999999E-2</v>
      </c>
      <c r="AU30" s="81">
        <v>1.38E-2</v>
      </c>
      <c r="AV30" s="81">
        <v>1.2800000000000001E-2</v>
      </c>
      <c r="AW30" s="81">
        <v>0.01</v>
      </c>
      <c r="AX30" s="81">
        <v>6.1000000000000004E-3</v>
      </c>
      <c r="AY30" s="81">
        <v>2.3E-3</v>
      </c>
      <c r="AZ30" s="81">
        <v>-2.9999999999999997E-4</v>
      </c>
      <c r="BA30" s="81">
        <v>-1E-3</v>
      </c>
      <c r="BB30" s="81">
        <v>5.0000000000000001E-4</v>
      </c>
      <c r="BC30" s="81">
        <v>3.7000000000000002E-3</v>
      </c>
      <c r="BD30" s="81">
        <v>8.0000000000000002E-3</v>
      </c>
      <c r="BE30" s="81">
        <v>1.2500000000000001E-2</v>
      </c>
      <c r="BF30" s="81">
        <v>1.66E-2</v>
      </c>
      <c r="BG30" s="81">
        <v>1.95E-2</v>
      </c>
      <c r="BH30" s="81">
        <v>2.0899999999999998E-2</v>
      </c>
      <c r="BI30" s="81">
        <v>2.0799999999999999E-2</v>
      </c>
      <c r="BJ30" s="81">
        <v>1.9199999999999998E-2</v>
      </c>
      <c r="BK30" s="81">
        <v>1.6400000000000001E-2</v>
      </c>
      <c r="BL30" s="81">
        <v>1.2500000000000001E-2</v>
      </c>
      <c r="BM30" s="81">
        <v>8.0999999999999996E-3</v>
      </c>
      <c r="BN30" s="81">
        <v>3.5999999999999999E-3</v>
      </c>
      <c r="BO30" s="81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1:112" x14ac:dyDescent="0.2">
      <c r="A31" s="14">
        <v>49</v>
      </c>
      <c r="B31" s="81">
        <v>2.01E-2</v>
      </c>
      <c r="C31" s="81">
        <v>1.8499999999999999E-2</v>
      </c>
      <c r="D31" s="81">
        <v>1.6899999999999998E-2</v>
      </c>
      <c r="E31" s="81">
        <v>1.4999999999999999E-2</v>
      </c>
      <c r="F31" s="81">
        <v>1.2800000000000001E-2</v>
      </c>
      <c r="G31" s="81">
        <v>1.03E-2</v>
      </c>
      <c r="H31" s="81">
        <v>7.7999999999999996E-3</v>
      </c>
      <c r="I31" s="81">
        <v>5.4000000000000003E-3</v>
      </c>
      <c r="J31" s="81">
        <v>3.3999999999999998E-3</v>
      </c>
      <c r="K31" s="81">
        <v>1.6000000000000001E-3</v>
      </c>
      <c r="L31" s="81">
        <v>2.0000000000000001E-4</v>
      </c>
      <c r="M31" s="81">
        <v>-1E-3</v>
      </c>
      <c r="N31" s="81">
        <v>-1.8E-3</v>
      </c>
      <c r="O31" s="81">
        <v>-2.0999999999999999E-3</v>
      </c>
      <c r="P31" s="81">
        <v>-1.6999999999999999E-3</v>
      </c>
      <c r="Q31" s="81">
        <v>-6.9999999999999999E-4</v>
      </c>
      <c r="R31" s="81">
        <v>1.1000000000000001E-3</v>
      </c>
      <c r="S31" s="81">
        <v>3.7000000000000002E-3</v>
      </c>
      <c r="T31" s="81">
        <v>6.8999999999999999E-3</v>
      </c>
      <c r="U31" s="81">
        <v>1.06E-2</v>
      </c>
      <c r="V31" s="81">
        <v>1.44E-2</v>
      </c>
      <c r="W31" s="81">
        <v>1.8200000000000001E-2</v>
      </c>
      <c r="X31" s="81">
        <v>2.18E-2</v>
      </c>
      <c r="Y31" s="81">
        <v>2.4899999999999999E-2</v>
      </c>
      <c r="Z31" s="81">
        <v>2.7099999999999999E-2</v>
      </c>
      <c r="AA31" s="81">
        <v>2.8500000000000001E-2</v>
      </c>
      <c r="AB31" s="81">
        <v>2.9100000000000001E-2</v>
      </c>
      <c r="AC31" s="81">
        <v>2.9000000000000001E-2</v>
      </c>
      <c r="AD31" s="81">
        <v>2.86E-2</v>
      </c>
      <c r="AE31" s="81">
        <v>2.7900000000000001E-2</v>
      </c>
      <c r="AF31" s="81">
        <v>2.69E-2</v>
      </c>
      <c r="AG31" s="81">
        <v>2.5600000000000001E-2</v>
      </c>
      <c r="AH31" s="81">
        <v>2.3699999999999999E-2</v>
      </c>
      <c r="AI31" s="81">
        <v>2.1399999999999999E-2</v>
      </c>
      <c r="AJ31" s="81">
        <v>1.89E-2</v>
      </c>
      <c r="AK31" s="81">
        <v>1.6400000000000001E-2</v>
      </c>
      <c r="AL31" s="81">
        <v>1.43E-2</v>
      </c>
      <c r="AM31" s="81">
        <v>1.2500000000000001E-2</v>
      </c>
      <c r="AN31" s="81">
        <v>1.12E-2</v>
      </c>
      <c r="AO31" s="81">
        <v>1.04E-2</v>
      </c>
      <c r="AP31" s="81">
        <v>1.0200000000000001E-2</v>
      </c>
      <c r="AQ31" s="81">
        <v>1.06E-2</v>
      </c>
      <c r="AR31" s="81">
        <v>1.1599999999999999E-2</v>
      </c>
      <c r="AS31" s="81">
        <v>1.2999999999999999E-2</v>
      </c>
      <c r="AT31" s="81">
        <v>1.4200000000000001E-2</v>
      </c>
      <c r="AU31" s="81">
        <v>1.46E-2</v>
      </c>
      <c r="AV31" s="81">
        <v>1.32E-2</v>
      </c>
      <c r="AW31" s="81">
        <v>1.01E-2</v>
      </c>
      <c r="AX31" s="81">
        <v>6.0000000000000001E-3</v>
      </c>
      <c r="AY31" s="81">
        <v>1.9E-3</v>
      </c>
      <c r="AZ31" s="81">
        <v>-1.1000000000000001E-3</v>
      </c>
      <c r="BA31" s="81">
        <v>-2.3E-3</v>
      </c>
      <c r="BB31" s="81">
        <v>-1.2999999999999999E-3</v>
      </c>
      <c r="BC31" s="81">
        <v>1.6000000000000001E-3</v>
      </c>
      <c r="BD31" s="81">
        <v>5.5999999999999999E-3</v>
      </c>
      <c r="BE31" s="81">
        <v>0.01</v>
      </c>
      <c r="BF31" s="81">
        <v>1.4E-2</v>
      </c>
      <c r="BG31" s="81">
        <v>1.7000000000000001E-2</v>
      </c>
      <c r="BH31" s="81">
        <v>1.8499999999999999E-2</v>
      </c>
      <c r="BI31" s="81">
        <v>1.8599999999999998E-2</v>
      </c>
      <c r="BJ31" s="81">
        <v>1.7299999999999999E-2</v>
      </c>
      <c r="BK31" s="81">
        <v>1.4999999999999999E-2</v>
      </c>
      <c r="BL31" s="81">
        <v>1.1900000000000001E-2</v>
      </c>
      <c r="BM31" s="81">
        <v>8.3999999999999995E-3</v>
      </c>
      <c r="BN31" s="81">
        <v>4.8999999999999998E-3</v>
      </c>
      <c r="BO31" s="81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1:112" x14ac:dyDescent="0.2">
      <c r="A32" s="14">
        <v>50</v>
      </c>
      <c r="B32" s="81">
        <v>1.9E-2</v>
      </c>
      <c r="C32" s="81">
        <v>1.7600000000000001E-2</v>
      </c>
      <c r="D32" s="81">
        <v>1.61E-2</v>
      </c>
      <c r="E32" s="81">
        <v>1.43E-2</v>
      </c>
      <c r="F32" s="81">
        <v>1.2200000000000001E-2</v>
      </c>
      <c r="G32" s="81">
        <v>9.7000000000000003E-3</v>
      </c>
      <c r="H32" s="81">
        <v>7.3000000000000001E-3</v>
      </c>
      <c r="I32" s="81">
        <v>5.1000000000000004E-3</v>
      </c>
      <c r="J32" s="81">
        <v>3.2000000000000002E-3</v>
      </c>
      <c r="K32" s="81">
        <v>1.6000000000000001E-3</v>
      </c>
      <c r="L32" s="81">
        <v>2.9999999999999997E-4</v>
      </c>
      <c r="M32" s="81">
        <v>-6.9999999999999999E-4</v>
      </c>
      <c r="N32" s="81">
        <v>-1.4E-3</v>
      </c>
      <c r="O32" s="81">
        <v>-1.6000000000000001E-3</v>
      </c>
      <c r="P32" s="81">
        <v>-1.1999999999999999E-3</v>
      </c>
      <c r="Q32" s="81">
        <v>0</v>
      </c>
      <c r="R32" s="81">
        <v>1.9E-3</v>
      </c>
      <c r="S32" s="81">
        <v>4.4999999999999997E-3</v>
      </c>
      <c r="T32" s="81">
        <v>7.7999999999999996E-3</v>
      </c>
      <c r="U32" s="81">
        <v>1.1299999999999999E-2</v>
      </c>
      <c r="V32" s="81">
        <v>1.4999999999999999E-2</v>
      </c>
      <c r="W32" s="81">
        <v>1.8599999999999998E-2</v>
      </c>
      <c r="X32" s="81">
        <v>2.1899999999999999E-2</v>
      </c>
      <c r="Y32" s="81">
        <v>2.46E-2</v>
      </c>
      <c r="Z32" s="81">
        <v>2.6499999999999999E-2</v>
      </c>
      <c r="AA32" s="81">
        <v>2.75E-2</v>
      </c>
      <c r="AB32" s="81">
        <v>2.7900000000000001E-2</v>
      </c>
      <c r="AC32" s="81">
        <v>2.7799999999999998E-2</v>
      </c>
      <c r="AD32" s="81">
        <v>2.7400000000000001E-2</v>
      </c>
      <c r="AE32" s="81">
        <v>2.6800000000000001E-2</v>
      </c>
      <c r="AF32" s="81">
        <v>2.5899999999999999E-2</v>
      </c>
      <c r="AG32" s="81">
        <v>2.47E-2</v>
      </c>
      <c r="AH32" s="81">
        <v>2.3099999999999999E-2</v>
      </c>
      <c r="AI32" s="81">
        <v>2.12E-2</v>
      </c>
      <c r="AJ32" s="81">
        <v>1.9199999999999998E-2</v>
      </c>
      <c r="AK32" s="81">
        <v>1.7500000000000002E-2</v>
      </c>
      <c r="AL32" s="81">
        <v>1.6E-2</v>
      </c>
      <c r="AM32" s="81">
        <v>1.49E-2</v>
      </c>
      <c r="AN32" s="81">
        <v>1.4E-2</v>
      </c>
      <c r="AO32" s="81">
        <v>1.34E-2</v>
      </c>
      <c r="AP32" s="81">
        <v>1.32E-2</v>
      </c>
      <c r="AQ32" s="81">
        <v>1.3299999999999999E-2</v>
      </c>
      <c r="AR32" s="81">
        <v>1.3899999999999999E-2</v>
      </c>
      <c r="AS32" s="81">
        <v>1.49E-2</v>
      </c>
      <c r="AT32" s="81">
        <v>1.5699999999999999E-2</v>
      </c>
      <c r="AU32" s="81">
        <v>1.5699999999999999E-2</v>
      </c>
      <c r="AV32" s="81">
        <v>1.4200000000000001E-2</v>
      </c>
      <c r="AW32" s="81">
        <v>1.09E-2</v>
      </c>
      <c r="AX32" s="81">
        <v>6.6E-3</v>
      </c>
      <c r="AY32" s="81">
        <v>2.2000000000000001E-3</v>
      </c>
      <c r="AZ32" s="81">
        <v>-1.1999999999999999E-3</v>
      </c>
      <c r="BA32" s="81">
        <v>-2.8999999999999998E-3</v>
      </c>
      <c r="BB32" s="81">
        <v>-2.3999999999999998E-3</v>
      </c>
      <c r="BC32" s="81">
        <v>-1E-4</v>
      </c>
      <c r="BD32" s="81">
        <v>3.5999999999999999E-3</v>
      </c>
      <c r="BE32" s="81">
        <v>7.7000000000000002E-3</v>
      </c>
      <c r="BF32" s="81">
        <v>1.15E-2</v>
      </c>
      <c r="BG32" s="81">
        <v>1.44E-2</v>
      </c>
      <c r="BH32" s="81">
        <v>1.5900000000000001E-2</v>
      </c>
      <c r="BI32" s="81">
        <v>1.61E-2</v>
      </c>
      <c r="BJ32" s="81">
        <v>1.5100000000000001E-2</v>
      </c>
      <c r="BK32" s="81">
        <v>1.3100000000000001E-2</v>
      </c>
      <c r="BL32" s="81">
        <v>1.06E-2</v>
      </c>
      <c r="BM32" s="81">
        <v>8.0000000000000002E-3</v>
      </c>
      <c r="BN32" s="81">
        <v>5.4999999999999997E-3</v>
      </c>
      <c r="BO32" s="81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1:112" x14ac:dyDescent="0.2">
      <c r="A33" s="14">
        <v>51</v>
      </c>
      <c r="B33" s="81">
        <v>1.8100000000000002E-2</v>
      </c>
      <c r="C33" s="81">
        <v>1.6799999999999999E-2</v>
      </c>
      <c r="D33" s="81">
        <v>1.54E-2</v>
      </c>
      <c r="E33" s="81">
        <v>1.37E-2</v>
      </c>
      <c r="F33" s="81">
        <v>1.1599999999999999E-2</v>
      </c>
      <c r="G33" s="81">
        <v>9.2999999999999992E-3</v>
      </c>
      <c r="H33" s="81">
        <v>6.8999999999999999E-3</v>
      </c>
      <c r="I33" s="81">
        <v>4.7999999999999996E-3</v>
      </c>
      <c r="J33" s="81">
        <v>3.0000000000000001E-3</v>
      </c>
      <c r="K33" s="81">
        <v>1.6000000000000001E-3</v>
      </c>
      <c r="L33" s="81">
        <v>4.0000000000000002E-4</v>
      </c>
      <c r="M33" s="81">
        <v>-5.9999999999999995E-4</v>
      </c>
      <c r="N33" s="81">
        <v>-1.1999999999999999E-3</v>
      </c>
      <c r="O33" s="81">
        <v>-1.2999999999999999E-3</v>
      </c>
      <c r="P33" s="81">
        <v>-8.0000000000000004E-4</v>
      </c>
      <c r="Q33" s="81">
        <v>4.0000000000000002E-4</v>
      </c>
      <c r="R33" s="81">
        <v>2.3999999999999998E-3</v>
      </c>
      <c r="S33" s="81">
        <v>5.0000000000000001E-3</v>
      </c>
      <c r="T33" s="81">
        <v>8.3000000000000001E-3</v>
      </c>
      <c r="U33" s="81">
        <v>1.1900000000000001E-2</v>
      </c>
      <c r="V33" s="81">
        <v>1.5599999999999999E-2</v>
      </c>
      <c r="W33" s="81">
        <v>1.9099999999999999E-2</v>
      </c>
      <c r="X33" s="81">
        <v>2.2100000000000002E-2</v>
      </c>
      <c r="Y33" s="81">
        <v>2.4500000000000001E-2</v>
      </c>
      <c r="Z33" s="81">
        <v>2.6100000000000002E-2</v>
      </c>
      <c r="AA33" s="81">
        <v>2.69E-2</v>
      </c>
      <c r="AB33" s="81">
        <v>2.7E-2</v>
      </c>
      <c r="AC33" s="81">
        <v>2.6800000000000001E-2</v>
      </c>
      <c r="AD33" s="81">
        <v>2.63E-2</v>
      </c>
      <c r="AE33" s="81">
        <v>2.5600000000000001E-2</v>
      </c>
      <c r="AF33" s="81">
        <v>2.47E-2</v>
      </c>
      <c r="AG33" s="81">
        <v>2.35E-2</v>
      </c>
      <c r="AH33" s="81">
        <v>2.2200000000000001E-2</v>
      </c>
      <c r="AI33" s="81">
        <v>2.07E-2</v>
      </c>
      <c r="AJ33" s="81">
        <v>1.9300000000000001E-2</v>
      </c>
      <c r="AK33" s="81">
        <v>1.8100000000000002E-2</v>
      </c>
      <c r="AL33" s="81">
        <v>1.7299999999999999E-2</v>
      </c>
      <c r="AM33" s="81">
        <v>1.67E-2</v>
      </c>
      <c r="AN33" s="81">
        <v>1.6299999999999999E-2</v>
      </c>
      <c r="AO33" s="81">
        <v>1.5900000000000001E-2</v>
      </c>
      <c r="AP33" s="81">
        <v>1.5699999999999999E-2</v>
      </c>
      <c r="AQ33" s="81">
        <v>1.5599999999999999E-2</v>
      </c>
      <c r="AR33" s="81">
        <v>1.6E-2</v>
      </c>
      <c r="AS33" s="81">
        <v>1.67E-2</v>
      </c>
      <c r="AT33" s="81">
        <v>1.7299999999999999E-2</v>
      </c>
      <c r="AU33" s="81">
        <v>1.7100000000000001E-2</v>
      </c>
      <c r="AV33" s="81">
        <v>1.55E-2</v>
      </c>
      <c r="AW33" s="81">
        <v>1.2200000000000001E-2</v>
      </c>
      <c r="AX33" s="81">
        <v>7.7999999999999996E-3</v>
      </c>
      <c r="AY33" s="81">
        <v>3.3E-3</v>
      </c>
      <c r="AZ33" s="81">
        <v>-5.0000000000000001E-4</v>
      </c>
      <c r="BA33" s="81">
        <v>-2.5999999999999999E-3</v>
      </c>
      <c r="BB33" s="81">
        <v>-2.7000000000000001E-3</v>
      </c>
      <c r="BC33" s="81">
        <v>-1E-3</v>
      </c>
      <c r="BD33" s="81">
        <v>2.0999999999999999E-3</v>
      </c>
      <c r="BE33" s="81">
        <v>5.7000000000000002E-3</v>
      </c>
      <c r="BF33" s="81">
        <v>9.1999999999999998E-3</v>
      </c>
      <c r="BG33" s="81">
        <v>1.18E-2</v>
      </c>
      <c r="BH33" s="81">
        <v>1.32E-2</v>
      </c>
      <c r="BI33" s="81">
        <v>1.34E-2</v>
      </c>
      <c r="BJ33" s="81">
        <v>1.2500000000000001E-2</v>
      </c>
      <c r="BK33" s="81">
        <v>1.09E-2</v>
      </c>
      <c r="BL33" s="81">
        <v>8.9999999999999993E-3</v>
      </c>
      <c r="BM33" s="81">
        <v>7.1000000000000004E-3</v>
      </c>
      <c r="BN33" s="81">
        <v>5.4000000000000003E-3</v>
      </c>
      <c r="BO33" s="81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</row>
    <row r="34" spans="1:112" x14ac:dyDescent="0.2">
      <c r="A34" s="14">
        <v>52</v>
      </c>
      <c r="B34" s="81">
        <v>1.7399999999999999E-2</v>
      </c>
      <c r="C34" s="81">
        <v>1.6199999999999999E-2</v>
      </c>
      <c r="D34" s="81">
        <v>1.49E-2</v>
      </c>
      <c r="E34" s="81">
        <v>1.32E-2</v>
      </c>
      <c r="F34" s="81">
        <v>1.11E-2</v>
      </c>
      <c r="G34" s="81">
        <v>8.8000000000000005E-3</v>
      </c>
      <c r="H34" s="81">
        <v>6.4999999999999997E-3</v>
      </c>
      <c r="I34" s="81">
        <v>4.5999999999999999E-3</v>
      </c>
      <c r="J34" s="81">
        <v>2.8999999999999998E-3</v>
      </c>
      <c r="K34" s="81">
        <v>1.6000000000000001E-3</v>
      </c>
      <c r="L34" s="81">
        <v>5.0000000000000001E-4</v>
      </c>
      <c r="M34" s="81">
        <v>-5.0000000000000001E-4</v>
      </c>
      <c r="N34" s="81">
        <v>-1.1000000000000001E-3</v>
      </c>
      <c r="O34" s="81">
        <v>-1.1999999999999999E-3</v>
      </c>
      <c r="P34" s="81">
        <v>-8.0000000000000004E-4</v>
      </c>
      <c r="Q34" s="81">
        <v>5.0000000000000001E-4</v>
      </c>
      <c r="R34" s="81">
        <v>2.5000000000000001E-3</v>
      </c>
      <c r="S34" s="81">
        <v>5.1999999999999998E-3</v>
      </c>
      <c r="T34" s="81">
        <v>8.6E-3</v>
      </c>
      <c r="U34" s="81">
        <v>1.2200000000000001E-2</v>
      </c>
      <c r="V34" s="81">
        <v>1.6E-2</v>
      </c>
      <c r="W34" s="81">
        <v>1.95E-2</v>
      </c>
      <c r="X34" s="81">
        <v>2.2499999999999999E-2</v>
      </c>
      <c r="Y34" s="81">
        <v>2.47E-2</v>
      </c>
      <c r="Z34" s="81">
        <v>2.6100000000000002E-2</v>
      </c>
      <c r="AA34" s="81">
        <v>2.6599999999999999E-2</v>
      </c>
      <c r="AB34" s="81">
        <v>2.64E-2</v>
      </c>
      <c r="AC34" s="81">
        <v>2.5899999999999999E-2</v>
      </c>
      <c r="AD34" s="81">
        <v>2.5100000000000001E-2</v>
      </c>
      <c r="AE34" s="81">
        <v>2.4199999999999999E-2</v>
      </c>
      <c r="AF34" s="81">
        <v>2.3300000000000001E-2</v>
      </c>
      <c r="AG34" s="81">
        <v>2.2200000000000001E-2</v>
      </c>
      <c r="AH34" s="81">
        <v>2.1000000000000001E-2</v>
      </c>
      <c r="AI34" s="81">
        <v>0.02</v>
      </c>
      <c r="AJ34" s="81">
        <v>1.9099999999999999E-2</v>
      </c>
      <c r="AK34" s="81">
        <v>1.8499999999999999E-2</v>
      </c>
      <c r="AL34" s="81">
        <v>1.8200000000000001E-2</v>
      </c>
      <c r="AM34" s="81">
        <v>1.8100000000000002E-2</v>
      </c>
      <c r="AN34" s="81">
        <v>1.7999999999999999E-2</v>
      </c>
      <c r="AO34" s="81">
        <v>1.78E-2</v>
      </c>
      <c r="AP34" s="81">
        <v>1.7600000000000001E-2</v>
      </c>
      <c r="AQ34" s="81">
        <v>1.7600000000000001E-2</v>
      </c>
      <c r="AR34" s="81">
        <v>1.78E-2</v>
      </c>
      <c r="AS34" s="81">
        <v>1.84E-2</v>
      </c>
      <c r="AT34" s="81">
        <v>1.8800000000000001E-2</v>
      </c>
      <c r="AU34" s="81">
        <v>1.8499999999999999E-2</v>
      </c>
      <c r="AV34" s="81">
        <v>1.6799999999999999E-2</v>
      </c>
      <c r="AW34" s="81">
        <v>1.3599999999999999E-2</v>
      </c>
      <c r="AX34" s="81">
        <v>9.4000000000000004E-3</v>
      </c>
      <c r="AY34" s="81">
        <v>4.8999999999999998E-3</v>
      </c>
      <c r="AZ34" s="81">
        <v>1E-3</v>
      </c>
      <c r="BA34" s="81">
        <v>-1.4E-3</v>
      </c>
      <c r="BB34" s="81">
        <v>-2.0999999999999999E-3</v>
      </c>
      <c r="BC34" s="81">
        <v>-1E-3</v>
      </c>
      <c r="BD34" s="81">
        <v>1.2999999999999999E-3</v>
      </c>
      <c r="BE34" s="81">
        <v>4.1999999999999997E-3</v>
      </c>
      <c r="BF34" s="81">
        <v>7.1000000000000004E-3</v>
      </c>
      <c r="BG34" s="81">
        <v>9.2999999999999992E-3</v>
      </c>
      <c r="BH34" s="81">
        <v>1.0500000000000001E-2</v>
      </c>
      <c r="BI34" s="81">
        <v>1.06E-2</v>
      </c>
      <c r="BJ34" s="81">
        <v>9.9000000000000008E-3</v>
      </c>
      <c r="BK34" s="81">
        <v>8.5000000000000006E-3</v>
      </c>
      <c r="BL34" s="81">
        <v>7.1000000000000004E-3</v>
      </c>
      <c r="BM34" s="81">
        <v>5.7999999999999996E-3</v>
      </c>
      <c r="BN34" s="81">
        <v>4.8999999999999998E-3</v>
      </c>
      <c r="BO34" s="81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</row>
    <row r="35" spans="1:112" x14ac:dyDescent="0.2">
      <c r="A35" s="14">
        <v>53</v>
      </c>
      <c r="B35" s="81">
        <v>1.6899999999999998E-2</v>
      </c>
      <c r="C35" s="81">
        <v>1.5699999999999999E-2</v>
      </c>
      <c r="D35" s="81">
        <v>1.43E-2</v>
      </c>
      <c r="E35" s="81">
        <v>1.2699999999999999E-2</v>
      </c>
      <c r="F35" s="81">
        <v>1.0699999999999999E-2</v>
      </c>
      <c r="G35" s="81">
        <v>8.3999999999999995E-3</v>
      </c>
      <c r="H35" s="81">
        <v>6.3E-3</v>
      </c>
      <c r="I35" s="81">
        <v>4.4000000000000003E-3</v>
      </c>
      <c r="J35" s="81">
        <v>2.8999999999999998E-3</v>
      </c>
      <c r="K35" s="81">
        <v>1.6000000000000001E-3</v>
      </c>
      <c r="L35" s="81">
        <v>5.0000000000000001E-4</v>
      </c>
      <c r="M35" s="81">
        <v>-5.0000000000000001E-4</v>
      </c>
      <c r="N35" s="81">
        <v>-1.1000000000000001E-3</v>
      </c>
      <c r="O35" s="81">
        <v>-1.2999999999999999E-3</v>
      </c>
      <c r="P35" s="81">
        <v>-8.9999999999999998E-4</v>
      </c>
      <c r="Q35" s="81">
        <v>2.9999999999999997E-4</v>
      </c>
      <c r="R35" s="81">
        <v>2.3E-3</v>
      </c>
      <c r="S35" s="81">
        <v>5.1000000000000004E-3</v>
      </c>
      <c r="T35" s="81">
        <v>8.5000000000000006E-3</v>
      </c>
      <c r="U35" s="81">
        <v>1.23E-2</v>
      </c>
      <c r="V35" s="81">
        <v>1.6199999999999999E-2</v>
      </c>
      <c r="W35" s="81">
        <v>1.9900000000000001E-2</v>
      </c>
      <c r="X35" s="81">
        <v>2.29E-2</v>
      </c>
      <c r="Y35" s="81">
        <v>2.5100000000000001E-2</v>
      </c>
      <c r="Z35" s="81">
        <v>2.63E-2</v>
      </c>
      <c r="AA35" s="81">
        <v>2.6599999999999999E-2</v>
      </c>
      <c r="AB35" s="81">
        <v>2.6200000000000001E-2</v>
      </c>
      <c r="AC35" s="81">
        <v>2.52E-2</v>
      </c>
      <c r="AD35" s="81">
        <v>2.41E-2</v>
      </c>
      <c r="AE35" s="81">
        <v>2.29E-2</v>
      </c>
      <c r="AF35" s="81">
        <v>2.18E-2</v>
      </c>
      <c r="AG35" s="81">
        <v>2.07E-2</v>
      </c>
      <c r="AH35" s="81">
        <v>1.9800000000000002E-2</v>
      </c>
      <c r="AI35" s="81">
        <v>1.9099999999999999E-2</v>
      </c>
      <c r="AJ35" s="81">
        <v>1.8700000000000001E-2</v>
      </c>
      <c r="AK35" s="81">
        <v>1.8499999999999999E-2</v>
      </c>
      <c r="AL35" s="81">
        <v>1.8700000000000001E-2</v>
      </c>
      <c r="AM35" s="81">
        <v>1.89E-2</v>
      </c>
      <c r="AN35" s="81">
        <v>1.9099999999999999E-2</v>
      </c>
      <c r="AO35" s="81">
        <v>1.9199999999999998E-2</v>
      </c>
      <c r="AP35" s="81">
        <v>1.9199999999999998E-2</v>
      </c>
      <c r="AQ35" s="81">
        <v>1.9199999999999998E-2</v>
      </c>
      <c r="AR35" s="81">
        <v>1.9400000000000001E-2</v>
      </c>
      <c r="AS35" s="81">
        <v>1.9800000000000002E-2</v>
      </c>
      <c r="AT35" s="81">
        <v>2.01E-2</v>
      </c>
      <c r="AU35" s="81">
        <v>1.9699999999999999E-2</v>
      </c>
      <c r="AV35" s="81">
        <v>1.7999999999999999E-2</v>
      </c>
      <c r="AW35" s="81">
        <v>1.4999999999999999E-2</v>
      </c>
      <c r="AX35" s="81">
        <v>1.11E-2</v>
      </c>
      <c r="AY35" s="81">
        <v>6.8999999999999999E-3</v>
      </c>
      <c r="AZ35" s="81">
        <v>3.2000000000000002E-3</v>
      </c>
      <c r="BA35" s="81">
        <v>5.9999999999999995E-4</v>
      </c>
      <c r="BB35" s="81">
        <v>-5.0000000000000001E-4</v>
      </c>
      <c r="BC35" s="81">
        <v>-2.0000000000000001E-4</v>
      </c>
      <c r="BD35" s="81">
        <v>1.2999999999999999E-3</v>
      </c>
      <c r="BE35" s="81">
        <v>3.3E-3</v>
      </c>
      <c r="BF35" s="81">
        <v>5.4000000000000003E-3</v>
      </c>
      <c r="BG35" s="81">
        <v>7.0000000000000001E-3</v>
      </c>
      <c r="BH35" s="81">
        <v>7.7999999999999996E-3</v>
      </c>
      <c r="BI35" s="81">
        <v>7.9000000000000008E-3</v>
      </c>
      <c r="BJ35" s="81">
        <v>7.1999999999999998E-3</v>
      </c>
      <c r="BK35" s="81">
        <v>6.1000000000000004E-3</v>
      </c>
      <c r="BL35" s="81">
        <v>5.0000000000000001E-3</v>
      </c>
      <c r="BM35" s="81">
        <v>4.1999999999999997E-3</v>
      </c>
      <c r="BN35" s="81">
        <v>3.8999999999999998E-3</v>
      </c>
      <c r="BO35" s="81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</row>
    <row r="36" spans="1:112" x14ac:dyDescent="0.2">
      <c r="A36" s="14">
        <v>54</v>
      </c>
      <c r="B36" s="81">
        <v>1.6400000000000001E-2</v>
      </c>
      <c r="C36" s="81">
        <v>1.52E-2</v>
      </c>
      <c r="D36" s="81">
        <v>1.3899999999999999E-2</v>
      </c>
      <c r="E36" s="81">
        <v>1.2200000000000001E-2</v>
      </c>
      <c r="F36" s="81">
        <v>1.0200000000000001E-2</v>
      </c>
      <c r="G36" s="81">
        <v>8.0000000000000002E-3</v>
      </c>
      <c r="H36" s="81">
        <v>6.0000000000000001E-3</v>
      </c>
      <c r="I36" s="81">
        <v>4.1999999999999997E-3</v>
      </c>
      <c r="J36" s="81">
        <v>2.8E-3</v>
      </c>
      <c r="K36" s="81">
        <v>1.5E-3</v>
      </c>
      <c r="L36" s="81">
        <v>4.0000000000000002E-4</v>
      </c>
      <c r="M36" s="81">
        <v>-5.9999999999999995E-4</v>
      </c>
      <c r="N36" s="81">
        <v>-1.2999999999999999E-3</v>
      </c>
      <c r="O36" s="81">
        <v>-1.5E-3</v>
      </c>
      <c r="P36" s="81">
        <v>-1.1999999999999999E-3</v>
      </c>
      <c r="Q36" s="81">
        <v>-1E-4</v>
      </c>
      <c r="R36" s="81">
        <v>1.9E-3</v>
      </c>
      <c r="S36" s="81">
        <v>4.7000000000000002E-3</v>
      </c>
      <c r="T36" s="81">
        <v>8.3000000000000001E-3</v>
      </c>
      <c r="U36" s="81">
        <v>1.23E-2</v>
      </c>
      <c r="V36" s="81">
        <v>1.6299999999999999E-2</v>
      </c>
      <c r="W36" s="81">
        <v>2.01E-2</v>
      </c>
      <c r="X36" s="81">
        <v>2.3300000000000001E-2</v>
      </c>
      <c r="Y36" s="81">
        <v>2.5600000000000001E-2</v>
      </c>
      <c r="Z36" s="81">
        <v>2.6800000000000001E-2</v>
      </c>
      <c r="AA36" s="81">
        <v>2.69E-2</v>
      </c>
      <c r="AB36" s="81">
        <v>2.6200000000000001E-2</v>
      </c>
      <c r="AC36" s="81">
        <v>2.4799999999999999E-2</v>
      </c>
      <c r="AD36" s="81">
        <v>2.3199999999999998E-2</v>
      </c>
      <c r="AE36" s="81">
        <v>2.1700000000000001E-2</v>
      </c>
      <c r="AF36" s="81">
        <v>2.0299999999999999E-2</v>
      </c>
      <c r="AG36" s="81">
        <v>1.9300000000000001E-2</v>
      </c>
      <c r="AH36" s="81">
        <v>1.8599999999999998E-2</v>
      </c>
      <c r="AI36" s="81">
        <v>1.8200000000000001E-2</v>
      </c>
      <c r="AJ36" s="81">
        <v>1.8100000000000002E-2</v>
      </c>
      <c r="AK36" s="81">
        <v>1.84E-2</v>
      </c>
      <c r="AL36" s="81">
        <v>1.8800000000000001E-2</v>
      </c>
      <c r="AM36" s="81">
        <v>1.9300000000000001E-2</v>
      </c>
      <c r="AN36" s="81">
        <v>1.9800000000000002E-2</v>
      </c>
      <c r="AO36" s="81">
        <v>2.01E-2</v>
      </c>
      <c r="AP36" s="81">
        <v>2.0299999999999999E-2</v>
      </c>
      <c r="AQ36" s="81">
        <v>2.0400000000000001E-2</v>
      </c>
      <c r="AR36" s="81">
        <v>2.07E-2</v>
      </c>
      <c r="AS36" s="81">
        <v>2.1000000000000001E-2</v>
      </c>
      <c r="AT36" s="81">
        <v>2.1100000000000001E-2</v>
      </c>
      <c r="AU36" s="81">
        <v>2.06E-2</v>
      </c>
      <c r="AV36" s="81">
        <v>1.9E-2</v>
      </c>
      <c r="AW36" s="81">
        <v>1.6400000000000001E-2</v>
      </c>
      <c r="AX36" s="81">
        <v>1.29E-2</v>
      </c>
      <c r="AY36" s="81">
        <v>9.1999999999999998E-3</v>
      </c>
      <c r="AZ36" s="81">
        <v>5.7999999999999996E-3</v>
      </c>
      <c r="BA36" s="81">
        <v>3.3E-3</v>
      </c>
      <c r="BB36" s="81">
        <v>1.9E-3</v>
      </c>
      <c r="BC36" s="81">
        <v>1.6000000000000001E-3</v>
      </c>
      <c r="BD36" s="81">
        <v>2.0999999999999999E-3</v>
      </c>
      <c r="BE36" s="81">
        <v>3.0999999999999999E-3</v>
      </c>
      <c r="BF36" s="81">
        <v>4.1999999999999997E-3</v>
      </c>
      <c r="BG36" s="81">
        <v>5.1000000000000004E-3</v>
      </c>
      <c r="BH36" s="81">
        <v>5.4000000000000003E-3</v>
      </c>
      <c r="BI36" s="81">
        <v>5.3E-3</v>
      </c>
      <c r="BJ36" s="81">
        <v>4.5999999999999999E-3</v>
      </c>
      <c r="BK36" s="81">
        <v>3.7000000000000002E-3</v>
      </c>
      <c r="BL36" s="81">
        <v>2.8999999999999998E-3</v>
      </c>
      <c r="BM36" s="81">
        <v>2.5000000000000001E-3</v>
      </c>
      <c r="BN36" s="81">
        <v>2.5000000000000001E-3</v>
      </c>
      <c r="BO36" s="81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</row>
    <row r="37" spans="1:112" x14ac:dyDescent="0.2">
      <c r="A37" s="14">
        <v>55</v>
      </c>
      <c r="B37" s="81">
        <v>1.61E-2</v>
      </c>
      <c r="C37" s="81">
        <v>1.4800000000000001E-2</v>
      </c>
      <c r="D37" s="81">
        <v>1.34E-2</v>
      </c>
      <c r="E37" s="81">
        <v>1.1599999999999999E-2</v>
      </c>
      <c r="F37" s="81">
        <v>9.5999999999999992E-3</v>
      </c>
      <c r="G37" s="81">
        <v>7.4999999999999997E-3</v>
      </c>
      <c r="H37" s="81">
        <v>5.5999999999999999E-3</v>
      </c>
      <c r="I37" s="81">
        <v>4.0000000000000001E-3</v>
      </c>
      <c r="J37" s="81">
        <v>2.5999999999999999E-3</v>
      </c>
      <c r="K37" s="81">
        <v>1.4E-3</v>
      </c>
      <c r="L37" s="81">
        <v>2.0000000000000001E-4</v>
      </c>
      <c r="M37" s="81">
        <v>-8.0000000000000004E-4</v>
      </c>
      <c r="N37" s="81">
        <v>-1.5E-3</v>
      </c>
      <c r="O37" s="81">
        <v>-1.8E-3</v>
      </c>
      <c r="P37" s="81">
        <v>-1.6000000000000001E-3</v>
      </c>
      <c r="Q37" s="81">
        <v>-5.0000000000000001E-4</v>
      </c>
      <c r="R37" s="81">
        <v>1.4E-3</v>
      </c>
      <c r="S37" s="81">
        <v>4.3E-3</v>
      </c>
      <c r="T37" s="81">
        <v>7.9000000000000008E-3</v>
      </c>
      <c r="U37" s="81">
        <v>1.2E-2</v>
      </c>
      <c r="V37" s="81">
        <v>1.6299999999999999E-2</v>
      </c>
      <c r="W37" s="81">
        <v>2.0299999999999999E-2</v>
      </c>
      <c r="X37" s="81">
        <v>2.3699999999999999E-2</v>
      </c>
      <c r="Y37" s="81">
        <v>2.6100000000000002E-2</v>
      </c>
      <c r="Z37" s="81">
        <v>2.7300000000000001E-2</v>
      </c>
      <c r="AA37" s="81">
        <v>2.7400000000000001E-2</v>
      </c>
      <c r="AB37" s="81">
        <v>2.64E-2</v>
      </c>
      <c r="AC37" s="81">
        <v>2.46E-2</v>
      </c>
      <c r="AD37" s="81">
        <v>2.2599999999999999E-2</v>
      </c>
      <c r="AE37" s="81">
        <v>2.07E-2</v>
      </c>
      <c r="AF37" s="81">
        <v>1.9099999999999999E-2</v>
      </c>
      <c r="AG37" s="81">
        <v>1.7999999999999999E-2</v>
      </c>
      <c r="AH37" s="81">
        <v>1.7399999999999999E-2</v>
      </c>
      <c r="AI37" s="81">
        <v>1.72E-2</v>
      </c>
      <c r="AJ37" s="81">
        <v>1.7500000000000002E-2</v>
      </c>
      <c r="AK37" s="81">
        <v>1.7999999999999999E-2</v>
      </c>
      <c r="AL37" s="81">
        <v>1.8700000000000001E-2</v>
      </c>
      <c r="AM37" s="81">
        <v>1.9400000000000001E-2</v>
      </c>
      <c r="AN37" s="81">
        <v>0.02</v>
      </c>
      <c r="AO37" s="81">
        <v>2.06E-2</v>
      </c>
      <c r="AP37" s="81">
        <v>2.0899999999999998E-2</v>
      </c>
      <c r="AQ37" s="81">
        <v>2.1299999999999999E-2</v>
      </c>
      <c r="AR37" s="81">
        <v>2.1600000000000001E-2</v>
      </c>
      <c r="AS37" s="81">
        <v>2.1899999999999999E-2</v>
      </c>
      <c r="AT37" s="81">
        <v>2.1899999999999999E-2</v>
      </c>
      <c r="AU37" s="81">
        <v>2.1299999999999999E-2</v>
      </c>
      <c r="AV37" s="81">
        <v>1.9900000000000001E-2</v>
      </c>
      <c r="AW37" s="81">
        <v>1.7600000000000001E-2</v>
      </c>
      <c r="AX37" s="81">
        <v>1.47E-2</v>
      </c>
      <c r="AY37" s="81">
        <v>1.1599999999999999E-2</v>
      </c>
      <c r="AZ37" s="81">
        <v>8.6999999999999994E-3</v>
      </c>
      <c r="BA37" s="81">
        <v>6.4000000000000003E-3</v>
      </c>
      <c r="BB37" s="81">
        <v>4.7999999999999996E-3</v>
      </c>
      <c r="BC37" s="81">
        <v>4.0000000000000001E-3</v>
      </c>
      <c r="BD37" s="81">
        <v>3.5999999999999999E-3</v>
      </c>
      <c r="BE37" s="81">
        <v>3.5999999999999999E-3</v>
      </c>
      <c r="BF37" s="81">
        <v>3.8E-3</v>
      </c>
      <c r="BG37" s="81">
        <v>3.8E-3</v>
      </c>
      <c r="BH37" s="81">
        <v>3.5999999999999999E-3</v>
      </c>
      <c r="BI37" s="81">
        <v>3.0999999999999999E-3</v>
      </c>
      <c r="BJ37" s="81">
        <v>2.3E-3</v>
      </c>
      <c r="BK37" s="81">
        <v>1.5E-3</v>
      </c>
      <c r="BL37" s="81">
        <v>8.9999999999999998E-4</v>
      </c>
      <c r="BM37" s="81">
        <v>5.9999999999999995E-4</v>
      </c>
      <c r="BN37" s="81">
        <v>8.9999999999999998E-4</v>
      </c>
      <c r="BO37" s="81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</row>
    <row r="38" spans="1:112" x14ac:dyDescent="0.2">
      <c r="A38" s="14">
        <v>56</v>
      </c>
      <c r="B38" s="81">
        <v>1.5699999999999999E-2</v>
      </c>
      <c r="C38" s="81">
        <v>1.43E-2</v>
      </c>
      <c r="D38" s="81">
        <v>1.2800000000000001E-2</v>
      </c>
      <c r="E38" s="81">
        <v>1.0999999999999999E-2</v>
      </c>
      <c r="F38" s="81">
        <v>8.9999999999999993E-3</v>
      </c>
      <c r="G38" s="81">
        <v>7.0000000000000001E-3</v>
      </c>
      <c r="H38" s="81">
        <v>5.1000000000000004E-3</v>
      </c>
      <c r="I38" s="81">
        <v>3.5000000000000001E-3</v>
      </c>
      <c r="J38" s="81">
        <v>2.2000000000000001E-3</v>
      </c>
      <c r="K38" s="81">
        <v>1E-3</v>
      </c>
      <c r="L38" s="81">
        <v>-1E-4</v>
      </c>
      <c r="M38" s="81">
        <v>-1.1000000000000001E-3</v>
      </c>
      <c r="N38" s="81">
        <v>-1.9E-3</v>
      </c>
      <c r="O38" s="81">
        <v>-2.2000000000000001E-3</v>
      </c>
      <c r="P38" s="81">
        <v>-1.9E-3</v>
      </c>
      <c r="Q38" s="81">
        <v>-8.9999999999999998E-4</v>
      </c>
      <c r="R38" s="81">
        <v>1E-3</v>
      </c>
      <c r="S38" s="81">
        <v>3.8999999999999998E-3</v>
      </c>
      <c r="T38" s="81">
        <v>7.6E-3</v>
      </c>
      <c r="U38" s="81">
        <v>1.18E-2</v>
      </c>
      <c r="V38" s="81">
        <v>1.6199999999999999E-2</v>
      </c>
      <c r="W38" s="81">
        <v>2.0299999999999999E-2</v>
      </c>
      <c r="X38" s="81">
        <v>2.3900000000000001E-2</v>
      </c>
      <c r="Y38" s="81">
        <v>2.64E-2</v>
      </c>
      <c r="Z38" s="81">
        <v>2.7799999999999998E-2</v>
      </c>
      <c r="AA38" s="81">
        <v>2.7699999999999999E-2</v>
      </c>
      <c r="AB38" s="81">
        <v>2.6599999999999999E-2</v>
      </c>
      <c r="AC38" s="81">
        <v>2.46E-2</v>
      </c>
      <c r="AD38" s="81">
        <v>2.2200000000000001E-2</v>
      </c>
      <c r="AE38" s="81">
        <v>1.9900000000000001E-2</v>
      </c>
      <c r="AF38" s="81">
        <v>1.8100000000000002E-2</v>
      </c>
      <c r="AG38" s="81">
        <v>1.6899999999999998E-2</v>
      </c>
      <c r="AH38" s="81">
        <v>1.6299999999999999E-2</v>
      </c>
      <c r="AI38" s="81">
        <v>1.6299999999999999E-2</v>
      </c>
      <c r="AJ38" s="81">
        <v>1.67E-2</v>
      </c>
      <c r="AK38" s="81">
        <v>1.7500000000000002E-2</v>
      </c>
      <c r="AL38" s="81">
        <v>1.83E-2</v>
      </c>
      <c r="AM38" s="81">
        <v>1.9199999999999998E-2</v>
      </c>
      <c r="AN38" s="81">
        <v>0.02</v>
      </c>
      <c r="AO38" s="81">
        <v>2.07E-2</v>
      </c>
      <c r="AP38" s="81">
        <v>2.1299999999999999E-2</v>
      </c>
      <c r="AQ38" s="81">
        <v>2.1700000000000001E-2</v>
      </c>
      <c r="AR38" s="81">
        <v>2.2100000000000002E-2</v>
      </c>
      <c r="AS38" s="81">
        <v>2.24E-2</v>
      </c>
      <c r="AT38" s="81">
        <v>2.23E-2</v>
      </c>
      <c r="AU38" s="81">
        <v>2.18E-2</v>
      </c>
      <c r="AV38" s="81">
        <v>2.06E-2</v>
      </c>
      <c r="AW38" s="81">
        <v>1.8700000000000001E-2</v>
      </c>
      <c r="AX38" s="81">
        <v>1.6400000000000001E-2</v>
      </c>
      <c r="AY38" s="81">
        <v>1.4E-2</v>
      </c>
      <c r="AZ38" s="81">
        <v>1.1599999999999999E-2</v>
      </c>
      <c r="BA38" s="81">
        <v>9.5999999999999992E-3</v>
      </c>
      <c r="BB38" s="81">
        <v>8.0000000000000002E-3</v>
      </c>
      <c r="BC38" s="81">
        <v>6.7999999999999996E-3</v>
      </c>
      <c r="BD38" s="81">
        <v>5.7000000000000002E-3</v>
      </c>
      <c r="BE38" s="81">
        <v>4.7999999999999996E-3</v>
      </c>
      <c r="BF38" s="81">
        <v>4.1000000000000003E-3</v>
      </c>
      <c r="BG38" s="81">
        <v>3.3E-3</v>
      </c>
      <c r="BH38" s="81">
        <v>2.3999999999999998E-3</v>
      </c>
      <c r="BI38" s="81">
        <v>1.4E-3</v>
      </c>
      <c r="BJ38" s="81">
        <v>4.0000000000000002E-4</v>
      </c>
      <c r="BK38" s="81">
        <v>-5.0000000000000001E-4</v>
      </c>
      <c r="BL38" s="81">
        <v>-1.1000000000000001E-3</v>
      </c>
      <c r="BM38" s="81">
        <v>-1.2999999999999999E-3</v>
      </c>
      <c r="BN38" s="81">
        <v>-1E-3</v>
      </c>
      <c r="BO38" s="81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</row>
    <row r="39" spans="1:112" x14ac:dyDescent="0.2">
      <c r="A39" s="14">
        <v>57</v>
      </c>
      <c r="B39" s="81">
        <v>1.52E-2</v>
      </c>
      <c r="C39" s="81">
        <v>1.37E-2</v>
      </c>
      <c r="D39" s="81">
        <v>1.21E-2</v>
      </c>
      <c r="E39" s="81">
        <v>1.03E-2</v>
      </c>
      <c r="F39" s="81">
        <v>8.3000000000000001E-3</v>
      </c>
      <c r="G39" s="81">
        <v>6.3E-3</v>
      </c>
      <c r="H39" s="81">
        <v>4.4999999999999997E-3</v>
      </c>
      <c r="I39" s="81">
        <v>3.0000000000000001E-3</v>
      </c>
      <c r="J39" s="81">
        <v>1.6999999999999999E-3</v>
      </c>
      <c r="K39" s="81">
        <v>5.0000000000000001E-4</v>
      </c>
      <c r="L39" s="81">
        <v>-5.9999999999999995E-4</v>
      </c>
      <c r="M39" s="81">
        <v>-1.6000000000000001E-3</v>
      </c>
      <c r="N39" s="81">
        <v>-2.3E-3</v>
      </c>
      <c r="O39" s="81">
        <v>-2.5999999999999999E-3</v>
      </c>
      <c r="P39" s="81">
        <v>-2.2000000000000001E-3</v>
      </c>
      <c r="Q39" s="81">
        <v>-1.1999999999999999E-3</v>
      </c>
      <c r="R39" s="81">
        <v>8.0000000000000004E-4</v>
      </c>
      <c r="S39" s="81">
        <v>3.7000000000000002E-3</v>
      </c>
      <c r="T39" s="81">
        <v>7.4000000000000003E-3</v>
      </c>
      <c r="U39" s="81">
        <v>1.1599999999999999E-2</v>
      </c>
      <c r="V39" s="81">
        <v>1.6E-2</v>
      </c>
      <c r="W39" s="81">
        <v>2.0199999999999999E-2</v>
      </c>
      <c r="X39" s="81">
        <v>2.3900000000000001E-2</v>
      </c>
      <c r="Y39" s="81">
        <v>2.6499999999999999E-2</v>
      </c>
      <c r="Z39" s="81">
        <v>2.7900000000000001E-2</v>
      </c>
      <c r="AA39" s="81">
        <v>2.8000000000000001E-2</v>
      </c>
      <c r="AB39" s="81">
        <v>2.6700000000000002E-2</v>
      </c>
      <c r="AC39" s="81">
        <v>2.46E-2</v>
      </c>
      <c r="AD39" s="81">
        <v>2.2100000000000002E-2</v>
      </c>
      <c r="AE39" s="81">
        <v>1.95E-2</v>
      </c>
      <c r="AF39" s="81">
        <v>1.7500000000000002E-2</v>
      </c>
      <c r="AG39" s="81">
        <v>1.61E-2</v>
      </c>
      <c r="AH39" s="81">
        <v>1.54E-2</v>
      </c>
      <c r="AI39" s="81">
        <v>1.54E-2</v>
      </c>
      <c r="AJ39" s="81">
        <v>1.5900000000000001E-2</v>
      </c>
      <c r="AK39" s="81">
        <v>1.6799999999999999E-2</v>
      </c>
      <c r="AL39" s="81">
        <v>1.78E-2</v>
      </c>
      <c r="AM39" s="81">
        <v>1.8800000000000001E-2</v>
      </c>
      <c r="AN39" s="81">
        <v>1.9699999999999999E-2</v>
      </c>
      <c r="AO39" s="81">
        <v>2.06E-2</v>
      </c>
      <c r="AP39" s="81">
        <v>2.1299999999999999E-2</v>
      </c>
      <c r="AQ39" s="81">
        <v>2.18E-2</v>
      </c>
      <c r="AR39" s="81">
        <v>2.23E-2</v>
      </c>
      <c r="AS39" s="81">
        <v>2.2499999999999999E-2</v>
      </c>
      <c r="AT39" s="81">
        <v>2.2499999999999999E-2</v>
      </c>
      <c r="AU39" s="81">
        <v>2.2100000000000002E-2</v>
      </c>
      <c r="AV39" s="81">
        <v>2.1100000000000001E-2</v>
      </c>
      <c r="AW39" s="81">
        <v>1.9699999999999999E-2</v>
      </c>
      <c r="AX39" s="81">
        <v>1.7999999999999999E-2</v>
      </c>
      <c r="AY39" s="81">
        <v>1.6199999999999999E-2</v>
      </c>
      <c r="AZ39" s="81">
        <v>1.44E-2</v>
      </c>
      <c r="BA39" s="81">
        <v>1.2699999999999999E-2</v>
      </c>
      <c r="BB39" s="81">
        <v>1.12E-2</v>
      </c>
      <c r="BC39" s="81">
        <v>9.7000000000000003E-3</v>
      </c>
      <c r="BD39" s="81">
        <v>8.2000000000000007E-3</v>
      </c>
      <c r="BE39" s="81">
        <v>6.7000000000000002E-3</v>
      </c>
      <c r="BF39" s="81">
        <v>5.1000000000000004E-3</v>
      </c>
      <c r="BG39" s="81">
        <v>3.5999999999999999E-3</v>
      </c>
      <c r="BH39" s="81">
        <v>2.0999999999999999E-3</v>
      </c>
      <c r="BI39" s="81">
        <v>5.0000000000000001E-4</v>
      </c>
      <c r="BJ39" s="81">
        <v>-8.9999999999999998E-4</v>
      </c>
      <c r="BK39" s="81">
        <v>-2.2000000000000001E-3</v>
      </c>
      <c r="BL39" s="81">
        <v>-3.0000000000000001E-3</v>
      </c>
      <c r="BM39" s="81">
        <v>-3.2000000000000002E-3</v>
      </c>
      <c r="BN39" s="81">
        <v>-2.8999999999999998E-3</v>
      </c>
      <c r="BO39" s="81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</row>
    <row r="40" spans="1:112" x14ac:dyDescent="0.2">
      <c r="A40" s="14">
        <v>58</v>
      </c>
      <c r="B40" s="81">
        <v>1.46E-2</v>
      </c>
      <c r="C40" s="81">
        <v>1.2999999999999999E-2</v>
      </c>
      <c r="D40" s="81">
        <v>1.1299999999999999E-2</v>
      </c>
      <c r="E40" s="81">
        <v>9.4000000000000004E-3</v>
      </c>
      <c r="F40" s="81">
        <v>7.4000000000000003E-3</v>
      </c>
      <c r="G40" s="81">
        <v>5.4000000000000003E-3</v>
      </c>
      <c r="H40" s="81">
        <v>3.7000000000000002E-3</v>
      </c>
      <c r="I40" s="81">
        <v>2.2000000000000001E-3</v>
      </c>
      <c r="J40" s="81">
        <v>1E-3</v>
      </c>
      <c r="K40" s="81">
        <v>-1E-4</v>
      </c>
      <c r="L40" s="81">
        <v>-1.1999999999999999E-3</v>
      </c>
      <c r="M40" s="81">
        <v>-2.0999999999999999E-3</v>
      </c>
      <c r="N40" s="81">
        <v>-2.8E-3</v>
      </c>
      <c r="O40" s="81">
        <v>-2.8999999999999998E-3</v>
      </c>
      <c r="P40" s="81">
        <v>-2.3999999999999998E-3</v>
      </c>
      <c r="Q40" s="81">
        <v>-1.1999999999999999E-3</v>
      </c>
      <c r="R40" s="81">
        <v>8.0000000000000004E-4</v>
      </c>
      <c r="S40" s="81">
        <v>3.7000000000000002E-3</v>
      </c>
      <c r="T40" s="81">
        <v>7.4000000000000003E-3</v>
      </c>
      <c r="U40" s="81">
        <v>1.15E-2</v>
      </c>
      <c r="V40" s="81">
        <v>1.5900000000000001E-2</v>
      </c>
      <c r="W40" s="81">
        <v>0.02</v>
      </c>
      <c r="X40" s="81">
        <v>2.3599999999999999E-2</v>
      </c>
      <c r="Y40" s="81">
        <v>2.64E-2</v>
      </c>
      <c r="Z40" s="81">
        <v>2.7799999999999998E-2</v>
      </c>
      <c r="AA40" s="81">
        <v>2.7900000000000001E-2</v>
      </c>
      <c r="AB40" s="81">
        <v>2.6700000000000002E-2</v>
      </c>
      <c r="AC40" s="81">
        <v>2.47E-2</v>
      </c>
      <c r="AD40" s="81">
        <v>2.2100000000000002E-2</v>
      </c>
      <c r="AE40" s="81">
        <v>1.9400000000000001E-2</v>
      </c>
      <c r="AF40" s="81">
        <v>1.72E-2</v>
      </c>
      <c r="AG40" s="81">
        <v>1.5599999999999999E-2</v>
      </c>
      <c r="AH40" s="81">
        <v>1.4800000000000001E-2</v>
      </c>
      <c r="AI40" s="81">
        <v>1.47E-2</v>
      </c>
      <c r="AJ40" s="81">
        <v>1.52E-2</v>
      </c>
      <c r="AK40" s="81">
        <v>1.61E-2</v>
      </c>
      <c r="AL40" s="81">
        <v>1.72E-2</v>
      </c>
      <c r="AM40" s="81">
        <v>1.83E-2</v>
      </c>
      <c r="AN40" s="81">
        <v>1.9300000000000001E-2</v>
      </c>
      <c r="AO40" s="81">
        <v>2.0299999999999999E-2</v>
      </c>
      <c r="AP40" s="81">
        <v>2.1100000000000001E-2</v>
      </c>
      <c r="AQ40" s="81">
        <v>2.1600000000000001E-2</v>
      </c>
      <c r="AR40" s="81">
        <v>2.1999999999999999E-2</v>
      </c>
      <c r="AS40" s="81">
        <v>2.23E-2</v>
      </c>
      <c r="AT40" s="81">
        <v>2.24E-2</v>
      </c>
      <c r="AU40" s="81">
        <v>2.2200000000000001E-2</v>
      </c>
      <c r="AV40" s="81">
        <v>2.1600000000000001E-2</v>
      </c>
      <c r="AW40" s="81">
        <v>2.07E-2</v>
      </c>
      <c r="AX40" s="81">
        <v>1.95E-2</v>
      </c>
      <c r="AY40" s="81">
        <v>1.8200000000000001E-2</v>
      </c>
      <c r="AZ40" s="81">
        <v>1.6899999999999998E-2</v>
      </c>
      <c r="BA40" s="81">
        <v>1.55E-2</v>
      </c>
      <c r="BB40" s="81">
        <v>1.4200000000000001E-2</v>
      </c>
      <c r="BC40" s="81">
        <v>1.26E-2</v>
      </c>
      <c r="BD40" s="81">
        <v>1.09E-2</v>
      </c>
      <c r="BE40" s="81">
        <v>8.9999999999999993E-3</v>
      </c>
      <c r="BF40" s="81">
        <v>6.8999999999999999E-3</v>
      </c>
      <c r="BG40" s="81">
        <v>4.7000000000000002E-3</v>
      </c>
      <c r="BH40" s="81">
        <v>2.5999999999999999E-3</v>
      </c>
      <c r="BI40" s="81">
        <v>4.0000000000000002E-4</v>
      </c>
      <c r="BJ40" s="81">
        <v>-1.6000000000000001E-3</v>
      </c>
      <c r="BK40" s="81">
        <v>-3.3E-3</v>
      </c>
      <c r="BL40" s="81">
        <v>-4.4999999999999997E-3</v>
      </c>
      <c r="BM40" s="81">
        <v>-4.8999999999999998E-3</v>
      </c>
      <c r="BN40" s="81">
        <v>-4.7000000000000002E-3</v>
      </c>
      <c r="BO40" s="81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</row>
    <row r="41" spans="1:112" x14ac:dyDescent="0.2">
      <c r="A41" s="14">
        <v>59</v>
      </c>
      <c r="B41" s="81">
        <v>1.38E-2</v>
      </c>
      <c r="C41" s="81">
        <v>1.21E-2</v>
      </c>
      <c r="D41" s="81">
        <v>1.04E-2</v>
      </c>
      <c r="E41" s="81">
        <v>8.5000000000000006E-3</v>
      </c>
      <c r="F41" s="81">
        <v>6.4999999999999997E-3</v>
      </c>
      <c r="G41" s="81">
        <v>4.4999999999999997E-3</v>
      </c>
      <c r="H41" s="81">
        <v>2.8E-3</v>
      </c>
      <c r="I41" s="81">
        <v>1.4E-3</v>
      </c>
      <c r="J41" s="81">
        <v>2.0000000000000001E-4</v>
      </c>
      <c r="K41" s="81">
        <v>-8.9999999999999998E-4</v>
      </c>
      <c r="L41" s="81">
        <v>-1.9E-3</v>
      </c>
      <c r="M41" s="81">
        <v>-2.7000000000000001E-3</v>
      </c>
      <c r="N41" s="81">
        <v>-3.2000000000000002E-3</v>
      </c>
      <c r="O41" s="81">
        <v>-3.0999999999999999E-3</v>
      </c>
      <c r="P41" s="81">
        <v>-2.5000000000000001E-3</v>
      </c>
      <c r="Q41" s="81">
        <v>-1.1000000000000001E-3</v>
      </c>
      <c r="R41" s="81">
        <v>1E-3</v>
      </c>
      <c r="S41" s="81">
        <v>3.8999999999999998E-3</v>
      </c>
      <c r="T41" s="81">
        <v>7.4999999999999997E-3</v>
      </c>
      <c r="U41" s="81">
        <v>1.15E-2</v>
      </c>
      <c r="V41" s="81">
        <v>1.5699999999999999E-2</v>
      </c>
      <c r="W41" s="81">
        <v>1.9699999999999999E-2</v>
      </c>
      <c r="X41" s="81">
        <v>2.3199999999999998E-2</v>
      </c>
      <c r="Y41" s="81">
        <v>2.5899999999999999E-2</v>
      </c>
      <c r="Z41" s="81">
        <v>2.7300000000000001E-2</v>
      </c>
      <c r="AA41" s="81">
        <v>2.75E-2</v>
      </c>
      <c r="AB41" s="81">
        <v>2.6499999999999999E-2</v>
      </c>
      <c r="AC41" s="81">
        <v>2.46E-2</v>
      </c>
      <c r="AD41" s="81">
        <v>2.2200000000000001E-2</v>
      </c>
      <c r="AE41" s="81">
        <v>1.95E-2</v>
      </c>
      <c r="AF41" s="81">
        <v>1.72E-2</v>
      </c>
      <c r="AG41" s="81">
        <v>1.54E-2</v>
      </c>
      <c r="AH41" s="81">
        <v>1.44E-2</v>
      </c>
      <c r="AI41" s="81">
        <v>1.41E-2</v>
      </c>
      <c r="AJ41" s="81">
        <v>1.4500000000000001E-2</v>
      </c>
      <c r="AK41" s="81">
        <v>1.54E-2</v>
      </c>
      <c r="AL41" s="81">
        <v>1.6500000000000001E-2</v>
      </c>
      <c r="AM41" s="81">
        <v>1.77E-2</v>
      </c>
      <c r="AN41" s="81">
        <v>1.89E-2</v>
      </c>
      <c r="AO41" s="81">
        <v>1.9800000000000002E-2</v>
      </c>
      <c r="AP41" s="81">
        <v>2.06E-2</v>
      </c>
      <c r="AQ41" s="81">
        <v>2.1100000000000001E-2</v>
      </c>
      <c r="AR41" s="81">
        <v>2.1499999999999998E-2</v>
      </c>
      <c r="AS41" s="81">
        <v>2.18E-2</v>
      </c>
      <c r="AT41" s="81">
        <v>2.1999999999999999E-2</v>
      </c>
      <c r="AU41" s="81">
        <v>2.2100000000000002E-2</v>
      </c>
      <c r="AV41" s="81">
        <v>2.1999999999999999E-2</v>
      </c>
      <c r="AW41" s="81">
        <v>2.1499999999999998E-2</v>
      </c>
      <c r="AX41" s="81">
        <v>2.0799999999999999E-2</v>
      </c>
      <c r="AY41" s="81">
        <v>0.02</v>
      </c>
      <c r="AZ41" s="81">
        <v>1.9E-2</v>
      </c>
      <c r="BA41" s="81">
        <v>1.7999999999999999E-2</v>
      </c>
      <c r="BB41" s="81">
        <v>1.6799999999999999E-2</v>
      </c>
      <c r="BC41" s="81">
        <v>1.54E-2</v>
      </c>
      <c r="BD41" s="81">
        <v>1.3599999999999999E-2</v>
      </c>
      <c r="BE41" s="81">
        <v>1.15E-2</v>
      </c>
      <c r="BF41" s="81">
        <v>9.1000000000000004E-3</v>
      </c>
      <c r="BG41" s="81">
        <v>6.4999999999999997E-3</v>
      </c>
      <c r="BH41" s="81">
        <v>3.8E-3</v>
      </c>
      <c r="BI41" s="81">
        <v>1E-3</v>
      </c>
      <c r="BJ41" s="81">
        <v>-1.6999999999999999E-3</v>
      </c>
      <c r="BK41" s="81">
        <v>-3.8999999999999998E-3</v>
      </c>
      <c r="BL41" s="81">
        <v>-5.4999999999999997E-3</v>
      </c>
      <c r="BM41" s="81">
        <v>-6.3E-3</v>
      </c>
      <c r="BN41" s="81">
        <v>-6.1999999999999998E-3</v>
      </c>
      <c r="BO41" s="81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</row>
    <row r="42" spans="1:112" x14ac:dyDescent="0.2">
      <c r="A42" s="14">
        <v>60</v>
      </c>
      <c r="B42" s="81">
        <v>1.29E-2</v>
      </c>
      <c r="C42" s="81">
        <v>1.12E-2</v>
      </c>
      <c r="D42" s="81">
        <v>9.4000000000000004E-3</v>
      </c>
      <c r="E42" s="81">
        <v>7.4000000000000003E-3</v>
      </c>
      <c r="F42" s="81">
        <v>5.4000000000000003E-3</v>
      </c>
      <c r="G42" s="81">
        <v>3.5000000000000001E-3</v>
      </c>
      <c r="H42" s="81">
        <v>1.8E-3</v>
      </c>
      <c r="I42" s="81">
        <v>4.0000000000000002E-4</v>
      </c>
      <c r="J42" s="81">
        <v>-6.9999999999999999E-4</v>
      </c>
      <c r="K42" s="81">
        <v>-1.6999999999999999E-3</v>
      </c>
      <c r="L42" s="81">
        <v>-2.5999999999999999E-3</v>
      </c>
      <c r="M42" s="81">
        <v>-3.2000000000000002E-3</v>
      </c>
      <c r="N42" s="81">
        <v>-3.5000000000000001E-3</v>
      </c>
      <c r="O42" s="81">
        <v>-3.2000000000000002E-3</v>
      </c>
      <c r="P42" s="81">
        <v>-2.3999999999999998E-3</v>
      </c>
      <c r="Q42" s="81">
        <v>-8.0000000000000004E-4</v>
      </c>
      <c r="R42" s="81">
        <v>1.4E-3</v>
      </c>
      <c r="S42" s="81">
        <v>4.3E-3</v>
      </c>
      <c r="T42" s="81">
        <v>7.7999999999999996E-3</v>
      </c>
      <c r="U42" s="81">
        <v>1.1599999999999999E-2</v>
      </c>
      <c r="V42" s="81">
        <v>1.55E-2</v>
      </c>
      <c r="W42" s="81">
        <v>1.9199999999999998E-2</v>
      </c>
      <c r="X42" s="81">
        <v>2.2499999999999999E-2</v>
      </c>
      <c r="Y42" s="81">
        <v>2.5100000000000001E-2</v>
      </c>
      <c r="Z42" s="81">
        <v>2.6499999999999999E-2</v>
      </c>
      <c r="AA42" s="81">
        <v>2.6800000000000001E-2</v>
      </c>
      <c r="AB42" s="81">
        <v>2.6100000000000002E-2</v>
      </c>
      <c r="AC42" s="81">
        <v>2.4400000000000002E-2</v>
      </c>
      <c r="AD42" s="81">
        <v>2.2200000000000001E-2</v>
      </c>
      <c r="AE42" s="81">
        <v>1.9699999999999999E-2</v>
      </c>
      <c r="AF42" s="81">
        <v>1.7399999999999999E-2</v>
      </c>
      <c r="AG42" s="81">
        <v>1.54E-2</v>
      </c>
      <c r="AH42" s="81">
        <v>1.4200000000000001E-2</v>
      </c>
      <c r="AI42" s="81">
        <v>1.37E-2</v>
      </c>
      <c r="AJ42" s="81">
        <v>1.3899999999999999E-2</v>
      </c>
      <c r="AK42" s="81">
        <v>1.4800000000000001E-2</v>
      </c>
      <c r="AL42" s="81">
        <v>1.5900000000000001E-2</v>
      </c>
      <c r="AM42" s="81">
        <v>1.7100000000000001E-2</v>
      </c>
      <c r="AN42" s="81">
        <v>1.83E-2</v>
      </c>
      <c r="AO42" s="81">
        <v>1.9300000000000001E-2</v>
      </c>
      <c r="AP42" s="81">
        <v>0.02</v>
      </c>
      <c r="AQ42" s="81">
        <v>2.0400000000000001E-2</v>
      </c>
      <c r="AR42" s="81">
        <v>2.0799999999999999E-2</v>
      </c>
      <c r="AS42" s="81">
        <v>2.1100000000000001E-2</v>
      </c>
      <c r="AT42" s="81">
        <v>2.1499999999999998E-2</v>
      </c>
      <c r="AU42" s="81">
        <v>2.1899999999999999E-2</v>
      </c>
      <c r="AV42" s="81">
        <v>2.2200000000000001E-2</v>
      </c>
      <c r="AW42" s="81">
        <v>2.2200000000000001E-2</v>
      </c>
      <c r="AX42" s="81">
        <v>2.1899999999999999E-2</v>
      </c>
      <c r="AY42" s="81">
        <v>2.1399999999999999E-2</v>
      </c>
      <c r="AZ42" s="81">
        <v>2.0799999999999999E-2</v>
      </c>
      <c r="BA42" s="81">
        <v>0.02</v>
      </c>
      <c r="BB42" s="81">
        <v>1.9E-2</v>
      </c>
      <c r="BC42" s="81">
        <v>1.78E-2</v>
      </c>
      <c r="BD42" s="81">
        <v>1.6199999999999999E-2</v>
      </c>
      <c r="BE42" s="81">
        <v>1.41E-2</v>
      </c>
      <c r="BF42" s="81">
        <v>1.1599999999999999E-2</v>
      </c>
      <c r="BG42" s="81">
        <v>8.6999999999999994E-3</v>
      </c>
      <c r="BH42" s="81">
        <v>5.5999999999999999E-3</v>
      </c>
      <c r="BI42" s="81">
        <v>2.3E-3</v>
      </c>
      <c r="BJ42" s="81">
        <v>-1E-3</v>
      </c>
      <c r="BK42" s="81">
        <v>-3.8999999999999998E-3</v>
      </c>
      <c r="BL42" s="81">
        <v>-6.0000000000000001E-3</v>
      </c>
      <c r="BM42" s="81">
        <v>-7.1000000000000004E-3</v>
      </c>
      <c r="BN42" s="81">
        <v>-7.4000000000000003E-3</v>
      </c>
      <c r="BO42" s="81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</row>
    <row r="43" spans="1:112" x14ac:dyDescent="0.2">
      <c r="A43" s="14">
        <v>61</v>
      </c>
      <c r="B43" s="81">
        <v>1.1900000000000001E-2</v>
      </c>
      <c r="C43" s="81">
        <v>1.01E-2</v>
      </c>
      <c r="D43" s="81">
        <v>8.3000000000000001E-3</v>
      </c>
      <c r="E43" s="81">
        <v>6.4000000000000003E-3</v>
      </c>
      <c r="F43" s="81">
        <v>4.4000000000000003E-3</v>
      </c>
      <c r="G43" s="81">
        <v>2.5000000000000001E-3</v>
      </c>
      <c r="H43" s="81">
        <v>8.0000000000000004E-4</v>
      </c>
      <c r="I43" s="81">
        <v>-5.0000000000000001E-4</v>
      </c>
      <c r="J43" s="81">
        <v>-1.6000000000000001E-3</v>
      </c>
      <c r="K43" s="81">
        <v>-2.5000000000000001E-3</v>
      </c>
      <c r="L43" s="81">
        <v>-3.2000000000000002E-3</v>
      </c>
      <c r="M43" s="81">
        <v>-3.7000000000000002E-3</v>
      </c>
      <c r="N43" s="81">
        <v>-3.7000000000000002E-3</v>
      </c>
      <c r="O43" s="81">
        <v>-3.2000000000000002E-3</v>
      </c>
      <c r="P43" s="81">
        <v>-2.0999999999999999E-3</v>
      </c>
      <c r="Q43" s="81">
        <v>-4.0000000000000002E-4</v>
      </c>
      <c r="R43" s="81">
        <v>1.9E-3</v>
      </c>
      <c r="S43" s="81">
        <v>4.7999999999999996E-3</v>
      </c>
      <c r="T43" s="81">
        <v>8.0999999999999996E-3</v>
      </c>
      <c r="U43" s="81">
        <v>1.1599999999999999E-2</v>
      </c>
      <c r="V43" s="81">
        <v>1.52E-2</v>
      </c>
      <c r="W43" s="81">
        <v>1.8599999999999998E-2</v>
      </c>
      <c r="X43" s="81">
        <v>2.1700000000000001E-2</v>
      </c>
      <c r="Y43" s="81">
        <v>2.41E-2</v>
      </c>
      <c r="Z43" s="81">
        <v>2.5499999999999998E-2</v>
      </c>
      <c r="AA43" s="81">
        <v>2.5899999999999999E-2</v>
      </c>
      <c r="AB43" s="81">
        <v>2.5399999999999999E-2</v>
      </c>
      <c r="AC43" s="81">
        <v>2.41E-2</v>
      </c>
      <c r="AD43" s="81">
        <v>2.2100000000000002E-2</v>
      </c>
      <c r="AE43" s="81">
        <v>1.9900000000000001E-2</v>
      </c>
      <c r="AF43" s="81">
        <v>1.7600000000000001E-2</v>
      </c>
      <c r="AG43" s="81">
        <v>1.5599999999999999E-2</v>
      </c>
      <c r="AH43" s="81">
        <v>1.41E-2</v>
      </c>
      <c r="AI43" s="81">
        <v>1.35E-2</v>
      </c>
      <c r="AJ43" s="81">
        <v>1.3599999999999999E-2</v>
      </c>
      <c r="AK43" s="81">
        <v>1.43E-2</v>
      </c>
      <c r="AL43" s="81">
        <v>1.54E-2</v>
      </c>
      <c r="AM43" s="81">
        <v>1.66E-2</v>
      </c>
      <c r="AN43" s="81">
        <v>1.78E-2</v>
      </c>
      <c r="AO43" s="81">
        <v>1.8700000000000001E-2</v>
      </c>
      <c r="AP43" s="81">
        <v>1.9300000000000001E-2</v>
      </c>
      <c r="AQ43" s="81">
        <v>1.9599999999999999E-2</v>
      </c>
      <c r="AR43" s="81">
        <v>1.9900000000000001E-2</v>
      </c>
      <c r="AS43" s="81">
        <v>2.0299999999999999E-2</v>
      </c>
      <c r="AT43" s="81">
        <v>2.0899999999999998E-2</v>
      </c>
      <c r="AU43" s="81">
        <v>2.1600000000000001E-2</v>
      </c>
      <c r="AV43" s="81">
        <v>2.2200000000000001E-2</v>
      </c>
      <c r="AW43" s="81">
        <v>2.2700000000000001E-2</v>
      </c>
      <c r="AX43" s="81">
        <v>2.2800000000000001E-2</v>
      </c>
      <c r="AY43" s="81">
        <v>2.2599999999999999E-2</v>
      </c>
      <c r="AZ43" s="81">
        <v>2.2200000000000001E-2</v>
      </c>
      <c r="BA43" s="81">
        <v>2.1700000000000001E-2</v>
      </c>
      <c r="BB43" s="81">
        <v>2.1000000000000001E-2</v>
      </c>
      <c r="BC43" s="81">
        <v>0.02</v>
      </c>
      <c r="BD43" s="81">
        <v>1.8499999999999999E-2</v>
      </c>
      <c r="BE43" s="81">
        <v>1.66E-2</v>
      </c>
      <c r="BF43" s="81">
        <v>1.4200000000000001E-2</v>
      </c>
      <c r="BG43" s="81">
        <v>1.12E-2</v>
      </c>
      <c r="BH43" s="81">
        <v>7.7000000000000002E-3</v>
      </c>
      <c r="BI43" s="81">
        <v>4.0000000000000001E-3</v>
      </c>
      <c r="BJ43" s="81">
        <v>2.0000000000000001E-4</v>
      </c>
      <c r="BK43" s="81">
        <v>-3.2000000000000002E-3</v>
      </c>
      <c r="BL43" s="81">
        <v>-5.7000000000000002E-3</v>
      </c>
      <c r="BM43" s="81">
        <v>-7.3000000000000001E-3</v>
      </c>
      <c r="BN43" s="81">
        <v>-7.9000000000000008E-3</v>
      </c>
      <c r="BO43" s="81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1:112" x14ac:dyDescent="0.2">
      <c r="A44" s="14">
        <v>62</v>
      </c>
      <c r="B44" s="81">
        <v>1.09E-2</v>
      </c>
      <c r="C44" s="81">
        <v>8.9999999999999993E-3</v>
      </c>
      <c r="D44" s="81">
        <v>7.1999999999999998E-3</v>
      </c>
      <c r="E44" s="81">
        <v>5.3E-3</v>
      </c>
      <c r="F44" s="81">
        <v>3.3E-3</v>
      </c>
      <c r="G44" s="81">
        <v>1.5E-3</v>
      </c>
      <c r="H44" s="81">
        <v>-1E-4</v>
      </c>
      <c r="I44" s="81">
        <v>-1.2999999999999999E-3</v>
      </c>
      <c r="J44" s="81">
        <v>-2.3E-3</v>
      </c>
      <c r="K44" s="81">
        <v>-3.0999999999999999E-3</v>
      </c>
      <c r="L44" s="81">
        <v>-3.7000000000000002E-3</v>
      </c>
      <c r="M44" s="81">
        <v>-4.0000000000000001E-3</v>
      </c>
      <c r="N44" s="81">
        <v>-3.8E-3</v>
      </c>
      <c r="O44" s="81">
        <v>-3.0999999999999999E-3</v>
      </c>
      <c r="P44" s="81">
        <v>-1.8E-3</v>
      </c>
      <c r="Q44" s="81">
        <v>1E-4</v>
      </c>
      <c r="R44" s="81">
        <v>2.3999999999999998E-3</v>
      </c>
      <c r="S44" s="81">
        <v>5.1999999999999998E-3</v>
      </c>
      <c r="T44" s="81">
        <v>8.3000000000000001E-3</v>
      </c>
      <c r="U44" s="81">
        <v>1.15E-2</v>
      </c>
      <c r="V44" s="81">
        <v>1.4800000000000001E-2</v>
      </c>
      <c r="W44" s="81">
        <v>1.7899999999999999E-2</v>
      </c>
      <c r="X44" s="81">
        <v>2.0799999999999999E-2</v>
      </c>
      <c r="Y44" s="81">
        <v>2.3E-2</v>
      </c>
      <c r="Z44" s="81">
        <v>2.4400000000000002E-2</v>
      </c>
      <c r="AA44" s="81">
        <v>2.4899999999999999E-2</v>
      </c>
      <c r="AB44" s="81">
        <v>2.4500000000000001E-2</v>
      </c>
      <c r="AC44" s="81">
        <v>2.35E-2</v>
      </c>
      <c r="AD44" s="81">
        <v>2.1899999999999999E-2</v>
      </c>
      <c r="AE44" s="81">
        <v>1.9800000000000002E-2</v>
      </c>
      <c r="AF44" s="81">
        <v>1.77E-2</v>
      </c>
      <c r="AG44" s="81">
        <v>1.5699999999999999E-2</v>
      </c>
      <c r="AH44" s="81">
        <v>1.4200000000000001E-2</v>
      </c>
      <c r="AI44" s="81">
        <v>1.35E-2</v>
      </c>
      <c r="AJ44" s="81">
        <v>1.34E-2</v>
      </c>
      <c r="AK44" s="81">
        <v>1.41E-2</v>
      </c>
      <c r="AL44" s="81">
        <v>1.5100000000000001E-2</v>
      </c>
      <c r="AM44" s="81">
        <v>1.6199999999999999E-2</v>
      </c>
      <c r="AN44" s="81">
        <v>1.7299999999999999E-2</v>
      </c>
      <c r="AO44" s="81">
        <v>1.7999999999999999E-2</v>
      </c>
      <c r="AP44" s="81">
        <v>1.8499999999999999E-2</v>
      </c>
      <c r="AQ44" s="81">
        <v>1.8700000000000001E-2</v>
      </c>
      <c r="AR44" s="81">
        <v>1.89E-2</v>
      </c>
      <c r="AS44" s="81">
        <v>1.9400000000000001E-2</v>
      </c>
      <c r="AT44" s="81">
        <v>2.0199999999999999E-2</v>
      </c>
      <c r="AU44" s="81">
        <v>2.1100000000000001E-2</v>
      </c>
      <c r="AV44" s="81">
        <v>2.2100000000000002E-2</v>
      </c>
      <c r="AW44" s="81">
        <v>2.29E-2</v>
      </c>
      <c r="AX44" s="81">
        <v>2.3300000000000001E-2</v>
      </c>
      <c r="AY44" s="81">
        <v>2.35E-2</v>
      </c>
      <c r="AZ44" s="81">
        <v>2.3400000000000001E-2</v>
      </c>
      <c r="BA44" s="81">
        <v>2.3099999999999999E-2</v>
      </c>
      <c r="BB44" s="81">
        <v>2.2599999999999999E-2</v>
      </c>
      <c r="BC44" s="81">
        <v>2.18E-2</v>
      </c>
      <c r="BD44" s="81">
        <v>2.06E-2</v>
      </c>
      <c r="BE44" s="81">
        <v>1.89E-2</v>
      </c>
      <c r="BF44" s="81">
        <v>1.6500000000000001E-2</v>
      </c>
      <c r="BG44" s="81">
        <v>1.35E-2</v>
      </c>
      <c r="BH44" s="81">
        <v>0.01</v>
      </c>
      <c r="BI44" s="81">
        <v>6.1000000000000004E-3</v>
      </c>
      <c r="BJ44" s="81">
        <v>2E-3</v>
      </c>
      <c r="BK44" s="81">
        <v>-1.8E-3</v>
      </c>
      <c r="BL44" s="81">
        <v>-4.7999999999999996E-3</v>
      </c>
      <c r="BM44" s="81">
        <v>-6.7000000000000002E-3</v>
      </c>
      <c r="BN44" s="81">
        <v>-7.7999999999999996E-3</v>
      </c>
      <c r="BO44" s="81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1:112" x14ac:dyDescent="0.2">
      <c r="A45" s="14">
        <v>63</v>
      </c>
      <c r="B45" s="81">
        <v>9.7999999999999997E-3</v>
      </c>
      <c r="C45" s="81">
        <v>8.0000000000000002E-3</v>
      </c>
      <c r="D45" s="81">
        <v>6.1999999999999998E-3</v>
      </c>
      <c r="E45" s="81">
        <v>4.3E-3</v>
      </c>
      <c r="F45" s="81">
        <v>2.3999999999999998E-3</v>
      </c>
      <c r="G45" s="81">
        <v>5.9999999999999995E-4</v>
      </c>
      <c r="H45" s="81">
        <v>-8.9999999999999998E-4</v>
      </c>
      <c r="I45" s="81">
        <v>-2.0999999999999999E-3</v>
      </c>
      <c r="J45" s="81">
        <v>-3.0000000000000001E-3</v>
      </c>
      <c r="K45" s="81">
        <v>-3.5999999999999999E-3</v>
      </c>
      <c r="L45" s="81">
        <v>-4.0000000000000001E-3</v>
      </c>
      <c r="M45" s="81">
        <v>-4.1000000000000003E-3</v>
      </c>
      <c r="N45" s="81">
        <v>-3.7000000000000002E-3</v>
      </c>
      <c r="O45" s="81">
        <v>-2.8E-3</v>
      </c>
      <c r="P45" s="81">
        <v>-1.4E-3</v>
      </c>
      <c r="Q45" s="81">
        <v>5.0000000000000001E-4</v>
      </c>
      <c r="R45" s="81">
        <v>2.8E-3</v>
      </c>
      <c r="S45" s="81">
        <v>5.4999999999999997E-3</v>
      </c>
      <c r="T45" s="81">
        <v>8.3999999999999995E-3</v>
      </c>
      <c r="U45" s="81">
        <v>1.1299999999999999E-2</v>
      </c>
      <c r="V45" s="81">
        <v>1.43E-2</v>
      </c>
      <c r="W45" s="81">
        <v>1.72E-2</v>
      </c>
      <c r="X45" s="81">
        <v>1.9699999999999999E-2</v>
      </c>
      <c r="Y45" s="81">
        <v>2.18E-2</v>
      </c>
      <c r="Z45" s="81">
        <v>2.3099999999999999E-2</v>
      </c>
      <c r="AA45" s="81">
        <v>2.3699999999999999E-2</v>
      </c>
      <c r="AB45" s="81">
        <v>2.35E-2</v>
      </c>
      <c r="AC45" s="81">
        <v>2.2700000000000001E-2</v>
      </c>
      <c r="AD45" s="81">
        <v>2.1399999999999999E-2</v>
      </c>
      <c r="AE45" s="81">
        <v>1.9599999999999999E-2</v>
      </c>
      <c r="AF45" s="81">
        <v>1.77E-2</v>
      </c>
      <c r="AG45" s="81">
        <v>1.5900000000000001E-2</v>
      </c>
      <c r="AH45" s="81">
        <v>1.44E-2</v>
      </c>
      <c r="AI45" s="81">
        <v>1.3599999999999999E-2</v>
      </c>
      <c r="AJ45" s="81">
        <v>1.35E-2</v>
      </c>
      <c r="AK45" s="81">
        <v>1.4E-2</v>
      </c>
      <c r="AL45" s="81">
        <v>1.49E-2</v>
      </c>
      <c r="AM45" s="81">
        <v>1.5900000000000001E-2</v>
      </c>
      <c r="AN45" s="81">
        <v>1.6799999999999999E-2</v>
      </c>
      <c r="AO45" s="81">
        <v>1.7399999999999999E-2</v>
      </c>
      <c r="AP45" s="81">
        <v>1.77E-2</v>
      </c>
      <c r="AQ45" s="81">
        <v>1.78E-2</v>
      </c>
      <c r="AR45" s="81">
        <v>1.7999999999999999E-2</v>
      </c>
      <c r="AS45" s="81">
        <v>1.8499999999999999E-2</v>
      </c>
      <c r="AT45" s="81">
        <v>1.9300000000000001E-2</v>
      </c>
      <c r="AU45" s="81">
        <v>2.0500000000000001E-2</v>
      </c>
      <c r="AV45" s="81">
        <v>2.18E-2</v>
      </c>
      <c r="AW45" s="81">
        <v>2.29E-2</v>
      </c>
      <c r="AX45" s="81">
        <v>2.3599999999999999E-2</v>
      </c>
      <c r="AY45" s="81">
        <v>2.41E-2</v>
      </c>
      <c r="AZ45" s="81">
        <v>2.4199999999999999E-2</v>
      </c>
      <c r="BA45" s="81">
        <v>2.4199999999999999E-2</v>
      </c>
      <c r="BB45" s="81">
        <v>2.3900000000000001E-2</v>
      </c>
      <c r="BC45" s="81">
        <v>2.3400000000000001E-2</v>
      </c>
      <c r="BD45" s="81">
        <v>2.24E-2</v>
      </c>
      <c r="BE45" s="81">
        <v>2.0799999999999999E-2</v>
      </c>
      <c r="BF45" s="81">
        <v>1.8599999999999998E-2</v>
      </c>
      <c r="BG45" s="81">
        <v>1.5699999999999999E-2</v>
      </c>
      <c r="BH45" s="81">
        <v>1.2200000000000001E-2</v>
      </c>
      <c r="BI45" s="81">
        <v>8.2000000000000007E-3</v>
      </c>
      <c r="BJ45" s="81">
        <v>4.0000000000000001E-3</v>
      </c>
      <c r="BK45" s="81">
        <v>1E-4</v>
      </c>
      <c r="BL45" s="81">
        <v>-3.2000000000000002E-3</v>
      </c>
      <c r="BM45" s="81">
        <v>-5.4999999999999997E-3</v>
      </c>
      <c r="BN45" s="81">
        <v>-7.0000000000000001E-3</v>
      </c>
      <c r="BO45" s="81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1:112" x14ac:dyDescent="0.2">
      <c r="A46" s="14">
        <v>64</v>
      </c>
      <c r="B46" s="81">
        <v>8.8999999999999999E-3</v>
      </c>
      <c r="C46" s="81">
        <v>7.1000000000000004E-3</v>
      </c>
      <c r="D46" s="81">
        <v>5.3E-3</v>
      </c>
      <c r="E46" s="81">
        <v>3.3999999999999998E-3</v>
      </c>
      <c r="F46" s="81">
        <v>1.6000000000000001E-3</v>
      </c>
      <c r="G46" s="81">
        <v>-1E-4</v>
      </c>
      <c r="H46" s="81">
        <v>-1.6000000000000001E-3</v>
      </c>
      <c r="I46" s="81">
        <v>-2.5999999999999999E-3</v>
      </c>
      <c r="J46" s="81">
        <v>-3.3999999999999998E-3</v>
      </c>
      <c r="K46" s="81">
        <v>-4.0000000000000001E-3</v>
      </c>
      <c r="L46" s="81">
        <v>-4.1999999999999997E-3</v>
      </c>
      <c r="M46" s="81">
        <v>-4.1000000000000003E-3</v>
      </c>
      <c r="N46" s="81">
        <v>-3.5999999999999999E-3</v>
      </c>
      <c r="O46" s="81">
        <v>-2.5000000000000001E-3</v>
      </c>
      <c r="P46" s="81">
        <v>-1E-3</v>
      </c>
      <c r="Q46" s="81">
        <v>8.9999999999999998E-4</v>
      </c>
      <c r="R46" s="81">
        <v>3.0999999999999999E-3</v>
      </c>
      <c r="S46" s="81">
        <v>5.5999999999999999E-3</v>
      </c>
      <c r="T46" s="81">
        <v>8.3000000000000001E-3</v>
      </c>
      <c r="U46" s="81">
        <v>1.0999999999999999E-2</v>
      </c>
      <c r="V46" s="81">
        <v>1.37E-2</v>
      </c>
      <c r="W46" s="81">
        <v>1.6299999999999999E-2</v>
      </c>
      <c r="X46" s="81">
        <v>1.8700000000000001E-2</v>
      </c>
      <c r="Y46" s="81">
        <v>2.06E-2</v>
      </c>
      <c r="Z46" s="81">
        <v>2.1899999999999999E-2</v>
      </c>
      <c r="AA46" s="81">
        <v>2.2499999999999999E-2</v>
      </c>
      <c r="AB46" s="81">
        <v>2.24E-2</v>
      </c>
      <c r="AC46" s="81">
        <v>2.18E-2</v>
      </c>
      <c r="AD46" s="81">
        <v>2.06E-2</v>
      </c>
      <c r="AE46" s="81">
        <v>1.9099999999999999E-2</v>
      </c>
      <c r="AF46" s="81">
        <v>1.7500000000000002E-2</v>
      </c>
      <c r="AG46" s="81">
        <v>1.5900000000000001E-2</v>
      </c>
      <c r="AH46" s="81">
        <v>1.46E-2</v>
      </c>
      <c r="AI46" s="81">
        <v>1.38E-2</v>
      </c>
      <c r="AJ46" s="81">
        <v>1.37E-2</v>
      </c>
      <c r="AK46" s="81">
        <v>1.41E-2</v>
      </c>
      <c r="AL46" s="81">
        <v>1.49E-2</v>
      </c>
      <c r="AM46" s="81">
        <v>1.5800000000000002E-2</v>
      </c>
      <c r="AN46" s="81">
        <v>1.6500000000000001E-2</v>
      </c>
      <c r="AO46" s="81">
        <v>1.6899999999999998E-2</v>
      </c>
      <c r="AP46" s="81">
        <v>1.7000000000000001E-2</v>
      </c>
      <c r="AQ46" s="81">
        <v>1.7000000000000001E-2</v>
      </c>
      <c r="AR46" s="81">
        <v>1.7100000000000001E-2</v>
      </c>
      <c r="AS46" s="81">
        <v>1.7600000000000001E-2</v>
      </c>
      <c r="AT46" s="81">
        <v>1.8499999999999999E-2</v>
      </c>
      <c r="AU46" s="81">
        <v>1.9800000000000002E-2</v>
      </c>
      <c r="AV46" s="81">
        <v>2.12E-2</v>
      </c>
      <c r="AW46" s="81">
        <v>2.2599999999999999E-2</v>
      </c>
      <c r="AX46" s="81">
        <v>2.3699999999999999E-2</v>
      </c>
      <c r="AY46" s="81">
        <v>2.4400000000000002E-2</v>
      </c>
      <c r="AZ46" s="81">
        <v>2.4899999999999999E-2</v>
      </c>
      <c r="BA46" s="81">
        <v>2.5100000000000001E-2</v>
      </c>
      <c r="BB46" s="81">
        <v>2.5000000000000001E-2</v>
      </c>
      <c r="BC46" s="81">
        <v>2.47E-2</v>
      </c>
      <c r="BD46" s="81">
        <v>2.3800000000000002E-2</v>
      </c>
      <c r="BE46" s="81">
        <v>2.24E-2</v>
      </c>
      <c r="BF46" s="81">
        <v>2.0299999999999999E-2</v>
      </c>
      <c r="BG46" s="81">
        <v>1.7600000000000001E-2</v>
      </c>
      <c r="BH46" s="81">
        <v>1.4200000000000001E-2</v>
      </c>
      <c r="BI46" s="81">
        <v>1.04E-2</v>
      </c>
      <c r="BJ46" s="81">
        <v>6.1999999999999998E-3</v>
      </c>
      <c r="BK46" s="81">
        <v>2.3E-3</v>
      </c>
      <c r="BL46" s="81">
        <v>-1.1000000000000001E-3</v>
      </c>
      <c r="BM46" s="81">
        <v>-3.8E-3</v>
      </c>
      <c r="BN46" s="81">
        <v>-5.5999999999999999E-3</v>
      </c>
      <c r="BO46" s="81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1:112" x14ac:dyDescent="0.2">
      <c r="A47" s="14">
        <v>65</v>
      </c>
      <c r="B47" s="81">
        <v>8.2000000000000007E-3</v>
      </c>
      <c r="C47" s="81">
        <v>6.4000000000000003E-3</v>
      </c>
      <c r="D47" s="81">
        <v>4.5999999999999999E-3</v>
      </c>
      <c r="E47" s="81">
        <v>2.8E-3</v>
      </c>
      <c r="F47" s="81">
        <v>1E-3</v>
      </c>
      <c r="G47" s="81">
        <v>-6.9999999999999999E-4</v>
      </c>
      <c r="H47" s="81">
        <v>-2E-3</v>
      </c>
      <c r="I47" s="81">
        <v>-3.0000000000000001E-3</v>
      </c>
      <c r="J47" s="81">
        <v>-3.7000000000000002E-3</v>
      </c>
      <c r="K47" s="81">
        <v>-4.1000000000000003E-3</v>
      </c>
      <c r="L47" s="81">
        <v>-4.1999999999999997E-3</v>
      </c>
      <c r="M47" s="81">
        <v>-4.0000000000000001E-3</v>
      </c>
      <c r="N47" s="81">
        <v>-3.3999999999999998E-3</v>
      </c>
      <c r="O47" s="81">
        <v>-2.2000000000000001E-3</v>
      </c>
      <c r="P47" s="81">
        <v>-6.9999999999999999E-4</v>
      </c>
      <c r="Q47" s="81">
        <v>1.1000000000000001E-3</v>
      </c>
      <c r="R47" s="81">
        <v>3.2000000000000002E-3</v>
      </c>
      <c r="S47" s="81">
        <v>5.5999999999999999E-3</v>
      </c>
      <c r="T47" s="81">
        <v>8.0000000000000002E-3</v>
      </c>
      <c r="U47" s="81">
        <v>1.06E-2</v>
      </c>
      <c r="V47" s="81">
        <v>1.3100000000000001E-2</v>
      </c>
      <c r="W47" s="81">
        <v>1.55E-2</v>
      </c>
      <c r="X47" s="81">
        <v>1.77E-2</v>
      </c>
      <c r="Y47" s="81">
        <v>1.95E-2</v>
      </c>
      <c r="Z47" s="81">
        <v>2.07E-2</v>
      </c>
      <c r="AA47" s="81">
        <v>2.1299999999999999E-2</v>
      </c>
      <c r="AB47" s="81">
        <v>2.12E-2</v>
      </c>
      <c r="AC47" s="81">
        <v>2.07E-2</v>
      </c>
      <c r="AD47" s="81">
        <v>1.9699999999999999E-2</v>
      </c>
      <c r="AE47" s="81">
        <v>1.8499999999999999E-2</v>
      </c>
      <c r="AF47" s="81">
        <v>1.7100000000000001E-2</v>
      </c>
      <c r="AG47" s="81">
        <v>1.5699999999999999E-2</v>
      </c>
      <c r="AH47" s="81">
        <v>1.47E-2</v>
      </c>
      <c r="AI47" s="81">
        <v>1.4E-2</v>
      </c>
      <c r="AJ47" s="81">
        <v>1.4E-2</v>
      </c>
      <c r="AK47" s="81">
        <v>1.43E-2</v>
      </c>
      <c r="AL47" s="81">
        <v>1.4999999999999999E-2</v>
      </c>
      <c r="AM47" s="81">
        <v>1.5699999999999999E-2</v>
      </c>
      <c r="AN47" s="81">
        <v>1.6299999999999999E-2</v>
      </c>
      <c r="AO47" s="81">
        <v>1.6500000000000001E-2</v>
      </c>
      <c r="AP47" s="81">
        <v>1.6500000000000001E-2</v>
      </c>
      <c r="AQ47" s="81">
        <v>1.6299999999999999E-2</v>
      </c>
      <c r="AR47" s="81">
        <v>1.6299999999999999E-2</v>
      </c>
      <c r="AS47" s="81">
        <v>1.67E-2</v>
      </c>
      <c r="AT47" s="81">
        <v>1.7600000000000001E-2</v>
      </c>
      <c r="AU47" s="81">
        <v>1.89E-2</v>
      </c>
      <c r="AV47" s="81">
        <v>2.0500000000000001E-2</v>
      </c>
      <c r="AW47" s="81">
        <v>2.2100000000000002E-2</v>
      </c>
      <c r="AX47" s="81">
        <v>2.3400000000000001E-2</v>
      </c>
      <c r="AY47" s="81">
        <v>2.4500000000000001E-2</v>
      </c>
      <c r="AZ47" s="81">
        <v>2.53E-2</v>
      </c>
      <c r="BA47" s="81">
        <v>2.58E-2</v>
      </c>
      <c r="BB47" s="81">
        <v>2.5899999999999999E-2</v>
      </c>
      <c r="BC47" s="81">
        <v>2.5700000000000001E-2</v>
      </c>
      <c r="BD47" s="81">
        <v>2.5000000000000001E-2</v>
      </c>
      <c r="BE47" s="81">
        <v>2.3699999999999999E-2</v>
      </c>
      <c r="BF47" s="81">
        <v>2.1700000000000001E-2</v>
      </c>
      <c r="BG47" s="81">
        <v>1.9199999999999998E-2</v>
      </c>
      <c r="BH47" s="81">
        <v>1.6E-2</v>
      </c>
      <c r="BI47" s="81">
        <v>1.24E-2</v>
      </c>
      <c r="BJ47" s="81">
        <v>8.3999999999999995E-3</v>
      </c>
      <c r="BK47" s="81">
        <v>4.5999999999999999E-3</v>
      </c>
      <c r="BL47" s="81">
        <v>1.1999999999999999E-3</v>
      </c>
      <c r="BM47" s="81">
        <v>-1.6000000000000001E-3</v>
      </c>
      <c r="BN47" s="81">
        <v>-3.8E-3</v>
      </c>
      <c r="BO47" s="81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</row>
    <row r="48" spans="1:112" x14ac:dyDescent="0.2">
      <c r="A48" s="14">
        <v>66</v>
      </c>
      <c r="B48" s="81">
        <v>7.7000000000000002E-3</v>
      </c>
      <c r="C48" s="81">
        <v>5.8999999999999999E-3</v>
      </c>
      <c r="D48" s="81">
        <v>4.1000000000000003E-3</v>
      </c>
      <c r="E48" s="81">
        <v>2.3E-3</v>
      </c>
      <c r="F48" s="81">
        <v>5.9999999999999995E-4</v>
      </c>
      <c r="G48" s="81">
        <v>-1E-3</v>
      </c>
      <c r="H48" s="81">
        <v>-2.3E-3</v>
      </c>
      <c r="I48" s="81">
        <v>-3.0999999999999999E-3</v>
      </c>
      <c r="J48" s="81">
        <v>-3.7000000000000002E-3</v>
      </c>
      <c r="K48" s="81">
        <v>-4.0000000000000001E-3</v>
      </c>
      <c r="L48" s="81">
        <v>-4.1000000000000003E-3</v>
      </c>
      <c r="M48" s="81">
        <v>-3.8E-3</v>
      </c>
      <c r="N48" s="81">
        <v>-3.0999999999999999E-3</v>
      </c>
      <c r="O48" s="81">
        <v>-2E-3</v>
      </c>
      <c r="P48" s="81">
        <v>-5.9999999999999995E-4</v>
      </c>
      <c r="Q48" s="81">
        <v>1.1999999999999999E-3</v>
      </c>
      <c r="R48" s="81">
        <v>3.2000000000000002E-3</v>
      </c>
      <c r="S48" s="81">
        <v>5.3E-3</v>
      </c>
      <c r="T48" s="81">
        <v>7.7000000000000002E-3</v>
      </c>
      <c r="U48" s="81">
        <v>0.01</v>
      </c>
      <c r="V48" s="81">
        <v>1.24E-2</v>
      </c>
      <c r="W48" s="81">
        <v>1.47E-2</v>
      </c>
      <c r="X48" s="81">
        <v>1.67E-2</v>
      </c>
      <c r="Y48" s="81">
        <v>1.84E-2</v>
      </c>
      <c r="Z48" s="81">
        <v>1.9599999999999999E-2</v>
      </c>
      <c r="AA48" s="81">
        <v>2.01E-2</v>
      </c>
      <c r="AB48" s="81">
        <v>0.02</v>
      </c>
      <c r="AC48" s="81">
        <v>1.95E-2</v>
      </c>
      <c r="AD48" s="81">
        <v>1.8700000000000001E-2</v>
      </c>
      <c r="AE48" s="81">
        <v>1.7600000000000001E-2</v>
      </c>
      <c r="AF48" s="81">
        <v>1.6500000000000001E-2</v>
      </c>
      <c r="AG48" s="81">
        <v>1.54E-2</v>
      </c>
      <c r="AH48" s="81">
        <v>1.46E-2</v>
      </c>
      <c r="AI48" s="81">
        <v>1.4200000000000001E-2</v>
      </c>
      <c r="AJ48" s="81">
        <v>1.4200000000000001E-2</v>
      </c>
      <c r="AK48" s="81">
        <v>1.46E-2</v>
      </c>
      <c r="AL48" s="81">
        <v>1.52E-2</v>
      </c>
      <c r="AM48" s="81">
        <v>1.5800000000000002E-2</v>
      </c>
      <c r="AN48" s="81">
        <v>1.6299999999999999E-2</v>
      </c>
      <c r="AO48" s="81">
        <v>1.6299999999999999E-2</v>
      </c>
      <c r="AP48" s="81">
        <v>1.61E-2</v>
      </c>
      <c r="AQ48" s="81">
        <v>1.5800000000000002E-2</v>
      </c>
      <c r="AR48" s="81">
        <v>1.5699999999999999E-2</v>
      </c>
      <c r="AS48" s="81">
        <v>1.6E-2</v>
      </c>
      <c r="AT48" s="81">
        <v>1.6799999999999999E-2</v>
      </c>
      <c r="AU48" s="81">
        <v>1.8100000000000002E-2</v>
      </c>
      <c r="AV48" s="81">
        <v>1.9599999999999999E-2</v>
      </c>
      <c r="AW48" s="81">
        <v>2.1399999999999999E-2</v>
      </c>
      <c r="AX48" s="81">
        <v>2.3E-2</v>
      </c>
      <c r="AY48" s="81">
        <v>2.4400000000000002E-2</v>
      </c>
      <c r="AZ48" s="81">
        <v>2.5499999999999998E-2</v>
      </c>
      <c r="BA48" s="81">
        <v>2.6200000000000001E-2</v>
      </c>
      <c r="BB48" s="81">
        <v>2.6599999999999999E-2</v>
      </c>
      <c r="BC48" s="81">
        <v>2.6499999999999999E-2</v>
      </c>
      <c r="BD48" s="81">
        <v>2.5899999999999999E-2</v>
      </c>
      <c r="BE48" s="81">
        <v>2.46E-2</v>
      </c>
      <c r="BF48" s="81">
        <v>2.2800000000000001E-2</v>
      </c>
      <c r="BG48" s="81">
        <v>2.0400000000000001E-2</v>
      </c>
      <c r="BH48" s="81">
        <v>1.7500000000000002E-2</v>
      </c>
      <c r="BI48" s="81">
        <v>1.41E-2</v>
      </c>
      <c r="BJ48" s="81">
        <v>1.0500000000000001E-2</v>
      </c>
      <c r="BK48" s="81">
        <v>6.7999999999999996E-3</v>
      </c>
      <c r="BL48" s="81">
        <v>3.5000000000000001E-3</v>
      </c>
      <c r="BM48" s="81">
        <v>5.9999999999999995E-4</v>
      </c>
      <c r="BN48" s="81">
        <v>-1.8E-3</v>
      </c>
      <c r="BO48" s="81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1:112" x14ac:dyDescent="0.2">
      <c r="A49" s="14">
        <v>67</v>
      </c>
      <c r="B49" s="81">
        <v>7.4999999999999997E-3</v>
      </c>
      <c r="C49" s="81">
        <v>5.7000000000000002E-3</v>
      </c>
      <c r="D49" s="81">
        <v>3.8999999999999998E-3</v>
      </c>
      <c r="E49" s="81">
        <v>2.0999999999999999E-3</v>
      </c>
      <c r="F49" s="81">
        <v>4.0000000000000002E-4</v>
      </c>
      <c r="G49" s="81">
        <v>-1.1000000000000001E-3</v>
      </c>
      <c r="H49" s="81">
        <v>-2.3E-3</v>
      </c>
      <c r="I49" s="81">
        <v>-3.0999999999999999E-3</v>
      </c>
      <c r="J49" s="81">
        <v>-3.5999999999999999E-3</v>
      </c>
      <c r="K49" s="81">
        <v>-3.8999999999999998E-3</v>
      </c>
      <c r="L49" s="81">
        <v>-3.8999999999999998E-3</v>
      </c>
      <c r="M49" s="81">
        <v>-3.5999999999999999E-3</v>
      </c>
      <c r="N49" s="81">
        <v>-2.8999999999999998E-3</v>
      </c>
      <c r="O49" s="81">
        <v>-1.8E-3</v>
      </c>
      <c r="P49" s="81">
        <v>-5.0000000000000001E-4</v>
      </c>
      <c r="Q49" s="81">
        <v>1.1000000000000001E-3</v>
      </c>
      <c r="R49" s="81">
        <v>2.8999999999999998E-3</v>
      </c>
      <c r="S49" s="81">
        <v>5.0000000000000001E-3</v>
      </c>
      <c r="T49" s="81">
        <v>7.1999999999999998E-3</v>
      </c>
      <c r="U49" s="81">
        <v>9.4000000000000004E-3</v>
      </c>
      <c r="V49" s="81">
        <v>1.17E-2</v>
      </c>
      <c r="W49" s="81">
        <v>1.3899999999999999E-2</v>
      </c>
      <c r="X49" s="81">
        <v>1.5900000000000001E-2</v>
      </c>
      <c r="Y49" s="81">
        <v>1.7500000000000002E-2</v>
      </c>
      <c r="Z49" s="81">
        <v>1.8499999999999999E-2</v>
      </c>
      <c r="AA49" s="81">
        <v>1.9E-2</v>
      </c>
      <c r="AB49" s="81">
        <v>1.89E-2</v>
      </c>
      <c r="AC49" s="81">
        <v>1.84E-2</v>
      </c>
      <c r="AD49" s="81">
        <v>1.7600000000000001E-2</v>
      </c>
      <c r="AE49" s="81">
        <v>1.66E-2</v>
      </c>
      <c r="AF49" s="81">
        <v>1.5699999999999999E-2</v>
      </c>
      <c r="AG49" s="81">
        <v>1.4999999999999999E-2</v>
      </c>
      <c r="AH49" s="81">
        <v>1.44E-2</v>
      </c>
      <c r="AI49" s="81">
        <v>1.4200000000000001E-2</v>
      </c>
      <c r="AJ49" s="81">
        <v>1.44E-2</v>
      </c>
      <c r="AK49" s="81">
        <v>1.49E-2</v>
      </c>
      <c r="AL49" s="81">
        <v>1.55E-2</v>
      </c>
      <c r="AM49" s="81">
        <v>1.6E-2</v>
      </c>
      <c r="AN49" s="81">
        <v>1.6299999999999999E-2</v>
      </c>
      <c r="AO49" s="81">
        <v>1.6299999999999999E-2</v>
      </c>
      <c r="AP49" s="81">
        <v>1.5900000000000001E-2</v>
      </c>
      <c r="AQ49" s="81">
        <v>1.54E-2</v>
      </c>
      <c r="AR49" s="81">
        <v>1.52E-2</v>
      </c>
      <c r="AS49" s="81">
        <v>1.5299999999999999E-2</v>
      </c>
      <c r="AT49" s="81">
        <v>1.6E-2</v>
      </c>
      <c r="AU49" s="81">
        <v>1.72E-2</v>
      </c>
      <c r="AV49" s="81">
        <v>1.8700000000000001E-2</v>
      </c>
      <c r="AW49" s="81">
        <v>2.0500000000000001E-2</v>
      </c>
      <c r="AX49" s="81">
        <v>2.23E-2</v>
      </c>
      <c r="AY49" s="81">
        <v>2.4E-2</v>
      </c>
      <c r="AZ49" s="81">
        <v>2.5399999999999999E-2</v>
      </c>
      <c r="BA49" s="81">
        <v>2.6499999999999999E-2</v>
      </c>
      <c r="BB49" s="81">
        <v>2.7099999999999999E-2</v>
      </c>
      <c r="BC49" s="81">
        <v>2.7099999999999999E-2</v>
      </c>
      <c r="BD49" s="81">
        <v>2.6499999999999999E-2</v>
      </c>
      <c r="BE49" s="81">
        <v>2.5399999999999999E-2</v>
      </c>
      <c r="BF49" s="81">
        <v>2.3599999999999999E-2</v>
      </c>
      <c r="BG49" s="81">
        <v>2.1399999999999999E-2</v>
      </c>
      <c r="BH49" s="81">
        <v>1.8700000000000001E-2</v>
      </c>
      <c r="BI49" s="81">
        <v>1.55E-2</v>
      </c>
      <c r="BJ49" s="81">
        <v>1.2200000000000001E-2</v>
      </c>
      <c r="BK49" s="81">
        <v>8.8000000000000005E-3</v>
      </c>
      <c r="BL49" s="81">
        <v>5.5999999999999999E-3</v>
      </c>
      <c r="BM49" s="81">
        <v>2.8E-3</v>
      </c>
      <c r="BN49" s="81">
        <v>2.9999999999999997E-4</v>
      </c>
      <c r="BO49" s="81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1:112" x14ac:dyDescent="0.2">
      <c r="A50" s="14">
        <v>68</v>
      </c>
      <c r="B50" s="81">
        <v>7.6E-3</v>
      </c>
      <c r="C50" s="81">
        <v>5.7999999999999996E-3</v>
      </c>
      <c r="D50" s="81">
        <v>4.0000000000000001E-3</v>
      </c>
      <c r="E50" s="81">
        <v>2.2000000000000001E-3</v>
      </c>
      <c r="F50" s="81">
        <v>5.0000000000000001E-4</v>
      </c>
      <c r="G50" s="81">
        <v>-1E-3</v>
      </c>
      <c r="H50" s="81">
        <v>-2.2000000000000001E-3</v>
      </c>
      <c r="I50" s="81">
        <v>-2.8999999999999998E-3</v>
      </c>
      <c r="J50" s="81">
        <v>-3.3999999999999998E-3</v>
      </c>
      <c r="K50" s="81">
        <v>-3.5999999999999999E-3</v>
      </c>
      <c r="L50" s="81">
        <v>-3.5999999999999999E-3</v>
      </c>
      <c r="M50" s="81">
        <v>-3.3E-3</v>
      </c>
      <c r="N50" s="81">
        <v>-2.7000000000000001E-3</v>
      </c>
      <c r="O50" s="81">
        <v>-1.8E-3</v>
      </c>
      <c r="P50" s="81">
        <v>-5.9999999999999995E-4</v>
      </c>
      <c r="Q50" s="81">
        <v>8.9999999999999998E-4</v>
      </c>
      <c r="R50" s="81">
        <v>2.5999999999999999E-3</v>
      </c>
      <c r="S50" s="81">
        <v>4.4999999999999997E-3</v>
      </c>
      <c r="T50" s="81">
        <v>6.6E-3</v>
      </c>
      <c r="U50" s="81">
        <v>8.8000000000000005E-3</v>
      </c>
      <c r="V50" s="81">
        <v>1.11E-2</v>
      </c>
      <c r="W50" s="81">
        <v>1.32E-2</v>
      </c>
      <c r="X50" s="81">
        <v>1.5100000000000001E-2</v>
      </c>
      <c r="Y50" s="81">
        <v>1.67E-2</v>
      </c>
      <c r="Z50" s="81">
        <v>1.7600000000000001E-2</v>
      </c>
      <c r="AA50" s="81">
        <v>1.7999999999999999E-2</v>
      </c>
      <c r="AB50" s="81">
        <v>1.78E-2</v>
      </c>
      <c r="AC50" s="81">
        <v>1.72E-2</v>
      </c>
      <c r="AD50" s="81">
        <v>1.6500000000000001E-2</v>
      </c>
      <c r="AE50" s="81">
        <v>1.5599999999999999E-2</v>
      </c>
      <c r="AF50" s="81">
        <v>1.49E-2</v>
      </c>
      <c r="AG50" s="81">
        <v>1.43E-2</v>
      </c>
      <c r="AH50" s="81">
        <v>1.4E-2</v>
      </c>
      <c r="AI50" s="81">
        <v>1.4E-2</v>
      </c>
      <c r="AJ50" s="81">
        <v>1.44E-2</v>
      </c>
      <c r="AK50" s="81">
        <v>1.5100000000000001E-2</v>
      </c>
      <c r="AL50" s="81">
        <v>1.5699999999999999E-2</v>
      </c>
      <c r="AM50" s="81">
        <v>1.6299999999999999E-2</v>
      </c>
      <c r="AN50" s="81">
        <v>1.6500000000000001E-2</v>
      </c>
      <c r="AO50" s="81">
        <v>1.6400000000000001E-2</v>
      </c>
      <c r="AP50" s="81">
        <v>1.5900000000000001E-2</v>
      </c>
      <c r="AQ50" s="81">
        <v>1.5299999999999999E-2</v>
      </c>
      <c r="AR50" s="81">
        <v>1.4800000000000001E-2</v>
      </c>
      <c r="AS50" s="81">
        <v>1.4800000000000001E-2</v>
      </c>
      <c r="AT50" s="81">
        <v>1.5299999999999999E-2</v>
      </c>
      <c r="AU50" s="81">
        <v>1.6299999999999999E-2</v>
      </c>
      <c r="AV50" s="81">
        <v>1.78E-2</v>
      </c>
      <c r="AW50" s="81">
        <v>1.9599999999999999E-2</v>
      </c>
      <c r="AX50" s="81">
        <v>2.1600000000000001E-2</v>
      </c>
      <c r="AY50" s="81">
        <v>2.35E-2</v>
      </c>
      <c r="AZ50" s="81">
        <v>2.52E-2</v>
      </c>
      <c r="BA50" s="81">
        <v>2.6499999999999999E-2</v>
      </c>
      <c r="BB50" s="81">
        <v>2.7300000000000001E-2</v>
      </c>
      <c r="BC50" s="81">
        <v>2.75E-2</v>
      </c>
      <c r="BD50" s="81">
        <v>2.7E-2</v>
      </c>
      <c r="BE50" s="81">
        <v>2.5899999999999999E-2</v>
      </c>
      <c r="BF50" s="81">
        <v>2.4299999999999999E-2</v>
      </c>
      <c r="BG50" s="81">
        <v>2.2100000000000002E-2</v>
      </c>
      <c r="BH50" s="81">
        <v>1.9599999999999999E-2</v>
      </c>
      <c r="BI50" s="81">
        <v>1.67E-2</v>
      </c>
      <c r="BJ50" s="81">
        <v>1.35E-2</v>
      </c>
      <c r="BK50" s="81">
        <v>1.04E-2</v>
      </c>
      <c r="BL50" s="81">
        <v>7.4000000000000003E-3</v>
      </c>
      <c r="BM50" s="81">
        <v>4.7000000000000002E-3</v>
      </c>
      <c r="BN50" s="81">
        <v>2.3E-3</v>
      </c>
      <c r="BO50" s="81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1:112" x14ac:dyDescent="0.2">
      <c r="A51" s="14">
        <v>69</v>
      </c>
      <c r="B51" s="81">
        <v>7.9000000000000008E-3</v>
      </c>
      <c r="C51" s="81">
        <v>6.1000000000000004E-3</v>
      </c>
      <c r="D51" s="81">
        <v>4.1999999999999997E-3</v>
      </c>
      <c r="E51" s="81">
        <v>2.3999999999999998E-3</v>
      </c>
      <c r="F51" s="81">
        <v>6.9999999999999999E-4</v>
      </c>
      <c r="G51" s="81">
        <v>-6.9999999999999999E-4</v>
      </c>
      <c r="H51" s="81">
        <v>-1.8E-3</v>
      </c>
      <c r="I51" s="81">
        <v>-2.5999999999999999E-3</v>
      </c>
      <c r="J51" s="81">
        <v>-3.0999999999999999E-3</v>
      </c>
      <c r="K51" s="81">
        <v>-3.3E-3</v>
      </c>
      <c r="L51" s="81">
        <v>-3.3E-3</v>
      </c>
      <c r="M51" s="81">
        <v>-3.0999999999999999E-3</v>
      </c>
      <c r="N51" s="81">
        <v>-2.5999999999999999E-3</v>
      </c>
      <c r="O51" s="81">
        <v>-1.8E-3</v>
      </c>
      <c r="P51" s="81">
        <v>-8.0000000000000004E-4</v>
      </c>
      <c r="Q51" s="81">
        <v>5.0000000000000001E-4</v>
      </c>
      <c r="R51" s="81">
        <v>2.0999999999999999E-3</v>
      </c>
      <c r="S51" s="81">
        <v>4.0000000000000001E-3</v>
      </c>
      <c r="T51" s="81">
        <v>6.1000000000000004E-3</v>
      </c>
      <c r="U51" s="81">
        <v>8.3000000000000001E-3</v>
      </c>
      <c r="V51" s="81">
        <v>1.0500000000000001E-2</v>
      </c>
      <c r="W51" s="81">
        <v>1.26E-2</v>
      </c>
      <c r="X51" s="81">
        <v>1.4500000000000001E-2</v>
      </c>
      <c r="Y51" s="81">
        <v>1.6E-2</v>
      </c>
      <c r="Z51" s="81">
        <v>1.6799999999999999E-2</v>
      </c>
      <c r="AA51" s="81">
        <v>1.7100000000000001E-2</v>
      </c>
      <c r="AB51" s="81">
        <v>1.6799999999999999E-2</v>
      </c>
      <c r="AC51" s="81">
        <v>1.6199999999999999E-2</v>
      </c>
      <c r="AD51" s="81">
        <v>1.54E-2</v>
      </c>
      <c r="AE51" s="81">
        <v>1.46E-2</v>
      </c>
      <c r="AF51" s="81">
        <v>1.3899999999999999E-2</v>
      </c>
      <c r="AG51" s="81">
        <v>1.35E-2</v>
      </c>
      <c r="AH51" s="81">
        <v>1.34E-2</v>
      </c>
      <c r="AI51" s="81">
        <v>1.37E-2</v>
      </c>
      <c r="AJ51" s="81">
        <v>1.43E-2</v>
      </c>
      <c r="AK51" s="81">
        <v>1.5100000000000001E-2</v>
      </c>
      <c r="AL51" s="81">
        <v>1.5900000000000001E-2</v>
      </c>
      <c r="AM51" s="81">
        <v>1.6500000000000001E-2</v>
      </c>
      <c r="AN51" s="81">
        <v>1.6799999999999999E-2</v>
      </c>
      <c r="AO51" s="81">
        <v>1.66E-2</v>
      </c>
      <c r="AP51" s="81">
        <v>1.6E-2</v>
      </c>
      <c r="AQ51" s="81">
        <v>1.52E-2</v>
      </c>
      <c r="AR51" s="81">
        <v>1.46E-2</v>
      </c>
      <c r="AS51" s="81">
        <v>1.44E-2</v>
      </c>
      <c r="AT51" s="81">
        <v>1.47E-2</v>
      </c>
      <c r="AU51" s="81">
        <v>1.55E-2</v>
      </c>
      <c r="AV51" s="81">
        <v>1.6799999999999999E-2</v>
      </c>
      <c r="AW51" s="81">
        <v>1.8599999999999998E-2</v>
      </c>
      <c r="AX51" s="81">
        <v>2.07E-2</v>
      </c>
      <c r="AY51" s="81">
        <v>2.2800000000000001E-2</v>
      </c>
      <c r="AZ51" s="81">
        <v>2.4799999999999999E-2</v>
      </c>
      <c r="BA51" s="81">
        <v>2.63E-2</v>
      </c>
      <c r="BB51" s="81">
        <v>2.7400000000000001E-2</v>
      </c>
      <c r="BC51" s="81">
        <v>2.7699999999999999E-2</v>
      </c>
      <c r="BD51" s="81">
        <v>2.7400000000000001E-2</v>
      </c>
      <c r="BE51" s="81">
        <v>2.63E-2</v>
      </c>
      <c r="BF51" s="81">
        <v>2.4799999999999999E-2</v>
      </c>
      <c r="BG51" s="81">
        <v>2.2700000000000001E-2</v>
      </c>
      <c r="BH51" s="81">
        <v>2.0199999999999999E-2</v>
      </c>
      <c r="BI51" s="81">
        <v>1.7500000000000002E-2</v>
      </c>
      <c r="BJ51" s="81">
        <v>1.46E-2</v>
      </c>
      <c r="BK51" s="81">
        <v>1.1599999999999999E-2</v>
      </c>
      <c r="BL51" s="81">
        <v>8.8999999999999999E-3</v>
      </c>
      <c r="BM51" s="81">
        <v>6.3E-3</v>
      </c>
      <c r="BN51" s="81">
        <v>4.0000000000000001E-3</v>
      </c>
      <c r="BO51" s="81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1:112" x14ac:dyDescent="0.2">
      <c r="A52" s="14">
        <v>70</v>
      </c>
      <c r="B52" s="81">
        <v>8.3999999999999995E-3</v>
      </c>
      <c r="C52" s="81">
        <v>6.6E-3</v>
      </c>
      <c r="D52" s="81">
        <v>4.7000000000000002E-3</v>
      </c>
      <c r="E52" s="81">
        <v>2.8999999999999998E-3</v>
      </c>
      <c r="F52" s="81">
        <v>1.1999999999999999E-3</v>
      </c>
      <c r="G52" s="81">
        <v>-2.9999999999999997E-4</v>
      </c>
      <c r="H52" s="81">
        <v>-1.4E-3</v>
      </c>
      <c r="I52" s="81">
        <v>-2.2000000000000001E-3</v>
      </c>
      <c r="J52" s="81">
        <v>-2.7000000000000001E-3</v>
      </c>
      <c r="K52" s="81">
        <v>-2.8999999999999998E-3</v>
      </c>
      <c r="L52" s="81">
        <v>-3.0000000000000001E-3</v>
      </c>
      <c r="M52" s="81">
        <v>-2.8999999999999998E-3</v>
      </c>
      <c r="N52" s="81">
        <v>-2.5000000000000001E-3</v>
      </c>
      <c r="O52" s="81">
        <v>-1.9E-3</v>
      </c>
      <c r="P52" s="81">
        <v>-1E-3</v>
      </c>
      <c r="Q52" s="81">
        <v>2.0000000000000001E-4</v>
      </c>
      <c r="R52" s="81">
        <v>1.6999999999999999E-3</v>
      </c>
      <c r="S52" s="81">
        <v>3.5000000000000001E-3</v>
      </c>
      <c r="T52" s="81">
        <v>5.5999999999999999E-3</v>
      </c>
      <c r="U52" s="81">
        <v>7.7999999999999996E-3</v>
      </c>
      <c r="V52" s="81">
        <v>0.01</v>
      </c>
      <c r="W52" s="81">
        <v>1.21E-2</v>
      </c>
      <c r="X52" s="81">
        <v>1.4E-2</v>
      </c>
      <c r="Y52" s="81">
        <v>1.54E-2</v>
      </c>
      <c r="Z52" s="81">
        <v>1.6199999999999999E-2</v>
      </c>
      <c r="AA52" s="81">
        <v>1.6299999999999999E-2</v>
      </c>
      <c r="AB52" s="81">
        <v>1.6E-2</v>
      </c>
      <c r="AC52" s="81">
        <v>1.52E-2</v>
      </c>
      <c r="AD52" s="81">
        <v>1.44E-2</v>
      </c>
      <c r="AE52" s="81">
        <v>1.3599999999999999E-2</v>
      </c>
      <c r="AF52" s="81">
        <v>1.2999999999999999E-2</v>
      </c>
      <c r="AG52" s="81">
        <v>1.2699999999999999E-2</v>
      </c>
      <c r="AH52" s="81">
        <v>1.2699999999999999E-2</v>
      </c>
      <c r="AI52" s="81">
        <v>1.32E-2</v>
      </c>
      <c r="AJ52" s="81">
        <v>1.4E-2</v>
      </c>
      <c r="AK52" s="81">
        <v>1.4999999999999999E-2</v>
      </c>
      <c r="AL52" s="81">
        <v>1.6E-2</v>
      </c>
      <c r="AM52" s="81">
        <v>1.67E-2</v>
      </c>
      <c r="AN52" s="81">
        <v>1.7000000000000001E-2</v>
      </c>
      <c r="AO52" s="81">
        <v>1.6799999999999999E-2</v>
      </c>
      <c r="AP52" s="81">
        <v>1.6199999999999999E-2</v>
      </c>
      <c r="AQ52" s="81">
        <v>1.5299999999999999E-2</v>
      </c>
      <c r="AR52" s="81">
        <v>1.4500000000000001E-2</v>
      </c>
      <c r="AS52" s="81">
        <v>1.41E-2</v>
      </c>
      <c r="AT52" s="81">
        <v>1.4200000000000001E-2</v>
      </c>
      <c r="AU52" s="81">
        <v>1.4800000000000001E-2</v>
      </c>
      <c r="AV52" s="81">
        <v>1.6E-2</v>
      </c>
      <c r="AW52" s="81">
        <v>1.77E-2</v>
      </c>
      <c r="AX52" s="81">
        <v>1.9800000000000002E-2</v>
      </c>
      <c r="AY52" s="81">
        <v>2.2100000000000002E-2</v>
      </c>
      <c r="AZ52" s="81">
        <v>2.4199999999999999E-2</v>
      </c>
      <c r="BA52" s="81">
        <v>2.5999999999999999E-2</v>
      </c>
      <c r="BB52" s="81">
        <v>2.7199999999999998E-2</v>
      </c>
      <c r="BC52" s="81">
        <v>2.7699999999999999E-2</v>
      </c>
      <c r="BD52" s="81">
        <v>2.75E-2</v>
      </c>
      <c r="BE52" s="81">
        <v>2.6599999999999999E-2</v>
      </c>
      <c r="BF52" s="81">
        <v>2.5100000000000001E-2</v>
      </c>
      <c r="BG52" s="81">
        <v>2.3099999999999999E-2</v>
      </c>
      <c r="BH52" s="81">
        <v>2.07E-2</v>
      </c>
      <c r="BI52" s="81">
        <v>1.8100000000000002E-2</v>
      </c>
      <c r="BJ52" s="81">
        <v>1.5299999999999999E-2</v>
      </c>
      <c r="BK52" s="81">
        <v>1.2500000000000001E-2</v>
      </c>
      <c r="BL52" s="81">
        <v>9.9000000000000008E-3</v>
      </c>
      <c r="BM52" s="81">
        <v>7.6E-3</v>
      </c>
      <c r="BN52" s="81">
        <v>5.4999999999999997E-3</v>
      </c>
      <c r="BO52" s="81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1:112" x14ac:dyDescent="0.2">
      <c r="A53" s="14">
        <v>71</v>
      </c>
      <c r="B53" s="81">
        <v>8.9999999999999993E-3</v>
      </c>
      <c r="C53" s="81">
        <v>7.1000000000000004E-3</v>
      </c>
      <c r="D53" s="81">
        <v>5.1999999999999998E-3</v>
      </c>
      <c r="E53" s="81">
        <v>3.3999999999999998E-3</v>
      </c>
      <c r="F53" s="81">
        <v>1.6999999999999999E-3</v>
      </c>
      <c r="G53" s="81">
        <v>2.9999999999999997E-4</v>
      </c>
      <c r="H53" s="81">
        <v>-8.9999999999999998E-4</v>
      </c>
      <c r="I53" s="81">
        <v>-1.6999999999999999E-3</v>
      </c>
      <c r="J53" s="81">
        <v>-2.2000000000000001E-3</v>
      </c>
      <c r="K53" s="81">
        <v>-2.5999999999999999E-3</v>
      </c>
      <c r="L53" s="81">
        <v>-2.7000000000000001E-3</v>
      </c>
      <c r="M53" s="81">
        <v>-2.8E-3</v>
      </c>
      <c r="N53" s="81">
        <v>-2.5999999999999999E-3</v>
      </c>
      <c r="O53" s="81">
        <v>-2.0999999999999999E-3</v>
      </c>
      <c r="P53" s="81">
        <v>-1.2999999999999999E-3</v>
      </c>
      <c r="Q53" s="81">
        <v>-2.0000000000000001E-4</v>
      </c>
      <c r="R53" s="81">
        <v>1.2999999999999999E-3</v>
      </c>
      <c r="S53" s="81">
        <v>3.0999999999999999E-3</v>
      </c>
      <c r="T53" s="81">
        <v>5.1999999999999998E-3</v>
      </c>
      <c r="U53" s="81">
        <v>7.4000000000000003E-3</v>
      </c>
      <c r="V53" s="81">
        <v>9.5999999999999992E-3</v>
      </c>
      <c r="W53" s="81">
        <v>1.17E-2</v>
      </c>
      <c r="X53" s="81">
        <v>1.3599999999999999E-2</v>
      </c>
      <c r="Y53" s="81">
        <v>1.49E-2</v>
      </c>
      <c r="Z53" s="81">
        <v>1.5599999999999999E-2</v>
      </c>
      <c r="AA53" s="81">
        <v>1.5699999999999999E-2</v>
      </c>
      <c r="AB53" s="81">
        <v>1.52E-2</v>
      </c>
      <c r="AC53" s="81">
        <v>1.44E-2</v>
      </c>
      <c r="AD53" s="81">
        <v>1.35E-2</v>
      </c>
      <c r="AE53" s="81">
        <v>1.26E-2</v>
      </c>
      <c r="AF53" s="81">
        <v>1.2E-2</v>
      </c>
      <c r="AG53" s="81">
        <v>1.18E-2</v>
      </c>
      <c r="AH53" s="81">
        <v>1.1900000000000001E-2</v>
      </c>
      <c r="AI53" s="81">
        <v>1.2500000000000001E-2</v>
      </c>
      <c r="AJ53" s="81">
        <v>1.35E-2</v>
      </c>
      <c r="AK53" s="81">
        <v>1.47E-2</v>
      </c>
      <c r="AL53" s="81">
        <v>1.5900000000000001E-2</v>
      </c>
      <c r="AM53" s="81">
        <v>1.67E-2</v>
      </c>
      <c r="AN53" s="81">
        <v>1.7100000000000001E-2</v>
      </c>
      <c r="AO53" s="81">
        <v>1.7000000000000001E-2</v>
      </c>
      <c r="AP53" s="81">
        <v>1.6299999999999999E-2</v>
      </c>
      <c r="AQ53" s="81">
        <v>1.54E-2</v>
      </c>
      <c r="AR53" s="81">
        <v>1.4500000000000001E-2</v>
      </c>
      <c r="AS53" s="81">
        <v>1.3899999999999999E-2</v>
      </c>
      <c r="AT53" s="81">
        <v>1.38E-2</v>
      </c>
      <c r="AU53" s="81">
        <v>1.4200000000000001E-2</v>
      </c>
      <c r="AV53" s="81">
        <v>1.52E-2</v>
      </c>
      <c r="AW53" s="81">
        <v>1.6899999999999998E-2</v>
      </c>
      <c r="AX53" s="81">
        <v>1.89E-2</v>
      </c>
      <c r="AY53" s="81">
        <v>2.12E-2</v>
      </c>
      <c r="AZ53" s="81">
        <v>2.35E-2</v>
      </c>
      <c r="BA53" s="81">
        <v>2.5499999999999998E-2</v>
      </c>
      <c r="BB53" s="81">
        <v>2.69E-2</v>
      </c>
      <c r="BC53" s="81">
        <v>2.76E-2</v>
      </c>
      <c r="BD53" s="81">
        <v>2.75E-2</v>
      </c>
      <c r="BE53" s="81">
        <v>2.6700000000000002E-2</v>
      </c>
      <c r="BF53" s="81">
        <v>2.53E-2</v>
      </c>
      <c r="BG53" s="81">
        <v>2.3400000000000001E-2</v>
      </c>
      <c r="BH53" s="81">
        <v>2.1000000000000001E-2</v>
      </c>
      <c r="BI53" s="81">
        <v>1.84E-2</v>
      </c>
      <c r="BJ53" s="81">
        <v>1.5699999999999999E-2</v>
      </c>
      <c r="BK53" s="81">
        <v>1.2999999999999999E-2</v>
      </c>
      <c r="BL53" s="81">
        <v>1.06E-2</v>
      </c>
      <c r="BM53" s="81">
        <v>8.3999999999999995E-3</v>
      </c>
      <c r="BN53" s="81">
        <v>6.6E-3</v>
      </c>
      <c r="BO53" s="81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1:112" x14ac:dyDescent="0.2">
      <c r="A54" s="14">
        <v>72</v>
      </c>
      <c r="B54" s="81">
        <v>9.5999999999999992E-3</v>
      </c>
      <c r="C54" s="81">
        <v>7.7000000000000002E-3</v>
      </c>
      <c r="D54" s="81">
        <v>5.7999999999999996E-3</v>
      </c>
      <c r="E54" s="81">
        <v>4.0000000000000001E-3</v>
      </c>
      <c r="F54" s="81">
        <v>2.3E-3</v>
      </c>
      <c r="G54" s="81">
        <v>8.0000000000000004E-4</v>
      </c>
      <c r="H54" s="81">
        <v>-2.9999999999999997E-4</v>
      </c>
      <c r="I54" s="81">
        <v>-1.1999999999999999E-3</v>
      </c>
      <c r="J54" s="81">
        <v>-1.8E-3</v>
      </c>
      <c r="K54" s="81">
        <v>-2.3E-3</v>
      </c>
      <c r="L54" s="81">
        <v>-2.5000000000000001E-3</v>
      </c>
      <c r="M54" s="81">
        <v>-2.7000000000000001E-3</v>
      </c>
      <c r="N54" s="81">
        <v>-2.5999999999999999E-3</v>
      </c>
      <c r="O54" s="81">
        <v>-2.2000000000000001E-3</v>
      </c>
      <c r="P54" s="81">
        <v>-1.6000000000000001E-3</v>
      </c>
      <c r="Q54" s="81">
        <v>-5.0000000000000001E-4</v>
      </c>
      <c r="R54" s="81">
        <v>1E-3</v>
      </c>
      <c r="S54" s="81">
        <v>2.8E-3</v>
      </c>
      <c r="T54" s="81">
        <v>4.8999999999999998E-3</v>
      </c>
      <c r="U54" s="81">
        <v>7.1000000000000004E-3</v>
      </c>
      <c r="V54" s="81">
        <v>9.4000000000000004E-3</v>
      </c>
      <c r="W54" s="81">
        <v>1.15E-2</v>
      </c>
      <c r="X54" s="81">
        <v>1.32E-2</v>
      </c>
      <c r="Y54" s="81">
        <v>1.4500000000000001E-2</v>
      </c>
      <c r="Z54" s="81">
        <v>1.5100000000000001E-2</v>
      </c>
      <c r="AA54" s="81">
        <v>1.5100000000000001E-2</v>
      </c>
      <c r="AB54" s="81">
        <v>1.46E-2</v>
      </c>
      <c r="AC54" s="81">
        <v>1.37E-2</v>
      </c>
      <c r="AD54" s="81">
        <v>1.2699999999999999E-2</v>
      </c>
      <c r="AE54" s="81">
        <v>1.17E-2</v>
      </c>
      <c r="AF54" s="81">
        <v>1.11E-2</v>
      </c>
      <c r="AG54" s="81">
        <v>1.0800000000000001E-2</v>
      </c>
      <c r="AH54" s="81">
        <v>1.11E-2</v>
      </c>
      <c r="AI54" s="81">
        <v>1.18E-2</v>
      </c>
      <c r="AJ54" s="81">
        <v>1.29E-2</v>
      </c>
      <c r="AK54" s="81">
        <v>1.43E-2</v>
      </c>
      <c r="AL54" s="81">
        <v>1.5599999999999999E-2</v>
      </c>
      <c r="AM54" s="81">
        <v>1.66E-2</v>
      </c>
      <c r="AN54" s="81">
        <v>1.7100000000000001E-2</v>
      </c>
      <c r="AO54" s="81">
        <v>1.7000000000000001E-2</v>
      </c>
      <c r="AP54" s="81">
        <v>1.6400000000000001E-2</v>
      </c>
      <c r="AQ54" s="81">
        <v>1.55E-2</v>
      </c>
      <c r="AR54" s="81">
        <v>1.4500000000000001E-2</v>
      </c>
      <c r="AS54" s="81">
        <v>1.38E-2</v>
      </c>
      <c r="AT54" s="81">
        <v>1.35E-2</v>
      </c>
      <c r="AU54" s="81">
        <v>1.37E-2</v>
      </c>
      <c r="AV54" s="81">
        <v>1.46E-2</v>
      </c>
      <c r="AW54" s="81">
        <v>1.61E-2</v>
      </c>
      <c r="AX54" s="81">
        <v>1.8100000000000002E-2</v>
      </c>
      <c r="AY54" s="81">
        <v>2.0400000000000001E-2</v>
      </c>
      <c r="AZ54" s="81">
        <v>2.2700000000000001E-2</v>
      </c>
      <c r="BA54" s="81">
        <v>2.4799999999999999E-2</v>
      </c>
      <c r="BB54" s="81">
        <v>2.64E-2</v>
      </c>
      <c r="BC54" s="81">
        <v>2.7300000000000001E-2</v>
      </c>
      <c r="BD54" s="81">
        <v>2.7400000000000001E-2</v>
      </c>
      <c r="BE54" s="81">
        <v>2.6700000000000002E-2</v>
      </c>
      <c r="BF54" s="81">
        <v>2.5399999999999999E-2</v>
      </c>
      <c r="BG54" s="81">
        <v>2.35E-2</v>
      </c>
      <c r="BH54" s="81">
        <v>2.12E-2</v>
      </c>
      <c r="BI54" s="81">
        <v>1.8599999999999998E-2</v>
      </c>
      <c r="BJ54" s="81">
        <v>1.5900000000000001E-2</v>
      </c>
      <c r="BK54" s="81">
        <v>1.3299999999999999E-2</v>
      </c>
      <c r="BL54" s="81">
        <v>1.0999999999999999E-2</v>
      </c>
      <c r="BM54" s="81">
        <v>8.9999999999999993E-3</v>
      </c>
      <c r="BN54" s="81">
        <v>7.3000000000000001E-3</v>
      </c>
      <c r="BO54" s="81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1:112" x14ac:dyDescent="0.2">
      <c r="A55" s="14">
        <v>73</v>
      </c>
      <c r="B55" s="81">
        <v>1.01E-2</v>
      </c>
      <c r="C55" s="81">
        <v>8.2000000000000007E-3</v>
      </c>
      <c r="D55" s="81">
        <v>6.4000000000000003E-3</v>
      </c>
      <c r="E55" s="81">
        <v>4.5999999999999999E-3</v>
      </c>
      <c r="F55" s="81">
        <v>2.8999999999999998E-3</v>
      </c>
      <c r="G55" s="81">
        <v>1.4E-3</v>
      </c>
      <c r="H55" s="81">
        <v>2.0000000000000001E-4</v>
      </c>
      <c r="I55" s="81">
        <v>-6.9999999999999999E-4</v>
      </c>
      <c r="J55" s="81">
        <v>-1.4E-3</v>
      </c>
      <c r="K55" s="81">
        <v>-2E-3</v>
      </c>
      <c r="L55" s="81">
        <v>-2.3999999999999998E-3</v>
      </c>
      <c r="M55" s="81">
        <v>-2.5999999999999999E-3</v>
      </c>
      <c r="N55" s="81">
        <v>-2.7000000000000001E-3</v>
      </c>
      <c r="O55" s="81">
        <v>-2.3999999999999998E-3</v>
      </c>
      <c r="P55" s="81">
        <v>-1.6999999999999999E-3</v>
      </c>
      <c r="Q55" s="81">
        <v>-6.9999999999999999E-4</v>
      </c>
      <c r="R55" s="81">
        <v>8.0000000000000004E-4</v>
      </c>
      <c r="S55" s="81">
        <v>2.5999999999999999E-3</v>
      </c>
      <c r="T55" s="81">
        <v>4.7000000000000002E-3</v>
      </c>
      <c r="U55" s="81">
        <v>7.0000000000000001E-3</v>
      </c>
      <c r="V55" s="81">
        <v>9.1999999999999998E-3</v>
      </c>
      <c r="W55" s="81">
        <v>1.1299999999999999E-2</v>
      </c>
      <c r="X55" s="81">
        <v>1.2999999999999999E-2</v>
      </c>
      <c r="Y55" s="81">
        <v>1.4200000000000001E-2</v>
      </c>
      <c r="Z55" s="81">
        <v>1.4800000000000001E-2</v>
      </c>
      <c r="AA55" s="81">
        <v>1.47E-2</v>
      </c>
      <c r="AB55" s="81">
        <v>1.4E-2</v>
      </c>
      <c r="AC55" s="81">
        <v>1.2999999999999999E-2</v>
      </c>
      <c r="AD55" s="81">
        <v>1.1900000000000001E-2</v>
      </c>
      <c r="AE55" s="81">
        <v>1.09E-2</v>
      </c>
      <c r="AF55" s="81">
        <v>1.0200000000000001E-2</v>
      </c>
      <c r="AG55" s="81">
        <v>9.9000000000000008E-3</v>
      </c>
      <c r="AH55" s="81">
        <v>1.0200000000000001E-2</v>
      </c>
      <c r="AI55" s="81">
        <v>1.0999999999999999E-2</v>
      </c>
      <c r="AJ55" s="81">
        <v>1.2200000000000001E-2</v>
      </c>
      <c r="AK55" s="81">
        <v>1.37E-2</v>
      </c>
      <c r="AL55" s="81">
        <v>1.5100000000000001E-2</v>
      </c>
      <c r="AM55" s="81">
        <v>1.6299999999999999E-2</v>
      </c>
      <c r="AN55" s="81">
        <v>1.6899999999999998E-2</v>
      </c>
      <c r="AO55" s="81">
        <v>1.6899999999999998E-2</v>
      </c>
      <c r="AP55" s="81">
        <v>1.6400000000000001E-2</v>
      </c>
      <c r="AQ55" s="81">
        <v>1.55E-2</v>
      </c>
      <c r="AR55" s="81">
        <v>1.4500000000000001E-2</v>
      </c>
      <c r="AS55" s="81">
        <v>1.37E-2</v>
      </c>
      <c r="AT55" s="81">
        <v>1.32E-2</v>
      </c>
      <c r="AU55" s="81">
        <v>1.34E-2</v>
      </c>
      <c r="AV55" s="81">
        <v>1.41E-2</v>
      </c>
      <c r="AW55" s="81">
        <v>1.55E-2</v>
      </c>
      <c r="AX55" s="81">
        <v>1.7399999999999999E-2</v>
      </c>
      <c r="AY55" s="81">
        <v>1.9599999999999999E-2</v>
      </c>
      <c r="AZ55" s="81">
        <v>2.1899999999999999E-2</v>
      </c>
      <c r="BA55" s="81">
        <v>2.41E-2</v>
      </c>
      <c r="BB55" s="81">
        <v>2.58E-2</v>
      </c>
      <c r="BC55" s="81">
        <v>2.6800000000000001E-2</v>
      </c>
      <c r="BD55" s="81">
        <v>2.7099999999999999E-2</v>
      </c>
      <c r="BE55" s="81">
        <v>2.6599999999999999E-2</v>
      </c>
      <c r="BF55" s="81">
        <v>2.53E-2</v>
      </c>
      <c r="BG55" s="81">
        <v>2.35E-2</v>
      </c>
      <c r="BH55" s="81">
        <v>2.12E-2</v>
      </c>
      <c r="BI55" s="81">
        <v>1.8599999999999998E-2</v>
      </c>
      <c r="BJ55" s="81">
        <v>1.6E-2</v>
      </c>
      <c r="BK55" s="81">
        <v>1.35E-2</v>
      </c>
      <c r="BL55" s="81">
        <v>1.12E-2</v>
      </c>
      <c r="BM55" s="81">
        <v>9.2999999999999992E-3</v>
      </c>
      <c r="BN55" s="81">
        <v>7.7999999999999996E-3</v>
      </c>
      <c r="BO55" s="81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1:112" x14ac:dyDescent="0.2">
      <c r="A56" s="14">
        <v>74</v>
      </c>
      <c r="B56" s="81">
        <v>1.04E-2</v>
      </c>
      <c r="C56" s="81">
        <v>8.6E-3</v>
      </c>
      <c r="D56" s="81">
        <v>6.7999999999999996E-3</v>
      </c>
      <c r="E56" s="81">
        <v>5.1000000000000004E-3</v>
      </c>
      <c r="F56" s="81">
        <v>3.3999999999999998E-3</v>
      </c>
      <c r="G56" s="81">
        <v>2E-3</v>
      </c>
      <c r="H56" s="81">
        <v>6.9999999999999999E-4</v>
      </c>
      <c r="I56" s="81">
        <v>-2.9999999999999997E-4</v>
      </c>
      <c r="J56" s="81">
        <v>-1.1000000000000001E-3</v>
      </c>
      <c r="K56" s="81">
        <v>-1.6999999999999999E-3</v>
      </c>
      <c r="L56" s="81">
        <v>-2.3E-3</v>
      </c>
      <c r="M56" s="81">
        <v>-2.5999999999999999E-3</v>
      </c>
      <c r="N56" s="81">
        <v>-2.7000000000000001E-3</v>
      </c>
      <c r="O56" s="81">
        <v>-2.3999999999999998E-3</v>
      </c>
      <c r="P56" s="81">
        <v>-1.8E-3</v>
      </c>
      <c r="Q56" s="81">
        <v>-8.0000000000000004E-4</v>
      </c>
      <c r="R56" s="81">
        <v>6.9999999999999999E-4</v>
      </c>
      <c r="S56" s="81">
        <v>2.5000000000000001E-3</v>
      </c>
      <c r="T56" s="81">
        <v>4.7000000000000002E-3</v>
      </c>
      <c r="U56" s="81">
        <v>6.8999999999999999E-3</v>
      </c>
      <c r="V56" s="81">
        <v>9.1000000000000004E-3</v>
      </c>
      <c r="W56" s="81">
        <v>1.11E-2</v>
      </c>
      <c r="X56" s="81">
        <v>1.2800000000000001E-2</v>
      </c>
      <c r="Y56" s="81">
        <v>1.4E-2</v>
      </c>
      <c r="Z56" s="81">
        <v>1.4500000000000001E-2</v>
      </c>
      <c r="AA56" s="81">
        <v>1.43E-2</v>
      </c>
      <c r="AB56" s="81">
        <v>1.3599999999999999E-2</v>
      </c>
      <c r="AC56" s="81">
        <v>1.2500000000000001E-2</v>
      </c>
      <c r="AD56" s="81">
        <v>1.1299999999999999E-2</v>
      </c>
      <c r="AE56" s="81">
        <v>1.0200000000000001E-2</v>
      </c>
      <c r="AF56" s="81">
        <v>9.4000000000000004E-3</v>
      </c>
      <c r="AG56" s="81">
        <v>9.1000000000000004E-3</v>
      </c>
      <c r="AH56" s="81">
        <v>9.2999999999999992E-3</v>
      </c>
      <c r="AI56" s="81">
        <v>1.01E-2</v>
      </c>
      <c r="AJ56" s="81">
        <v>1.14E-2</v>
      </c>
      <c r="AK56" s="81">
        <v>1.29E-2</v>
      </c>
      <c r="AL56" s="81">
        <v>1.4500000000000001E-2</v>
      </c>
      <c r="AM56" s="81">
        <v>1.5699999999999999E-2</v>
      </c>
      <c r="AN56" s="81">
        <v>1.6500000000000001E-2</v>
      </c>
      <c r="AO56" s="81">
        <v>1.67E-2</v>
      </c>
      <c r="AP56" s="81">
        <v>1.6199999999999999E-2</v>
      </c>
      <c r="AQ56" s="81">
        <v>1.5299999999999999E-2</v>
      </c>
      <c r="AR56" s="81">
        <v>1.44E-2</v>
      </c>
      <c r="AS56" s="81">
        <v>1.35E-2</v>
      </c>
      <c r="AT56" s="81">
        <v>1.2999999999999999E-2</v>
      </c>
      <c r="AU56" s="81">
        <v>1.3100000000000001E-2</v>
      </c>
      <c r="AV56" s="81">
        <v>1.37E-2</v>
      </c>
      <c r="AW56" s="81">
        <v>1.49E-2</v>
      </c>
      <c r="AX56" s="81">
        <v>1.67E-2</v>
      </c>
      <c r="AY56" s="81">
        <v>1.89E-2</v>
      </c>
      <c r="AZ56" s="81">
        <v>2.12E-2</v>
      </c>
      <c r="BA56" s="81">
        <v>2.3300000000000001E-2</v>
      </c>
      <c r="BB56" s="81">
        <v>2.5100000000000001E-2</v>
      </c>
      <c r="BC56" s="81">
        <v>2.63E-2</v>
      </c>
      <c r="BD56" s="81">
        <v>2.6700000000000002E-2</v>
      </c>
      <c r="BE56" s="81">
        <v>2.63E-2</v>
      </c>
      <c r="BF56" s="81">
        <v>2.5100000000000001E-2</v>
      </c>
      <c r="BG56" s="81">
        <v>2.3300000000000001E-2</v>
      </c>
      <c r="BH56" s="81">
        <v>2.1100000000000001E-2</v>
      </c>
      <c r="BI56" s="81">
        <v>1.8599999999999998E-2</v>
      </c>
      <c r="BJ56" s="81">
        <v>1.6E-2</v>
      </c>
      <c r="BK56" s="81">
        <v>1.35E-2</v>
      </c>
      <c r="BL56" s="81">
        <v>1.1299999999999999E-2</v>
      </c>
      <c r="BM56" s="81">
        <v>9.4999999999999998E-3</v>
      </c>
      <c r="BN56" s="81">
        <v>8.0000000000000002E-3</v>
      </c>
      <c r="BO56" s="81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1:112" x14ac:dyDescent="0.2">
      <c r="A57" s="14">
        <v>75</v>
      </c>
      <c r="B57" s="81">
        <v>1.0500000000000001E-2</v>
      </c>
      <c r="C57" s="81">
        <v>8.8000000000000005E-3</v>
      </c>
      <c r="D57" s="81">
        <v>7.1000000000000004E-3</v>
      </c>
      <c r="E57" s="81">
        <v>5.4000000000000003E-3</v>
      </c>
      <c r="F57" s="81">
        <v>3.8E-3</v>
      </c>
      <c r="G57" s="81">
        <v>2.3999999999999998E-3</v>
      </c>
      <c r="H57" s="81">
        <v>1.1999999999999999E-3</v>
      </c>
      <c r="I57" s="81">
        <v>1E-4</v>
      </c>
      <c r="J57" s="81">
        <v>-8.0000000000000004E-4</v>
      </c>
      <c r="K57" s="81">
        <v>-1.5E-3</v>
      </c>
      <c r="L57" s="81">
        <v>-2.0999999999999999E-3</v>
      </c>
      <c r="M57" s="81">
        <v>-2.5000000000000001E-3</v>
      </c>
      <c r="N57" s="81">
        <v>-2.7000000000000001E-3</v>
      </c>
      <c r="O57" s="81">
        <v>-2.3999999999999998E-3</v>
      </c>
      <c r="P57" s="81">
        <v>-1.8E-3</v>
      </c>
      <c r="Q57" s="81">
        <v>-6.9999999999999999E-4</v>
      </c>
      <c r="R57" s="81">
        <v>8.0000000000000004E-4</v>
      </c>
      <c r="S57" s="81">
        <v>2.5999999999999999E-3</v>
      </c>
      <c r="T57" s="81">
        <v>4.7000000000000002E-3</v>
      </c>
      <c r="U57" s="81">
        <v>6.8999999999999999E-3</v>
      </c>
      <c r="V57" s="81">
        <v>9.1000000000000004E-3</v>
      </c>
      <c r="W57" s="81">
        <v>1.11E-2</v>
      </c>
      <c r="X57" s="81">
        <v>1.2699999999999999E-2</v>
      </c>
      <c r="Y57" s="81">
        <v>1.38E-2</v>
      </c>
      <c r="Z57" s="81">
        <v>1.43E-2</v>
      </c>
      <c r="AA57" s="81">
        <v>1.4E-2</v>
      </c>
      <c r="AB57" s="81">
        <v>1.3299999999999999E-2</v>
      </c>
      <c r="AC57" s="81">
        <v>1.21E-2</v>
      </c>
      <c r="AD57" s="81">
        <v>1.0800000000000001E-2</v>
      </c>
      <c r="AE57" s="81">
        <v>9.5999999999999992E-3</v>
      </c>
      <c r="AF57" s="81">
        <v>8.8000000000000005E-3</v>
      </c>
      <c r="AG57" s="81">
        <v>8.3000000000000001E-3</v>
      </c>
      <c r="AH57" s="81">
        <v>8.5000000000000006E-3</v>
      </c>
      <c r="AI57" s="81">
        <v>9.1999999999999998E-3</v>
      </c>
      <c r="AJ57" s="81">
        <v>1.0500000000000001E-2</v>
      </c>
      <c r="AK57" s="81">
        <v>1.21E-2</v>
      </c>
      <c r="AL57" s="81">
        <v>1.37E-2</v>
      </c>
      <c r="AM57" s="81">
        <v>1.4999999999999999E-2</v>
      </c>
      <c r="AN57" s="81">
        <v>1.5900000000000001E-2</v>
      </c>
      <c r="AO57" s="81">
        <v>1.6199999999999999E-2</v>
      </c>
      <c r="AP57" s="81">
        <v>1.5800000000000002E-2</v>
      </c>
      <c r="AQ57" s="81">
        <v>1.4999999999999999E-2</v>
      </c>
      <c r="AR57" s="81">
        <v>1.41E-2</v>
      </c>
      <c r="AS57" s="81">
        <v>1.3299999999999999E-2</v>
      </c>
      <c r="AT57" s="81">
        <v>1.2800000000000001E-2</v>
      </c>
      <c r="AU57" s="81">
        <v>1.2800000000000001E-2</v>
      </c>
      <c r="AV57" s="81">
        <v>1.3299999999999999E-2</v>
      </c>
      <c r="AW57" s="81">
        <v>1.4500000000000001E-2</v>
      </c>
      <c r="AX57" s="81">
        <v>1.61E-2</v>
      </c>
      <c r="AY57" s="81">
        <v>1.8200000000000001E-2</v>
      </c>
      <c r="AZ57" s="81">
        <v>2.0400000000000001E-2</v>
      </c>
      <c r="BA57" s="81">
        <v>2.2599999999999999E-2</v>
      </c>
      <c r="BB57" s="81">
        <v>2.4400000000000002E-2</v>
      </c>
      <c r="BC57" s="81">
        <v>2.5700000000000001E-2</v>
      </c>
      <c r="BD57" s="81">
        <v>2.6200000000000001E-2</v>
      </c>
      <c r="BE57" s="81">
        <v>2.5899999999999999E-2</v>
      </c>
      <c r="BF57" s="81">
        <v>2.4799999999999999E-2</v>
      </c>
      <c r="BG57" s="81">
        <v>2.3099999999999999E-2</v>
      </c>
      <c r="BH57" s="81">
        <v>2.0899999999999998E-2</v>
      </c>
      <c r="BI57" s="81">
        <v>1.84E-2</v>
      </c>
      <c r="BJ57" s="81">
        <v>1.5800000000000002E-2</v>
      </c>
      <c r="BK57" s="81">
        <v>1.34E-2</v>
      </c>
      <c r="BL57" s="81">
        <v>1.12E-2</v>
      </c>
      <c r="BM57" s="81">
        <v>9.4999999999999998E-3</v>
      </c>
      <c r="BN57" s="81">
        <v>8.0000000000000002E-3</v>
      </c>
      <c r="BO57" s="81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1:112" x14ac:dyDescent="0.2">
      <c r="A58" s="14">
        <v>76</v>
      </c>
      <c r="B58" s="81">
        <v>1.0500000000000001E-2</v>
      </c>
      <c r="C58" s="81">
        <v>8.8000000000000005E-3</v>
      </c>
      <c r="D58" s="81">
        <v>7.1999999999999998E-3</v>
      </c>
      <c r="E58" s="81">
        <v>5.5999999999999999E-3</v>
      </c>
      <c r="F58" s="81">
        <v>4.1000000000000003E-3</v>
      </c>
      <c r="G58" s="81">
        <v>2.7000000000000001E-3</v>
      </c>
      <c r="H58" s="81">
        <v>1.5E-3</v>
      </c>
      <c r="I58" s="81">
        <v>4.0000000000000002E-4</v>
      </c>
      <c r="J58" s="81">
        <v>-5.9999999999999995E-4</v>
      </c>
      <c r="K58" s="81">
        <v>-1.4E-3</v>
      </c>
      <c r="L58" s="81">
        <v>-2E-3</v>
      </c>
      <c r="M58" s="81">
        <v>-2.3999999999999998E-3</v>
      </c>
      <c r="N58" s="81">
        <v>-2.5999999999999999E-3</v>
      </c>
      <c r="O58" s="81">
        <v>-2.3E-3</v>
      </c>
      <c r="P58" s="81">
        <v>-1.6000000000000001E-3</v>
      </c>
      <c r="Q58" s="81">
        <v>-5.9999999999999995E-4</v>
      </c>
      <c r="R58" s="81">
        <v>8.9999999999999998E-4</v>
      </c>
      <c r="S58" s="81">
        <v>2.8E-3</v>
      </c>
      <c r="T58" s="81">
        <v>4.7999999999999996E-3</v>
      </c>
      <c r="U58" s="81">
        <v>7.0000000000000001E-3</v>
      </c>
      <c r="V58" s="81">
        <v>9.1999999999999998E-3</v>
      </c>
      <c r="W58" s="81">
        <v>1.11E-2</v>
      </c>
      <c r="X58" s="81">
        <v>1.2699999999999999E-2</v>
      </c>
      <c r="Y58" s="81">
        <v>1.37E-2</v>
      </c>
      <c r="Z58" s="81">
        <v>1.41E-2</v>
      </c>
      <c r="AA58" s="81">
        <v>1.38E-2</v>
      </c>
      <c r="AB58" s="81">
        <v>1.2999999999999999E-2</v>
      </c>
      <c r="AC58" s="81">
        <v>1.18E-2</v>
      </c>
      <c r="AD58" s="81">
        <v>1.04E-2</v>
      </c>
      <c r="AE58" s="81">
        <v>9.1999999999999998E-3</v>
      </c>
      <c r="AF58" s="81">
        <v>8.2000000000000007E-3</v>
      </c>
      <c r="AG58" s="81">
        <v>7.7000000000000002E-3</v>
      </c>
      <c r="AH58" s="81">
        <v>7.7000000000000002E-3</v>
      </c>
      <c r="AI58" s="81">
        <v>8.3999999999999995E-3</v>
      </c>
      <c r="AJ58" s="81">
        <v>9.5999999999999992E-3</v>
      </c>
      <c r="AK58" s="81">
        <v>1.11E-2</v>
      </c>
      <c r="AL58" s="81">
        <v>1.2699999999999999E-2</v>
      </c>
      <c r="AM58" s="81">
        <v>1.41E-2</v>
      </c>
      <c r="AN58" s="81">
        <v>1.5100000000000001E-2</v>
      </c>
      <c r="AO58" s="81">
        <v>1.54E-2</v>
      </c>
      <c r="AP58" s="81">
        <v>1.52E-2</v>
      </c>
      <c r="AQ58" s="81">
        <v>1.4500000000000001E-2</v>
      </c>
      <c r="AR58" s="81">
        <v>1.37E-2</v>
      </c>
      <c r="AS58" s="81">
        <v>1.2999999999999999E-2</v>
      </c>
      <c r="AT58" s="81">
        <v>1.2500000000000001E-2</v>
      </c>
      <c r="AU58" s="81">
        <v>1.2500000000000001E-2</v>
      </c>
      <c r="AV58" s="81">
        <v>1.2999999999999999E-2</v>
      </c>
      <c r="AW58" s="81">
        <v>1.41E-2</v>
      </c>
      <c r="AX58" s="81">
        <v>1.5599999999999999E-2</v>
      </c>
      <c r="AY58" s="81">
        <v>1.7600000000000001E-2</v>
      </c>
      <c r="AZ58" s="81">
        <v>1.9699999999999999E-2</v>
      </c>
      <c r="BA58" s="81">
        <v>2.18E-2</v>
      </c>
      <c r="BB58" s="81">
        <v>2.3699999999999999E-2</v>
      </c>
      <c r="BC58" s="81">
        <v>2.5000000000000001E-2</v>
      </c>
      <c r="BD58" s="81">
        <v>2.5600000000000001E-2</v>
      </c>
      <c r="BE58" s="81">
        <v>2.53E-2</v>
      </c>
      <c r="BF58" s="81">
        <v>2.4400000000000002E-2</v>
      </c>
      <c r="BG58" s="81">
        <v>2.2700000000000001E-2</v>
      </c>
      <c r="BH58" s="81">
        <v>2.06E-2</v>
      </c>
      <c r="BI58" s="81">
        <v>1.8200000000000001E-2</v>
      </c>
      <c r="BJ58" s="81">
        <v>1.5699999999999999E-2</v>
      </c>
      <c r="BK58" s="81">
        <v>1.3299999999999999E-2</v>
      </c>
      <c r="BL58" s="81">
        <v>1.11E-2</v>
      </c>
      <c r="BM58" s="81">
        <v>9.4000000000000004E-3</v>
      </c>
      <c r="BN58" s="81">
        <v>7.9000000000000008E-3</v>
      </c>
      <c r="BO58" s="81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1:112" x14ac:dyDescent="0.2">
      <c r="A59" s="14">
        <v>77</v>
      </c>
      <c r="B59" s="81">
        <v>1.0200000000000001E-2</v>
      </c>
      <c r="C59" s="81">
        <v>8.6999999999999994E-3</v>
      </c>
      <c r="D59" s="81">
        <v>7.1999999999999998E-3</v>
      </c>
      <c r="E59" s="81">
        <v>5.5999999999999999E-3</v>
      </c>
      <c r="F59" s="81">
        <v>4.1999999999999997E-3</v>
      </c>
      <c r="G59" s="81">
        <v>2.8E-3</v>
      </c>
      <c r="H59" s="81">
        <v>1.6000000000000001E-3</v>
      </c>
      <c r="I59" s="81">
        <v>5.0000000000000001E-4</v>
      </c>
      <c r="J59" s="81">
        <v>-4.0000000000000002E-4</v>
      </c>
      <c r="K59" s="81">
        <v>-1.2999999999999999E-3</v>
      </c>
      <c r="L59" s="81">
        <v>-1.9E-3</v>
      </c>
      <c r="M59" s="81">
        <v>-2.3E-3</v>
      </c>
      <c r="N59" s="81">
        <v>-2.3999999999999998E-3</v>
      </c>
      <c r="O59" s="81">
        <v>-2.0999999999999999E-3</v>
      </c>
      <c r="P59" s="81">
        <v>-1.4E-3</v>
      </c>
      <c r="Q59" s="81">
        <v>-2.9999999999999997E-4</v>
      </c>
      <c r="R59" s="81">
        <v>1.1999999999999999E-3</v>
      </c>
      <c r="S59" s="81">
        <v>3.0000000000000001E-3</v>
      </c>
      <c r="T59" s="81">
        <v>5.1000000000000004E-3</v>
      </c>
      <c r="U59" s="81">
        <v>7.1999999999999998E-3</v>
      </c>
      <c r="V59" s="81">
        <v>9.2999999999999992E-3</v>
      </c>
      <c r="W59" s="81">
        <v>1.12E-2</v>
      </c>
      <c r="X59" s="81">
        <v>1.2699999999999999E-2</v>
      </c>
      <c r="Y59" s="81">
        <v>1.37E-2</v>
      </c>
      <c r="Z59" s="81">
        <v>1.4E-2</v>
      </c>
      <c r="AA59" s="81">
        <v>1.37E-2</v>
      </c>
      <c r="AB59" s="81">
        <v>1.2800000000000001E-2</v>
      </c>
      <c r="AC59" s="81">
        <v>1.1599999999999999E-2</v>
      </c>
      <c r="AD59" s="81">
        <v>1.01E-2</v>
      </c>
      <c r="AE59" s="81">
        <v>8.8000000000000005E-3</v>
      </c>
      <c r="AF59" s="81">
        <v>7.7000000000000002E-3</v>
      </c>
      <c r="AG59" s="81">
        <v>7.1000000000000004E-3</v>
      </c>
      <c r="AH59" s="81">
        <v>7.0000000000000001E-3</v>
      </c>
      <c r="AI59" s="81">
        <v>7.6E-3</v>
      </c>
      <c r="AJ59" s="81">
        <v>8.6999999999999994E-3</v>
      </c>
      <c r="AK59" s="81">
        <v>1.01E-2</v>
      </c>
      <c r="AL59" s="81">
        <v>1.17E-2</v>
      </c>
      <c r="AM59" s="81">
        <v>1.3100000000000001E-2</v>
      </c>
      <c r="AN59" s="81">
        <v>1.41E-2</v>
      </c>
      <c r="AO59" s="81">
        <v>1.4500000000000001E-2</v>
      </c>
      <c r="AP59" s="81">
        <v>1.44E-2</v>
      </c>
      <c r="AQ59" s="81">
        <v>1.38E-2</v>
      </c>
      <c r="AR59" s="81">
        <v>1.3100000000000001E-2</v>
      </c>
      <c r="AS59" s="81">
        <v>1.2500000000000001E-2</v>
      </c>
      <c r="AT59" s="81">
        <v>1.21E-2</v>
      </c>
      <c r="AU59" s="81">
        <v>1.21E-2</v>
      </c>
      <c r="AV59" s="81">
        <v>1.26E-2</v>
      </c>
      <c r="AW59" s="81">
        <v>1.3599999999999999E-2</v>
      </c>
      <c r="AX59" s="81">
        <v>1.5100000000000001E-2</v>
      </c>
      <c r="AY59" s="81">
        <v>1.7000000000000001E-2</v>
      </c>
      <c r="AZ59" s="81">
        <v>1.9099999999999999E-2</v>
      </c>
      <c r="BA59" s="81">
        <v>2.12E-2</v>
      </c>
      <c r="BB59" s="81">
        <v>2.3E-2</v>
      </c>
      <c r="BC59" s="81">
        <v>2.4299999999999999E-2</v>
      </c>
      <c r="BD59" s="81">
        <v>2.4899999999999999E-2</v>
      </c>
      <c r="BE59" s="81">
        <v>2.47E-2</v>
      </c>
      <c r="BF59" s="81">
        <v>2.3800000000000002E-2</v>
      </c>
      <c r="BG59" s="81">
        <v>2.23E-2</v>
      </c>
      <c r="BH59" s="81">
        <v>2.0199999999999999E-2</v>
      </c>
      <c r="BI59" s="81">
        <v>1.7899999999999999E-2</v>
      </c>
      <c r="BJ59" s="81">
        <v>1.54E-2</v>
      </c>
      <c r="BK59" s="81">
        <v>1.3100000000000001E-2</v>
      </c>
      <c r="BL59" s="81">
        <v>1.0999999999999999E-2</v>
      </c>
      <c r="BM59" s="81">
        <v>9.1999999999999998E-3</v>
      </c>
      <c r="BN59" s="81">
        <v>7.7000000000000002E-3</v>
      </c>
      <c r="BO59" s="81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1:112" x14ac:dyDescent="0.2">
      <c r="A60" s="14">
        <v>78</v>
      </c>
      <c r="B60" s="81">
        <v>9.7000000000000003E-3</v>
      </c>
      <c r="C60" s="81">
        <v>8.3000000000000001E-3</v>
      </c>
      <c r="D60" s="81">
        <v>6.8999999999999999E-3</v>
      </c>
      <c r="E60" s="81">
        <v>5.4999999999999997E-3</v>
      </c>
      <c r="F60" s="81">
        <v>4.1000000000000003E-3</v>
      </c>
      <c r="G60" s="81">
        <v>2.8E-3</v>
      </c>
      <c r="H60" s="81">
        <v>1.6000000000000001E-3</v>
      </c>
      <c r="I60" s="81">
        <v>5.0000000000000001E-4</v>
      </c>
      <c r="J60" s="81">
        <v>-4.0000000000000002E-4</v>
      </c>
      <c r="K60" s="81">
        <v>-1.1999999999999999E-3</v>
      </c>
      <c r="L60" s="81">
        <v>-1.8E-3</v>
      </c>
      <c r="M60" s="81">
        <v>-2.0999999999999999E-3</v>
      </c>
      <c r="N60" s="81">
        <v>-2.0999999999999999E-3</v>
      </c>
      <c r="O60" s="81">
        <v>-1.8E-3</v>
      </c>
      <c r="P60" s="81">
        <v>-1.1000000000000001E-3</v>
      </c>
      <c r="Q60" s="81">
        <v>1E-4</v>
      </c>
      <c r="R60" s="81">
        <v>1.5E-3</v>
      </c>
      <c r="S60" s="81">
        <v>3.3E-3</v>
      </c>
      <c r="T60" s="81">
        <v>5.3E-3</v>
      </c>
      <c r="U60" s="81">
        <v>7.4000000000000003E-3</v>
      </c>
      <c r="V60" s="81">
        <v>9.4999999999999998E-3</v>
      </c>
      <c r="W60" s="81">
        <v>1.1299999999999999E-2</v>
      </c>
      <c r="X60" s="81">
        <v>1.2699999999999999E-2</v>
      </c>
      <c r="Y60" s="81">
        <v>1.37E-2</v>
      </c>
      <c r="Z60" s="81">
        <v>1.4E-2</v>
      </c>
      <c r="AA60" s="81">
        <v>1.3599999999999999E-2</v>
      </c>
      <c r="AB60" s="81">
        <v>1.2699999999999999E-2</v>
      </c>
      <c r="AC60" s="81">
        <v>1.14E-2</v>
      </c>
      <c r="AD60" s="81">
        <v>9.9000000000000008E-3</v>
      </c>
      <c r="AE60" s="81">
        <v>8.5000000000000006E-3</v>
      </c>
      <c r="AF60" s="81">
        <v>7.3000000000000001E-3</v>
      </c>
      <c r="AG60" s="81">
        <v>6.6E-3</v>
      </c>
      <c r="AH60" s="81">
        <v>6.4000000000000003E-3</v>
      </c>
      <c r="AI60" s="81">
        <v>6.8999999999999999E-3</v>
      </c>
      <c r="AJ60" s="81">
        <v>7.7999999999999996E-3</v>
      </c>
      <c r="AK60" s="81">
        <v>9.1000000000000004E-3</v>
      </c>
      <c r="AL60" s="81">
        <v>1.06E-2</v>
      </c>
      <c r="AM60" s="81">
        <v>1.1900000000000001E-2</v>
      </c>
      <c r="AN60" s="81">
        <v>1.29E-2</v>
      </c>
      <c r="AO60" s="81">
        <v>1.34E-2</v>
      </c>
      <c r="AP60" s="81">
        <v>1.3299999999999999E-2</v>
      </c>
      <c r="AQ60" s="81">
        <v>1.29E-2</v>
      </c>
      <c r="AR60" s="81">
        <v>1.24E-2</v>
      </c>
      <c r="AS60" s="81">
        <v>1.1900000000000001E-2</v>
      </c>
      <c r="AT60" s="81">
        <v>1.1599999999999999E-2</v>
      </c>
      <c r="AU60" s="81">
        <v>1.1599999999999999E-2</v>
      </c>
      <c r="AV60" s="81">
        <v>1.2200000000000001E-2</v>
      </c>
      <c r="AW60" s="81">
        <v>1.32E-2</v>
      </c>
      <c r="AX60" s="81">
        <v>1.47E-2</v>
      </c>
      <c r="AY60" s="81">
        <v>1.6500000000000001E-2</v>
      </c>
      <c r="AZ60" s="81">
        <v>1.8499999999999999E-2</v>
      </c>
      <c r="BA60" s="81">
        <v>2.0500000000000001E-2</v>
      </c>
      <c r="BB60" s="81">
        <v>2.2200000000000001E-2</v>
      </c>
      <c r="BC60" s="81">
        <v>2.35E-2</v>
      </c>
      <c r="BD60" s="81">
        <v>2.41E-2</v>
      </c>
      <c r="BE60" s="81">
        <v>2.4E-2</v>
      </c>
      <c r="BF60" s="81">
        <v>2.3199999999999998E-2</v>
      </c>
      <c r="BG60" s="81">
        <v>2.1700000000000001E-2</v>
      </c>
      <c r="BH60" s="81">
        <v>1.9800000000000002E-2</v>
      </c>
      <c r="BI60" s="81">
        <v>1.7500000000000002E-2</v>
      </c>
      <c r="BJ60" s="81">
        <v>1.5100000000000001E-2</v>
      </c>
      <c r="BK60" s="81">
        <v>1.2800000000000001E-2</v>
      </c>
      <c r="BL60" s="81">
        <v>1.0800000000000001E-2</v>
      </c>
      <c r="BM60" s="81">
        <v>8.9999999999999993E-3</v>
      </c>
      <c r="BN60" s="81">
        <v>7.4999999999999997E-3</v>
      </c>
      <c r="BO60" s="81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1:112" x14ac:dyDescent="0.2">
      <c r="A61" s="14">
        <v>79</v>
      </c>
      <c r="B61" s="81">
        <v>9.1000000000000004E-3</v>
      </c>
      <c r="C61" s="81">
        <v>7.7999999999999996E-3</v>
      </c>
      <c r="D61" s="81">
        <v>6.4999999999999997E-3</v>
      </c>
      <c r="E61" s="81">
        <v>5.1999999999999998E-3</v>
      </c>
      <c r="F61" s="81">
        <v>3.8E-3</v>
      </c>
      <c r="G61" s="81">
        <v>2.5999999999999999E-3</v>
      </c>
      <c r="H61" s="81">
        <v>1.4E-3</v>
      </c>
      <c r="I61" s="81">
        <v>4.0000000000000002E-4</v>
      </c>
      <c r="J61" s="81">
        <v>-5.0000000000000001E-4</v>
      </c>
      <c r="K61" s="81">
        <v>-1.1999999999999999E-3</v>
      </c>
      <c r="L61" s="81">
        <v>-1.6999999999999999E-3</v>
      </c>
      <c r="M61" s="81">
        <v>-2E-3</v>
      </c>
      <c r="N61" s="81">
        <v>-1.9E-3</v>
      </c>
      <c r="O61" s="81">
        <v>-1.5E-3</v>
      </c>
      <c r="P61" s="81">
        <v>-6.9999999999999999E-4</v>
      </c>
      <c r="Q61" s="81">
        <v>5.0000000000000001E-4</v>
      </c>
      <c r="R61" s="81">
        <v>2E-3</v>
      </c>
      <c r="S61" s="81">
        <v>3.7000000000000002E-3</v>
      </c>
      <c r="T61" s="81">
        <v>5.7000000000000002E-3</v>
      </c>
      <c r="U61" s="81">
        <v>7.7000000000000002E-3</v>
      </c>
      <c r="V61" s="81">
        <v>9.7000000000000003E-3</v>
      </c>
      <c r="W61" s="81">
        <v>1.14E-2</v>
      </c>
      <c r="X61" s="81">
        <v>1.2800000000000001E-2</v>
      </c>
      <c r="Y61" s="81">
        <v>1.37E-2</v>
      </c>
      <c r="Z61" s="81">
        <v>1.4E-2</v>
      </c>
      <c r="AA61" s="81">
        <v>1.3599999999999999E-2</v>
      </c>
      <c r="AB61" s="81">
        <v>1.26E-2</v>
      </c>
      <c r="AC61" s="81">
        <v>1.1299999999999999E-2</v>
      </c>
      <c r="AD61" s="81">
        <v>9.7999999999999997E-3</v>
      </c>
      <c r="AE61" s="81">
        <v>8.3000000000000001E-3</v>
      </c>
      <c r="AF61" s="81">
        <v>7.1000000000000004E-3</v>
      </c>
      <c r="AG61" s="81">
        <v>6.1999999999999998E-3</v>
      </c>
      <c r="AH61" s="81">
        <v>5.8999999999999999E-3</v>
      </c>
      <c r="AI61" s="81">
        <v>6.1999999999999998E-3</v>
      </c>
      <c r="AJ61" s="81">
        <v>7.0000000000000001E-3</v>
      </c>
      <c r="AK61" s="81">
        <v>8.0999999999999996E-3</v>
      </c>
      <c r="AL61" s="81">
        <v>9.4000000000000004E-3</v>
      </c>
      <c r="AM61" s="81">
        <v>1.06E-2</v>
      </c>
      <c r="AN61" s="81">
        <v>1.1599999999999999E-2</v>
      </c>
      <c r="AO61" s="81">
        <v>1.21E-2</v>
      </c>
      <c r="AP61" s="81">
        <v>1.21E-2</v>
      </c>
      <c r="AQ61" s="81">
        <v>1.1900000000000001E-2</v>
      </c>
      <c r="AR61" s="81">
        <v>1.14E-2</v>
      </c>
      <c r="AS61" s="81">
        <v>1.0999999999999999E-2</v>
      </c>
      <c r="AT61" s="81">
        <v>1.09E-2</v>
      </c>
      <c r="AU61" s="81">
        <v>1.0999999999999999E-2</v>
      </c>
      <c r="AV61" s="81">
        <v>1.1599999999999999E-2</v>
      </c>
      <c r="AW61" s="81">
        <v>1.2699999999999999E-2</v>
      </c>
      <c r="AX61" s="81">
        <v>1.4200000000000001E-2</v>
      </c>
      <c r="AY61" s="81">
        <v>1.6E-2</v>
      </c>
      <c r="AZ61" s="81">
        <v>1.7899999999999999E-2</v>
      </c>
      <c r="BA61" s="81">
        <v>1.9900000000000001E-2</v>
      </c>
      <c r="BB61" s="81">
        <v>2.1499999999999998E-2</v>
      </c>
      <c r="BC61" s="81">
        <v>2.2800000000000001E-2</v>
      </c>
      <c r="BD61" s="81">
        <v>2.3400000000000001E-2</v>
      </c>
      <c r="BE61" s="81">
        <v>2.3300000000000001E-2</v>
      </c>
      <c r="BF61" s="81">
        <v>2.2499999999999999E-2</v>
      </c>
      <c r="BG61" s="81">
        <v>2.1100000000000001E-2</v>
      </c>
      <c r="BH61" s="81">
        <v>1.9300000000000001E-2</v>
      </c>
      <c r="BI61" s="81">
        <v>1.7100000000000001E-2</v>
      </c>
      <c r="BJ61" s="81">
        <v>1.4800000000000001E-2</v>
      </c>
      <c r="BK61" s="81">
        <v>1.26E-2</v>
      </c>
      <c r="BL61" s="81">
        <v>1.0500000000000001E-2</v>
      </c>
      <c r="BM61" s="81">
        <v>8.6999999999999994E-3</v>
      </c>
      <c r="BN61" s="81">
        <v>7.1999999999999998E-3</v>
      </c>
      <c r="BO61" s="81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1:112" x14ac:dyDescent="0.2">
      <c r="A62" s="14">
        <v>80</v>
      </c>
      <c r="B62" s="81">
        <v>8.3999999999999995E-3</v>
      </c>
      <c r="C62" s="81">
        <v>7.1999999999999998E-3</v>
      </c>
      <c r="D62" s="81">
        <v>5.8999999999999999E-3</v>
      </c>
      <c r="E62" s="81">
        <v>4.7000000000000002E-3</v>
      </c>
      <c r="F62" s="81">
        <v>3.3999999999999998E-3</v>
      </c>
      <c r="G62" s="81">
        <v>2.2000000000000001E-3</v>
      </c>
      <c r="H62" s="81">
        <v>1.1000000000000001E-3</v>
      </c>
      <c r="I62" s="81">
        <v>1E-4</v>
      </c>
      <c r="J62" s="81">
        <v>-6.9999999999999999E-4</v>
      </c>
      <c r="K62" s="81">
        <v>-1.2999999999999999E-3</v>
      </c>
      <c r="L62" s="81">
        <v>-1.6999999999999999E-3</v>
      </c>
      <c r="M62" s="81">
        <v>-1.8E-3</v>
      </c>
      <c r="N62" s="81">
        <v>-1.6000000000000001E-3</v>
      </c>
      <c r="O62" s="81">
        <v>-1.1000000000000001E-3</v>
      </c>
      <c r="P62" s="81">
        <v>-2.0000000000000001E-4</v>
      </c>
      <c r="Q62" s="81">
        <v>8.9999999999999998E-4</v>
      </c>
      <c r="R62" s="81">
        <v>2.3999999999999998E-3</v>
      </c>
      <c r="S62" s="81">
        <v>4.1000000000000003E-3</v>
      </c>
      <c r="T62" s="81">
        <v>6.1000000000000004E-3</v>
      </c>
      <c r="U62" s="81">
        <v>8.0000000000000002E-3</v>
      </c>
      <c r="V62" s="81">
        <v>9.9000000000000008E-3</v>
      </c>
      <c r="W62" s="81">
        <v>1.1599999999999999E-2</v>
      </c>
      <c r="X62" s="81">
        <v>1.29E-2</v>
      </c>
      <c r="Y62" s="81">
        <v>1.37E-2</v>
      </c>
      <c r="Z62" s="81">
        <v>1.4E-2</v>
      </c>
      <c r="AA62" s="81">
        <v>1.35E-2</v>
      </c>
      <c r="AB62" s="81">
        <v>1.26E-2</v>
      </c>
      <c r="AC62" s="81">
        <v>1.12E-2</v>
      </c>
      <c r="AD62" s="81">
        <v>9.7000000000000003E-3</v>
      </c>
      <c r="AE62" s="81">
        <v>8.2000000000000007E-3</v>
      </c>
      <c r="AF62" s="81">
        <v>6.8999999999999999E-3</v>
      </c>
      <c r="AG62" s="81">
        <v>5.8999999999999999E-3</v>
      </c>
      <c r="AH62" s="81">
        <v>5.4999999999999997E-3</v>
      </c>
      <c r="AI62" s="81">
        <v>5.5999999999999999E-3</v>
      </c>
      <c r="AJ62" s="81">
        <v>6.1999999999999998E-3</v>
      </c>
      <c r="AK62" s="81">
        <v>7.1000000000000004E-3</v>
      </c>
      <c r="AL62" s="81">
        <v>8.2000000000000007E-3</v>
      </c>
      <c r="AM62" s="81">
        <v>9.2999999999999992E-3</v>
      </c>
      <c r="AN62" s="81">
        <v>1.0200000000000001E-2</v>
      </c>
      <c r="AO62" s="81">
        <v>1.0699999999999999E-2</v>
      </c>
      <c r="AP62" s="81">
        <v>1.0800000000000001E-2</v>
      </c>
      <c r="AQ62" s="81">
        <v>1.06E-2</v>
      </c>
      <c r="AR62" s="81">
        <v>1.03E-2</v>
      </c>
      <c r="AS62" s="81">
        <v>1.01E-2</v>
      </c>
      <c r="AT62" s="81">
        <v>0.01</v>
      </c>
      <c r="AU62" s="81">
        <v>1.03E-2</v>
      </c>
      <c r="AV62" s="81">
        <v>1.0999999999999999E-2</v>
      </c>
      <c r="AW62" s="81">
        <v>1.21E-2</v>
      </c>
      <c r="AX62" s="81">
        <v>1.3599999999999999E-2</v>
      </c>
      <c r="AY62" s="81">
        <v>1.54E-2</v>
      </c>
      <c r="AZ62" s="81">
        <v>1.7299999999999999E-2</v>
      </c>
      <c r="BA62" s="81">
        <v>1.9199999999999998E-2</v>
      </c>
      <c r="BB62" s="81">
        <v>2.0799999999999999E-2</v>
      </c>
      <c r="BC62" s="81">
        <v>2.1999999999999999E-2</v>
      </c>
      <c r="BD62" s="81">
        <v>2.2599999999999999E-2</v>
      </c>
      <c r="BE62" s="81">
        <v>2.2499999999999999E-2</v>
      </c>
      <c r="BF62" s="81">
        <v>2.18E-2</v>
      </c>
      <c r="BG62" s="81">
        <v>2.0500000000000001E-2</v>
      </c>
      <c r="BH62" s="81">
        <v>1.8700000000000001E-2</v>
      </c>
      <c r="BI62" s="81">
        <v>1.66E-2</v>
      </c>
      <c r="BJ62" s="81">
        <v>1.44E-2</v>
      </c>
      <c r="BK62" s="81">
        <v>1.23E-2</v>
      </c>
      <c r="BL62" s="81">
        <v>1.03E-2</v>
      </c>
      <c r="BM62" s="81">
        <v>8.5000000000000006E-3</v>
      </c>
      <c r="BN62" s="81">
        <v>6.8999999999999999E-3</v>
      </c>
      <c r="BO62" s="81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1:112" x14ac:dyDescent="0.2">
      <c r="A63" s="14">
        <v>81</v>
      </c>
      <c r="B63" s="81">
        <v>7.7000000000000002E-3</v>
      </c>
      <c r="C63" s="81">
        <v>6.4999999999999997E-3</v>
      </c>
      <c r="D63" s="81">
        <v>5.1999999999999998E-3</v>
      </c>
      <c r="E63" s="81">
        <v>4.0000000000000001E-3</v>
      </c>
      <c r="F63" s="81">
        <v>2.8E-3</v>
      </c>
      <c r="G63" s="81">
        <v>1.6999999999999999E-3</v>
      </c>
      <c r="H63" s="81">
        <v>5.9999999999999995E-4</v>
      </c>
      <c r="I63" s="81">
        <v>-2.9999999999999997E-4</v>
      </c>
      <c r="J63" s="81">
        <v>-1E-3</v>
      </c>
      <c r="K63" s="81">
        <v>-1.5E-3</v>
      </c>
      <c r="L63" s="81">
        <v>-1.6999999999999999E-3</v>
      </c>
      <c r="M63" s="81">
        <v>-1.6999999999999999E-3</v>
      </c>
      <c r="N63" s="81">
        <v>-1.4E-3</v>
      </c>
      <c r="O63" s="81">
        <v>-8.0000000000000004E-4</v>
      </c>
      <c r="P63" s="81">
        <v>2.0000000000000001E-4</v>
      </c>
      <c r="Q63" s="81">
        <v>1.4E-3</v>
      </c>
      <c r="R63" s="81">
        <v>2.8999999999999998E-3</v>
      </c>
      <c r="S63" s="81">
        <v>4.5999999999999999E-3</v>
      </c>
      <c r="T63" s="81">
        <v>6.4999999999999997E-3</v>
      </c>
      <c r="U63" s="81">
        <v>8.3999999999999995E-3</v>
      </c>
      <c r="V63" s="81">
        <v>1.0200000000000001E-2</v>
      </c>
      <c r="W63" s="81">
        <v>1.18E-2</v>
      </c>
      <c r="X63" s="81">
        <v>1.2999999999999999E-2</v>
      </c>
      <c r="Y63" s="81">
        <v>1.38E-2</v>
      </c>
      <c r="Z63" s="81">
        <v>1.4E-2</v>
      </c>
      <c r="AA63" s="81">
        <v>1.35E-2</v>
      </c>
      <c r="AB63" s="81">
        <v>1.26E-2</v>
      </c>
      <c r="AC63" s="81">
        <v>1.12E-2</v>
      </c>
      <c r="AD63" s="81">
        <v>9.7000000000000003E-3</v>
      </c>
      <c r="AE63" s="81">
        <v>8.0999999999999996E-3</v>
      </c>
      <c r="AF63" s="81">
        <v>6.7999999999999996E-3</v>
      </c>
      <c r="AG63" s="81">
        <v>5.7000000000000002E-3</v>
      </c>
      <c r="AH63" s="81">
        <v>5.1000000000000004E-3</v>
      </c>
      <c r="AI63" s="81">
        <v>5.0000000000000001E-3</v>
      </c>
      <c r="AJ63" s="81">
        <v>5.4000000000000003E-3</v>
      </c>
      <c r="AK63" s="81">
        <v>6.1000000000000004E-3</v>
      </c>
      <c r="AL63" s="81">
        <v>7.1000000000000004E-3</v>
      </c>
      <c r="AM63" s="81">
        <v>8.0000000000000002E-3</v>
      </c>
      <c r="AN63" s="81">
        <v>8.6999999999999994E-3</v>
      </c>
      <c r="AO63" s="81">
        <v>9.1999999999999998E-3</v>
      </c>
      <c r="AP63" s="81">
        <v>9.2999999999999992E-3</v>
      </c>
      <c r="AQ63" s="81">
        <v>9.1999999999999998E-3</v>
      </c>
      <c r="AR63" s="81">
        <v>8.9999999999999993E-3</v>
      </c>
      <c r="AS63" s="81">
        <v>8.8999999999999999E-3</v>
      </c>
      <c r="AT63" s="81">
        <v>8.9999999999999993E-3</v>
      </c>
      <c r="AU63" s="81">
        <v>9.4000000000000004E-3</v>
      </c>
      <c r="AV63" s="81">
        <v>1.0200000000000001E-2</v>
      </c>
      <c r="AW63" s="81">
        <v>1.14E-2</v>
      </c>
      <c r="AX63" s="81">
        <v>1.2999999999999999E-2</v>
      </c>
      <c r="AY63" s="81">
        <v>1.4800000000000001E-2</v>
      </c>
      <c r="AZ63" s="81">
        <v>1.67E-2</v>
      </c>
      <c r="BA63" s="81">
        <v>1.8499999999999999E-2</v>
      </c>
      <c r="BB63" s="81">
        <v>2.01E-2</v>
      </c>
      <c r="BC63" s="81">
        <v>2.12E-2</v>
      </c>
      <c r="BD63" s="81">
        <v>2.18E-2</v>
      </c>
      <c r="BE63" s="81">
        <v>2.1700000000000001E-2</v>
      </c>
      <c r="BF63" s="81">
        <v>2.1000000000000001E-2</v>
      </c>
      <c r="BG63" s="81">
        <v>1.9800000000000002E-2</v>
      </c>
      <c r="BH63" s="81">
        <v>1.8100000000000002E-2</v>
      </c>
      <c r="BI63" s="81">
        <v>1.61E-2</v>
      </c>
      <c r="BJ63" s="81">
        <v>1.4E-2</v>
      </c>
      <c r="BK63" s="81">
        <v>1.1900000000000001E-2</v>
      </c>
      <c r="BL63" s="81">
        <v>0.01</v>
      </c>
      <c r="BM63" s="81">
        <v>8.2000000000000007E-3</v>
      </c>
      <c r="BN63" s="81">
        <v>6.6E-3</v>
      </c>
      <c r="BO63" s="81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1:112" x14ac:dyDescent="0.2">
      <c r="A64" s="14">
        <v>82</v>
      </c>
      <c r="B64" s="81">
        <v>6.7999999999999996E-3</v>
      </c>
      <c r="C64" s="81">
        <v>5.5999999999999999E-3</v>
      </c>
      <c r="D64" s="81">
        <v>4.4999999999999997E-3</v>
      </c>
      <c r="E64" s="81">
        <v>3.3E-3</v>
      </c>
      <c r="F64" s="81">
        <v>2.0999999999999999E-3</v>
      </c>
      <c r="G64" s="81">
        <v>1E-3</v>
      </c>
      <c r="H64" s="81">
        <v>0</v>
      </c>
      <c r="I64" s="81">
        <v>-8.0000000000000004E-4</v>
      </c>
      <c r="J64" s="81">
        <v>-1.4E-3</v>
      </c>
      <c r="K64" s="81">
        <v>-1.8E-3</v>
      </c>
      <c r="L64" s="81">
        <v>-1.9E-3</v>
      </c>
      <c r="M64" s="81">
        <v>-1.6999999999999999E-3</v>
      </c>
      <c r="N64" s="81">
        <v>-1.1999999999999999E-3</v>
      </c>
      <c r="O64" s="81">
        <v>-4.0000000000000002E-4</v>
      </c>
      <c r="P64" s="81">
        <v>5.9999999999999995E-4</v>
      </c>
      <c r="Q64" s="81">
        <v>1.9E-3</v>
      </c>
      <c r="R64" s="81">
        <v>3.3999999999999998E-3</v>
      </c>
      <c r="S64" s="81">
        <v>5.1000000000000004E-3</v>
      </c>
      <c r="T64" s="81">
        <v>6.8999999999999999E-3</v>
      </c>
      <c r="U64" s="81">
        <v>8.8000000000000005E-3</v>
      </c>
      <c r="V64" s="81">
        <v>1.0500000000000001E-2</v>
      </c>
      <c r="W64" s="81">
        <v>1.2E-2</v>
      </c>
      <c r="X64" s="81">
        <v>1.32E-2</v>
      </c>
      <c r="Y64" s="81">
        <v>1.3899999999999999E-2</v>
      </c>
      <c r="Z64" s="81">
        <v>1.4E-2</v>
      </c>
      <c r="AA64" s="81">
        <v>1.35E-2</v>
      </c>
      <c r="AB64" s="81">
        <v>1.26E-2</v>
      </c>
      <c r="AC64" s="81">
        <v>1.1299999999999999E-2</v>
      </c>
      <c r="AD64" s="81">
        <v>9.7000000000000003E-3</v>
      </c>
      <c r="AE64" s="81">
        <v>8.2000000000000007E-3</v>
      </c>
      <c r="AF64" s="81">
        <v>6.7000000000000002E-3</v>
      </c>
      <c r="AG64" s="81">
        <v>5.5999999999999999E-3</v>
      </c>
      <c r="AH64" s="81">
        <v>4.8999999999999998E-3</v>
      </c>
      <c r="AI64" s="81">
        <v>4.5999999999999999E-3</v>
      </c>
      <c r="AJ64" s="81">
        <v>4.7000000000000002E-3</v>
      </c>
      <c r="AK64" s="81">
        <v>5.1999999999999998E-3</v>
      </c>
      <c r="AL64" s="81">
        <v>5.8999999999999999E-3</v>
      </c>
      <c r="AM64" s="81">
        <v>6.6E-3</v>
      </c>
      <c r="AN64" s="81">
        <v>7.1999999999999998E-3</v>
      </c>
      <c r="AO64" s="81">
        <v>7.6E-3</v>
      </c>
      <c r="AP64" s="81">
        <v>7.7999999999999996E-3</v>
      </c>
      <c r="AQ64" s="81">
        <v>7.7000000000000002E-3</v>
      </c>
      <c r="AR64" s="81">
        <v>7.7000000000000002E-3</v>
      </c>
      <c r="AS64" s="81">
        <v>7.7000000000000002E-3</v>
      </c>
      <c r="AT64" s="81">
        <v>7.9000000000000008E-3</v>
      </c>
      <c r="AU64" s="81">
        <v>8.3999999999999995E-3</v>
      </c>
      <c r="AV64" s="81">
        <v>9.2999999999999992E-3</v>
      </c>
      <c r="AW64" s="81">
        <v>1.06E-2</v>
      </c>
      <c r="AX64" s="81">
        <v>1.2200000000000001E-2</v>
      </c>
      <c r="AY64" s="81">
        <v>1.4E-2</v>
      </c>
      <c r="AZ64" s="81">
        <v>1.6E-2</v>
      </c>
      <c r="BA64" s="81">
        <v>1.78E-2</v>
      </c>
      <c r="BB64" s="81">
        <v>1.9300000000000001E-2</v>
      </c>
      <c r="BC64" s="81">
        <v>2.0400000000000001E-2</v>
      </c>
      <c r="BD64" s="81">
        <v>2.1000000000000001E-2</v>
      </c>
      <c r="BE64" s="81">
        <v>2.0899999999999998E-2</v>
      </c>
      <c r="BF64" s="81">
        <v>2.0299999999999999E-2</v>
      </c>
      <c r="BG64" s="81">
        <v>1.9099999999999999E-2</v>
      </c>
      <c r="BH64" s="81">
        <v>1.7500000000000002E-2</v>
      </c>
      <c r="BI64" s="81">
        <v>1.5599999999999999E-2</v>
      </c>
      <c r="BJ64" s="81">
        <v>1.3599999999999999E-2</v>
      </c>
      <c r="BK64" s="81">
        <v>1.15E-2</v>
      </c>
      <c r="BL64" s="81">
        <v>9.5999999999999992E-3</v>
      </c>
      <c r="BM64" s="81">
        <v>7.9000000000000008E-3</v>
      </c>
      <c r="BN64" s="81">
        <v>6.3E-3</v>
      </c>
      <c r="BO64" s="81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1:112" x14ac:dyDescent="0.2">
      <c r="A65" s="14">
        <v>83</v>
      </c>
      <c r="B65" s="81">
        <v>5.8999999999999999E-3</v>
      </c>
      <c r="C65" s="81">
        <v>4.7000000000000002E-3</v>
      </c>
      <c r="D65" s="81">
        <v>3.5999999999999999E-3</v>
      </c>
      <c r="E65" s="81">
        <v>2.3999999999999998E-3</v>
      </c>
      <c r="F65" s="81">
        <v>1.2999999999999999E-3</v>
      </c>
      <c r="G65" s="81">
        <v>2.0000000000000001E-4</v>
      </c>
      <c r="H65" s="81">
        <v>-6.9999999999999999E-4</v>
      </c>
      <c r="I65" s="81">
        <v>-1.4E-3</v>
      </c>
      <c r="J65" s="81">
        <v>-1.9E-3</v>
      </c>
      <c r="K65" s="81">
        <v>-2.0999999999999999E-3</v>
      </c>
      <c r="L65" s="81">
        <v>-2.0999999999999999E-3</v>
      </c>
      <c r="M65" s="81">
        <v>-1.6999999999999999E-3</v>
      </c>
      <c r="N65" s="81">
        <v>-1.1000000000000001E-3</v>
      </c>
      <c r="O65" s="81">
        <v>-2.0000000000000001E-4</v>
      </c>
      <c r="P65" s="81">
        <v>1E-3</v>
      </c>
      <c r="Q65" s="81">
        <v>2.3999999999999998E-3</v>
      </c>
      <c r="R65" s="81">
        <v>3.8999999999999998E-3</v>
      </c>
      <c r="S65" s="81">
        <v>5.5999999999999999E-3</v>
      </c>
      <c r="T65" s="81">
        <v>7.4000000000000003E-3</v>
      </c>
      <c r="U65" s="81">
        <v>9.1999999999999998E-3</v>
      </c>
      <c r="V65" s="81">
        <v>1.0800000000000001E-2</v>
      </c>
      <c r="W65" s="81">
        <v>1.2200000000000001E-2</v>
      </c>
      <c r="X65" s="81">
        <v>1.3299999999999999E-2</v>
      </c>
      <c r="Y65" s="81">
        <v>1.3899999999999999E-2</v>
      </c>
      <c r="Z65" s="81">
        <v>1.4E-2</v>
      </c>
      <c r="AA65" s="81">
        <v>1.35E-2</v>
      </c>
      <c r="AB65" s="81">
        <v>1.26E-2</v>
      </c>
      <c r="AC65" s="81">
        <v>1.1299999999999999E-2</v>
      </c>
      <c r="AD65" s="81">
        <v>9.7999999999999997E-3</v>
      </c>
      <c r="AE65" s="81">
        <v>8.2000000000000007E-3</v>
      </c>
      <c r="AF65" s="81">
        <v>6.7999999999999996E-3</v>
      </c>
      <c r="AG65" s="81">
        <v>5.4999999999999997E-3</v>
      </c>
      <c r="AH65" s="81">
        <v>4.5999999999999999E-3</v>
      </c>
      <c r="AI65" s="81">
        <v>4.1999999999999997E-3</v>
      </c>
      <c r="AJ65" s="81">
        <v>4.1000000000000003E-3</v>
      </c>
      <c r="AK65" s="81">
        <v>4.3E-3</v>
      </c>
      <c r="AL65" s="81">
        <v>4.7999999999999996E-3</v>
      </c>
      <c r="AM65" s="81">
        <v>5.3E-3</v>
      </c>
      <c r="AN65" s="81">
        <v>5.7000000000000002E-3</v>
      </c>
      <c r="AO65" s="81">
        <v>6.1000000000000004E-3</v>
      </c>
      <c r="AP65" s="81">
        <v>6.1999999999999998E-3</v>
      </c>
      <c r="AQ65" s="81">
        <v>6.1999999999999998E-3</v>
      </c>
      <c r="AR65" s="81">
        <v>6.1999999999999998E-3</v>
      </c>
      <c r="AS65" s="81">
        <v>6.3E-3</v>
      </c>
      <c r="AT65" s="81">
        <v>6.7000000000000002E-3</v>
      </c>
      <c r="AU65" s="81">
        <v>7.3000000000000001E-3</v>
      </c>
      <c r="AV65" s="81">
        <v>8.3000000000000001E-3</v>
      </c>
      <c r="AW65" s="81">
        <v>9.7000000000000003E-3</v>
      </c>
      <c r="AX65" s="81">
        <v>1.1299999999999999E-2</v>
      </c>
      <c r="AY65" s="81">
        <v>1.32E-2</v>
      </c>
      <c r="AZ65" s="81">
        <v>1.5100000000000001E-2</v>
      </c>
      <c r="BA65" s="81">
        <v>1.7000000000000001E-2</v>
      </c>
      <c r="BB65" s="81">
        <v>1.8499999999999999E-2</v>
      </c>
      <c r="BC65" s="81">
        <v>1.9599999999999999E-2</v>
      </c>
      <c r="BD65" s="81">
        <v>2.01E-2</v>
      </c>
      <c r="BE65" s="81">
        <v>2.01E-2</v>
      </c>
      <c r="BF65" s="81">
        <v>1.95E-2</v>
      </c>
      <c r="BG65" s="81">
        <v>1.84E-2</v>
      </c>
      <c r="BH65" s="81">
        <v>1.6799999999999999E-2</v>
      </c>
      <c r="BI65" s="81">
        <v>1.4999999999999999E-2</v>
      </c>
      <c r="BJ65" s="81">
        <v>1.3100000000000001E-2</v>
      </c>
      <c r="BK65" s="81">
        <v>1.12E-2</v>
      </c>
      <c r="BL65" s="81">
        <v>9.2999999999999992E-3</v>
      </c>
      <c r="BM65" s="81">
        <v>7.6E-3</v>
      </c>
      <c r="BN65" s="81">
        <v>6.0000000000000001E-3</v>
      </c>
      <c r="BO65" s="81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1:112" x14ac:dyDescent="0.2">
      <c r="A66" s="14">
        <v>84</v>
      </c>
      <c r="B66" s="81">
        <v>4.8999999999999998E-3</v>
      </c>
      <c r="C66" s="81">
        <v>3.7000000000000002E-3</v>
      </c>
      <c r="D66" s="81">
        <v>2.5999999999999999E-3</v>
      </c>
      <c r="E66" s="81">
        <v>1.4E-3</v>
      </c>
      <c r="F66" s="81">
        <v>2.9999999999999997E-4</v>
      </c>
      <c r="G66" s="81">
        <v>-6.9999999999999999E-4</v>
      </c>
      <c r="H66" s="81">
        <v>-1.5E-3</v>
      </c>
      <c r="I66" s="81">
        <v>-2.0999999999999999E-3</v>
      </c>
      <c r="J66" s="81">
        <v>-2.5000000000000001E-3</v>
      </c>
      <c r="K66" s="81">
        <v>-2.5000000000000001E-3</v>
      </c>
      <c r="L66" s="81">
        <v>-2.3E-3</v>
      </c>
      <c r="M66" s="81">
        <v>-1.8E-3</v>
      </c>
      <c r="N66" s="81">
        <v>-1E-3</v>
      </c>
      <c r="O66" s="81">
        <v>1E-4</v>
      </c>
      <c r="P66" s="81">
        <v>1.4E-3</v>
      </c>
      <c r="Q66" s="81">
        <v>2.8E-3</v>
      </c>
      <c r="R66" s="81">
        <v>4.4999999999999997E-3</v>
      </c>
      <c r="S66" s="81">
        <v>6.1999999999999998E-3</v>
      </c>
      <c r="T66" s="81">
        <v>7.9000000000000008E-3</v>
      </c>
      <c r="U66" s="81">
        <v>9.5999999999999992E-3</v>
      </c>
      <c r="V66" s="81">
        <v>1.11E-2</v>
      </c>
      <c r="W66" s="81">
        <v>1.24E-2</v>
      </c>
      <c r="X66" s="81">
        <v>1.34E-2</v>
      </c>
      <c r="Y66" s="81">
        <v>1.3899999999999999E-2</v>
      </c>
      <c r="Z66" s="81">
        <v>1.4E-2</v>
      </c>
      <c r="AA66" s="81">
        <v>1.35E-2</v>
      </c>
      <c r="AB66" s="81">
        <v>1.26E-2</v>
      </c>
      <c r="AC66" s="81">
        <v>1.1299999999999999E-2</v>
      </c>
      <c r="AD66" s="81">
        <v>9.9000000000000008E-3</v>
      </c>
      <c r="AE66" s="81">
        <v>8.3000000000000001E-3</v>
      </c>
      <c r="AF66" s="81">
        <v>6.7999999999999996E-3</v>
      </c>
      <c r="AG66" s="81">
        <v>5.4999999999999997E-3</v>
      </c>
      <c r="AH66" s="81">
        <v>4.4999999999999997E-3</v>
      </c>
      <c r="AI66" s="81">
        <v>3.8E-3</v>
      </c>
      <c r="AJ66" s="81">
        <v>3.5000000000000001E-3</v>
      </c>
      <c r="AK66" s="81">
        <v>3.5000000000000001E-3</v>
      </c>
      <c r="AL66" s="81">
        <v>3.7000000000000002E-3</v>
      </c>
      <c r="AM66" s="81">
        <v>4.0000000000000001E-3</v>
      </c>
      <c r="AN66" s="81">
        <v>4.3E-3</v>
      </c>
      <c r="AO66" s="81">
        <v>4.4999999999999997E-3</v>
      </c>
      <c r="AP66" s="81">
        <v>4.5999999999999999E-3</v>
      </c>
      <c r="AQ66" s="81">
        <v>4.5999999999999999E-3</v>
      </c>
      <c r="AR66" s="81">
        <v>4.7000000000000002E-3</v>
      </c>
      <c r="AS66" s="81">
        <v>4.8999999999999998E-3</v>
      </c>
      <c r="AT66" s="81">
        <v>5.4000000000000003E-3</v>
      </c>
      <c r="AU66" s="81">
        <v>6.1000000000000004E-3</v>
      </c>
      <c r="AV66" s="81">
        <v>7.1999999999999998E-3</v>
      </c>
      <c r="AW66" s="81">
        <v>8.6E-3</v>
      </c>
      <c r="AX66" s="81">
        <v>1.03E-2</v>
      </c>
      <c r="AY66" s="81">
        <v>1.23E-2</v>
      </c>
      <c r="AZ66" s="81">
        <v>1.4200000000000001E-2</v>
      </c>
      <c r="BA66" s="81">
        <v>1.6E-2</v>
      </c>
      <c r="BB66" s="81">
        <v>1.7600000000000001E-2</v>
      </c>
      <c r="BC66" s="81">
        <v>1.8599999999999998E-2</v>
      </c>
      <c r="BD66" s="81">
        <v>1.9199999999999998E-2</v>
      </c>
      <c r="BE66" s="81">
        <v>1.9199999999999998E-2</v>
      </c>
      <c r="BF66" s="81">
        <v>1.8599999999999998E-2</v>
      </c>
      <c r="BG66" s="81">
        <v>1.7600000000000001E-2</v>
      </c>
      <c r="BH66" s="81">
        <v>1.6199999999999999E-2</v>
      </c>
      <c r="BI66" s="81">
        <v>1.4500000000000001E-2</v>
      </c>
      <c r="BJ66" s="81">
        <v>1.26E-2</v>
      </c>
      <c r="BK66" s="81">
        <v>1.0699999999999999E-2</v>
      </c>
      <c r="BL66" s="81">
        <v>8.8999999999999999E-3</v>
      </c>
      <c r="BM66" s="81">
        <v>7.3000000000000001E-3</v>
      </c>
      <c r="BN66" s="81">
        <v>5.7000000000000002E-3</v>
      </c>
      <c r="BO66" s="81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1:112" x14ac:dyDescent="0.2">
      <c r="A67" s="14">
        <v>85</v>
      </c>
      <c r="B67" s="81">
        <v>3.8E-3</v>
      </c>
      <c r="C67" s="81">
        <v>2.5999999999999999E-3</v>
      </c>
      <c r="D67" s="81">
        <v>1.5E-3</v>
      </c>
      <c r="E67" s="81">
        <v>4.0000000000000002E-4</v>
      </c>
      <c r="F67" s="81">
        <v>-6.9999999999999999E-4</v>
      </c>
      <c r="G67" s="81">
        <v>-1.6000000000000001E-3</v>
      </c>
      <c r="H67" s="81">
        <v>-2.3E-3</v>
      </c>
      <c r="I67" s="81">
        <v>-2.8E-3</v>
      </c>
      <c r="J67" s="81">
        <v>-3.0999999999999999E-3</v>
      </c>
      <c r="K67" s="81">
        <v>-3.0000000000000001E-3</v>
      </c>
      <c r="L67" s="81">
        <v>-2.5999999999999999E-3</v>
      </c>
      <c r="M67" s="81">
        <v>-2E-3</v>
      </c>
      <c r="N67" s="81">
        <v>-1E-3</v>
      </c>
      <c r="O67" s="81">
        <v>2.0000000000000001E-4</v>
      </c>
      <c r="P67" s="81">
        <v>1.6999999999999999E-3</v>
      </c>
      <c r="Q67" s="81">
        <v>3.2000000000000002E-3</v>
      </c>
      <c r="R67" s="81">
        <v>4.8999999999999998E-3</v>
      </c>
      <c r="S67" s="81">
        <v>6.6E-3</v>
      </c>
      <c r="T67" s="81">
        <v>8.3999999999999995E-3</v>
      </c>
      <c r="U67" s="81">
        <v>0.01</v>
      </c>
      <c r="V67" s="81">
        <v>1.14E-2</v>
      </c>
      <c r="W67" s="81">
        <v>1.26E-2</v>
      </c>
      <c r="X67" s="81">
        <v>1.35E-2</v>
      </c>
      <c r="Y67" s="81">
        <v>1.4E-2</v>
      </c>
      <c r="Z67" s="81">
        <v>1.4E-2</v>
      </c>
      <c r="AA67" s="81">
        <v>1.35E-2</v>
      </c>
      <c r="AB67" s="81">
        <v>1.26E-2</v>
      </c>
      <c r="AC67" s="81">
        <v>1.14E-2</v>
      </c>
      <c r="AD67" s="81">
        <v>9.9000000000000008E-3</v>
      </c>
      <c r="AE67" s="81">
        <v>8.3999999999999995E-3</v>
      </c>
      <c r="AF67" s="81">
        <v>6.8999999999999999E-3</v>
      </c>
      <c r="AG67" s="81">
        <v>5.4999999999999997E-3</v>
      </c>
      <c r="AH67" s="81">
        <v>4.3E-3</v>
      </c>
      <c r="AI67" s="81">
        <v>3.5000000000000001E-3</v>
      </c>
      <c r="AJ67" s="81">
        <v>2.8999999999999998E-3</v>
      </c>
      <c r="AK67" s="81">
        <v>2.7000000000000001E-3</v>
      </c>
      <c r="AL67" s="81">
        <v>2.5999999999999999E-3</v>
      </c>
      <c r="AM67" s="81">
        <v>2.7000000000000001E-3</v>
      </c>
      <c r="AN67" s="81">
        <v>2.8999999999999998E-3</v>
      </c>
      <c r="AO67" s="81">
        <v>2.8999999999999998E-3</v>
      </c>
      <c r="AP67" s="81">
        <v>3.0000000000000001E-3</v>
      </c>
      <c r="AQ67" s="81">
        <v>3.0000000000000001E-3</v>
      </c>
      <c r="AR67" s="81">
        <v>3.0999999999999999E-3</v>
      </c>
      <c r="AS67" s="81">
        <v>3.3999999999999998E-3</v>
      </c>
      <c r="AT67" s="81">
        <v>4.0000000000000001E-3</v>
      </c>
      <c r="AU67" s="81">
        <v>4.7999999999999996E-3</v>
      </c>
      <c r="AV67" s="81">
        <v>6.0000000000000001E-3</v>
      </c>
      <c r="AW67" s="81">
        <v>7.4999999999999997E-3</v>
      </c>
      <c r="AX67" s="81">
        <v>9.2999999999999992E-3</v>
      </c>
      <c r="AY67" s="81">
        <v>1.12E-2</v>
      </c>
      <c r="AZ67" s="81">
        <v>1.32E-2</v>
      </c>
      <c r="BA67" s="81">
        <v>1.4999999999999999E-2</v>
      </c>
      <c r="BB67" s="81">
        <v>1.6500000000000001E-2</v>
      </c>
      <c r="BC67" s="81">
        <v>1.77E-2</v>
      </c>
      <c r="BD67" s="81">
        <v>1.8200000000000001E-2</v>
      </c>
      <c r="BE67" s="81">
        <v>1.83E-2</v>
      </c>
      <c r="BF67" s="81">
        <v>1.78E-2</v>
      </c>
      <c r="BG67" s="81">
        <v>1.6799999999999999E-2</v>
      </c>
      <c r="BH67" s="81">
        <v>1.55E-2</v>
      </c>
      <c r="BI67" s="81">
        <v>1.3899999999999999E-2</v>
      </c>
      <c r="BJ67" s="81">
        <v>1.21E-2</v>
      </c>
      <c r="BK67" s="81">
        <v>1.03E-2</v>
      </c>
      <c r="BL67" s="81">
        <v>8.6E-3</v>
      </c>
      <c r="BM67" s="81">
        <v>6.8999999999999999E-3</v>
      </c>
      <c r="BN67" s="81">
        <v>5.3E-3</v>
      </c>
      <c r="BO67" s="81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1:112" x14ac:dyDescent="0.2">
      <c r="A68" s="14">
        <v>86</v>
      </c>
      <c r="B68" s="81">
        <v>2.5000000000000001E-3</v>
      </c>
      <c r="C68" s="81">
        <v>1.4E-3</v>
      </c>
      <c r="D68" s="81">
        <v>2.9999999999999997E-4</v>
      </c>
      <c r="E68" s="81">
        <v>-8.0000000000000004E-4</v>
      </c>
      <c r="F68" s="81">
        <v>-1.8E-3</v>
      </c>
      <c r="G68" s="81">
        <v>-2.5999999999999999E-3</v>
      </c>
      <c r="H68" s="81">
        <v>-3.2000000000000002E-3</v>
      </c>
      <c r="I68" s="81">
        <v>-3.5999999999999999E-3</v>
      </c>
      <c r="J68" s="81">
        <v>-3.7000000000000002E-3</v>
      </c>
      <c r="K68" s="81">
        <v>-3.5000000000000001E-3</v>
      </c>
      <c r="L68" s="81">
        <v>-2.8999999999999998E-3</v>
      </c>
      <c r="M68" s="81">
        <v>-2.0999999999999999E-3</v>
      </c>
      <c r="N68" s="81">
        <v>-1E-3</v>
      </c>
      <c r="O68" s="81">
        <v>4.0000000000000002E-4</v>
      </c>
      <c r="P68" s="81">
        <v>2E-3</v>
      </c>
      <c r="Q68" s="81">
        <v>3.5999999999999999E-3</v>
      </c>
      <c r="R68" s="81">
        <v>5.4000000000000003E-3</v>
      </c>
      <c r="S68" s="81">
        <v>7.1000000000000004E-3</v>
      </c>
      <c r="T68" s="81">
        <v>8.8000000000000005E-3</v>
      </c>
      <c r="U68" s="81">
        <v>1.03E-2</v>
      </c>
      <c r="V68" s="81">
        <v>1.17E-2</v>
      </c>
      <c r="W68" s="81">
        <v>1.2800000000000001E-2</v>
      </c>
      <c r="X68" s="81">
        <v>1.3599999999999999E-2</v>
      </c>
      <c r="Y68" s="81">
        <v>1.4E-2</v>
      </c>
      <c r="Z68" s="81">
        <v>1.4E-2</v>
      </c>
      <c r="AA68" s="81">
        <v>1.35E-2</v>
      </c>
      <c r="AB68" s="81">
        <v>1.26E-2</v>
      </c>
      <c r="AC68" s="81">
        <v>1.14E-2</v>
      </c>
      <c r="AD68" s="81">
        <v>0.01</v>
      </c>
      <c r="AE68" s="81">
        <v>8.5000000000000006E-3</v>
      </c>
      <c r="AF68" s="81">
        <v>6.8999999999999999E-3</v>
      </c>
      <c r="AG68" s="81">
        <v>5.4999999999999997E-3</v>
      </c>
      <c r="AH68" s="81">
        <v>4.1999999999999997E-3</v>
      </c>
      <c r="AI68" s="81">
        <v>3.2000000000000002E-3</v>
      </c>
      <c r="AJ68" s="81">
        <v>2.3999999999999998E-3</v>
      </c>
      <c r="AK68" s="81">
        <v>1.9E-3</v>
      </c>
      <c r="AL68" s="81">
        <v>1.6999999999999999E-3</v>
      </c>
      <c r="AM68" s="81">
        <v>1.5E-3</v>
      </c>
      <c r="AN68" s="81">
        <v>1.5E-3</v>
      </c>
      <c r="AO68" s="81">
        <v>1.5E-3</v>
      </c>
      <c r="AP68" s="81">
        <v>1.4E-3</v>
      </c>
      <c r="AQ68" s="81">
        <v>1.5E-3</v>
      </c>
      <c r="AR68" s="81">
        <v>1.6000000000000001E-3</v>
      </c>
      <c r="AS68" s="81">
        <v>2E-3</v>
      </c>
      <c r="AT68" s="81">
        <v>2.5999999999999999E-3</v>
      </c>
      <c r="AU68" s="81">
        <v>3.5000000000000001E-3</v>
      </c>
      <c r="AV68" s="81">
        <v>4.7999999999999996E-3</v>
      </c>
      <c r="AW68" s="81">
        <v>6.3E-3</v>
      </c>
      <c r="AX68" s="81">
        <v>8.0999999999999996E-3</v>
      </c>
      <c r="AY68" s="81">
        <v>0.01</v>
      </c>
      <c r="AZ68" s="81">
        <v>1.2E-2</v>
      </c>
      <c r="BA68" s="81">
        <v>1.38E-2</v>
      </c>
      <c r="BB68" s="81">
        <v>1.54E-2</v>
      </c>
      <c r="BC68" s="81">
        <v>1.66E-2</v>
      </c>
      <c r="BD68" s="81">
        <v>1.72E-2</v>
      </c>
      <c r="BE68" s="81">
        <v>1.7299999999999999E-2</v>
      </c>
      <c r="BF68" s="81">
        <v>1.6899999999999998E-2</v>
      </c>
      <c r="BG68" s="81">
        <v>1.6E-2</v>
      </c>
      <c r="BH68" s="81">
        <v>1.4800000000000001E-2</v>
      </c>
      <c r="BI68" s="81">
        <v>1.3299999999999999E-2</v>
      </c>
      <c r="BJ68" s="81">
        <v>1.1599999999999999E-2</v>
      </c>
      <c r="BK68" s="81">
        <v>9.9000000000000008E-3</v>
      </c>
      <c r="BL68" s="81">
        <v>8.2000000000000007E-3</v>
      </c>
      <c r="BM68" s="81">
        <v>6.6E-3</v>
      </c>
      <c r="BN68" s="81">
        <v>5.0000000000000001E-3</v>
      </c>
      <c r="BO68" s="81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1:112" x14ac:dyDescent="0.2">
      <c r="A69" s="14">
        <v>87</v>
      </c>
      <c r="B69" s="81">
        <v>1E-3</v>
      </c>
      <c r="C69" s="81">
        <v>-1E-4</v>
      </c>
      <c r="D69" s="81">
        <v>-1.1000000000000001E-3</v>
      </c>
      <c r="E69" s="81">
        <v>-2E-3</v>
      </c>
      <c r="F69" s="81">
        <v>-2.8999999999999998E-3</v>
      </c>
      <c r="G69" s="81">
        <v>-3.5999999999999999E-3</v>
      </c>
      <c r="H69" s="81">
        <v>-4.1000000000000003E-3</v>
      </c>
      <c r="I69" s="81">
        <v>-4.3E-3</v>
      </c>
      <c r="J69" s="81">
        <v>-4.3E-3</v>
      </c>
      <c r="K69" s="81">
        <v>-3.8999999999999998E-3</v>
      </c>
      <c r="L69" s="81">
        <v>-3.2000000000000002E-3</v>
      </c>
      <c r="M69" s="81">
        <v>-2.3E-3</v>
      </c>
      <c r="N69" s="81">
        <v>-1E-3</v>
      </c>
      <c r="O69" s="81">
        <v>5.0000000000000001E-4</v>
      </c>
      <c r="P69" s="81">
        <v>2.2000000000000001E-3</v>
      </c>
      <c r="Q69" s="81">
        <v>4.0000000000000001E-3</v>
      </c>
      <c r="R69" s="81">
        <v>5.7999999999999996E-3</v>
      </c>
      <c r="S69" s="81">
        <v>7.4999999999999997E-3</v>
      </c>
      <c r="T69" s="81">
        <v>9.1999999999999998E-3</v>
      </c>
      <c r="U69" s="81">
        <v>1.0699999999999999E-2</v>
      </c>
      <c r="V69" s="81">
        <v>1.2E-2</v>
      </c>
      <c r="W69" s="81">
        <v>1.2999999999999999E-2</v>
      </c>
      <c r="X69" s="81">
        <v>1.37E-2</v>
      </c>
      <c r="Y69" s="81">
        <v>1.4E-2</v>
      </c>
      <c r="Z69" s="81">
        <v>1.3899999999999999E-2</v>
      </c>
      <c r="AA69" s="81">
        <v>1.35E-2</v>
      </c>
      <c r="AB69" s="81">
        <v>1.26E-2</v>
      </c>
      <c r="AC69" s="81">
        <v>1.15E-2</v>
      </c>
      <c r="AD69" s="81">
        <v>1.01E-2</v>
      </c>
      <c r="AE69" s="81">
        <v>8.6E-3</v>
      </c>
      <c r="AF69" s="81">
        <v>7.0000000000000001E-3</v>
      </c>
      <c r="AG69" s="81">
        <v>5.4999999999999997E-3</v>
      </c>
      <c r="AH69" s="81">
        <v>4.1000000000000003E-3</v>
      </c>
      <c r="AI69" s="81">
        <v>2.8999999999999998E-3</v>
      </c>
      <c r="AJ69" s="81">
        <v>2E-3</v>
      </c>
      <c r="AK69" s="81">
        <v>1.2999999999999999E-3</v>
      </c>
      <c r="AL69" s="81">
        <v>8.0000000000000004E-4</v>
      </c>
      <c r="AM69" s="81">
        <v>4.0000000000000002E-4</v>
      </c>
      <c r="AN69" s="81">
        <v>2.0000000000000001E-4</v>
      </c>
      <c r="AO69" s="81">
        <v>0</v>
      </c>
      <c r="AP69" s="81">
        <v>-1E-4</v>
      </c>
      <c r="AQ69" s="81">
        <v>-1E-4</v>
      </c>
      <c r="AR69" s="81">
        <v>1E-4</v>
      </c>
      <c r="AS69" s="81">
        <v>5.0000000000000001E-4</v>
      </c>
      <c r="AT69" s="81">
        <v>1.1999999999999999E-3</v>
      </c>
      <c r="AU69" s="81">
        <v>2.2000000000000001E-3</v>
      </c>
      <c r="AV69" s="81">
        <v>3.5000000000000001E-3</v>
      </c>
      <c r="AW69" s="81">
        <v>5.0000000000000001E-3</v>
      </c>
      <c r="AX69" s="81">
        <v>6.7999999999999996E-3</v>
      </c>
      <c r="AY69" s="81">
        <v>8.8000000000000005E-3</v>
      </c>
      <c r="AZ69" s="81">
        <v>1.0699999999999999E-2</v>
      </c>
      <c r="BA69" s="81">
        <v>1.26E-2</v>
      </c>
      <c r="BB69" s="81">
        <v>1.4200000000000001E-2</v>
      </c>
      <c r="BC69" s="81">
        <v>1.54E-2</v>
      </c>
      <c r="BD69" s="81">
        <v>1.61E-2</v>
      </c>
      <c r="BE69" s="81">
        <v>1.6299999999999999E-2</v>
      </c>
      <c r="BF69" s="81">
        <v>1.6E-2</v>
      </c>
      <c r="BG69" s="81">
        <v>1.52E-2</v>
      </c>
      <c r="BH69" s="81">
        <v>1.41E-2</v>
      </c>
      <c r="BI69" s="81">
        <v>1.2699999999999999E-2</v>
      </c>
      <c r="BJ69" s="81">
        <v>1.11E-2</v>
      </c>
      <c r="BK69" s="81">
        <v>9.4999999999999998E-3</v>
      </c>
      <c r="BL69" s="81">
        <v>7.9000000000000008E-3</v>
      </c>
      <c r="BM69" s="81">
        <v>6.3E-3</v>
      </c>
      <c r="BN69" s="81">
        <v>4.7999999999999996E-3</v>
      </c>
      <c r="BO69" s="81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1:112" x14ac:dyDescent="0.2">
      <c r="A70" s="14">
        <v>88</v>
      </c>
      <c r="B70" s="81">
        <v>-8.0000000000000004E-4</v>
      </c>
      <c r="C70" s="81">
        <v>-1.6999999999999999E-3</v>
      </c>
      <c r="D70" s="81">
        <v>-2.5000000000000001E-3</v>
      </c>
      <c r="E70" s="81">
        <v>-3.3E-3</v>
      </c>
      <c r="F70" s="81">
        <v>-4.1000000000000003E-3</v>
      </c>
      <c r="G70" s="81">
        <v>-4.5999999999999999E-3</v>
      </c>
      <c r="H70" s="81">
        <v>-5.0000000000000001E-3</v>
      </c>
      <c r="I70" s="81">
        <v>-5.1000000000000004E-3</v>
      </c>
      <c r="J70" s="81">
        <v>-4.7999999999999996E-3</v>
      </c>
      <c r="K70" s="81">
        <v>-4.3E-3</v>
      </c>
      <c r="L70" s="81">
        <v>-3.5000000000000001E-3</v>
      </c>
      <c r="M70" s="81">
        <v>-2.3999999999999998E-3</v>
      </c>
      <c r="N70" s="81">
        <v>-1E-3</v>
      </c>
      <c r="O70" s="81">
        <v>5.9999999999999995E-4</v>
      </c>
      <c r="P70" s="81">
        <v>2.3999999999999998E-3</v>
      </c>
      <c r="Q70" s="81">
        <v>4.1999999999999997E-3</v>
      </c>
      <c r="R70" s="81">
        <v>6.1000000000000004E-3</v>
      </c>
      <c r="S70" s="81">
        <v>7.9000000000000008E-3</v>
      </c>
      <c r="T70" s="81">
        <v>9.4999999999999998E-3</v>
      </c>
      <c r="U70" s="81">
        <v>1.09E-2</v>
      </c>
      <c r="V70" s="81">
        <v>1.2200000000000001E-2</v>
      </c>
      <c r="W70" s="81">
        <v>1.3100000000000001E-2</v>
      </c>
      <c r="X70" s="81">
        <v>1.37E-2</v>
      </c>
      <c r="Y70" s="81">
        <v>1.4E-2</v>
      </c>
      <c r="Z70" s="81">
        <v>1.3899999999999999E-2</v>
      </c>
      <c r="AA70" s="81">
        <v>1.34E-2</v>
      </c>
      <c r="AB70" s="81">
        <v>1.26E-2</v>
      </c>
      <c r="AC70" s="81">
        <v>1.15E-2</v>
      </c>
      <c r="AD70" s="81">
        <v>1.01E-2</v>
      </c>
      <c r="AE70" s="81">
        <v>8.6E-3</v>
      </c>
      <c r="AF70" s="81">
        <v>7.1000000000000004E-3</v>
      </c>
      <c r="AG70" s="81">
        <v>5.4999999999999997E-3</v>
      </c>
      <c r="AH70" s="81">
        <v>4.0000000000000001E-3</v>
      </c>
      <c r="AI70" s="81">
        <v>2.7000000000000001E-3</v>
      </c>
      <c r="AJ70" s="81">
        <v>1.6000000000000001E-3</v>
      </c>
      <c r="AK70" s="81">
        <v>5.9999999999999995E-4</v>
      </c>
      <c r="AL70" s="81">
        <v>-1E-4</v>
      </c>
      <c r="AM70" s="81">
        <v>-5.9999999999999995E-4</v>
      </c>
      <c r="AN70" s="81">
        <v>-1E-3</v>
      </c>
      <c r="AO70" s="81">
        <v>-1.2999999999999999E-3</v>
      </c>
      <c r="AP70" s="81">
        <v>-1.5E-3</v>
      </c>
      <c r="AQ70" s="81">
        <v>-1.5E-3</v>
      </c>
      <c r="AR70" s="81">
        <v>-1.2999999999999999E-3</v>
      </c>
      <c r="AS70" s="81">
        <v>-8.9999999999999998E-4</v>
      </c>
      <c r="AT70" s="81">
        <v>-2.0000000000000001E-4</v>
      </c>
      <c r="AU70" s="81">
        <v>8.0000000000000004E-4</v>
      </c>
      <c r="AV70" s="81">
        <v>2.0999999999999999E-3</v>
      </c>
      <c r="AW70" s="81">
        <v>3.7000000000000002E-3</v>
      </c>
      <c r="AX70" s="81">
        <v>5.4999999999999997E-3</v>
      </c>
      <c r="AY70" s="81">
        <v>7.4000000000000003E-3</v>
      </c>
      <c r="AZ70" s="81">
        <v>9.4000000000000004E-3</v>
      </c>
      <c r="BA70" s="81">
        <v>1.12E-2</v>
      </c>
      <c r="BB70" s="81">
        <v>1.29E-2</v>
      </c>
      <c r="BC70" s="81">
        <v>1.41E-2</v>
      </c>
      <c r="BD70" s="81">
        <v>1.49E-2</v>
      </c>
      <c r="BE70" s="81">
        <v>1.52E-2</v>
      </c>
      <c r="BF70" s="81">
        <v>1.4999999999999999E-2</v>
      </c>
      <c r="BG70" s="81">
        <v>1.43E-2</v>
      </c>
      <c r="BH70" s="81">
        <v>1.34E-2</v>
      </c>
      <c r="BI70" s="81">
        <v>1.21E-2</v>
      </c>
      <c r="BJ70" s="81">
        <v>1.06E-2</v>
      </c>
      <c r="BK70" s="81">
        <v>9.1000000000000004E-3</v>
      </c>
      <c r="BL70" s="81">
        <v>7.6E-3</v>
      </c>
      <c r="BM70" s="81">
        <v>6.0000000000000001E-3</v>
      </c>
      <c r="BN70" s="81">
        <v>4.5999999999999999E-3</v>
      </c>
      <c r="BO70" s="81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1:112" x14ac:dyDescent="0.2">
      <c r="A71" s="14">
        <v>89</v>
      </c>
      <c r="B71" s="81">
        <v>-2.7000000000000001E-3</v>
      </c>
      <c r="C71" s="81">
        <v>-3.3999999999999998E-3</v>
      </c>
      <c r="D71" s="81">
        <v>-4.1000000000000003E-3</v>
      </c>
      <c r="E71" s="81">
        <v>-4.7999999999999996E-3</v>
      </c>
      <c r="F71" s="81">
        <v>-5.3E-3</v>
      </c>
      <c r="G71" s="81">
        <v>-5.7000000000000002E-3</v>
      </c>
      <c r="H71" s="81">
        <v>-5.7999999999999996E-3</v>
      </c>
      <c r="I71" s="81">
        <v>-5.7999999999999996E-3</v>
      </c>
      <c r="J71" s="81">
        <v>-5.4000000000000003E-3</v>
      </c>
      <c r="K71" s="81">
        <v>-4.7000000000000002E-3</v>
      </c>
      <c r="L71" s="81">
        <v>-3.7000000000000002E-3</v>
      </c>
      <c r="M71" s="81">
        <v>-2.5000000000000001E-3</v>
      </c>
      <c r="N71" s="81">
        <v>-1E-3</v>
      </c>
      <c r="O71" s="81">
        <v>8.0000000000000004E-4</v>
      </c>
      <c r="P71" s="81">
        <v>2.5999999999999999E-3</v>
      </c>
      <c r="Q71" s="81">
        <v>4.4999999999999997E-3</v>
      </c>
      <c r="R71" s="81">
        <v>6.4000000000000003E-3</v>
      </c>
      <c r="S71" s="81">
        <v>8.0999999999999996E-3</v>
      </c>
      <c r="T71" s="81">
        <v>9.7999999999999997E-3</v>
      </c>
      <c r="U71" s="81">
        <v>1.12E-2</v>
      </c>
      <c r="V71" s="81">
        <v>1.23E-2</v>
      </c>
      <c r="W71" s="81">
        <v>1.32E-2</v>
      </c>
      <c r="X71" s="81">
        <v>1.38E-2</v>
      </c>
      <c r="Y71" s="81">
        <v>1.4E-2</v>
      </c>
      <c r="Z71" s="81">
        <v>1.3899999999999999E-2</v>
      </c>
      <c r="AA71" s="81">
        <v>1.34E-2</v>
      </c>
      <c r="AB71" s="81">
        <v>1.26E-2</v>
      </c>
      <c r="AC71" s="81">
        <v>1.15E-2</v>
      </c>
      <c r="AD71" s="81">
        <v>1.0200000000000001E-2</v>
      </c>
      <c r="AE71" s="81">
        <v>8.6999999999999994E-3</v>
      </c>
      <c r="AF71" s="81">
        <v>7.1000000000000004E-3</v>
      </c>
      <c r="AG71" s="81">
        <v>5.4999999999999997E-3</v>
      </c>
      <c r="AH71" s="81">
        <v>3.8999999999999998E-3</v>
      </c>
      <c r="AI71" s="81">
        <v>2.5000000000000001E-3</v>
      </c>
      <c r="AJ71" s="81">
        <v>1.1999999999999999E-3</v>
      </c>
      <c r="AK71" s="81">
        <v>1E-4</v>
      </c>
      <c r="AL71" s="81">
        <v>-8.0000000000000004E-4</v>
      </c>
      <c r="AM71" s="81">
        <v>-1.6000000000000001E-3</v>
      </c>
      <c r="AN71" s="81">
        <v>-2.0999999999999999E-3</v>
      </c>
      <c r="AO71" s="81">
        <v>-2.5999999999999999E-3</v>
      </c>
      <c r="AP71" s="81">
        <v>-2.8E-3</v>
      </c>
      <c r="AQ71" s="81">
        <v>-2.8999999999999998E-3</v>
      </c>
      <c r="AR71" s="81">
        <v>-2.7000000000000001E-3</v>
      </c>
      <c r="AS71" s="81">
        <v>-2.3E-3</v>
      </c>
      <c r="AT71" s="81">
        <v>-1.6000000000000001E-3</v>
      </c>
      <c r="AU71" s="81">
        <v>-5.9999999999999995E-4</v>
      </c>
      <c r="AV71" s="81">
        <v>6.9999999999999999E-4</v>
      </c>
      <c r="AW71" s="81">
        <v>2.3E-3</v>
      </c>
      <c r="AX71" s="81">
        <v>4.1000000000000003E-3</v>
      </c>
      <c r="AY71" s="81">
        <v>6.0000000000000001E-3</v>
      </c>
      <c r="AZ71" s="81">
        <v>8.0000000000000002E-3</v>
      </c>
      <c r="BA71" s="81">
        <v>9.7999999999999997E-3</v>
      </c>
      <c r="BB71" s="81">
        <v>1.14E-2</v>
      </c>
      <c r="BC71" s="81">
        <v>1.2699999999999999E-2</v>
      </c>
      <c r="BD71" s="81">
        <v>1.3599999999999999E-2</v>
      </c>
      <c r="BE71" s="81">
        <v>1.4E-2</v>
      </c>
      <c r="BF71" s="81">
        <v>1.3899999999999999E-2</v>
      </c>
      <c r="BG71" s="81">
        <v>1.34E-2</v>
      </c>
      <c r="BH71" s="81">
        <v>1.26E-2</v>
      </c>
      <c r="BI71" s="81">
        <v>1.15E-2</v>
      </c>
      <c r="BJ71" s="81">
        <v>1.01E-2</v>
      </c>
      <c r="BK71" s="81">
        <v>8.6999999999999994E-3</v>
      </c>
      <c r="BL71" s="81">
        <v>7.3000000000000001E-3</v>
      </c>
      <c r="BM71" s="81">
        <v>5.7999999999999996E-3</v>
      </c>
      <c r="BN71" s="81">
        <v>4.4000000000000003E-3</v>
      </c>
      <c r="BO71" s="81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1:112" x14ac:dyDescent="0.2">
      <c r="A72" s="14">
        <v>90</v>
      </c>
      <c r="B72" s="81">
        <v>-4.8999999999999998E-3</v>
      </c>
      <c r="C72" s="81">
        <v>-5.4000000000000003E-3</v>
      </c>
      <c r="D72" s="81">
        <v>-5.7999999999999996E-3</v>
      </c>
      <c r="E72" s="81">
        <v>-6.1999999999999998E-3</v>
      </c>
      <c r="F72" s="81">
        <v>-6.6E-3</v>
      </c>
      <c r="G72" s="81">
        <v>-6.7000000000000002E-3</v>
      </c>
      <c r="H72" s="81">
        <v>-6.7000000000000002E-3</v>
      </c>
      <c r="I72" s="81">
        <v>-6.4000000000000003E-3</v>
      </c>
      <c r="J72" s="81">
        <v>-5.8999999999999999E-3</v>
      </c>
      <c r="K72" s="81">
        <v>-5.0000000000000001E-3</v>
      </c>
      <c r="L72" s="81">
        <v>-3.8999999999999998E-3</v>
      </c>
      <c r="M72" s="81">
        <v>-2.5000000000000001E-3</v>
      </c>
      <c r="N72" s="81">
        <v>-8.9999999999999998E-4</v>
      </c>
      <c r="O72" s="81">
        <v>8.9999999999999998E-4</v>
      </c>
      <c r="P72" s="81">
        <v>2.8E-3</v>
      </c>
      <c r="Q72" s="81">
        <v>4.7000000000000002E-3</v>
      </c>
      <c r="R72" s="81">
        <v>6.6E-3</v>
      </c>
      <c r="S72" s="81">
        <v>8.3999999999999995E-3</v>
      </c>
      <c r="T72" s="81">
        <v>0.01</v>
      </c>
      <c r="U72" s="81">
        <v>1.1299999999999999E-2</v>
      </c>
      <c r="V72" s="81">
        <v>1.24E-2</v>
      </c>
      <c r="W72" s="81">
        <v>1.32E-2</v>
      </c>
      <c r="X72" s="81">
        <v>1.38E-2</v>
      </c>
      <c r="Y72" s="81">
        <v>1.3899999999999999E-2</v>
      </c>
      <c r="Z72" s="81">
        <v>1.38E-2</v>
      </c>
      <c r="AA72" s="81">
        <v>1.3299999999999999E-2</v>
      </c>
      <c r="AB72" s="81">
        <v>1.2500000000000001E-2</v>
      </c>
      <c r="AC72" s="81">
        <v>1.14E-2</v>
      </c>
      <c r="AD72" s="81">
        <v>1.01E-2</v>
      </c>
      <c r="AE72" s="81">
        <v>8.6999999999999994E-3</v>
      </c>
      <c r="AF72" s="81">
        <v>7.1000000000000004E-3</v>
      </c>
      <c r="AG72" s="81">
        <v>5.4000000000000003E-3</v>
      </c>
      <c r="AH72" s="81">
        <v>3.8E-3</v>
      </c>
      <c r="AI72" s="81">
        <v>2.2000000000000001E-3</v>
      </c>
      <c r="AJ72" s="81">
        <v>8.0000000000000004E-4</v>
      </c>
      <c r="AK72" s="81">
        <v>-5.0000000000000001E-4</v>
      </c>
      <c r="AL72" s="81">
        <v>-1.5E-3</v>
      </c>
      <c r="AM72" s="81">
        <v>-2.3999999999999998E-3</v>
      </c>
      <c r="AN72" s="81">
        <v>-3.2000000000000002E-3</v>
      </c>
      <c r="AO72" s="81">
        <v>-3.7000000000000002E-3</v>
      </c>
      <c r="AP72" s="81">
        <v>-4.0000000000000001E-3</v>
      </c>
      <c r="AQ72" s="81">
        <v>-4.1999999999999997E-3</v>
      </c>
      <c r="AR72" s="81">
        <v>-4.1000000000000003E-3</v>
      </c>
      <c r="AS72" s="81">
        <v>-3.7000000000000002E-3</v>
      </c>
      <c r="AT72" s="81">
        <v>-3.0000000000000001E-3</v>
      </c>
      <c r="AU72" s="81">
        <v>-2E-3</v>
      </c>
      <c r="AV72" s="81">
        <v>-6.9999999999999999E-4</v>
      </c>
      <c r="AW72" s="81">
        <v>8.9999999999999998E-4</v>
      </c>
      <c r="AX72" s="81">
        <v>2.7000000000000001E-3</v>
      </c>
      <c r="AY72" s="81">
        <v>4.4999999999999997E-3</v>
      </c>
      <c r="AZ72" s="81">
        <v>6.4000000000000003E-3</v>
      </c>
      <c r="BA72" s="81">
        <v>8.3000000000000001E-3</v>
      </c>
      <c r="BB72" s="81">
        <v>9.9000000000000008E-3</v>
      </c>
      <c r="BC72" s="81">
        <v>1.12E-2</v>
      </c>
      <c r="BD72" s="81">
        <v>1.2200000000000001E-2</v>
      </c>
      <c r="BE72" s="81">
        <v>1.2699999999999999E-2</v>
      </c>
      <c r="BF72" s="81">
        <v>1.2800000000000001E-2</v>
      </c>
      <c r="BG72" s="81">
        <v>1.24E-2</v>
      </c>
      <c r="BH72" s="81">
        <v>1.18E-2</v>
      </c>
      <c r="BI72" s="81">
        <v>1.0800000000000001E-2</v>
      </c>
      <c r="BJ72" s="81">
        <v>9.5999999999999992E-3</v>
      </c>
      <c r="BK72" s="81">
        <v>8.3999999999999995E-3</v>
      </c>
      <c r="BL72" s="81">
        <v>7.0000000000000001E-3</v>
      </c>
      <c r="BM72" s="81">
        <v>5.7000000000000002E-3</v>
      </c>
      <c r="BN72" s="81">
        <v>4.3E-3</v>
      </c>
      <c r="BO72" s="81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1:112" x14ac:dyDescent="0.2">
      <c r="A73" s="14">
        <v>91</v>
      </c>
      <c r="B73" s="81">
        <v>-7.4000000000000003E-3</v>
      </c>
      <c r="C73" s="81">
        <v>-7.4999999999999997E-3</v>
      </c>
      <c r="D73" s="81">
        <v>-7.7000000000000002E-3</v>
      </c>
      <c r="E73" s="81">
        <v>-7.7999999999999996E-3</v>
      </c>
      <c r="F73" s="81">
        <v>-7.9000000000000008E-3</v>
      </c>
      <c r="G73" s="81">
        <v>-7.7999999999999996E-3</v>
      </c>
      <c r="H73" s="81">
        <v>-7.4999999999999997E-3</v>
      </c>
      <c r="I73" s="81">
        <v>-7.0000000000000001E-3</v>
      </c>
      <c r="J73" s="81">
        <v>-6.3E-3</v>
      </c>
      <c r="K73" s="81">
        <v>-5.3E-3</v>
      </c>
      <c r="L73" s="81">
        <v>-4.0000000000000001E-3</v>
      </c>
      <c r="M73" s="81">
        <v>-2.5000000000000001E-3</v>
      </c>
      <c r="N73" s="81">
        <v>-8.0000000000000004E-4</v>
      </c>
      <c r="O73" s="81">
        <v>1E-3</v>
      </c>
      <c r="P73" s="81">
        <v>3.0000000000000001E-3</v>
      </c>
      <c r="Q73" s="81">
        <v>4.8999999999999998E-3</v>
      </c>
      <c r="R73" s="81">
        <v>6.7999999999999996E-3</v>
      </c>
      <c r="S73" s="81">
        <v>8.5000000000000006E-3</v>
      </c>
      <c r="T73" s="81">
        <v>1.01E-2</v>
      </c>
      <c r="U73" s="81">
        <v>1.14E-2</v>
      </c>
      <c r="V73" s="81">
        <v>1.2500000000000001E-2</v>
      </c>
      <c r="W73" s="81">
        <v>1.32E-2</v>
      </c>
      <c r="X73" s="81">
        <v>1.37E-2</v>
      </c>
      <c r="Y73" s="81">
        <v>1.3899999999999999E-2</v>
      </c>
      <c r="Z73" s="81">
        <v>1.37E-2</v>
      </c>
      <c r="AA73" s="81">
        <v>1.32E-2</v>
      </c>
      <c r="AB73" s="81">
        <v>1.24E-2</v>
      </c>
      <c r="AC73" s="81">
        <v>1.14E-2</v>
      </c>
      <c r="AD73" s="81">
        <v>1.01E-2</v>
      </c>
      <c r="AE73" s="81">
        <v>8.6999999999999994E-3</v>
      </c>
      <c r="AF73" s="81">
        <v>7.1000000000000004E-3</v>
      </c>
      <c r="AG73" s="81">
        <v>5.4000000000000003E-3</v>
      </c>
      <c r="AH73" s="81">
        <v>3.7000000000000002E-3</v>
      </c>
      <c r="AI73" s="81">
        <v>2E-3</v>
      </c>
      <c r="AJ73" s="81">
        <v>5.0000000000000001E-4</v>
      </c>
      <c r="AK73" s="81">
        <v>-8.9999999999999998E-4</v>
      </c>
      <c r="AL73" s="81">
        <v>-2.2000000000000001E-3</v>
      </c>
      <c r="AM73" s="81">
        <v>-3.2000000000000002E-3</v>
      </c>
      <c r="AN73" s="81">
        <v>-4.1000000000000003E-3</v>
      </c>
      <c r="AO73" s="81">
        <v>-4.7000000000000002E-3</v>
      </c>
      <c r="AP73" s="81">
        <v>-5.1999999999999998E-3</v>
      </c>
      <c r="AQ73" s="81">
        <v>-5.4000000000000003E-3</v>
      </c>
      <c r="AR73" s="81">
        <v>-5.3E-3</v>
      </c>
      <c r="AS73" s="81">
        <v>-5.0000000000000001E-3</v>
      </c>
      <c r="AT73" s="81">
        <v>-4.3E-3</v>
      </c>
      <c r="AU73" s="81">
        <v>-3.3E-3</v>
      </c>
      <c r="AV73" s="81">
        <v>-2E-3</v>
      </c>
      <c r="AW73" s="81">
        <v>-5.0000000000000001E-4</v>
      </c>
      <c r="AX73" s="81">
        <v>1.1999999999999999E-3</v>
      </c>
      <c r="AY73" s="81">
        <v>3.0000000000000001E-3</v>
      </c>
      <c r="AZ73" s="81">
        <v>4.8999999999999998E-3</v>
      </c>
      <c r="BA73" s="81">
        <v>6.7000000000000002E-3</v>
      </c>
      <c r="BB73" s="81">
        <v>8.3000000000000001E-3</v>
      </c>
      <c r="BC73" s="81">
        <v>9.7000000000000003E-3</v>
      </c>
      <c r="BD73" s="81">
        <v>1.0699999999999999E-2</v>
      </c>
      <c r="BE73" s="81">
        <v>1.1299999999999999E-2</v>
      </c>
      <c r="BF73" s="81">
        <v>1.1599999999999999E-2</v>
      </c>
      <c r="BG73" s="81">
        <v>1.14E-2</v>
      </c>
      <c r="BH73" s="81">
        <v>1.09E-2</v>
      </c>
      <c r="BI73" s="81">
        <v>1.01E-2</v>
      </c>
      <c r="BJ73" s="81">
        <v>9.1000000000000004E-3</v>
      </c>
      <c r="BK73" s="81">
        <v>8.0000000000000002E-3</v>
      </c>
      <c r="BL73" s="81">
        <v>6.7999999999999996E-3</v>
      </c>
      <c r="BM73" s="81">
        <v>5.5999999999999999E-3</v>
      </c>
      <c r="BN73" s="81">
        <v>4.3E-3</v>
      </c>
      <c r="BO73" s="81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1:112" x14ac:dyDescent="0.2">
      <c r="A74" s="14">
        <v>92</v>
      </c>
      <c r="B74" s="81">
        <v>-0.01</v>
      </c>
      <c r="C74" s="81">
        <v>-9.9000000000000008E-3</v>
      </c>
      <c r="D74" s="81">
        <v>-9.7000000000000003E-3</v>
      </c>
      <c r="E74" s="81">
        <v>-9.4999999999999998E-3</v>
      </c>
      <c r="F74" s="81">
        <v>-9.1999999999999998E-3</v>
      </c>
      <c r="G74" s="81">
        <v>-8.8000000000000005E-3</v>
      </c>
      <c r="H74" s="81">
        <v>-8.3000000000000001E-3</v>
      </c>
      <c r="I74" s="81">
        <v>-7.6E-3</v>
      </c>
      <c r="J74" s="81">
        <v>-6.6E-3</v>
      </c>
      <c r="K74" s="81">
        <v>-5.4999999999999997E-3</v>
      </c>
      <c r="L74" s="81">
        <v>-4.1000000000000003E-3</v>
      </c>
      <c r="M74" s="81">
        <v>-2.5000000000000001E-3</v>
      </c>
      <c r="N74" s="81">
        <v>-6.9999999999999999E-4</v>
      </c>
      <c r="O74" s="81">
        <v>1.1999999999999999E-3</v>
      </c>
      <c r="P74" s="81">
        <v>3.0999999999999999E-3</v>
      </c>
      <c r="Q74" s="81">
        <v>5.1000000000000004E-3</v>
      </c>
      <c r="R74" s="81">
        <v>6.8999999999999999E-3</v>
      </c>
      <c r="S74" s="81">
        <v>8.6E-3</v>
      </c>
      <c r="T74" s="81">
        <v>1.01E-2</v>
      </c>
      <c r="U74" s="81">
        <v>1.14E-2</v>
      </c>
      <c r="V74" s="81">
        <v>1.2500000000000001E-2</v>
      </c>
      <c r="W74" s="81">
        <v>1.32E-2</v>
      </c>
      <c r="X74" s="81">
        <v>1.3599999999999999E-2</v>
      </c>
      <c r="Y74" s="81">
        <v>1.38E-2</v>
      </c>
      <c r="Z74" s="81">
        <v>1.3599999999999999E-2</v>
      </c>
      <c r="AA74" s="81">
        <v>1.3100000000000001E-2</v>
      </c>
      <c r="AB74" s="81">
        <v>1.23E-2</v>
      </c>
      <c r="AC74" s="81">
        <v>1.1299999999999999E-2</v>
      </c>
      <c r="AD74" s="81">
        <v>1.01E-2</v>
      </c>
      <c r="AE74" s="81">
        <v>8.6E-3</v>
      </c>
      <c r="AF74" s="81">
        <v>7.0000000000000001E-3</v>
      </c>
      <c r="AG74" s="81">
        <v>5.3E-3</v>
      </c>
      <c r="AH74" s="81">
        <v>3.5999999999999999E-3</v>
      </c>
      <c r="AI74" s="81">
        <v>1.8E-3</v>
      </c>
      <c r="AJ74" s="81">
        <v>2.0000000000000001E-4</v>
      </c>
      <c r="AK74" s="81">
        <v>-1.2999999999999999E-3</v>
      </c>
      <c r="AL74" s="81">
        <v>-2.7000000000000001E-3</v>
      </c>
      <c r="AM74" s="81">
        <v>-3.8999999999999998E-3</v>
      </c>
      <c r="AN74" s="81">
        <v>-4.8999999999999998E-3</v>
      </c>
      <c r="AO74" s="81">
        <v>-5.7000000000000002E-3</v>
      </c>
      <c r="AP74" s="81">
        <v>-6.1999999999999998E-3</v>
      </c>
      <c r="AQ74" s="81">
        <v>-6.4999999999999997E-3</v>
      </c>
      <c r="AR74" s="81">
        <v>-6.4999999999999997E-3</v>
      </c>
      <c r="AS74" s="81">
        <v>-6.1999999999999998E-3</v>
      </c>
      <c r="AT74" s="81">
        <v>-5.5999999999999999E-3</v>
      </c>
      <c r="AU74" s="81">
        <v>-4.5999999999999999E-3</v>
      </c>
      <c r="AV74" s="81">
        <v>-3.3999999999999998E-3</v>
      </c>
      <c r="AW74" s="81">
        <v>-2E-3</v>
      </c>
      <c r="AX74" s="81">
        <v>-4.0000000000000002E-4</v>
      </c>
      <c r="AY74" s="81">
        <v>1.4E-3</v>
      </c>
      <c r="AZ74" s="81">
        <v>3.2000000000000002E-3</v>
      </c>
      <c r="BA74" s="81">
        <v>5.0000000000000001E-3</v>
      </c>
      <c r="BB74" s="81">
        <v>6.6E-3</v>
      </c>
      <c r="BC74" s="81">
        <v>8.0000000000000002E-3</v>
      </c>
      <c r="BD74" s="81">
        <v>9.1000000000000004E-3</v>
      </c>
      <c r="BE74" s="81">
        <v>9.9000000000000008E-3</v>
      </c>
      <c r="BF74" s="81">
        <v>1.03E-2</v>
      </c>
      <c r="BG74" s="81">
        <v>1.03E-2</v>
      </c>
      <c r="BH74" s="81">
        <v>0.01</v>
      </c>
      <c r="BI74" s="81">
        <v>9.4000000000000004E-3</v>
      </c>
      <c r="BJ74" s="81">
        <v>8.6E-3</v>
      </c>
      <c r="BK74" s="81">
        <v>7.7000000000000002E-3</v>
      </c>
      <c r="BL74" s="81">
        <v>6.6E-3</v>
      </c>
      <c r="BM74" s="81">
        <v>5.5999999999999999E-3</v>
      </c>
      <c r="BN74" s="81">
        <v>4.4000000000000003E-3</v>
      </c>
      <c r="BO74" s="81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1:112" x14ac:dyDescent="0.2">
      <c r="A75" s="14">
        <v>93</v>
      </c>
      <c r="B75" s="81">
        <v>-1.29E-2</v>
      </c>
      <c r="C75" s="81">
        <v>-1.23E-2</v>
      </c>
      <c r="D75" s="81">
        <v>-1.18E-2</v>
      </c>
      <c r="E75" s="81">
        <v>-1.12E-2</v>
      </c>
      <c r="F75" s="81">
        <v>-1.06E-2</v>
      </c>
      <c r="G75" s="81">
        <v>-9.9000000000000008E-3</v>
      </c>
      <c r="H75" s="81">
        <v>-9.1000000000000004E-3</v>
      </c>
      <c r="I75" s="81">
        <v>-8.0999999999999996E-3</v>
      </c>
      <c r="J75" s="81">
        <v>-6.8999999999999999E-3</v>
      </c>
      <c r="K75" s="81">
        <v>-5.5999999999999999E-3</v>
      </c>
      <c r="L75" s="81">
        <v>-4.0000000000000001E-3</v>
      </c>
      <c r="M75" s="81">
        <v>-2.3999999999999998E-3</v>
      </c>
      <c r="N75" s="81">
        <v>-5.0000000000000001E-4</v>
      </c>
      <c r="O75" s="81">
        <v>1.4E-3</v>
      </c>
      <c r="P75" s="81">
        <v>3.3E-3</v>
      </c>
      <c r="Q75" s="81">
        <v>5.1999999999999998E-3</v>
      </c>
      <c r="R75" s="81">
        <v>7.0000000000000001E-3</v>
      </c>
      <c r="S75" s="81">
        <v>8.6999999999999994E-3</v>
      </c>
      <c r="T75" s="81">
        <v>1.01E-2</v>
      </c>
      <c r="U75" s="81">
        <v>1.14E-2</v>
      </c>
      <c r="V75" s="81">
        <v>1.24E-2</v>
      </c>
      <c r="W75" s="81">
        <v>1.3100000000000001E-2</v>
      </c>
      <c r="X75" s="81">
        <v>1.35E-2</v>
      </c>
      <c r="Y75" s="81">
        <v>1.3599999999999999E-2</v>
      </c>
      <c r="Z75" s="81">
        <v>1.34E-2</v>
      </c>
      <c r="AA75" s="81">
        <v>1.2999999999999999E-2</v>
      </c>
      <c r="AB75" s="81">
        <v>1.2200000000000001E-2</v>
      </c>
      <c r="AC75" s="81">
        <v>1.12E-2</v>
      </c>
      <c r="AD75" s="81">
        <v>0.01</v>
      </c>
      <c r="AE75" s="81">
        <v>8.5000000000000006E-3</v>
      </c>
      <c r="AF75" s="81">
        <v>6.8999999999999999E-3</v>
      </c>
      <c r="AG75" s="81">
        <v>5.1999999999999998E-3</v>
      </c>
      <c r="AH75" s="81">
        <v>3.3999999999999998E-3</v>
      </c>
      <c r="AI75" s="81">
        <v>1.6000000000000001E-3</v>
      </c>
      <c r="AJ75" s="81">
        <v>-1E-4</v>
      </c>
      <c r="AK75" s="81">
        <v>-1.6999999999999999E-3</v>
      </c>
      <c r="AL75" s="81">
        <v>-3.2000000000000002E-3</v>
      </c>
      <c r="AM75" s="81">
        <v>-4.4999999999999997E-3</v>
      </c>
      <c r="AN75" s="81">
        <v>-5.5999999999999999E-3</v>
      </c>
      <c r="AO75" s="81">
        <v>-6.4999999999999997E-3</v>
      </c>
      <c r="AP75" s="81">
        <v>-7.1000000000000004E-3</v>
      </c>
      <c r="AQ75" s="81">
        <v>-7.4999999999999997E-3</v>
      </c>
      <c r="AR75" s="81">
        <v>-7.6E-3</v>
      </c>
      <c r="AS75" s="81">
        <v>-7.3000000000000001E-3</v>
      </c>
      <c r="AT75" s="81">
        <v>-6.7999999999999996E-3</v>
      </c>
      <c r="AU75" s="81">
        <v>-6.0000000000000001E-3</v>
      </c>
      <c r="AV75" s="81">
        <v>-4.7999999999999996E-3</v>
      </c>
      <c r="AW75" s="81">
        <v>-3.5000000000000001E-3</v>
      </c>
      <c r="AX75" s="81">
        <v>-1.9E-3</v>
      </c>
      <c r="AY75" s="81">
        <v>-2.9999999999999997E-4</v>
      </c>
      <c r="AZ75" s="81">
        <v>1.5E-3</v>
      </c>
      <c r="BA75" s="81">
        <v>3.2000000000000002E-3</v>
      </c>
      <c r="BB75" s="81">
        <v>4.7999999999999996E-3</v>
      </c>
      <c r="BC75" s="81">
        <v>6.3E-3</v>
      </c>
      <c r="BD75" s="81">
        <v>7.4000000000000003E-3</v>
      </c>
      <c r="BE75" s="81">
        <v>8.3000000000000001E-3</v>
      </c>
      <c r="BF75" s="81">
        <v>8.8999999999999999E-3</v>
      </c>
      <c r="BG75" s="81">
        <v>9.1000000000000004E-3</v>
      </c>
      <c r="BH75" s="81">
        <v>8.9999999999999993E-3</v>
      </c>
      <c r="BI75" s="81">
        <v>8.6999999999999994E-3</v>
      </c>
      <c r="BJ75" s="81">
        <v>8.0999999999999996E-3</v>
      </c>
      <c r="BK75" s="81">
        <v>7.4000000000000003E-3</v>
      </c>
      <c r="BL75" s="81">
        <v>6.4999999999999997E-3</v>
      </c>
      <c r="BM75" s="81">
        <v>5.5999999999999999E-3</v>
      </c>
      <c r="BN75" s="81">
        <v>4.5999999999999999E-3</v>
      </c>
      <c r="BO75" s="81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1:112" x14ac:dyDescent="0.2">
      <c r="A76" s="14">
        <v>94</v>
      </c>
      <c r="B76" s="81">
        <v>-1.6E-2</v>
      </c>
      <c r="C76" s="81">
        <v>-1.4999999999999999E-2</v>
      </c>
      <c r="D76" s="81">
        <v>-1.41E-2</v>
      </c>
      <c r="E76" s="81">
        <v>-1.3100000000000001E-2</v>
      </c>
      <c r="F76" s="81">
        <v>-1.21E-2</v>
      </c>
      <c r="G76" s="81">
        <v>-1.0999999999999999E-2</v>
      </c>
      <c r="H76" s="81">
        <v>-9.7999999999999997E-3</v>
      </c>
      <c r="I76" s="81">
        <v>-8.5000000000000006E-3</v>
      </c>
      <c r="J76" s="81">
        <v>-7.1000000000000004E-3</v>
      </c>
      <c r="K76" s="81">
        <v>-5.5999999999999999E-3</v>
      </c>
      <c r="L76" s="81">
        <v>-4.0000000000000001E-3</v>
      </c>
      <c r="M76" s="81">
        <v>-2.2000000000000001E-3</v>
      </c>
      <c r="N76" s="81">
        <v>-2.9999999999999997E-4</v>
      </c>
      <c r="O76" s="81">
        <v>1.5E-3</v>
      </c>
      <c r="P76" s="81">
        <v>3.3999999999999998E-3</v>
      </c>
      <c r="Q76" s="81">
        <v>5.3E-3</v>
      </c>
      <c r="R76" s="81">
        <v>7.0000000000000001E-3</v>
      </c>
      <c r="S76" s="81">
        <v>8.6999999999999994E-3</v>
      </c>
      <c r="T76" s="81">
        <v>1.01E-2</v>
      </c>
      <c r="U76" s="81">
        <v>1.1299999999999999E-2</v>
      </c>
      <c r="V76" s="81">
        <v>1.23E-2</v>
      </c>
      <c r="W76" s="81">
        <v>1.29E-2</v>
      </c>
      <c r="X76" s="81">
        <v>1.3299999999999999E-2</v>
      </c>
      <c r="Y76" s="81">
        <v>1.34E-2</v>
      </c>
      <c r="Z76" s="81">
        <v>1.3299999999999999E-2</v>
      </c>
      <c r="AA76" s="81">
        <v>1.2800000000000001E-2</v>
      </c>
      <c r="AB76" s="81">
        <v>1.21E-2</v>
      </c>
      <c r="AC76" s="81">
        <v>1.11E-2</v>
      </c>
      <c r="AD76" s="81">
        <v>9.7999999999999997E-3</v>
      </c>
      <c r="AE76" s="81">
        <v>8.3999999999999995E-3</v>
      </c>
      <c r="AF76" s="81">
        <v>6.7999999999999996E-3</v>
      </c>
      <c r="AG76" s="81">
        <v>5.1000000000000004E-3</v>
      </c>
      <c r="AH76" s="81">
        <v>3.3E-3</v>
      </c>
      <c r="AI76" s="81">
        <v>1.5E-3</v>
      </c>
      <c r="AJ76" s="81">
        <v>-2.9999999999999997E-4</v>
      </c>
      <c r="AK76" s="81">
        <v>-2E-3</v>
      </c>
      <c r="AL76" s="81">
        <v>-3.5999999999999999E-3</v>
      </c>
      <c r="AM76" s="81">
        <v>-5.0000000000000001E-3</v>
      </c>
      <c r="AN76" s="81">
        <v>-6.1999999999999998E-3</v>
      </c>
      <c r="AO76" s="81">
        <v>-7.1999999999999998E-3</v>
      </c>
      <c r="AP76" s="81">
        <v>-7.9000000000000008E-3</v>
      </c>
      <c r="AQ76" s="81">
        <v>-8.3999999999999995E-3</v>
      </c>
      <c r="AR76" s="81">
        <v>-8.6E-3</v>
      </c>
      <c r="AS76" s="81">
        <v>-8.3999999999999995E-3</v>
      </c>
      <c r="AT76" s="81">
        <v>-8.0000000000000002E-3</v>
      </c>
      <c r="AU76" s="81">
        <v>-7.1999999999999998E-3</v>
      </c>
      <c r="AV76" s="81">
        <v>-6.1999999999999998E-3</v>
      </c>
      <c r="AW76" s="81">
        <v>-5.0000000000000001E-3</v>
      </c>
      <c r="AX76" s="81">
        <v>-3.5999999999999999E-3</v>
      </c>
      <c r="AY76" s="81">
        <v>-2E-3</v>
      </c>
      <c r="AZ76" s="81">
        <v>-2.9999999999999997E-4</v>
      </c>
      <c r="BA76" s="81">
        <v>1.4E-3</v>
      </c>
      <c r="BB76" s="81">
        <v>3.0000000000000001E-3</v>
      </c>
      <c r="BC76" s="81">
        <v>4.4000000000000003E-3</v>
      </c>
      <c r="BD76" s="81">
        <v>5.7000000000000002E-3</v>
      </c>
      <c r="BE76" s="81">
        <v>6.7000000000000002E-3</v>
      </c>
      <c r="BF76" s="81">
        <v>7.4999999999999997E-3</v>
      </c>
      <c r="BG76" s="81">
        <v>7.9000000000000008E-3</v>
      </c>
      <c r="BH76" s="81">
        <v>8.0000000000000002E-3</v>
      </c>
      <c r="BI76" s="81">
        <v>7.9000000000000008E-3</v>
      </c>
      <c r="BJ76" s="81">
        <v>7.6E-3</v>
      </c>
      <c r="BK76" s="81">
        <v>7.1000000000000004E-3</v>
      </c>
      <c r="BL76" s="81">
        <v>6.4000000000000003E-3</v>
      </c>
      <c r="BM76" s="81">
        <v>5.7000000000000002E-3</v>
      </c>
      <c r="BN76" s="81">
        <v>5.0000000000000001E-3</v>
      </c>
      <c r="BO76" s="81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1:112" x14ac:dyDescent="0.2">
      <c r="A77" s="14">
        <v>95</v>
      </c>
      <c r="B77" s="81">
        <v>-1.9300000000000001E-2</v>
      </c>
      <c r="C77" s="81">
        <v>-1.78E-2</v>
      </c>
      <c r="D77" s="81">
        <v>-1.6400000000000001E-2</v>
      </c>
      <c r="E77" s="81">
        <v>-1.4999999999999999E-2</v>
      </c>
      <c r="F77" s="81">
        <v>-1.3599999999999999E-2</v>
      </c>
      <c r="G77" s="81">
        <v>-1.21E-2</v>
      </c>
      <c r="H77" s="81">
        <v>-1.0500000000000001E-2</v>
      </c>
      <c r="I77" s="81">
        <v>-8.9999999999999993E-3</v>
      </c>
      <c r="J77" s="81">
        <v>-7.3000000000000001E-3</v>
      </c>
      <c r="K77" s="81">
        <v>-5.5999999999999999E-3</v>
      </c>
      <c r="L77" s="81">
        <v>-3.8E-3</v>
      </c>
      <c r="M77" s="81">
        <v>-2E-3</v>
      </c>
      <c r="N77" s="81">
        <v>-1E-4</v>
      </c>
      <c r="O77" s="81">
        <v>1.8E-3</v>
      </c>
      <c r="P77" s="81">
        <v>3.5999999999999999E-3</v>
      </c>
      <c r="Q77" s="81">
        <v>5.4000000000000003E-3</v>
      </c>
      <c r="R77" s="81">
        <v>7.1000000000000004E-3</v>
      </c>
      <c r="S77" s="81">
        <v>8.6E-3</v>
      </c>
      <c r="T77" s="81">
        <v>0.01</v>
      </c>
      <c r="U77" s="81">
        <v>1.11E-2</v>
      </c>
      <c r="V77" s="81">
        <v>1.21E-2</v>
      </c>
      <c r="W77" s="81">
        <v>1.2699999999999999E-2</v>
      </c>
      <c r="X77" s="81">
        <v>1.3100000000000001E-2</v>
      </c>
      <c r="Y77" s="81">
        <v>1.32E-2</v>
      </c>
      <c r="Z77" s="81">
        <v>1.3100000000000001E-2</v>
      </c>
      <c r="AA77" s="81">
        <v>1.26E-2</v>
      </c>
      <c r="AB77" s="81">
        <v>1.1900000000000001E-2</v>
      </c>
      <c r="AC77" s="81">
        <v>1.09E-2</v>
      </c>
      <c r="AD77" s="81">
        <v>9.7000000000000003E-3</v>
      </c>
      <c r="AE77" s="81">
        <v>8.3000000000000001E-3</v>
      </c>
      <c r="AF77" s="81">
        <v>6.7000000000000002E-3</v>
      </c>
      <c r="AG77" s="81">
        <v>4.8999999999999998E-3</v>
      </c>
      <c r="AH77" s="81">
        <v>3.0999999999999999E-3</v>
      </c>
      <c r="AI77" s="81">
        <v>1.2999999999999999E-3</v>
      </c>
      <c r="AJ77" s="81">
        <v>-5.9999999999999995E-4</v>
      </c>
      <c r="AK77" s="81">
        <v>-2.3E-3</v>
      </c>
      <c r="AL77" s="81">
        <v>-4.0000000000000001E-3</v>
      </c>
      <c r="AM77" s="81">
        <v>-5.4000000000000003E-3</v>
      </c>
      <c r="AN77" s="81">
        <v>-6.7000000000000002E-3</v>
      </c>
      <c r="AO77" s="81">
        <v>-7.7999999999999996E-3</v>
      </c>
      <c r="AP77" s="81">
        <v>-8.6E-3</v>
      </c>
      <c r="AQ77" s="81">
        <v>-9.1999999999999998E-3</v>
      </c>
      <c r="AR77" s="81">
        <v>-9.4999999999999998E-3</v>
      </c>
      <c r="AS77" s="81">
        <v>-9.4000000000000004E-3</v>
      </c>
      <c r="AT77" s="81">
        <v>-9.1000000000000004E-3</v>
      </c>
      <c r="AU77" s="81">
        <v>-8.5000000000000006E-3</v>
      </c>
      <c r="AV77" s="81">
        <v>-7.6E-3</v>
      </c>
      <c r="AW77" s="81">
        <v>-6.4999999999999997E-3</v>
      </c>
      <c r="AX77" s="81">
        <v>-5.1999999999999998E-3</v>
      </c>
      <c r="AY77" s="81">
        <v>-3.7000000000000002E-3</v>
      </c>
      <c r="AZ77" s="81">
        <v>-2.2000000000000001E-3</v>
      </c>
      <c r="BA77" s="81">
        <v>-5.0000000000000001E-4</v>
      </c>
      <c r="BB77" s="81">
        <v>1E-3</v>
      </c>
      <c r="BC77" s="81">
        <v>2.5000000000000001E-3</v>
      </c>
      <c r="BD77" s="81">
        <v>3.8999999999999998E-3</v>
      </c>
      <c r="BE77" s="81">
        <v>5.0000000000000001E-3</v>
      </c>
      <c r="BF77" s="81">
        <v>5.8999999999999999E-3</v>
      </c>
      <c r="BG77" s="81">
        <v>6.6E-3</v>
      </c>
      <c r="BH77" s="81">
        <v>7.0000000000000001E-3</v>
      </c>
      <c r="BI77" s="81">
        <v>7.1000000000000004E-3</v>
      </c>
      <c r="BJ77" s="81">
        <v>7.0000000000000001E-3</v>
      </c>
      <c r="BK77" s="81">
        <v>6.7999999999999996E-3</v>
      </c>
      <c r="BL77" s="81">
        <v>6.4000000000000003E-3</v>
      </c>
      <c r="BM77" s="81">
        <v>5.8999999999999999E-3</v>
      </c>
      <c r="BN77" s="81">
        <v>5.4000000000000003E-3</v>
      </c>
      <c r="BO77" s="81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1:112" x14ac:dyDescent="0.2">
      <c r="A78" s="14">
        <v>96</v>
      </c>
      <c r="B78" s="81">
        <v>-1.83E-2</v>
      </c>
      <c r="C78" s="81">
        <v>-1.7000000000000001E-2</v>
      </c>
      <c r="D78" s="81">
        <v>-1.5599999999999999E-2</v>
      </c>
      <c r="E78" s="81">
        <v>-1.43E-2</v>
      </c>
      <c r="F78" s="81">
        <v>-1.29E-2</v>
      </c>
      <c r="G78" s="81">
        <v>-1.15E-2</v>
      </c>
      <c r="H78" s="81">
        <v>-0.01</v>
      </c>
      <c r="I78" s="81">
        <v>-8.5000000000000006E-3</v>
      </c>
      <c r="J78" s="81">
        <v>-6.8999999999999999E-3</v>
      </c>
      <c r="K78" s="81">
        <v>-5.3E-3</v>
      </c>
      <c r="L78" s="81">
        <v>-3.5999999999999999E-3</v>
      </c>
      <c r="M78" s="81">
        <v>-1.9E-3</v>
      </c>
      <c r="N78" s="81">
        <v>-1E-4</v>
      </c>
      <c r="O78" s="81">
        <v>1.6999999999999999E-3</v>
      </c>
      <c r="P78" s="81">
        <v>3.3999999999999998E-3</v>
      </c>
      <c r="Q78" s="81">
        <v>5.1000000000000004E-3</v>
      </c>
      <c r="R78" s="81">
        <v>6.7000000000000002E-3</v>
      </c>
      <c r="S78" s="81">
        <v>8.2000000000000007E-3</v>
      </c>
      <c r="T78" s="81">
        <v>9.4999999999999998E-3</v>
      </c>
      <c r="U78" s="81">
        <v>1.06E-2</v>
      </c>
      <c r="V78" s="81">
        <v>1.15E-2</v>
      </c>
      <c r="W78" s="81">
        <v>1.21E-2</v>
      </c>
      <c r="X78" s="81">
        <v>1.2500000000000001E-2</v>
      </c>
      <c r="Y78" s="81">
        <v>1.26E-2</v>
      </c>
      <c r="Z78" s="81">
        <v>1.24E-2</v>
      </c>
      <c r="AA78" s="81">
        <v>1.2E-2</v>
      </c>
      <c r="AB78" s="81">
        <v>1.1299999999999999E-2</v>
      </c>
      <c r="AC78" s="81">
        <v>1.04E-2</v>
      </c>
      <c r="AD78" s="81">
        <v>9.1999999999999998E-3</v>
      </c>
      <c r="AE78" s="81">
        <v>7.7999999999999996E-3</v>
      </c>
      <c r="AF78" s="81">
        <v>6.3E-3</v>
      </c>
      <c r="AG78" s="81">
        <v>4.7000000000000002E-3</v>
      </c>
      <c r="AH78" s="81">
        <v>3.0000000000000001E-3</v>
      </c>
      <c r="AI78" s="81">
        <v>1.1999999999999999E-3</v>
      </c>
      <c r="AJ78" s="81">
        <v>-5.0000000000000001E-4</v>
      </c>
      <c r="AK78" s="81">
        <v>-2.2000000000000001E-3</v>
      </c>
      <c r="AL78" s="81">
        <v>-3.8E-3</v>
      </c>
      <c r="AM78" s="81">
        <v>-5.1999999999999998E-3</v>
      </c>
      <c r="AN78" s="81">
        <v>-6.4000000000000003E-3</v>
      </c>
      <c r="AO78" s="81">
        <v>-7.4000000000000003E-3</v>
      </c>
      <c r="AP78" s="81">
        <v>-8.2000000000000007E-3</v>
      </c>
      <c r="AQ78" s="81">
        <v>-8.6999999999999994E-3</v>
      </c>
      <c r="AR78" s="81">
        <v>-8.9999999999999993E-3</v>
      </c>
      <c r="AS78" s="81">
        <v>-8.9999999999999993E-3</v>
      </c>
      <c r="AT78" s="81">
        <v>-8.6999999999999994E-3</v>
      </c>
      <c r="AU78" s="81">
        <v>-8.0999999999999996E-3</v>
      </c>
      <c r="AV78" s="81">
        <v>-7.3000000000000001E-3</v>
      </c>
      <c r="AW78" s="81">
        <v>-6.1999999999999998E-3</v>
      </c>
      <c r="AX78" s="81">
        <v>-4.8999999999999998E-3</v>
      </c>
      <c r="AY78" s="81">
        <v>-3.5000000000000001E-3</v>
      </c>
      <c r="AZ78" s="81">
        <v>-2E-3</v>
      </c>
      <c r="BA78" s="81">
        <v>-5.0000000000000001E-4</v>
      </c>
      <c r="BB78" s="81">
        <v>1E-3</v>
      </c>
      <c r="BC78" s="81">
        <v>2.3999999999999998E-3</v>
      </c>
      <c r="BD78" s="81">
        <v>3.7000000000000002E-3</v>
      </c>
      <c r="BE78" s="81">
        <v>4.7999999999999996E-3</v>
      </c>
      <c r="BF78" s="81">
        <v>5.5999999999999999E-3</v>
      </c>
      <c r="BG78" s="81">
        <v>6.3E-3</v>
      </c>
      <c r="BH78" s="81">
        <v>6.6E-3</v>
      </c>
      <c r="BI78" s="81">
        <v>6.7999999999999996E-3</v>
      </c>
      <c r="BJ78" s="81">
        <v>6.7000000000000002E-3</v>
      </c>
      <c r="BK78" s="81">
        <v>6.4999999999999997E-3</v>
      </c>
      <c r="BL78" s="81">
        <v>6.1000000000000004E-3</v>
      </c>
      <c r="BM78" s="81">
        <v>5.5999999999999999E-3</v>
      </c>
      <c r="BN78" s="81">
        <v>5.1000000000000004E-3</v>
      </c>
      <c r="BO78" s="81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1:112" x14ac:dyDescent="0.2">
      <c r="A79" s="14">
        <v>97</v>
      </c>
      <c r="B79" s="81">
        <v>-1.7299999999999999E-2</v>
      </c>
      <c r="C79" s="81">
        <v>-1.61E-2</v>
      </c>
      <c r="D79" s="81">
        <v>-1.4800000000000001E-2</v>
      </c>
      <c r="E79" s="81">
        <v>-1.35E-2</v>
      </c>
      <c r="F79" s="81">
        <v>-1.2200000000000001E-2</v>
      </c>
      <c r="G79" s="81">
        <v>-1.09E-2</v>
      </c>
      <c r="H79" s="81">
        <v>-9.4999999999999998E-3</v>
      </c>
      <c r="I79" s="81">
        <v>-8.0999999999999996E-3</v>
      </c>
      <c r="J79" s="81">
        <v>-6.6E-3</v>
      </c>
      <c r="K79" s="81">
        <v>-5.0000000000000001E-3</v>
      </c>
      <c r="L79" s="81">
        <v>-3.3999999999999998E-3</v>
      </c>
      <c r="M79" s="81">
        <v>-1.8E-3</v>
      </c>
      <c r="N79" s="81">
        <v>-1E-4</v>
      </c>
      <c r="O79" s="81">
        <v>1.6000000000000001E-3</v>
      </c>
      <c r="P79" s="81">
        <v>3.2000000000000002E-3</v>
      </c>
      <c r="Q79" s="81">
        <v>4.7999999999999996E-3</v>
      </c>
      <c r="R79" s="81">
        <v>6.4000000000000003E-3</v>
      </c>
      <c r="S79" s="81">
        <v>7.7000000000000002E-3</v>
      </c>
      <c r="T79" s="81">
        <v>8.9999999999999993E-3</v>
      </c>
      <c r="U79" s="81">
        <v>0.01</v>
      </c>
      <c r="V79" s="81">
        <v>1.09E-2</v>
      </c>
      <c r="W79" s="81">
        <v>1.15E-2</v>
      </c>
      <c r="X79" s="81">
        <v>1.18E-2</v>
      </c>
      <c r="Y79" s="81">
        <v>1.1900000000000001E-2</v>
      </c>
      <c r="Z79" s="81">
        <v>1.18E-2</v>
      </c>
      <c r="AA79" s="81">
        <v>1.1299999999999999E-2</v>
      </c>
      <c r="AB79" s="81">
        <v>1.0699999999999999E-2</v>
      </c>
      <c r="AC79" s="81">
        <v>9.7999999999999997E-3</v>
      </c>
      <c r="AD79" s="81">
        <v>8.6999999999999994E-3</v>
      </c>
      <c r="AE79" s="81">
        <v>7.4000000000000003E-3</v>
      </c>
      <c r="AF79" s="81">
        <v>6.0000000000000001E-3</v>
      </c>
      <c r="AG79" s="81">
        <v>4.4000000000000003E-3</v>
      </c>
      <c r="AH79" s="81">
        <v>2.8E-3</v>
      </c>
      <c r="AI79" s="81">
        <v>1.1000000000000001E-3</v>
      </c>
      <c r="AJ79" s="81">
        <v>-5.0000000000000001E-4</v>
      </c>
      <c r="AK79" s="81">
        <v>-2.0999999999999999E-3</v>
      </c>
      <c r="AL79" s="81">
        <v>-3.5999999999999999E-3</v>
      </c>
      <c r="AM79" s="81">
        <v>-4.8999999999999998E-3</v>
      </c>
      <c r="AN79" s="81">
        <v>-6.1000000000000004E-3</v>
      </c>
      <c r="AO79" s="81">
        <v>-7.0000000000000001E-3</v>
      </c>
      <c r="AP79" s="81">
        <v>-7.7999999999999996E-3</v>
      </c>
      <c r="AQ79" s="81">
        <v>-8.3000000000000001E-3</v>
      </c>
      <c r="AR79" s="81">
        <v>-8.5000000000000006E-3</v>
      </c>
      <c r="AS79" s="81">
        <v>-8.5000000000000006E-3</v>
      </c>
      <c r="AT79" s="81">
        <v>-8.2000000000000007E-3</v>
      </c>
      <c r="AU79" s="81">
        <v>-7.7000000000000002E-3</v>
      </c>
      <c r="AV79" s="81">
        <v>-6.8999999999999999E-3</v>
      </c>
      <c r="AW79" s="81">
        <v>-5.8999999999999999E-3</v>
      </c>
      <c r="AX79" s="81">
        <v>-4.7000000000000002E-3</v>
      </c>
      <c r="AY79" s="81">
        <v>-3.3999999999999998E-3</v>
      </c>
      <c r="AZ79" s="81">
        <v>-1.9E-3</v>
      </c>
      <c r="BA79" s="81">
        <v>-5.0000000000000001E-4</v>
      </c>
      <c r="BB79" s="81">
        <v>8.9999999999999998E-4</v>
      </c>
      <c r="BC79" s="81">
        <v>2.3E-3</v>
      </c>
      <c r="BD79" s="81">
        <v>3.5000000000000001E-3</v>
      </c>
      <c r="BE79" s="81">
        <v>4.4999999999999997E-3</v>
      </c>
      <c r="BF79" s="81">
        <v>5.3E-3</v>
      </c>
      <c r="BG79" s="81">
        <v>5.8999999999999999E-3</v>
      </c>
      <c r="BH79" s="81">
        <v>6.3E-3</v>
      </c>
      <c r="BI79" s="81">
        <v>6.4000000000000003E-3</v>
      </c>
      <c r="BJ79" s="81">
        <v>6.3E-3</v>
      </c>
      <c r="BK79" s="81">
        <v>6.1000000000000004E-3</v>
      </c>
      <c r="BL79" s="81">
        <v>5.7999999999999996E-3</v>
      </c>
      <c r="BM79" s="81">
        <v>5.3E-3</v>
      </c>
      <c r="BN79" s="81">
        <v>4.8999999999999998E-3</v>
      </c>
      <c r="BO79" s="81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1:112" x14ac:dyDescent="0.2">
      <c r="A80" s="14">
        <v>98</v>
      </c>
      <c r="B80" s="81">
        <v>-1.6400000000000001E-2</v>
      </c>
      <c r="C80" s="81">
        <v>-1.52E-2</v>
      </c>
      <c r="D80" s="81">
        <v>-1.4E-2</v>
      </c>
      <c r="E80" s="81">
        <v>-1.2800000000000001E-2</v>
      </c>
      <c r="F80" s="81">
        <v>-1.15E-2</v>
      </c>
      <c r="G80" s="81">
        <v>-1.03E-2</v>
      </c>
      <c r="H80" s="81">
        <v>-8.9999999999999993E-3</v>
      </c>
      <c r="I80" s="81">
        <v>-7.6E-3</v>
      </c>
      <c r="J80" s="81">
        <v>-6.1999999999999998E-3</v>
      </c>
      <c r="K80" s="81">
        <v>-4.7999999999999996E-3</v>
      </c>
      <c r="L80" s="81">
        <v>-3.2000000000000002E-3</v>
      </c>
      <c r="M80" s="81">
        <v>-1.6999999999999999E-3</v>
      </c>
      <c r="N80" s="81">
        <v>-1E-4</v>
      </c>
      <c r="O80" s="81">
        <v>1.5E-3</v>
      </c>
      <c r="P80" s="81">
        <v>3.0999999999999999E-3</v>
      </c>
      <c r="Q80" s="81">
        <v>4.5999999999999999E-3</v>
      </c>
      <c r="R80" s="81">
        <v>6.0000000000000001E-3</v>
      </c>
      <c r="S80" s="81">
        <v>7.3000000000000001E-3</v>
      </c>
      <c r="T80" s="81">
        <v>8.5000000000000006E-3</v>
      </c>
      <c r="U80" s="81">
        <v>9.4999999999999998E-3</v>
      </c>
      <c r="V80" s="81">
        <v>1.0200000000000001E-2</v>
      </c>
      <c r="W80" s="81">
        <v>1.0800000000000001E-2</v>
      </c>
      <c r="X80" s="81">
        <v>1.12E-2</v>
      </c>
      <c r="Y80" s="81">
        <v>1.12E-2</v>
      </c>
      <c r="Z80" s="81">
        <v>1.11E-2</v>
      </c>
      <c r="AA80" s="81">
        <v>1.0699999999999999E-2</v>
      </c>
      <c r="AB80" s="81">
        <v>1.01E-2</v>
      </c>
      <c r="AC80" s="81">
        <v>9.2999999999999992E-3</v>
      </c>
      <c r="AD80" s="81">
        <v>8.2000000000000007E-3</v>
      </c>
      <c r="AE80" s="81">
        <v>7.0000000000000001E-3</v>
      </c>
      <c r="AF80" s="81">
        <v>5.7000000000000002E-3</v>
      </c>
      <c r="AG80" s="81">
        <v>4.1999999999999997E-3</v>
      </c>
      <c r="AH80" s="81">
        <v>2.7000000000000001E-3</v>
      </c>
      <c r="AI80" s="81">
        <v>1.1000000000000001E-3</v>
      </c>
      <c r="AJ80" s="81">
        <v>-5.0000000000000001E-4</v>
      </c>
      <c r="AK80" s="81">
        <v>-2E-3</v>
      </c>
      <c r="AL80" s="81">
        <v>-3.3999999999999998E-3</v>
      </c>
      <c r="AM80" s="81">
        <v>-4.5999999999999999E-3</v>
      </c>
      <c r="AN80" s="81">
        <v>-5.7000000000000002E-3</v>
      </c>
      <c r="AO80" s="81">
        <v>-6.6E-3</v>
      </c>
      <c r="AP80" s="81">
        <v>-7.3000000000000001E-3</v>
      </c>
      <c r="AQ80" s="81">
        <v>-7.7999999999999996E-3</v>
      </c>
      <c r="AR80" s="81">
        <v>-8.0000000000000002E-3</v>
      </c>
      <c r="AS80" s="81">
        <v>-8.0000000000000002E-3</v>
      </c>
      <c r="AT80" s="81">
        <v>-7.7000000000000002E-3</v>
      </c>
      <c r="AU80" s="81">
        <v>-7.1999999999999998E-3</v>
      </c>
      <c r="AV80" s="81">
        <v>-6.4999999999999997E-3</v>
      </c>
      <c r="AW80" s="81">
        <v>-5.4999999999999997E-3</v>
      </c>
      <c r="AX80" s="81">
        <v>-4.4000000000000003E-3</v>
      </c>
      <c r="AY80" s="81">
        <v>-3.2000000000000002E-3</v>
      </c>
      <c r="AZ80" s="81">
        <v>-1.8E-3</v>
      </c>
      <c r="BA80" s="81">
        <v>-5.0000000000000001E-4</v>
      </c>
      <c r="BB80" s="81">
        <v>8.9999999999999998E-4</v>
      </c>
      <c r="BC80" s="81">
        <v>2.2000000000000001E-3</v>
      </c>
      <c r="BD80" s="81">
        <v>3.3E-3</v>
      </c>
      <c r="BE80" s="81">
        <v>4.3E-3</v>
      </c>
      <c r="BF80" s="81">
        <v>5.0000000000000001E-3</v>
      </c>
      <c r="BG80" s="81">
        <v>5.5999999999999999E-3</v>
      </c>
      <c r="BH80" s="81">
        <v>5.8999999999999999E-3</v>
      </c>
      <c r="BI80" s="81">
        <v>6.1000000000000004E-3</v>
      </c>
      <c r="BJ80" s="81">
        <v>6.0000000000000001E-3</v>
      </c>
      <c r="BK80" s="81">
        <v>5.7999999999999996E-3</v>
      </c>
      <c r="BL80" s="81">
        <v>5.4999999999999997E-3</v>
      </c>
      <c r="BM80" s="81">
        <v>5.0000000000000001E-3</v>
      </c>
      <c r="BN80" s="81">
        <v>4.5999999999999999E-3</v>
      </c>
      <c r="BO80" s="81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1:112" x14ac:dyDescent="0.2">
      <c r="A81" s="14">
        <v>99</v>
      </c>
      <c r="B81" s="81">
        <v>-1.54E-2</v>
      </c>
      <c r="C81" s="81">
        <v>-1.43E-2</v>
      </c>
      <c r="D81" s="81">
        <v>-1.3100000000000001E-2</v>
      </c>
      <c r="E81" s="81">
        <v>-1.2E-2</v>
      </c>
      <c r="F81" s="81">
        <v>-1.0800000000000001E-2</v>
      </c>
      <c r="G81" s="81">
        <v>-9.7000000000000003E-3</v>
      </c>
      <c r="H81" s="81">
        <v>-8.3999999999999995E-3</v>
      </c>
      <c r="I81" s="81">
        <v>-7.1999999999999998E-3</v>
      </c>
      <c r="J81" s="81">
        <v>-5.7999999999999996E-3</v>
      </c>
      <c r="K81" s="81">
        <v>-4.4999999999999997E-3</v>
      </c>
      <c r="L81" s="81">
        <v>-3.0000000000000001E-3</v>
      </c>
      <c r="M81" s="81">
        <v>-1.6000000000000001E-3</v>
      </c>
      <c r="N81" s="81">
        <v>-1E-4</v>
      </c>
      <c r="O81" s="81">
        <v>1.4E-3</v>
      </c>
      <c r="P81" s="81">
        <v>2.8999999999999998E-3</v>
      </c>
      <c r="Q81" s="81">
        <v>4.3E-3</v>
      </c>
      <c r="R81" s="81">
        <v>5.5999999999999999E-3</v>
      </c>
      <c r="S81" s="81">
        <v>6.8999999999999999E-3</v>
      </c>
      <c r="T81" s="81">
        <v>8.0000000000000002E-3</v>
      </c>
      <c r="U81" s="81">
        <v>8.8999999999999999E-3</v>
      </c>
      <c r="V81" s="81">
        <v>9.5999999999999992E-3</v>
      </c>
      <c r="W81" s="81">
        <v>1.0200000000000001E-2</v>
      </c>
      <c r="X81" s="81">
        <v>1.0500000000000001E-2</v>
      </c>
      <c r="Y81" s="81">
        <v>1.06E-2</v>
      </c>
      <c r="Z81" s="81">
        <v>1.04E-2</v>
      </c>
      <c r="AA81" s="81">
        <v>1.01E-2</v>
      </c>
      <c r="AB81" s="81">
        <v>9.4999999999999998E-3</v>
      </c>
      <c r="AC81" s="81">
        <v>8.6999999999999994E-3</v>
      </c>
      <c r="AD81" s="81">
        <v>7.7000000000000002E-3</v>
      </c>
      <c r="AE81" s="81">
        <v>6.6E-3</v>
      </c>
      <c r="AF81" s="81">
        <v>5.3E-3</v>
      </c>
      <c r="AG81" s="81">
        <v>4.0000000000000001E-3</v>
      </c>
      <c r="AH81" s="81">
        <v>2.5000000000000001E-3</v>
      </c>
      <c r="AI81" s="81">
        <v>1E-3</v>
      </c>
      <c r="AJ81" s="81">
        <v>-4.0000000000000002E-4</v>
      </c>
      <c r="AK81" s="81">
        <v>-1.9E-3</v>
      </c>
      <c r="AL81" s="81">
        <v>-3.2000000000000002E-3</v>
      </c>
      <c r="AM81" s="81">
        <v>-4.4000000000000003E-3</v>
      </c>
      <c r="AN81" s="81">
        <v>-5.4000000000000003E-3</v>
      </c>
      <c r="AO81" s="81">
        <v>-6.1999999999999998E-3</v>
      </c>
      <c r="AP81" s="81">
        <v>-6.8999999999999999E-3</v>
      </c>
      <c r="AQ81" s="81">
        <v>-7.3000000000000001E-3</v>
      </c>
      <c r="AR81" s="81">
        <v>-7.6E-3</v>
      </c>
      <c r="AS81" s="81">
        <v>-7.4999999999999997E-3</v>
      </c>
      <c r="AT81" s="81">
        <v>-7.3000000000000001E-3</v>
      </c>
      <c r="AU81" s="81">
        <v>-6.7999999999999996E-3</v>
      </c>
      <c r="AV81" s="81">
        <v>-6.1000000000000004E-3</v>
      </c>
      <c r="AW81" s="81">
        <v>-5.1999999999999998E-3</v>
      </c>
      <c r="AX81" s="81">
        <v>-4.1999999999999997E-3</v>
      </c>
      <c r="AY81" s="81">
        <v>-3.0000000000000001E-3</v>
      </c>
      <c r="AZ81" s="81">
        <v>-1.6999999999999999E-3</v>
      </c>
      <c r="BA81" s="81">
        <v>-4.0000000000000002E-4</v>
      </c>
      <c r="BB81" s="81">
        <v>8.0000000000000004E-4</v>
      </c>
      <c r="BC81" s="81">
        <v>2E-3</v>
      </c>
      <c r="BD81" s="81">
        <v>3.0999999999999999E-3</v>
      </c>
      <c r="BE81" s="81">
        <v>4.0000000000000001E-3</v>
      </c>
      <c r="BF81" s="81">
        <v>4.7000000000000002E-3</v>
      </c>
      <c r="BG81" s="81">
        <v>5.3E-3</v>
      </c>
      <c r="BH81" s="81">
        <v>5.5999999999999999E-3</v>
      </c>
      <c r="BI81" s="81">
        <v>5.7000000000000002E-3</v>
      </c>
      <c r="BJ81" s="81">
        <v>5.5999999999999999E-3</v>
      </c>
      <c r="BK81" s="81">
        <v>5.4000000000000003E-3</v>
      </c>
      <c r="BL81" s="81">
        <v>5.1000000000000004E-3</v>
      </c>
      <c r="BM81" s="81">
        <v>4.7000000000000002E-3</v>
      </c>
      <c r="BN81" s="81">
        <v>4.3E-3</v>
      </c>
      <c r="BO81" s="81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1:112" x14ac:dyDescent="0.2">
      <c r="A82" s="14">
        <v>100</v>
      </c>
      <c r="B82" s="81">
        <v>-1.44E-2</v>
      </c>
      <c r="C82" s="81">
        <v>-1.34E-2</v>
      </c>
      <c r="D82" s="81">
        <v>-1.23E-2</v>
      </c>
      <c r="E82" s="81">
        <v>-1.1299999999999999E-2</v>
      </c>
      <c r="F82" s="81">
        <v>-1.0200000000000001E-2</v>
      </c>
      <c r="G82" s="81">
        <v>-9.1000000000000004E-3</v>
      </c>
      <c r="H82" s="81">
        <v>-7.9000000000000008E-3</v>
      </c>
      <c r="I82" s="81">
        <v>-6.7000000000000002E-3</v>
      </c>
      <c r="J82" s="81">
        <v>-5.4999999999999997E-3</v>
      </c>
      <c r="K82" s="81">
        <v>-4.1999999999999997E-3</v>
      </c>
      <c r="L82" s="81">
        <v>-2.8999999999999998E-3</v>
      </c>
      <c r="M82" s="81">
        <v>-1.5E-3</v>
      </c>
      <c r="N82" s="81">
        <v>-1E-4</v>
      </c>
      <c r="O82" s="81">
        <v>1.2999999999999999E-3</v>
      </c>
      <c r="P82" s="81">
        <v>2.7000000000000001E-3</v>
      </c>
      <c r="Q82" s="81">
        <v>4.0000000000000001E-3</v>
      </c>
      <c r="R82" s="81">
        <v>5.3E-3</v>
      </c>
      <c r="S82" s="81">
        <v>6.4999999999999997E-3</v>
      </c>
      <c r="T82" s="81">
        <v>7.4999999999999997E-3</v>
      </c>
      <c r="U82" s="81">
        <v>8.3000000000000001E-3</v>
      </c>
      <c r="V82" s="81">
        <v>8.9999999999999993E-3</v>
      </c>
      <c r="W82" s="81">
        <v>9.4999999999999998E-3</v>
      </c>
      <c r="X82" s="81">
        <v>9.7999999999999997E-3</v>
      </c>
      <c r="Y82" s="81">
        <v>9.9000000000000008E-3</v>
      </c>
      <c r="Z82" s="81">
        <v>9.7999999999999997E-3</v>
      </c>
      <c r="AA82" s="81">
        <v>9.4999999999999998E-3</v>
      </c>
      <c r="AB82" s="81">
        <v>8.8999999999999999E-3</v>
      </c>
      <c r="AC82" s="81">
        <v>8.2000000000000007E-3</v>
      </c>
      <c r="AD82" s="81">
        <v>7.3000000000000001E-3</v>
      </c>
      <c r="AE82" s="81">
        <v>6.1999999999999998E-3</v>
      </c>
      <c r="AF82" s="81">
        <v>5.0000000000000001E-3</v>
      </c>
      <c r="AG82" s="81">
        <v>3.7000000000000002E-3</v>
      </c>
      <c r="AH82" s="81">
        <v>2.3E-3</v>
      </c>
      <c r="AI82" s="81">
        <v>1E-3</v>
      </c>
      <c r="AJ82" s="81">
        <v>-4.0000000000000002E-4</v>
      </c>
      <c r="AK82" s="81">
        <v>-1.6999999999999999E-3</v>
      </c>
      <c r="AL82" s="81">
        <v>-3.0000000000000001E-3</v>
      </c>
      <c r="AM82" s="81">
        <v>-4.1000000000000003E-3</v>
      </c>
      <c r="AN82" s="81">
        <v>-5.1000000000000004E-3</v>
      </c>
      <c r="AO82" s="81">
        <v>-5.8999999999999999E-3</v>
      </c>
      <c r="AP82" s="81">
        <v>-6.4999999999999997E-3</v>
      </c>
      <c r="AQ82" s="81">
        <v>-6.8999999999999999E-3</v>
      </c>
      <c r="AR82" s="81">
        <v>-7.1000000000000004E-3</v>
      </c>
      <c r="AS82" s="81">
        <v>-7.1000000000000004E-3</v>
      </c>
      <c r="AT82" s="81">
        <v>-6.7999999999999996E-3</v>
      </c>
      <c r="AU82" s="81">
        <v>-6.4000000000000003E-3</v>
      </c>
      <c r="AV82" s="81">
        <v>-5.7000000000000002E-3</v>
      </c>
      <c r="AW82" s="81">
        <v>-4.8999999999999998E-3</v>
      </c>
      <c r="AX82" s="81">
        <v>-3.8999999999999998E-3</v>
      </c>
      <c r="AY82" s="81">
        <v>-2.8E-3</v>
      </c>
      <c r="AZ82" s="81">
        <v>-1.6000000000000001E-3</v>
      </c>
      <c r="BA82" s="81">
        <v>-4.0000000000000002E-4</v>
      </c>
      <c r="BB82" s="81">
        <v>8.0000000000000004E-4</v>
      </c>
      <c r="BC82" s="81">
        <v>1.9E-3</v>
      </c>
      <c r="BD82" s="81">
        <v>2.8999999999999998E-3</v>
      </c>
      <c r="BE82" s="81">
        <v>3.8E-3</v>
      </c>
      <c r="BF82" s="81">
        <v>4.4999999999999997E-3</v>
      </c>
      <c r="BG82" s="81">
        <v>4.8999999999999998E-3</v>
      </c>
      <c r="BH82" s="81">
        <v>5.1999999999999998E-3</v>
      </c>
      <c r="BI82" s="81">
        <v>5.3E-3</v>
      </c>
      <c r="BJ82" s="81">
        <v>5.3E-3</v>
      </c>
      <c r="BK82" s="81">
        <v>5.1000000000000004E-3</v>
      </c>
      <c r="BL82" s="81">
        <v>4.7999999999999996E-3</v>
      </c>
      <c r="BM82" s="81">
        <v>4.4999999999999997E-3</v>
      </c>
      <c r="BN82" s="81">
        <v>4.0000000000000001E-3</v>
      </c>
      <c r="BO82" s="81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1:112" x14ac:dyDescent="0.2">
      <c r="A83" s="14">
        <v>101</v>
      </c>
      <c r="B83" s="81">
        <v>-1.35E-2</v>
      </c>
      <c r="C83" s="81">
        <v>-1.2500000000000001E-2</v>
      </c>
      <c r="D83" s="81">
        <v>-1.15E-2</v>
      </c>
      <c r="E83" s="81">
        <v>-1.0500000000000001E-2</v>
      </c>
      <c r="F83" s="81">
        <v>-9.4999999999999998E-3</v>
      </c>
      <c r="G83" s="81">
        <v>-8.5000000000000006E-3</v>
      </c>
      <c r="H83" s="81">
        <v>-7.4000000000000003E-3</v>
      </c>
      <c r="I83" s="81">
        <v>-6.3E-3</v>
      </c>
      <c r="J83" s="81">
        <v>-5.1000000000000004E-3</v>
      </c>
      <c r="K83" s="81">
        <v>-3.8999999999999998E-3</v>
      </c>
      <c r="L83" s="81">
        <v>-2.7000000000000001E-3</v>
      </c>
      <c r="M83" s="81">
        <v>-1.4E-3</v>
      </c>
      <c r="N83" s="81">
        <v>-1E-4</v>
      </c>
      <c r="O83" s="81">
        <v>1.1999999999999999E-3</v>
      </c>
      <c r="P83" s="81">
        <v>2.5000000000000001E-3</v>
      </c>
      <c r="Q83" s="81">
        <v>3.8E-3</v>
      </c>
      <c r="R83" s="81">
        <v>4.8999999999999998E-3</v>
      </c>
      <c r="S83" s="81">
        <v>6.0000000000000001E-3</v>
      </c>
      <c r="T83" s="81">
        <v>7.0000000000000001E-3</v>
      </c>
      <c r="U83" s="81">
        <v>7.7999999999999996E-3</v>
      </c>
      <c r="V83" s="81">
        <v>8.3999999999999995E-3</v>
      </c>
      <c r="W83" s="81">
        <v>8.8999999999999999E-3</v>
      </c>
      <c r="X83" s="81">
        <v>9.1999999999999998E-3</v>
      </c>
      <c r="Y83" s="81">
        <v>9.2999999999999992E-3</v>
      </c>
      <c r="Z83" s="81">
        <v>9.1000000000000004E-3</v>
      </c>
      <c r="AA83" s="81">
        <v>8.8000000000000005E-3</v>
      </c>
      <c r="AB83" s="81">
        <v>8.3000000000000001E-3</v>
      </c>
      <c r="AC83" s="81">
        <v>7.6E-3</v>
      </c>
      <c r="AD83" s="81">
        <v>6.7999999999999996E-3</v>
      </c>
      <c r="AE83" s="81">
        <v>5.7999999999999996E-3</v>
      </c>
      <c r="AF83" s="81">
        <v>4.7000000000000002E-3</v>
      </c>
      <c r="AG83" s="81">
        <v>3.5000000000000001E-3</v>
      </c>
      <c r="AH83" s="81">
        <v>2.2000000000000001E-3</v>
      </c>
      <c r="AI83" s="81">
        <v>8.9999999999999998E-4</v>
      </c>
      <c r="AJ83" s="81">
        <v>-4.0000000000000002E-4</v>
      </c>
      <c r="AK83" s="81">
        <v>-1.6000000000000001E-3</v>
      </c>
      <c r="AL83" s="81">
        <v>-2.8E-3</v>
      </c>
      <c r="AM83" s="81">
        <v>-3.8E-3</v>
      </c>
      <c r="AN83" s="81">
        <v>-4.7000000000000002E-3</v>
      </c>
      <c r="AO83" s="81">
        <v>-5.4999999999999997E-3</v>
      </c>
      <c r="AP83" s="81">
        <v>-6.0000000000000001E-3</v>
      </c>
      <c r="AQ83" s="81">
        <v>-6.4000000000000003E-3</v>
      </c>
      <c r="AR83" s="81">
        <v>-6.6E-3</v>
      </c>
      <c r="AS83" s="81">
        <v>-6.6E-3</v>
      </c>
      <c r="AT83" s="81">
        <v>-6.4000000000000003E-3</v>
      </c>
      <c r="AU83" s="81">
        <v>-6.0000000000000001E-3</v>
      </c>
      <c r="AV83" s="81">
        <v>-5.3E-3</v>
      </c>
      <c r="AW83" s="81">
        <v>-4.5999999999999999E-3</v>
      </c>
      <c r="AX83" s="81">
        <v>-3.5999999999999999E-3</v>
      </c>
      <c r="AY83" s="81">
        <v>-2.5999999999999999E-3</v>
      </c>
      <c r="AZ83" s="81">
        <v>-1.5E-3</v>
      </c>
      <c r="BA83" s="81">
        <v>-4.0000000000000002E-4</v>
      </c>
      <c r="BB83" s="81">
        <v>6.9999999999999999E-4</v>
      </c>
      <c r="BC83" s="81">
        <v>1.8E-3</v>
      </c>
      <c r="BD83" s="81">
        <v>2.7000000000000001E-3</v>
      </c>
      <c r="BE83" s="81">
        <v>3.5000000000000001E-3</v>
      </c>
      <c r="BF83" s="81">
        <v>4.1999999999999997E-3</v>
      </c>
      <c r="BG83" s="81">
        <v>4.5999999999999999E-3</v>
      </c>
      <c r="BH83" s="81">
        <v>4.8999999999999998E-3</v>
      </c>
      <c r="BI83" s="81">
        <v>5.0000000000000001E-3</v>
      </c>
      <c r="BJ83" s="81">
        <v>4.8999999999999998E-3</v>
      </c>
      <c r="BK83" s="81">
        <v>4.7999999999999996E-3</v>
      </c>
      <c r="BL83" s="81">
        <v>4.4999999999999997E-3</v>
      </c>
      <c r="BM83" s="81">
        <v>4.1999999999999997E-3</v>
      </c>
      <c r="BN83" s="81">
        <v>3.8E-3</v>
      </c>
      <c r="BO83" s="81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1:112" x14ac:dyDescent="0.2">
      <c r="A84" s="14">
        <v>102</v>
      </c>
      <c r="B84" s="81">
        <v>-1.2500000000000001E-2</v>
      </c>
      <c r="C84" s="81">
        <v>-1.1599999999999999E-2</v>
      </c>
      <c r="D84" s="81">
        <v>-1.0699999999999999E-2</v>
      </c>
      <c r="E84" s="81">
        <v>-9.7999999999999997E-3</v>
      </c>
      <c r="F84" s="81">
        <v>-8.8000000000000005E-3</v>
      </c>
      <c r="G84" s="81">
        <v>-7.7999999999999996E-3</v>
      </c>
      <c r="H84" s="81">
        <v>-6.8999999999999999E-3</v>
      </c>
      <c r="I84" s="81">
        <v>-5.7999999999999996E-3</v>
      </c>
      <c r="J84" s="81">
        <v>-4.7999999999999996E-3</v>
      </c>
      <c r="K84" s="81">
        <v>-3.5999999999999999E-3</v>
      </c>
      <c r="L84" s="81">
        <v>-2.5000000000000001E-3</v>
      </c>
      <c r="M84" s="81">
        <v>-1.2999999999999999E-3</v>
      </c>
      <c r="N84" s="81">
        <v>-1E-4</v>
      </c>
      <c r="O84" s="81">
        <v>1.1000000000000001E-3</v>
      </c>
      <c r="P84" s="81">
        <v>2.3E-3</v>
      </c>
      <c r="Q84" s="81">
        <v>3.5000000000000001E-3</v>
      </c>
      <c r="R84" s="81">
        <v>4.5999999999999999E-3</v>
      </c>
      <c r="S84" s="81">
        <v>5.5999999999999999E-3</v>
      </c>
      <c r="T84" s="81">
        <v>6.4999999999999997E-3</v>
      </c>
      <c r="U84" s="81">
        <v>7.1999999999999998E-3</v>
      </c>
      <c r="V84" s="81">
        <v>7.7999999999999996E-3</v>
      </c>
      <c r="W84" s="81">
        <v>8.3000000000000001E-3</v>
      </c>
      <c r="X84" s="81">
        <v>8.5000000000000006E-3</v>
      </c>
      <c r="Y84" s="81">
        <v>8.6E-3</v>
      </c>
      <c r="Z84" s="81">
        <v>8.5000000000000006E-3</v>
      </c>
      <c r="AA84" s="81">
        <v>8.2000000000000007E-3</v>
      </c>
      <c r="AB84" s="81">
        <v>7.7000000000000002E-3</v>
      </c>
      <c r="AC84" s="81">
        <v>7.1000000000000004E-3</v>
      </c>
      <c r="AD84" s="81">
        <v>6.3E-3</v>
      </c>
      <c r="AE84" s="81">
        <v>5.4000000000000003E-3</v>
      </c>
      <c r="AF84" s="81">
        <v>4.3E-3</v>
      </c>
      <c r="AG84" s="81">
        <v>3.2000000000000002E-3</v>
      </c>
      <c r="AH84" s="81">
        <v>2E-3</v>
      </c>
      <c r="AI84" s="81">
        <v>8.0000000000000004E-4</v>
      </c>
      <c r="AJ84" s="81">
        <v>-4.0000000000000002E-4</v>
      </c>
      <c r="AK84" s="81">
        <v>-1.5E-3</v>
      </c>
      <c r="AL84" s="81">
        <v>-2.5999999999999999E-3</v>
      </c>
      <c r="AM84" s="81">
        <v>-3.5000000000000001E-3</v>
      </c>
      <c r="AN84" s="81">
        <v>-4.4000000000000003E-3</v>
      </c>
      <c r="AO84" s="81">
        <v>-5.1000000000000004E-3</v>
      </c>
      <c r="AP84" s="81">
        <v>-5.5999999999999999E-3</v>
      </c>
      <c r="AQ84" s="81">
        <v>-6.0000000000000001E-3</v>
      </c>
      <c r="AR84" s="81">
        <v>-6.1000000000000004E-3</v>
      </c>
      <c r="AS84" s="81">
        <v>-6.1000000000000004E-3</v>
      </c>
      <c r="AT84" s="81">
        <v>-5.8999999999999999E-3</v>
      </c>
      <c r="AU84" s="81">
        <v>-5.4999999999999997E-3</v>
      </c>
      <c r="AV84" s="81">
        <v>-5.0000000000000001E-3</v>
      </c>
      <c r="AW84" s="81">
        <v>-4.1999999999999997E-3</v>
      </c>
      <c r="AX84" s="81">
        <v>-3.3999999999999998E-3</v>
      </c>
      <c r="AY84" s="81">
        <v>-2.3999999999999998E-3</v>
      </c>
      <c r="AZ84" s="81">
        <v>-1.4E-3</v>
      </c>
      <c r="BA84" s="81">
        <v>-4.0000000000000002E-4</v>
      </c>
      <c r="BB84" s="81">
        <v>6.9999999999999999E-4</v>
      </c>
      <c r="BC84" s="81">
        <v>1.6999999999999999E-3</v>
      </c>
      <c r="BD84" s="81">
        <v>2.5000000000000001E-3</v>
      </c>
      <c r="BE84" s="81">
        <v>3.3E-3</v>
      </c>
      <c r="BF84" s="81">
        <v>3.8999999999999998E-3</v>
      </c>
      <c r="BG84" s="81">
        <v>4.3E-3</v>
      </c>
      <c r="BH84" s="81">
        <v>4.4999999999999997E-3</v>
      </c>
      <c r="BI84" s="81">
        <v>4.5999999999999999E-3</v>
      </c>
      <c r="BJ84" s="81">
        <v>4.5999999999999999E-3</v>
      </c>
      <c r="BK84" s="81">
        <v>4.4000000000000003E-3</v>
      </c>
      <c r="BL84" s="81">
        <v>4.1999999999999997E-3</v>
      </c>
      <c r="BM84" s="81">
        <v>3.8999999999999998E-3</v>
      </c>
      <c r="BN84" s="81">
        <v>3.5000000000000001E-3</v>
      </c>
      <c r="BO84" s="81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1:112" x14ac:dyDescent="0.2">
      <c r="A85" s="14">
        <v>103</v>
      </c>
      <c r="B85" s="81">
        <v>-1.1599999999999999E-2</v>
      </c>
      <c r="C85" s="81">
        <v>-1.0699999999999999E-2</v>
      </c>
      <c r="D85" s="81">
        <v>-9.9000000000000008E-3</v>
      </c>
      <c r="E85" s="81">
        <v>-8.9999999999999993E-3</v>
      </c>
      <c r="F85" s="81">
        <v>-8.0999999999999996E-3</v>
      </c>
      <c r="G85" s="81">
        <v>-7.1999999999999998E-3</v>
      </c>
      <c r="H85" s="81">
        <v>-6.3E-3</v>
      </c>
      <c r="I85" s="81">
        <v>-5.4000000000000003E-3</v>
      </c>
      <c r="J85" s="81">
        <v>-4.4000000000000003E-3</v>
      </c>
      <c r="K85" s="81">
        <v>-3.3999999999999998E-3</v>
      </c>
      <c r="L85" s="81">
        <v>-2.3E-3</v>
      </c>
      <c r="M85" s="81">
        <v>-1.1999999999999999E-3</v>
      </c>
      <c r="N85" s="81">
        <v>-1E-4</v>
      </c>
      <c r="O85" s="81">
        <v>1.1000000000000001E-3</v>
      </c>
      <c r="P85" s="81">
        <v>2.2000000000000001E-3</v>
      </c>
      <c r="Q85" s="81">
        <v>3.2000000000000002E-3</v>
      </c>
      <c r="R85" s="81">
        <v>4.1999999999999997E-3</v>
      </c>
      <c r="S85" s="81">
        <v>5.1999999999999998E-3</v>
      </c>
      <c r="T85" s="81">
        <v>6.0000000000000001E-3</v>
      </c>
      <c r="U85" s="81">
        <v>6.7000000000000002E-3</v>
      </c>
      <c r="V85" s="81">
        <v>7.1999999999999998E-3</v>
      </c>
      <c r="W85" s="81">
        <v>7.6E-3</v>
      </c>
      <c r="X85" s="81">
        <v>7.9000000000000008E-3</v>
      </c>
      <c r="Y85" s="81">
        <v>7.9000000000000008E-3</v>
      </c>
      <c r="Z85" s="81">
        <v>7.7999999999999996E-3</v>
      </c>
      <c r="AA85" s="81">
        <v>7.6E-3</v>
      </c>
      <c r="AB85" s="81">
        <v>7.1000000000000004E-3</v>
      </c>
      <c r="AC85" s="81">
        <v>6.4999999999999997E-3</v>
      </c>
      <c r="AD85" s="81">
        <v>5.7999999999999996E-3</v>
      </c>
      <c r="AE85" s="81">
        <v>5.0000000000000001E-3</v>
      </c>
      <c r="AF85" s="81">
        <v>4.0000000000000001E-3</v>
      </c>
      <c r="AG85" s="81">
        <v>3.0000000000000001E-3</v>
      </c>
      <c r="AH85" s="81">
        <v>1.9E-3</v>
      </c>
      <c r="AI85" s="81">
        <v>8.0000000000000004E-4</v>
      </c>
      <c r="AJ85" s="81">
        <v>-2.9999999999999997E-4</v>
      </c>
      <c r="AK85" s="81">
        <v>-1.4E-3</v>
      </c>
      <c r="AL85" s="81">
        <v>-2.3999999999999998E-3</v>
      </c>
      <c r="AM85" s="81">
        <v>-3.3E-3</v>
      </c>
      <c r="AN85" s="81">
        <v>-4.0000000000000001E-3</v>
      </c>
      <c r="AO85" s="81">
        <v>-4.7000000000000002E-3</v>
      </c>
      <c r="AP85" s="81">
        <v>-5.1999999999999998E-3</v>
      </c>
      <c r="AQ85" s="81">
        <v>-5.4999999999999997E-3</v>
      </c>
      <c r="AR85" s="81">
        <v>-5.7000000000000002E-3</v>
      </c>
      <c r="AS85" s="81">
        <v>-5.7000000000000002E-3</v>
      </c>
      <c r="AT85" s="81">
        <v>-5.4999999999999997E-3</v>
      </c>
      <c r="AU85" s="81">
        <v>-5.1000000000000004E-3</v>
      </c>
      <c r="AV85" s="81">
        <v>-4.5999999999999999E-3</v>
      </c>
      <c r="AW85" s="81">
        <v>-3.8999999999999998E-3</v>
      </c>
      <c r="AX85" s="81">
        <v>-3.0999999999999999E-3</v>
      </c>
      <c r="AY85" s="81">
        <v>-2.2000000000000001E-3</v>
      </c>
      <c r="AZ85" s="81">
        <v>-1.2999999999999999E-3</v>
      </c>
      <c r="BA85" s="81">
        <v>-2.9999999999999997E-4</v>
      </c>
      <c r="BB85" s="81">
        <v>5.9999999999999995E-4</v>
      </c>
      <c r="BC85" s="81">
        <v>1.5E-3</v>
      </c>
      <c r="BD85" s="81">
        <v>2.3E-3</v>
      </c>
      <c r="BE85" s="81">
        <v>3.0000000000000001E-3</v>
      </c>
      <c r="BF85" s="81">
        <v>3.5999999999999999E-3</v>
      </c>
      <c r="BG85" s="81">
        <v>4.0000000000000001E-3</v>
      </c>
      <c r="BH85" s="81">
        <v>4.1999999999999997E-3</v>
      </c>
      <c r="BI85" s="81">
        <v>4.3E-3</v>
      </c>
      <c r="BJ85" s="81">
        <v>4.1999999999999997E-3</v>
      </c>
      <c r="BK85" s="81">
        <v>4.1000000000000003E-3</v>
      </c>
      <c r="BL85" s="81">
        <v>3.8E-3</v>
      </c>
      <c r="BM85" s="81">
        <v>3.5999999999999999E-3</v>
      </c>
      <c r="BN85" s="81">
        <v>3.2000000000000002E-3</v>
      </c>
      <c r="BO85" s="81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1:112" x14ac:dyDescent="0.2">
      <c r="A86" s="14">
        <v>104</v>
      </c>
      <c r="B86" s="81">
        <v>-1.06E-2</v>
      </c>
      <c r="C86" s="81">
        <v>-9.7999999999999997E-3</v>
      </c>
      <c r="D86" s="81">
        <v>-8.9999999999999993E-3</v>
      </c>
      <c r="E86" s="81">
        <v>-8.3000000000000001E-3</v>
      </c>
      <c r="F86" s="81">
        <v>-7.4999999999999997E-3</v>
      </c>
      <c r="G86" s="81">
        <v>-6.6E-3</v>
      </c>
      <c r="H86" s="81">
        <v>-5.7999999999999996E-3</v>
      </c>
      <c r="I86" s="81">
        <v>-4.8999999999999998E-3</v>
      </c>
      <c r="J86" s="81">
        <v>-4.0000000000000001E-3</v>
      </c>
      <c r="K86" s="81">
        <v>-3.0999999999999999E-3</v>
      </c>
      <c r="L86" s="81">
        <v>-2.0999999999999999E-3</v>
      </c>
      <c r="M86" s="81">
        <v>-1.1000000000000001E-3</v>
      </c>
      <c r="N86" s="81">
        <v>-1E-4</v>
      </c>
      <c r="O86" s="81">
        <v>1E-3</v>
      </c>
      <c r="P86" s="81">
        <v>2E-3</v>
      </c>
      <c r="Q86" s="81">
        <v>3.0000000000000001E-3</v>
      </c>
      <c r="R86" s="81">
        <v>3.8999999999999998E-3</v>
      </c>
      <c r="S86" s="81">
        <v>4.7000000000000002E-3</v>
      </c>
      <c r="T86" s="81">
        <v>5.4999999999999997E-3</v>
      </c>
      <c r="U86" s="81">
        <v>6.1000000000000004E-3</v>
      </c>
      <c r="V86" s="81">
        <v>6.6E-3</v>
      </c>
      <c r="W86" s="81">
        <v>7.0000000000000001E-3</v>
      </c>
      <c r="X86" s="81">
        <v>7.1999999999999998E-3</v>
      </c>
      <c r="Y86" s="81">
        <v>7.3000000000000001E-3</v>
      </c>
      <c r="Z86" s="81">
        <v>7.1999999999999998E-3</v>
      </c>
      <c r="AA86" s="81">
        <v>6.8999999999999999E-3</v>
      </c>
      <c r="AB86" s="81">
        <v>6.4999999999999997E-3</v>
      </c>
      <c r="AC86" s="81">
        <v>6.0000000000000001E-3</v>
      </c>
      <c r="AD86" s="81">
        <v>5.3E-3</v>
      </c>
      <c r="AE86" s="81">
        <v>4.4999999999999997E-3</v>
      </c>
      <c r="AF86" s="81">
        <v>3.7000000000000002E-3</v>
      </c>
      <c r="AG86" s="81">
        <v>2.7000000000000001E-3</v>
      </c>
      <c r="AH86" s="81">
        <v>1.6999999999999999E-3</v>
      </c>
      <c r="AI86" s="81">
        <v>6.9999999999999999E-4</v>
      </c>
      <c r="AJ86" s="81">
        <v>-2.9999999999999997E-4</v>
      </c>
      <c r="AK86" s="81">
        <v>-1.2999999999999999E-3</v>
      </c>
      <c r="AL86" s="81">
        <v>-2.2000000000000001E-3</v>
      </c>
      <c r="AM86" s="81">
        <v>-3.0000000000000001E-3</v>
      </c>
      <c r="AN86" s="81">
        <v>-3.7000000000000002E-3</v>
      </c>
      <c r="AO86" s="81">
        <v>-4.3E-3</v>
      </c>
      <c r="AP86" s="81">
        <v>-4.7000000000000002E-3</v>
      </c>
      <c r="AQ86" s="81">
        <v>-5.0000000000000001E-3</v>
      </c>
      <c r="AR86" s="81">
        <v>-5.1999999999999998E-3</v>
      </c>
      <c r="AS86" s="81">
        <v>-5.1999999999999998E-3</v>
      </c>
      <c r="AT86" s="81">
        <v>-5.0000000000000001E-3</v>
      </c>
      <c r="AU86" s="81">
        <v>-4.7000000000000002E-3</v>
      </c>
      <c r="AV86" s="81">
        <v>-4.1999999999999997E-3</v>
      </c>
      <c r="AW86" s="81">
        <v>-3.5999999999999999E-3</v>
      </c>
      <c r="AX86" s="81">
        <v>-2.8999999999999998E-3</v>
      </c>
      <c r="AY86" s="81">
        <v>-2.0999999999999999E-3</v>
      </c>
      <c r="AZ86" s="81">
        <v>-1.1999999999999999E-3</v>
      </c>
      <c r="BA86" s="81">
        <v>-2.9999999999999997E-4</v>
      </c>
      <c r="BB86" s="81">
        <v>5.9999999999999995E-4</v>
      </c>
      <c r="BC86" s="81">
        <v>1.4E-3</v>
      </c>
      <c r="BD86" s="81">
        <v>2.0999999999999999E-3</v>
      </c>
      <c r="BE86" s="81">
        <v>2.8E-3</v>
      </c>
      <c r="BF86" s="81">
        <v>3.3E-3</v>
      </c>
      <c r="BG86" s="81">
        <v>3.5999999999999999E-3</v>
      </c>
      <c r="BH86" s="81">
        <v>3.8E-3</v>
      </c>
      <c r="BI86" s="81">
        <v>3.8999999999999998E-3</v>
      </c>
      <c r="BJ86" s="81">
        <v>3.8999999999999998E-3</v>
      </c>
      <c r="BK86" s="81">
        <v>3.7000000000000002E-3</v>
      </c>
      <c r="BL86" s="81">
        <v>3.5000000000000001E-3</v>
      </c>
      <c r="BM86" s="81">
        <v>3.3E-3</v>
      </c>
      <c r="BN86" s="81">
        <v>3.0000000000000001E-3</v>
      </c>
      <c r="BO86" s="81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1:112" x14ac:dyDescent="0.2">
      <c r="A87" s="14">
        <v>105</v>
      </c>
      <c r="B87" s="81">
        <v>-9.5999999999999992E-3</v>
      </c>
      <c r="C87" s="81">
        <v>-8.8999999999999999E-3</v>
      </c>
      <c r="D87" s="81">
        <v>-8.2000000000000007E-3</v>
      </c>
      <c r="E87" s="81">
        <v>-7.4999999999999997E-3</v>
      </c>
      <c r="F87" s="81">
        <v>-6.7999999999999996E-3</v>
      </c>
      <c r="G87" s="81">
        <v>-6.0000000000000001E-3</v>
      </c>
      <c r="H87" s="81">
        <v>-5.3E-3</v>
      </c>
      <c r="I87" s="81">
        <v>-4.4999999999999997E-3</v>
      </c>
      <c r="J87" s="81">
        <v>-3.7000000000000002E-3</v>
      </c>
      <c r="K87" s="81">
        <v>-2.8E-3</v>
      </c>
      <c r="L87" s="81">
        <v>-1.9E-3</v>
      </c>
      <c r="M87" s="81">
        <v>-1E-3</v>
      </c>
      <c r="N87" s="81">
        <v>-1E-4</v>
      </c>
      <c r="O87" s="81">
        <v>8.9999999999999998E-4</v>
      </c>
      <c r="P87" s="81">
        <v>1.8E-3</v>
      </c>
      <c r="Q87" s="81">
        <v>2.7000000000000001E-3</v>
      </c>
      <c r="R87" s="81">
        <v>3.5000000000000001E-3</v>
      </c>
      <c r="S87" s="81">
        <v>4.3E-3</v>
      </c>
      <c r="T87" s="81">
        <v>5.0000000000000001E-3</v>
      </c>
      <c r="U87" s="81">
        <v>5.5999999999999999E-3</v>
      </c>
      <c r="V87" s="81">
        <v>6.0000000000000001E-3</v>
      </c>
      <c r="W87" s="81">
        <v>6.4000000000000003E-3</v>
      </c>
      <c r="X87" s="81">
        <v>6.6E-3</v>
      </c>
      <c r="Y87" s="81">
        <v>6.6E-3</v>
      </c>
      <c r="Z87" s="81">
        <v>6.4999999999999997E-3</v>
      </c>
      <c r="AA87" s="81">
        <v>6.3E-3</v>
      </c>
      <c r="AB87" s="81">
        <v>5.8999999999999999E-3</v>
      </c>
      <c r="AC87" s="81">
        <v>5.4999999999999997E-3</v>
      </c>
      <c r="AD87" s="81">
        <v>4.7999999999999996E-3</v>
      </c>
      <c r="AE87" s="81">
        <v>4.1000000000000003E-3</v>
      </c>
      <c r="AF87" s="81">
        <v>3.3E-3</v>
      </c>
      <c r="AG87" s="81">
        <v>2.5000000000000001E-3</v>
      </c>
      <c r="AH87" s="81">
        <v>1.6000000000000001E-3</v>
      </c>
      <c r="AI87" s="81">
        <v>5.9999999999999995E-4</v>
      </c>
      <c r="AJ87" s="81">
        <v>-2.9999999999999997E-4</v>
      </c>
      <c r="AK87" s="81">
        <v>-1.1999999999999999E-3</v>
      </c>
      <c r="AL87" s="81">
        <v>-2E-3</v>
      </c>
      <c r="AM87" s="81">
        <v>-2.7000000000000001E-3</v>
      </c>
      <c r="AN87" s="81">
        <v>-3.3999999999999998E-3</v>
      </c>
      <c r="AO87" s="81">
        <v>-3.8999999999999998E-3</v>
      </c>
      <c r="AP87" s="81">
        <v>-4.3E-3</v>
      </c>
      <c r="AQ87" s="81">
        <v>-4.5999999999999999E-3</v>
      </c>
      <c r="AR87" s="81">
        <v>-4.7000000000000002E-3</v>
      </c>
      <c r="AS87" s="81">
        <v>-4.7000000000000002E-3</v>
      </c>
      <c r="AT87" s="81">
        <v>-4.5999999999999999E-3</v>
      </c>
      <c r="AU87" s="81">
        <v>-4.3E-3</v>
      </c>
      <c r="AV87" s="81">
        <v>-3.8E-3</v>
      </c>
      <c r="AW87" s="81">
        <v>-3.3E-3</v>
      </c>
      <c r="AX87" s="81">
        <v>-2.5999999999999999E-3</v>
      </c>
      <c r="AY87" s="81">
        <v>-1.9E-3</v>
      </c>
      <c r="AZ87" s="81">
        <v>-1.1000000000000001E-3</v>
      </c>
      <c r="BA87" s="81">
        <v>-2.9999999999999997E-4</v>
      </c>
      <c r="BB87" s="81">
        <v>5.0000000000000001E-4</v>
      </c>
      <c r="BC87" s="81">
        <v>1.2999999999999999E-3</v>
      </c>
      <c r="BD87" s="81">
        <v>1.9E-3</v>
      </c>
      <c r="BE87" s="81">
        <v>2.5000000000000001E-3</v>
      </c>
      <c r="BF87" s="81">
        <v>3.0000000000000001E-3</v>
      </c>
      <c r="BG87" s="81">
        <v>3.3E-3</v>
      </c>
      <c r="BH87" s="81">
        <v>3.5000000000000001E-3</v>
      </c>
      <c r="BI87" s="81">
        <v>3.5999999999999999E-3</v>
      </c>
      <c r="BJ87" s="81">
        <v>3.5000000000000001E-3</v>
      </c>
      <c r="BK87" s="81">
        <v>3.3999999999999998E-3</v>
      </c>
      <c r="BL87" s="81">
        <v>3.2000000000000002E-3</v>
      </c>
      <c r="BM87" s="81">
        <v>3.0000000000000001E-3</v>
      </c>
      <c r="BN87" s="81">
        <v>2.7000000000000001E-3</v>
      </c>
      <c r="BO87" s="81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1:112" x14ac:dyDescent="0.2">
      <c r="A88" s="14">
        <v>106</v>
      </c>
      <c r="B88" s="81">
        <v>-8.6999999999999994E-3</v>
      </c>
      <c r="C88" s="81">
        <v>-8.0000000000000002E-3</v>
      </c>
      <c r="D88" s="81">
        <v>-7.4000000000000003E-3</v>
      </c>
      <c r="E88" s="81">
        <v>-6.7999999999999996E-3</v>
      </c>
      <c r="F88" s="81">
        <v>-6.1000000000000004E-3</v>
      </c>
      <c r="G88" s="81">
        <v>-5.4000000000000003E-3</v>
      </c>
      <c r="H88" s="81">
        <v>-4.7000000000000002E-3</v>
      </c>
      <c r="I88" s="81">
        <v>-4.0000000000000001E-3</v>
      </c>
      <c r="J88" s="81">
        <v>-3.3E-3</v>
      </c>
      <c r="K88" s="81">
        <v>-2.5000000000000001E-3</v>
      </c>
      <c r="L88" s="81">
        <v>-1.6999999999999999E-3</v>
      </c>
      <c r="M88" s="81">
        <v>-8.9999999999999998E-4</v>
      </c>
      <c r="N88" s="81">
        <v>-1E-4</v>
      </c>
      <c r="O88" s="81">
        <v>8.0000000000000004E-4</v>
      </c>
      <c r="P88" s="81">
        <v>1.6000000000000001E-3</v>
      </c>
      <c r="Q88" s="81">
        <v>2.3999999999999998E-3</v>
      </c>
      <c r="R88" s="81">
        <v>3.2000000000000002E-3</v>
      </c>
      <c r="S88" s="81">
        <v>3.8999999999999998E-3</v>
      </c>
      <c r="T88" s="81">
        <v>4.4999999999999997E-3</v>
      </c>
      <c r="U88" s="81">
        <v>5.0000000000000001E-3</v>
      </c>
      <c r="V88" s="81">
        <v>5.4000000000000003E-3</v>
      </c>
      <c r="W88" s="81">
        <v>5.7000000000000002E-3</v>
      </c>
      <c r="X88" s="81">
        <v>5.8999999999999999E-3</v>
      </c>
      <c r="Y88" s="81">
        <v>6.0000000000000001E-3</v>
      </c>
      <c r="Z88" s="81">
        <v>5.8999999999999999E-3</v>
      </c>
      <c r="AA88" s="81">
        <v>5.7000000000000002E-3</v>
      </c>
      <c r="AB88" s="81">
        <v>5.3E-3</v>
      </c>
      <c r="AC88" s="81">
        <v>4.8999999999999998E-3</v>
      </c>
      <c r="AD88" s="81">
        <v>4.4000000000000003E-3</v>
      </c>
      <c r="AE88" s="81">
        <v>3.7000000000000002E-3</v>
      </c>
      <c r="AF88" s="81">
        <v>3.0000000000000001E-3</v>
      </c>
      <c r="AG88" s="81">
        <v>2.2000000000000001E-3</v>
      </c>
      <c r="AH88" s="81">
        <v>1.4E-3</v>
      </c>
      <c r="AI88" s="81">
        <v>5.9999999999999995E-4</v>
      </c>
      <c r="AJ88" s="81">
        <v>-2.0000000000000001E-4</v>
      </c>
      <c r="AK88" s="81">
        <v>-1E-3</v>
      </c>
      <c r="AL88" s="81">
        <v>-1.8E-3</v>
      </c>
      <c r="AM88" s="81">
        <v>-2.5000000000000001E-3</v>
      </c>
      <c r="AN88" s="81">
        <v>-3.0000000000000001E-3</v>
      </c>
      <c r="AO88" s="81">
        <v>-3.5000000000000001E-3</v>
      </c>
      <c r="AP88" s="81">
        <v>-3.8999999999999998E-3</v>
      </c>
      <c r="AQ88" s="81">
        <v>-4.1000000000000003E-3</v>
      </c>
      <c r="AR88" s="81">
        <v>-4.3E-3</v>
      </c>
      <c r="AS88" s="81">
        <v>-4.1999999999999997E-3</v>
      </c>
      <c r="AT88" s="81">
        <v>-4.1000000000000003E-3</v>
      </c>
      <c r="AU88" s="81">
        <v>-3.8E-3</v>
      </c>
      <c r="AV88" s="81">
        <v>-3.3999999999999998E-3</v>
      </c>
      <c r="AW88" s="81">
        <v>-2.8999999999999998E-3</v>
      </c>
      <c r="AX88" s="81">
        <v>-2.3E-3</v>
      </c>
      <c r="AY88" s="81">
        <v>-1.6999999999999999E-3</v>
      </c>
      <c r="AZ88" s="81">
        <v>-1E-3</v>
      </c>
      <c r="BA88" s="81">
        <v>-2.0000000000000001E-4</v>
      </c>
      <c r="BB88" s="81">
        <v>5.0000000000000001E-4</v>
      </c>
      <c r="BC88" s="81">
        <v>1.1000000000000001E-3</v>
      </c>
      <c r="BD88" s="81">
        <v>1.6999999999999999E-3</v>
      </c>
      <c r="BE88" s="81">
        <v>2.3E-3</v>
      </c>
      <c r="BF88" s="81">
        <v>2.7000000000000001E-3</v>
      </c>
      <c r="BG88" s="81">
        <v>3.0000000000000001E-3</v>
      </c>
      <c r="BH88" s="81">
        <v>3.0999999999999999E-3</v>
      </c>
      <c r="BI88" s="81">
        <v>3.2000000000000002E-3</v>
      </c>
      <c r="BJ88" s="81">
        <v>3.2000000000000002E-3</v>
      </c>
      <c r="BK88" s="81">
        <v>3.0999999999999999E-3</v>
      </c>
      <c r="BL88" s="81">
        <v>2.8999999999999998E-3</v>
      </c>
      <c r="BM88" s="81">
        <v>2.7000000000000001E-3</v>
      </c>
      <c r="BN88" s="81">
        <v>2.3999999999999998E-3</v>
      </c>
      <c r="BO88" s="81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1:112" x14ac:dyDescent="0.2">
      <c r="A89" s="14">
        <v>107</v>
      </c>
      <c r="B89" s="81">
        <v>-7.7000000000000002E-3</v>
      </c>
      <c r="C89" s="81">
        <v>-7.1000000000000004E-3</v>
      </c>
      <c r="D89" s="81">
        <v>-6.6E-3</v>
      </c>
      <c r="E89" s="81">
        <v>-6.0000000000000001E-3</v>
      </c>
      <c r="F89" s="81">
        <v>-5.4000000000000003E-3</v>
      </c>
      <c r="G89" s="81">
        <v>-4.7999999999999996E-3</v>
      </c>
      <c r="H89" s="81">
        <v>-4.1999999999999997E-3</v>
      </c>
      <c r="I89" s="81">
        <v>-3.5999999999999999E-3</v>
      </c>
      <c r="J89" s="81">
        <v>-2.8999999999999998E-3</v>
      </c>
      <c r="K89" s="81">
        <v>-2.2000000000000001E-3</v>
      </c>
      <c r="L89" s="81">
        <v>-1.5E-3</v>
      </c>
      <c r="M89" s="81">
        <v>-8.0000000000000004E-4</v>
      </c>
      <c r="N89" s="81">
        <v>0</v>
      </c>
      <c r="O89" s="81">
        <v>6.9999999999999999E-4</v>
      </c>
      <c r="P89" s="81">
        <v>1.4E-3</v>
      </c>
      <c r="Q89" s="81">
        <v>2.2000000000000001E-3</v>
      </c>
      <c r="R89" s="81">
        <v>2.8E-3</v>
      </c>
      <c r="S89" s="81">
        <v>3.3999999999999998E-3</v>
      </c>
      <c r="T89" s="81">
        <v>4.0000000000000001E-3</v>
      </c>
      <c r="U89" s="81">
        <v>4.4999999999999997E-3</v>
      </c>
      <c r="V89" s="81">
        <v>4.7999999999999996E-3</v>
      </c>
      <c r="W89" s="81">
        <v>5.1000000000000004E-3</v>
      </c>
      <c r="X89" s="81">
        <v>5.1999999999999998E-3</v>
      </c>
      <c r="Y89" s="81">
        <v>5.3E-3</v>
      </c>
      <c r="Z89" s="81">
        <v>5.1999999999999998E-3</v>
      </c>
      <c r="AA89" s="81">
        <v>5.0000000000000001E-3</v>
      </c>
      <c r="AB89" s="81">
        <v>4.7999999999999996E-3</v>
      </c>
      <c r="AC89" s="81">
        <v>4.4000000000000003E-3</v>
      </c>
      <c r="AD89" s="81">
        <v>3.8999999999999998E-3</v>
      </c>
      <c r="AE89" s="81">
        <v>3.3E-3</v>
      </c>
      <c r="AF89" s="81">
        <v>2.7000000000000001E-3</v>
      </c>
      <c r="AG89" s="81">
        <v>2E-3</v>
      </c>
      <c r="AH89" s="81">
        <v>1.1999999999999999E-3</v>
      </c>
      <c r="AI89" s="81">
        <v>5.0000000000000001E-4</v>
      </c>
      <c r="AJ89" s="81">
        <v>-2.0000000000000001E-4</v>
      </c>
      <c r="AK89" s="81">
        <v>-8.9999999999999998E-4</v>
      </c>
      <c r="AL89" s="81">
        <v>-1.6000000000000001E-3</v>
      </c>
      <c r="AM89" s="81">
        <v>-2.2000000000000001E-3</v>
      </c>
      <c r="AN89" s="81">
        <v>-2.7000000000000001E-3</v>
      </c>
      <c r="AO89" s="81">
        <v>-3.0999999999999999E-3</v>
      </c>
      <c r="AP89" s="81">
        <v>-3.3999999999999998E-3</v>
      </c>
      <c r="AQ89" s="81">
        <v>-3.7000000000000002E-3</v>
      </c>
      <c r="AR89" s="81">
        <v>-3.8E-3</v>
      </c>
      <c r="AS89" s="81">
        <v>-3.8E-3</v>
      </c>
      <c r="AT89" s="81">
        <v>-3.5999999999999999E-3</v>
      </c>
      <c r="AU89" s="81">
        <v>-3.3999999999999998E-3</v>
      </c>
      <c r="AV89" s="81">
        <v>-3.0999999999999999E-3</v>
      </c>
      <c r="AW89" s="81">
        <v>-2.5999999999999999E-3</v>
      </c>
      <c r="AX89" s="81">
        <v>-2.0999999999999999E-3</v>
      </c>
      <c r="AY89" s="81">
        <v>-1.5E-3</v>
      </c>
      <c r="AZ89" s="81">
        <v>-8.9999999999999998E-4</v>
      </c>
      <c r="BA89" s="81">
        <v>-2.0000000000000001E-4</v>
      </c>
      <c r="BB89" s="81">
        <v>4.0000000000000002E-4</v>
      </c>
      <c r="BC89" s="81">
        <v>1E-3</v>
      </c>
      <c r="BD89" s="81">
        <v>1.6000000000000001E-3</v>
      </c>
      <c r="BE89" s="81">
        <v>2E-3</v>
      </c>
      <c r="BF89" s="81">
        <v>2.3999999999999998E-3</v>
      </c>
      <c r="BG89" s="81">
        <v>2.5999999999999999E-3</v>
      </c>
      <c r="BH89" s="81">
        <v>2.8E-3</v>
      </c>
      <c r="BI89" s="81">
        <v>2.8E-3</v>
      </c>
      <c r="BJ89" s="81">
        <v>2.8E-3</v>
      </c>
      <c r="BK89" s="81">
        <v>2.7000000000000001E-3</v>
      </c>
      <c r="BL89" s="81">
        <v>2.5999999999999999E-3</v>
      </c>
      <c r="BM89" s="81">
        <v>2.3999999999999998E-3</v>
      </c>
      <c r="BN89" s="81">
        <v>2.2000000000000001E-3</v>
      </c>
      <c r="BO89" s="81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1:112" x14ac:dyDescent="0.2">
      <c r="A90" s="14">
        <v>108</v>
      </c>
      <c r="B90" s="81">
        <v>-6.7000000000000002E-3</v>
      </c>
      <c r="C90" s="81">
        <v>-6.1999999999999998E-3</v>
      </c>
      <c r="D90" s="81">
        <v>-5.7000000000000002E-3</v>
      </c>
      <c r="E90" s="81">
        <v>-5.3E-3</v>
      </c>
      <c r="F90" s="81">
        <v>-4.7000000000000002E-3</v>
      </c>
      <c r="G90" s="81">
        <v>-4.1999999999999997E-3</v>
      </c>
      <c r="H90" s="81">
        <v>-3.7000000000000002E-3</v>
      </c>
      <c r="I90" s="81">
        <v>-3.0999999999999999E-3</v>
      </c>
      <c r="J90" s="81">
        <v>-2.5999999999999999E-3</v>
      </c>
      <c r="K90" s="81">
        <v>-2E-3</v>
      </c>
      <c r="L90" s="81">
        <v>-1.2999999999999999E-3</v>
      </c>
      <c r="M90" s="81">
        <v>-6.9999999999999999E-4</v>
      </c>
      <c r="N90" s="81">
        <v>0</v>
      </c>
      <c r="O90" s="81">
        <v>5.9999999999999995E-4</v>
      </c>
      <c r="P90" s="81">
        <v>1.2999999999999999E-3</v>
      </c>
      <c r="Q90" s="81">
        <v>1.9E-3</v>
      </c>
      <c r="R90" s="81">
        <v>2.5000000000000001E-3</v>
      </c>
      <c r="S90" s="81">
        <v>3.0000000000000001E-3</v>
      </c>
      <c r="T90" s="81">
        <v>3.5000000000000001E-3</v>
      </c>
      <c r="U90" s="81">
        <v>3.8999999999999998E-3</v>
      </c>
      <c r="V90" s="81">
        <v>4.1999999999999997E-3</v>
      </c>
      <c r="W90" s="81">
        <v>4.4999999999999997E-3</v>
      </c>
      <c r="X90" s="81">
        <v>4.5999999999999999E-3</v>
      </c>
      <c r="Y90" s="81">
        <v>4.5999999999999999E-3</v>
      </c>
      <c r="Z90" s="81">
        <v>4.5999999999999999E-3</v>
      </c>
      <c r="AA90" s="81">
        <v>4.4000000000000003E-3</v>
      </c>
      <c r="AB90" s="81">
        <v>4.1999999999999997E-3</v>
      </c>
      <c r="AC90" s="81">
        <v>3.8E-3</v>
      </c>
      <c r="AD90" s="81">
        <v>3.3999999999999998E-3</v>
      </c>
      <c r="AE90" s="81">
        <v>2.8999999999999998E-3</v>
      </c>
      <c r="AF90" s="81">
        <v>2.3E-3</v>
      </c>
      <c r="AG90" s="81">
        <v>1.6999999999999999E-3</v>
      </c>
      <c r="AH90" s="81">
        <v>1.1000000000000001E-3</v>
      </c>
      <c r="AI90" s="81">
        <v>4.0000000000000002E-4</v>
      </c>
      <c r="AJ90" s="81">
        <v>-2.0000000000000001E-4</v>
      </c>
      <c r="AK90" s="81">
        <v>-8.0000000000000004E-4</v>
      </c>
      <c r="AL90" s="81">
        <v>-1.4E-3</v>
      </c>
      <c r="AM90" s="81">
        <v>-1.9E-3</v>
      </c>
      <c r="AN90" s="81">
        <v>-2.3999999999999998E-3</v>
      </c>
      <c r="AO90" s="81">
        <v>-2.7000000000000001E-3</v>
      </c>
      <c r="AP90" s="81">
        <v>-3.0000000000000001E-3</v>
      </c>
      <c r="AQ90" s="81">
        <v>-3.2000000000000002E-3</v>
      </c>
      <c r="AR90" s="81">
        <v>-3.3E-3</v>
      </c>
      <c r="AS90" s="81">
        <v>-3.3E-3</v>
      </c>
      <c r="AT90" s="81">
        <v>-3.2000000000000002E-3</v>
      </c>
      <c r="AU90" s="81">
        <v>-3.0000000000000001E-3</v>
      </c>
      <c r="AV90" s="81">
        <v>-2.7000000000000001E-3</v>
      </c>
      <c r="AW90" s="81">
        <v>-2.3E-3</v>
      </c>
      <c r="AX90" s="81">
        <v>-1.8E-3</v>
      </c>
      <c r="AY90" s="81">
        <v>-1.2999999999999999E-3</v>
      </c>
      <c r="AZ90" s="81">
        <v>-8.0000000000000004E-4</v>
      </c>
      <c r="BA90" s="81">
        <v>-2.0000000000000001E-4</v>
      </c>
      <c r="BB90" s="81">
        <v>4.0000000000000002E-4</v>
      </c>
      <c r="BC90" s="81">
        <v>8.9999999999999998E-4</v>
      </c>
      <c r="BD90" s="81">
        <v>1.4E-3</v>
      </c>
      <c r="BE90" s="81">
        <v>1.8E-3</v>
      </c>
      <c r="BF90" s="81">
        <v>2.0999999999999999E-3</v>
      </c>
      <c r="BG90" s="81">
        <v>2.3E-3</v>
      </c>
      <c r="BH90" s="81">
        <v>2.3999999999999998E-3</v>
      </c>
      <c r="BI90" s="81">
        <v>2.5000000000000001E-3</v>
      </c>
      <c r="BJ90" s="81">
        <v>2.5000000000000001E-3</v>
      </c>
      <c r="BK90" s="81">
        <v>2.3999999999999998E-3</v>
      </c>
      <c r="BL90" s="81">
        <v>2.2000000000000001E-3</v>
      </c>
      <c r="BM90" s="81">
        <v>2.0999999999999999E-3</v>
      </c>
      <c r="BN90" s="81">
        <v>1.9E-3</v>
      </c>
      <c r="BO90" s="81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1:112" x14ac:dyDescent="0.2">
      <c r="A91" s="14">
        <v>109</v>
      </c>
      <c r="B91" s="81">
        <v>-5.7999999999999996E-3</v>
      </c>
      <c r="C91" s="81">
        <v>-5.4000000000000003E-3</v>
      </c>
      <c r="D91" s="81">
        <v>-4.8999999999999998E-3</v>
      </c>
      <c r="E91" s="81">
        <v>-4.4999999999999997E-3</v>
      </c>
      <c r="F91" s="81">
        <v>-4.1000000000000003E-3</v>
      </c>
      <c r="G91" s="81">
        <v>-3.5999999999999999E-3</v>
      </c>
      <c r="H91" s="81">
        <v>-3.2000000000000002E-3</v>
      </c>
      <c r="I91" s="81">
        <v>-2.7000000000000001E-3</v>
      </c>
      <c r="J91" s="81">
        <v>-2.2000000000000001E-3</v>
      </c>
      <c r="K91" s="81">
        <v>-1.6999999999999999E-3</v>
      </c>
      <c r="L91" s="81">
        <v>-1.1000000000000001E-3</v>
      </c>
      <c r="M91" s="81">
        <v>-5.9999999999999995E-4</v>
      </c>
      <c r="N91" s="81">
        <v>0</v>
      </c>
      <c r="O91" s="81">
        <v>5.0000000000000001E-4</v>
      </c>
      <c r="P91" s="81">
        <v>1.1000000000000001E-3</v>
      </c>
      <c r="Q91" s="81">
        <v>1.6000000000000001E-3</v>
      </c>
      <c r="R91" s="81">
        <v>2.0999999999999999E-3</v>
      </c>
      <c r="S91" s="81">
        <v>2.5999999999999999E-3</v>
      </c>
      <c r="T91" s="81">
        <v>3.0000000000000001E-3</v>
      </c>
      <c r="U91" s="81">
        <v>3.3E-3</v>
      </c>
      <c r="V91" s="81">
        <v>3.5999999999999999E-3</v>
      </c>
      <c r="W91" s="81">
        <v>3.8E-3</v>
      </c>
      <c r="X91" s="81">
        <v>3.8999999999999998E-3</v>
      </c>
      <c r="Y91" s="81">
        <v>4.0000000000000001E-3</v>
      </c>
      <c r="Z91" s="81">
        <v>3.8999999999999998E-3</v>
      </c>
      <c r="AA91" s="81">
        <v>3.8E-3</v>
      </c>
      <c r="AB91" s="81">
        <v>3.5999999999999999E-3</v>
      </c>
      <c r="AC91" s="81">
        <v>3.3E-3</v>
      </c>
      <c r="AD91" s="81">
        <v>2.8999999999999998E-3</v>
      </c>
      <c r="AE91" s="81">
        <v>2.5000000000000001E-3</v>
      </c>
      <c r="AF91" s="81">
        <v>2E-3</v>
      </c>
      <c r="AG91" s="81">
        <v>1.5E-3</v>
      </c>
      <c r="AH91" s="81">
        <v>8.9999999999999998E-4</v>
      </c>
      <c r="AI91" s="81">
        <v>4.0000000000000002E-4</v>
      </c>
      <c r="AJ91" s="81">
        <v>-2.0000000000000001E-4</v>
      </c>
      <c r="AK91" s="81">
        <v>-6.9999999999999999E-4</v>
      </c>
      <c r="AL91" s="81">
        <v>-1.1999999999999999E-3</v>
      </c>
      <c r="AM91" s="81">
        <v>-1.6000000000000001E-3</v>
      </c>
      <c r="AN91" s="81">
        <v>-2E-3</v>
      </c>
      <c r="AO91" s="81">
        <v>-2.3E-3</v>
      </c>
      <c r="AP91" s="81">
        <v>-2.5999999999999999E-3</v>
      </c>
      <c r="AQ91" s="81">
        <v>-2.8E-3</v>
      </c>
      <c r="AR91" s="81">
        <v>-2.8E-3</v>
      </c>
      <c r="AS91" s="81">
        <v>-2.8E-3</v>
      </c>
      <c r="AT91" s="81">
        <v>-2.7000000000000001E-3</v>
      </c>
      <c r="AU91" s="81">
        <v>-2.5999999999999999E-3</v>
      </c>
      <c r="AV91" s="81">
        <v>-2.3E-3</v>
      </c>
      <c r="AW91" s="81">
        <v>-2E-3</v>
      </c>
      <c r="AX91" s="81">
        <v>-1.6000000000000001E-3</v>
      </c>
      <c r="AY91" s="81">
        <v>-1.1000000000000001E-3</v>
      </c>
      <c r="AZ91" s="81">
        <v>-5.9999999999999995E-4</v>
      </c>
      <c r="BA91" s="81">
        <v>-2.0000000000000001E-4</v>
      </c>
      <c r="BB91" s="81">
        <v>2.9999999999999997E-4</v>
      </c>
      <c r="BC91" s="81">
        <v>8.0000000000000004E-4</v>
      </c>
      <c r="BD91" s="81">
        <v>1.1999999999999999E-3</v>
      </c>
      <c r="BE91" s="81">
        <v>1.5E-3</v>
      </c>
      <c r="BF91" s="81">
        <v>1.8E-3</v>
      </c>
      <c r="BG91" s="81">
        <v>2E-3</v>
      </c>
      <c r="BH91" s="81">
        <v>2.0999999999999999E-3</v>
      </c>
      <c r="BI91" s="81">
        <v>2.0999999999999999E-3</v>
      </c>
      <c r="BJ91" s="81">
        <v>2.0999999999999999E-3</v>
      </c>
      <c r="BK91" s="81">
        <v>2E-3</v>
      </c>
      <c r="BL91" s="81">
        <v>1.9E-3</v>
      </c>
      <c r="BM91" s="81">
        <v>1.8E-3</v>
      </c>
      <c r="BN91" s="81">
        <v>1.6000000000000001E-3</v>
      </c>
      <c r="BO91" s="81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1:112" x14ac:dyDescent="0.2">
      <c r="A92" s="14">
        <v>110</v>
      </c>
      <c r="B92" s="81">
        <v>-4.7999999999999996E-3</v>
      </c>
      <c r="C92" s="81">
        <v>-4.4999999999999997E-3</v>
      </c>
      <c r="D92" s="81">
        <v>-4.1000000000000003E-3</v>
      </c>
      <c r="E92" s="81">
        <v>-3.8E-3</v>
      </c>
      <c r="F92" s="81">
        <v>-3.3999999999999998E-3</v>
      </c>
      <c r="G92" s="81">
        <v>-3.0000000000000001E-3</v>
      </c>
      <c r="H92" s="81">
        <v>-2.5999999999999999E-3</v>
      </c>
      <c r="I92" s="81">
        <v>-2.2000000000000001E-3</v>
      </c>
      <c r="J92" s="81">
        <v>-1.8E-3</v>
      </c>
      <c r="K92" s="81">
        <v>-1.4E-3</v>
      </c>
      <c r="L92" s="81">
        <v>-1E-3</v>
      </c>
      <c r="M92" s="81">
        <v>-5.0000000000000001E-4</v>
      </c>
      <c r="N92" s="81">
        <v>0</v>
      </c>
      <c r="O92" s="81">
        <v>4.0000000000000002E-4</v>
      </c>
      <c r="P92" s="81">
        <v>8.9999999999999998E-4</v>
      </c>
      <c r="Q92" s="81">
        <v>1.2999999999999999E-3</v>
      </c>
      <c r="R92" s="81">
        <v>1.8E-3</v>
      </c>
      <c r="S92" s="81">
        <v>2.2000000000000001E-3</v>
      </c>
      <c r="T92" s="81">
        <v>2.5000000000000001E-3</v>
      </c>
      <c r="U92" s="81">
        <v>2.8E-3</v>
      </c>
      <c r="V92" s="81">
        <v>3.0000000000000001E-3</v>
      </c>
      <c r="W92" s="81">
        <v>3.2000000000000002E-3</v>
      </c>
      <c r="X92" s="81">
        <v>3.3E-3</v>
      </c>
      <c r="Y92" s="81">
        <v>3.3E-3</v>
      </c>
      <c r="Z92" s="81">
        <v>3.3E-3</v>
      </c>
      <c r="AA92" s="81">
        <v>3.2000000000000002E-3</v>
      </c>
      <c r="AB92" s="81">
        <v>3.0000000000000001E-3</v>
      </c>
      <c r="AC92" s="81">
        <v>2.7000000000000001E-3</v>
      </c>
      <c r="AD92" s="81">
        <v>2.3999999999999998E-3</v>
      </c>
      <c r="AE92" s="81">
        <v>2.0999999999999999E-3</v>
      </c>
      <c r="AF92" s="81">
        <v>1.6999999999999999E-3</v>
      </c>
      <c r="AG92" s="81">
        <v>1.1999999999999999E-3</v>
      </c>
      <c r="AH92" s="81">
        <v>8.0000000000000004E-4</v>
      </c>
      <c r="AI92" s="81">
        <v>2.9999999999999997E-4</v>
      </c>
      <c r="AJ92" s="81">
        <v>-1E-4</v>
      </c>
      <c r="AK92" s="81">
        <v>-5.9999999999999995E-4</v>
      </c>
      <c r="AL92" s="81">
        <v>-1E-3</v>
      </c>
      <c r="AM92" s="81">
        <v>-1.4E-3</v>
      </c>
      <c r="AN92" s="81">
        <v>-1.6999999999999999E-3</v>
      </c>
      <c r="AO92" s="81">
        <v>-2E-3</v>
      </c>
      <c r="AP92" s="81">
        <v>-2.2000000000000001E-3</v>
      </c>
      <c r="AQ92" s="81">
        <v>-2.3E-3</v>
      </c>
      <c r="AR92" s="81">
        <v>-2.3999999999999998E-3</v>
      </c>
      <c r="AS92" s="81">
        <v>-2.3999999999999998E-3</v>
      </c>
      <c r="AT92" s="81">
        <v>-2.3E-3</v>
      </c>
      <c r="AU92" s="81">
        <v>-2.0999999999999999E-3</v>
      </c>
      <c r="AV92" s="81">
        <v>-1.9E-3</v>
      </c>
      <c r="AW92" s="81">
        <v>-1.6000000000000001E-3</v>
      </c>
      <c r="AX92" s="81">
        <v>-1.2999999999999999E-3</v>
      </c>
      <c r="AY92" s="81">
        <v>-8.9999999999999998E-4</v>
      </c>
      <c r="AZ92" s="81">
        <v>-5.0000000000000001E-4</v>
      </c>
      <c r="BA92" s="81">
        <v>-1E-4</v>
      </c>
      <c r="BB92" s="81">
        <v>2.9999999999999997E-4</v>
      </c>
      <c r="BC92" s="81">
        <v>5.9999999999999995E-4</v>
      </c>
      <c r="BD92" s="81">
        <v>1E-3</v>
      </c>
      <c r="BE92" s="81">
        <v>1.2999999999999999E-3</v>
      </c>
      <c r="BF92" s="81">
        <v>1.5E-3</v>
      </c>
      <c r="BG92" s="81">
        <v>1.6000000000000001E-3</v>
      </c>
      <c r="BH92" s="81">
        <v>1.6999999999999999E-3</v>
      </c>
      <c r="BI92" s="81">
        <v>1.8E-3</v>
      </c>
      <c r="BJ92" s="81">
        <v>1.8E-3</v>
      </c>
      <c r="BK92" s="81">
        <v>1.6999999999999999E-3</v>
      </c>
      <c r="BL92" s="81">
        <v>1.6000000000000001E-3</v>
      </c>
      <c r="BM92" s="81">
        <v>1.5E-3</v>
      </c>
      <c r="BN92" s="81">
        <v>1.2999999999999999E-3</v>
      </c>
      <c r="BO92" s="81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1:112" x14ac:dyDescent="0.2">
      <c r="A93" s="14">
        <v>111</v>
      </c>
      <c r="B93" s="81">
        <v>-3.8999999999999998E-3</v>
      </c>
      <c r="C93" s="81">
        <v>-3.5999999999999999E-3</v>
      </c>
      <c r="D93" s="81">
        <v>-3.3E-3</v>
      </c>
      <c r="E93" s="81">
        <v>-3.0000000000000001E-3</v>
      </c>
      <c r="F93" s="81">
        <v>-2.7000000000000001E-3</v>
      </c>
      <c r="G93" s="81">
        <v>-2.3999999999999998E-3</v>
      </c>
      <c r="H93" s="81">
        <v>-2.0999999999999999E-3</v>
      </c>
      <c r="I93" s="81">
        <v>-1.8E-3</v>
      </c>
      <c r="J93" s="81">
        <v>-1.5E-3</v>
      </c>
      <c r="K93" s="81">
        <v>-1.1000000000000001E-3</v>
      </c>
      <c r="L93" s="81">
        <v>-8.0000000000000004E-4</v>
      </c>
      <c r="M93" s="81">
        <v>-4.0000000000000002E-4</v>
      </c>
      <c r="N93" s="81">
        <v>0</v>
      </c>
      <c r="O93" s="81">
        <v>4.0000000000000002E-4</v>
      </c>
      <c r="P93" s="81">
        <v>6.9999999999999999E-4</v>
      </c>
      <c r="Q93" s="81">
        <v>1.1000000000000001E-3</v>
      </c>
      <c r="R93" s="81">
        <v>1.4E-3</v>
      </c>
      <c r="S93" s="81">
        <v>1.6999999999999999E-3</v>
      </c>
      <c r="T93" s="81">
        <v>2E-3</v>
      </c>
      <c r="U93" s="81">
        <v>2.2000000000000001E-3</v>
      </c>
      <c r="V93" s="81">
        <v>2.3999999999999998E-3</v>
      </c>
      <c r="W93" s="81">
        <v>2.5000000000000001E-3</v>
      </c>
      <c r="X93" s="81">
        <v>2.5999999999999999E-3</v>
      </c>
      <c r="Y93" s="81">
        <v>2.5999999999999999E-3</v>
      </c>
      <c r="Z93" s="81">
        <v>2.5999999999999999E-3</v>
      </c>
      <c r="AA93" s="81">
        <v>2.5000000000000001E-3</v>
      </c>
      <c r="AB93" s="81">
        <v>2.3999999999999998E-3</v>
      </c>
      <c r="AC93" s="81">
        <v>2.2000000000000001E-3</v>
      </c>
      <c r="AD93" s="81">
        <v>1.9E-3</v>
      </c>
      <c r="AE93" s="81">
        <v>1.6999999999999999E-3</v>
      </c>
      <c r="AF93" s="81">
        <v>1.2999999999999999E-3</v>
      </c>
      <c r="AG93" s="81">
        <v>1E-3</v>
      </c>
      <c r="AH93" s="81">
        <v>5.9999999999999995E-4</v>
      </c>
      <c r="AI93" s="81">
        <v>2.9999999999999997E-4</v>
      </c>
      <c r="AJ93" s="81">
        <v>-1E-4</v>
      </c>
      <c r="AK93" s="81">
        <v>-5.0000000000000001E-4</v>
      </c>
      <c r="AL93" s="81">
        <v>-8.0000000000000004E-4</v>
      </c>
      <c r="AM93" s="81">
        <v>-1.1000000000000001E-3</v>
      </c>
      <c r="AN93" s="81">
        <v>-1.2999999999999999E-3</v>
      </c>
      <c r="AO93" s="81">
        <v>-1.6000000000000001E-3</v>
      </c>
      <c r="AP93" s="81">
        <v>-1.6999999999999999E-3</v>
      </c>
      <c r="AQ93" s="81">
        <v>-1.8E-3</v>
      </c>
      <c r="AR93" s="81">
        <v>-1.9E-3</v>
      </c>
      <c r="AS93" s="81">
        <v>-1.9E-3</v>
      </c>
      <c r="AT93" s="81">
        <v>-1.8E-3</v>
      </c>
      <c r="AU93" s="81">
        <v>-1.6999999999999999E-3</v>
      </c>
      <c r="AV93" s="81">
        <v>-1.5E-3</v>
      </c>
      <c r="AW93" s="81">
        <v>-1.2999999999999999E-3</v>
      </c>
      <c r="AX93" s="81">
        <v>-1E-3</v>
      </c>
      <c r="AY93" s="81">
        <v>-6.9999999999999999E-4</v>
      </c>
      <c r="AZ93" s="81">
        <v>-4.0000000000000002E-4</v>
      </c>
      <c r="BA93" s="81">
        <v>-1E-4</v>
      </c>
      <c r="BB93" s="81">
        <v>2.0000000000000001E-4</v>
      </c>
      <c r="BC93" s="81">
        <v>5.0000000000000001E-4</v>
      </c>
      <c r="BD93" s="81">
        <v>8.0000000000000004E-4</v>
      </c>
      <c r="BE93" s="81">
        <v>1E-3</v>
      </c>
      <c r="BF93" s="81">
        <v>1.1999999999999999E-3</v>
      </c>
      <c r="BG93" s="81">
        <v>1.2999999999999999E-3</v>
      </c>
      <c r="BH93" s="81">
        <v>1.4E-3</v>
      </c>
      <c r="BI93" s="81">
        <v>1.4E-3</v>
      </c>
      <c r="BJ93" s="81">
        <v>1.4E-3</v>
      </c>
      <c r="BK93" s="81">
        <v>1.4E-3</v>
      </c>
      <c r="BL93" s="81">
        <v>1.2999999999999999E-3</v>
      </c>
      <c r="BM93" s="81">
        <v>1.1999999999999999E-3</v>
      </c>
      <c r="BN93" s="81">
        <v>1.1000000000000001E-3</v>
      </c>
      <c r="BO93" s="81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1:112" x14ac:dyDescent="0.2">
      <c r="A94" s="14">
        <v>112</v>
      </c>
      <c r="B94" s="81">
        <v>-2.8999999999999998E-3</v>
      </c>
      <c r="C94" s="81">
        <v>-2.7000000000000001E-3</v>
      </c>
      <c r="D94" s="81">
        <v>-2.5000000000000001E-3</v>
      </c>
      <c r="E94" s="81">
        <v>-2.3E-3</v>
      </c>
      <c r="F94" s="81">
        <v>-2E-3</v>
      </c>
      <c r="G94" s="81">
        <v>-1.8E-3</v>
      </c>
      <c r="H94" s="81">
        <v>-1.6000000000000001E-3</v>
      </c>
      <c r="I94" s="81">
        <v>-1.2999999999999999E-3</v>
      </c>
      <c r="J94" s="81">
        <v>-1.1000000000000001E-3</v>
      </c>
      <c r="K94" s="81">
        <v>-8.0000000000000004E-4</v>
      </c>
      <c r="L94" s="81">
        <v>-5.9999999999999995E-4</v>
      </c>
      <c r="M94" s="81">
        <v>-2.9999999999999997E-4</v>
      </c>
      <c r="N94" s="81">
        <v>0</v>
      </c>
      <c r="O94" s="81">
        <v>2.9999999999999997E-4</v>
      </c>
      <c r="P94" s="81">
        <v>5.0000000000000001E-4</v>
      </c>
      <c r="Q94" s="81">
        <v>8.0000000000000004E-4</v>
      </c>
      <c r="R94" s="81">
        <v>1.1000000000000001E-3</v>
      </c>
      <c r="S94" s="81">
        <v>1.2999999999999999E-3</v>
      </c>
      <c r="T94" s="81">
        <v>1.5E-3</v>
      </c>
      <c r="U94" s="81">
        <v>1.6999999999999999E-3</v>
      </c>
      <c r="V94" s="81">
        <v>1.8E-3</v>
      </c>
      <c r="W94" s="81">
        <v>1.9E-3</v>
      </c>
      <c r="X94" s="81">
        <v>2E-3</v>
      </c>
      <c r="Y94" s="81">
        <v>2E-3</v>
      </c>
      <c r="Z94" s="81">
        <v>2E-3</v>
      </c>
      <c r="AA94" s="81">
        <v>1.9E-3</v>
      </c>
      <c r="AB94" s="81">
        <v>1.8E-3</v>
      </c>
      <c r="AC94" s="81">
        <v>1.6000000000000001E-3</v>
      </c>
      <c r="AD94" s="81">
        <v>1.5E-3</v>
      </c>
      <c r="AE94" s="81">
        <v>1.1999999999999999E-3</v>
      </c>
      <c r="AF94" s="81">
        <v>1E-3</v>
      </c>
      <c r="AG94" s="81">
        <v>6.9999999999999999E-4</v>
      </c>
      <c r="AH94" s="81">
        <v>5.0000000000000001E-4</v>
      </c>
      <c r="AI94" s="81">
        <v>2.0000000000000001E-4</v>
      </c>
      <c r="AJ94" s="81">
        <v>-1E-4</v>
      </c>
      <c r="AK94" s="81">
        <v>-2.9999999999999997E-4</v>
      </c>
      <c r="AL94" s="81">
        <v>-5.9999999999999995E-4</v>
      </c>
      <c r="AM94" s="81">
        <v>-8.0000000000000004E-4</v>
      </c>
      <c r="AN94" s="81">
        <v>-1E-3</v>
      </c>
      <c r="AO94" s="81">
        <v>-1.1999999999999999E-3</v>
      </c>
      <c r="AP94" s="81">
        <v>-1.2999999999999999E-3</v>
      </c>
      <c r="AQ94" s="81">
        <v>-1.4E-3</v>
      </c>
      <c r="AR94" s="81">
        <v>-1.4E-3</v>
      </c>
      <c r="AS94" s="81">
        <v>-1.4E-3</v>
      </c>
      <c r="AT94" s="81">
        <v>-1.4E-3</v>
      </c>
      <c r="AU94" s="81">
        <v>-1.2999999999999999E-3</v>
      </c>
      <c r="AV94" s="81">
        <v>-1.1000000000000001E-3</v>
      </c>
      <c r="AW94" s="81">
        <v>-1E-3</v>
      </c>
      <c r="AX94" s="81">
        <v>-8.0000000000000004E-4</v>
      </c>
      <c r="AY94" s="81">
        <v>-5.9999999999999995E-4</v>
      </c>
      <c r="AZ94" s="81">
        <v>-2.9999999999999997E-4</v>
      </c>
      <c r="BA94" s="81">
        <v>-1E-4</v>
      </c>
      <c r="BB94" s="81">
        <v>2.0000000000000001E-4</v>
      </c>
      <c r="BC94" s="81">
        <v>4.0000000000000002E-4</v>
      </c>
      <c r="BD94" s="81">
        <v>5.9999999999999995E-4</v>
      </c>
      <c r="BE94" s="81">
        <v>8.0000000000000004E-4</v>
      </c>
      <c r="BF94" s="81">
        <v>8.9999999999999998E-4</v>
      </c>
      <c r="BG94" s="81">
        <v>1E-3</v>
      </c>
      <c r="BH94" s="81">
        <v>1E-3</v>
      </c>
      <c r="BI94" s="81">
        <v>1.1000000000000001E-3</v>
      </c>
      <c r="BJ94" s="81">
        <v>1.1000000000000001E-3</v>
      </c>
      <c r="BK94" s="81">
        <v>1E-3</v>
      </c>
      <c r="BL94" s="81">
        <v>1E-3</v>
      </c>
      <c r="BM94" s="81">
        <v>8.9999999999999998E-4</v>
      </c>
      <c r="BN94" s="81">
        <v>8.0000000000000004E-4</v>
      </c>
      <c r="BO94" s="81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1:112" x14ac:dyDescent="0.2">
      <c r="A95" s="14">
        <v>113</v>
      </c>
      <c r="B95" s="81">
        <v>-1.9E-3</v>
      </c>
      <c r="C95" s="81">
        <v>-1.8E-3</v>
      </c>
      <c r="D95" s="81">
        <v>-1.6000000000000001E-3</v>
      </c>
      <c r="E95" s="81">
        <v>-1.5E-3</v>
      </c>
      <c r="F95" s="81">
        <v>-1.4E-3</v>
      </c>
      <c r="G95" s="81">
        <v>-1.1999999999999999E-3</v>
      </c>
      <c r="H95" s="81">
        <v>-1.1000000000000001E-3</v>
      </c>
      <c r="I95" s="81">
        <v>-8.9999999999999998E-4</v>
      </c>
      <c r="J95" s="81">
        <v>-6.9999999999999999E-4</v>
      </c>
      <c r="K95" s="81">
        <v>-5.9999999999999995E-4</v>
      </c>
      <c r="L95" s="81">
        <v>-4.0000000000000002E-4</v>
      </c>
      <c r="M95" s="81">
        <v>-2.0000000000000001E-4</v>
      </c>
      <c r="N95" s="81">
        <v>0</v>
      </c>
      <c r="O95" s="81">
        <v>2.0000000000000001E-4</v>
      </c>
      <c r="P95" s="81">
        <v>4.0000000000000002E-4</v>
      </c>
      <c r="Q95" s="81">
        <v>5.0000000000000001E-4</v>
      </c>
      <c r="R95" s="81">
        <v>6.9999999999999999E-4</v>
      </c>
      <c r="S95" s="81">
        <v>8.9999999999999998E-4</v>
      </c>
      <c r="T95" s="81">
        <v>1E-3</v>
      </c>
      <c r="U95" s="81">
        <v>1.1000000000000001E-3</v>
      </c>
      <c r="V95" s="81">
        <v>1.1999999999999999E-3</v>
      </c>
      <c r="W95" s="81">
        <v>1.2999999999999999E-3</v>
      </c>
      <c r="X95" s="81">
        <v>1.2999999999999999E-3</v>
      </c>
      <c r="Y95" s="81">
        <v>1.2999999999999999E-3</v>
      </c>
      <c r="Z95" s="81">
        <v>1.2999999999999999E-3</v>
      </c>
      <c r="AA95" s="81">
        <v>1.2999999999999999E-3</v>
      </c>
      <c r="AB95" s="81">
        <v>1.1999999999999999E-3</v>
      </c>
      <c r="AC95" s="81">
        <v>1.1000000000000001E-3</v>
      </c>
      <c r="AD95" s="81">
        <v>1E-3</v>
      </c>
      <c r="AE95" s="81">
        <v>8.0000000000000004E-4</v>
      </c>
      <c r="AF95" s="81">
        <v>6.9999999999999999E-4</v>
      </c>
      <c r="AG95" s="81">
        <v>5.0000000000000001E-4</v>
      </c>
      <c r="AH95" s="81">
        <v>2.9999999999999997E-4</v>
      </c>
      <c r="AI95" s="81">
        <v>1E-4</v>
      </c>
      <c r="AJ95" s="81">
        <v>-1E-4</v>
      </c>
      <c r="AK95" s="81">
        <v>-2.0000000000000001E-4</v>
      </c>
      <c r="AL95" s="81">
        <v>-4.0000000000000002E-4</v>
      </c>
      <c r="AM95" s="81">
        <v>-5.0000000000000001E-4</v>
      </c>
      <c r="AN95" s="81">
        <v>-6.9999999999999999E-4</v>
      </c>
      <c r="AO95" s="81">
        <v>-8.0000000000000004E-4</v>
      </c>
      <c r="AP95" s="81">
        <v>-8.9999999999999998E-4</v>
      </c>
      <c r="AQ95" s="81">
        <v>-8.9999999999999998E-4</v>
      </c>
      <c r="AR95" s="81">
        <v>-8.9999999999999998E-4</v>
      </c>
      <c r="AS95" s="81">
        <v>-8.9999999999999998E-4</v>
      </c>
      <c r="AT95" s="81">
        <v>-8.9999999999999998E-4</v>
      </c>
      <c r="AU95" s="81">
        <v>-8.9999999999999998E-4</v>
      </c>
      <c r="AV95" s="81">
        <v>-8.0000000000000004E-4</v>
      </c>
      <c r="AW95" s="81">
        <v>-6.9999999999999999E-4</v>
      </c>
      <c r="AX95" s="81">
        <v>-5.0000000000000001E-4</v>
      </c>
      <c r="AY95" s="81">
        <v>-4.0000000000000002E-4</v>
      </c>
      <c r="AZ95" s="81">
        <v>-2.0000000000000001E-4</v>
      </c>
      <c r="BA95" s="81">
        <v>-1E-4</v>
      </c>
      <c r="BB95" s="81">
        <v>1E-4</v>
      </c>
      <c r="BC95" s="81">
        <v>2.9999999999999997E-4</v>
      </c>
      <c r="BD95" s="81">
        <v>4.0000000000000002E-4</v>
      </c>
      <c r="BE95" s="81">
        <v>5.0000000000000001E-4</v>
      </c>
      <c r="BF95" s="81">
        <v>5.9999999999999995E-4</v>
      </c>
      <c r="BG95" s="81">
        <v>6.9999999999999999E-4</v>
      </c>
      <c r="BH95" s="81">
        <v>6.9999999999999999E-4</v>
      </c>
      <c r="BI95" s="81">
        <v>6.9999999999999999E-4</v>
      </c>
      <c r="BJ95" s="81">
        <v>6.9999999999999999E-4</v>
      </c>
      <c r="BK95" s="81">
        <v>6.9999999999999999E-4</v>
      </c>
      <c r="BL95" s="81">
        <v>5.9999999999999995E-4</v>
      </c>
      <c r="BM95" s="81">
        <v>5.9999999999999995E-4</v>
      </c>
      <c r="BN95" s="81">
        <v>5.0000000000000001E-4</v>
      </c>
      <c r="BO95" s="81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1:112" x14ac:dyDescent="0.2">
      <c r="A96" s="14">
        <v>114</v>
      </c>
      <c r="B96" s="81">
        <v>-1E-3</v>
      </c>
      <c r="C96" s="81">
        <v>-8.9999999999999998E-4</v>
      </c>
      <c r="D96" s="81">
        <v>-8.0000000000000004E-4</v>
      </c>
      <c r="E96" s="81">
        <v>-8.0000000000000004E-4</v>
      </c>
      <c r="F96" s="81">
        <v>-6.9999999999999999E-4</v>
      </c>
      <c r="G96" s="81">
        <v>-5.9999999999999995E-4</v>
      </c>
      <c r="H96" s="81">
        <v>-5.0000000000000001E-4</v>
      </c>
      <c r="I96" s="81">
        <v>-4.0000000000000002E-4</v>
      </c>
      <c r="J96" s="81">
        <v>-4.0000000000000002E-4</v>
      </c>
      <c r="K96" s="81">
        <v>-2.9999999999999997E-4</v>
      </c>
      <c r="L96" s="81">
        <v>-2.0000000000000001E-4</v>
      </c>
      <c r="M96" s="81">
        <v>-1E-4</v>
      </c>
      <c r="N96" s="81">
        <v>0</v>
      </c>
      <c r="O96" s="81">
        <v>1E-4</v>
      </c>
      <c r="P96" s="81">
        <v>2.0000000000000001E-4</v>
      </c>
      <c r="Q96" s="81">
        <v>2.9999999999999997E-4</v>
      </c>
      <c r="R96" s="81">
        <v>4.0000000000000002E-4</v>
      </c>
      <c r="S96" s="81">
        <v>4.0000000000000002E-4</v>
      </c>
      <c r="T96" s="81">
        <v>5.0000000000000001E-4</v>
      </c>
      <c r="U96" s="81">
        <v>5.9999999999999995E-4</v>
      </c>
      <c r="V96" s="81">
        <v>5.9999999999999995E-4</v>
      </c>
      <c r="W96" s="81">
        <v>5.9999999999999995E-4</v>
      </c>
      <c r="X96" s="81">
        <v>6.9999999999999999E-4</v>
      </c>
      <c r="Y96" s="81">
        <v>6.9999999999999999E-4</v>
      </c>
      <c r="Z96" s="81">
        <v>6.9999999999999999E-4</v>
      </c>
      <c r="AA96" s="81">
        <v>5.9999999999999995E-4</v>
      </c>
      <c r="AB96" s="81">
        <v>5.9999999999999995E-4</v>
      </c>
      <c r="AC96" s="81">
        <v>5.0000000000000001E-4</v>
      </c>
      <c r="AD96" s="81">
        <v>5.0000000000000001E-4</v>
      </c>
      <c r="AE96" s="81">
        <v>4.0000000000000002E-4</v>
      </c>
      <c r="AF96" s="81">
        <v>2.9999999999999997E-4</v>
      </c>
      <c r="AG96" s="81">
        <v>2.0000000000000001E-4</v>
      </c>
      <c r="AH96" s="81">
        <v>2.0000000000000001E-4</v>
      </c>
      <c r="AI96" s="81">
        <v>1E-4</v>
      </c>
      <c r="AJ96" s="81">
        <v>0</v>
      </c>
      <c r="AK96" s="81">
        <v>-1E-4</v>
      </c>
      <c r="AL96" s="81">
        <v>-2.0000000000000001E-4</v>
      </c>
      <c r="AM96" s="81">
        <v>-2.9999999999999997E-4</v>
      </c>
      <c r="AN96" s="81">
        <v>-2.9999999999999997E-4</v>
      </c>
      <c r="AO96" s="81">
        <v>-4.0000000000000002E-4</v>
      </c>
      <c r="AP96" s="81">
        <v>-4.0000000000000002E-4</v>
      </c>
      <c r="AQ96" s="81">
        <v>-5.0000000000000001E-4</v>
      </c>
      <c r="AR96" s="81">
        <v>-5.0000000000000001E-4</v>
      </c>
      <c r="AS96" s="81">
        <v>-5.0000000000000001E-4</v>
      </c>
      <c r="AT96" s="81">
        <v>-5.0000000000000001E-4</v>
      </c>
      <c r="AU96" s="81">
        <v>-4.0000000000000002E-4</v>
      </c>
      <c r="AV96" s="81">
        <v>-4.0000000000000002E-4</v>
      </c>
      <c r="AW96" s="81">
        <v>-2.9999999999999997E-4</v>
      </c>
      <c r="AX96" s="81">
        <v>-2.9999999999999997E-4</v>
      </c>
      <c r="AY96" s="81">
        <v>-2.0000000000000001E-4</v>
      </c>
      <c r="AZ96" s="81">
        <v>-1E-4</v>
      </c>
      <c r="BA96" s="81">
        <v>0</v>
      </c>
      <c r="BB96" s="81">
        <v>1E-4</v>
      </c>
      <c r="BC96" s="81">
        <v>1E-4</v>
      </c>
      <c r="BD96" s="81">
        <v>2.0000000000000001E-4</v>
      </c>
      <c r="BE96" s="81">
        <v>2.9999999999999997E-4</v>
      </c>
      <c r="BF96" s="81">
        <v>2.9999999999999997E-4</v>
      </c>
      <c r="BG96" s="81">
        <v>2.9999999999999997E-4</v>
      </c>
      <c r="BH96" s="81">
        <v>2.9999999999999997E-4</v>
      </c>
      <c r="BI96" s="81">
        <v>4.0000000000000002E-4</v>
      </c>
      <c r="BJ96" s="81">
        <v>4.0000000000000002E-4</v>
      </c>
      <c r="BK96" s="81">
        <v>2.9999999999999997E-4</v>
      </c>
      <c r="BL96" s="81">
        <v>2.9999999999999997E-4</v>
      </c>
      <c r="BM96" s="81">
        <v>2.9999999999999997E-4</v>
      </c>
      <c r="BN96" s="81">
        <v>2.9999999999999997E-4</v>
      </c>
      <c r="BO96" s="81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1:112" x14ac:dyDescent="0.2">
      <c r="A97" s="14">
        <v>115</v>
      </c>
      <c r="B97" s="81">
        <v>0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0</v>
      </c>
      <c r="X97" s="81">
        <v>0</v>
      </c>
      <c r="Y97" s="81">
        <v>0</v>
      </c>
      <c r="Z97" s="81">
        <v>0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1">
        <v>0</v>
      </c>
      <c r="AJ97" s="81">
        <v>0</v>
      </c>
      <c r="AK97" s="81">
        <v>0</v>
      </c>
      <c r="AL97" s="81">
        <v>0</v>
      </c>
      <c r="AM97" s="81">
        <v>0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1">
        <v>0</v>
      </c>
      <c r="BA97" s="81">
        <v>0</v>
      </c>
      <c r="BB97" s="81">
        <v>0</v>
      </c>
      <c r="BC97" s="81">
        <v>0</v>
      </c>
      <c r="BD97" s="81">
        <v>0</v>
      </c>
      <c r="BE97" s="81">
        <v>0</v>
      </c>
      <c r="BF97" s="81">
        <v>0</v>
      </c>
      <c r="BG97" s="81">
        <v>0</v>
      </c>
      <c r="BH97" s="81">
        <v>0</v>
      </c>
      <c r="BI97" s="81">
        <v>0</v>
      </c>
      <c r="BJ97" s="81">
        <v>0</v>
      </c>
      <c r="BK97" s="81">
        <v>0</v>
      </c>
      <c r="BL97" s="81">
        <v>0</v>
      </c>
      <c r="BM97" s="81">
        <v>0</v>
      </c>
      <c r="BN97" s="81">
        <v>0</v>
      </c>
      <c r="BO97" s="81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1:112" x14ac:dyDescent="0.2">
      <c r="A98" s="14">
        <v>116</v>
      </c>
      <c r="B98" s="81">
        <v>0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>
        <v>0</v>
      </c>
      <c r="W98" s="81">
        <v>0</v>
      </c>
      <c r="X98" s="81">
        <v>0</v>
      </c>
      <c r="Y98" s="81">
        <v>0</v>
      </c>
      <c r="Z98" s="81">
        <v>0</v>
      </c>
      <c r="AA98" s="81">
        <v>0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0</v>
      </c>
      <c r="AO98" s="81">
        <v>0</v>
      </c>
      <c r="AP98" s="81">
        <v>0</v>
      </c>
      <c r="AQ98" s="81">
        <v>0</v>
      </c>
      <c r="AR98" s="81">
        <v>0</v>
      </c>
      <c r="AS98" s="81">
        <v>0</v>
      </c>
      <c r="AT98" s="81">
        <v>0</v>
      </c>
      <c r="AU98" s="81">
        <v>0</v>
      </c>
      <c r="AV98" s="81">
        <v>0</v>
      </c>
      <c r="AW98" s="81">
        <v>0</v>
      </c>
      <c r="AX98" s="81">
        <v>0</v>
      </c>
      <c r="AY98" s="81">
        <v>0</v>
      </c>
      <c r="AZ98" s="81">
        <v>0</v>
      </c>
      <c r="BA98" s="81">
        <v>0</v>
      </c>
      <c r="BB98" s="81">
        <v>0</v>
      </c>
      <c r="BC98" s="81">
        <v>0</v>
      </c>
      <c r="BD98" s="81">
        <v>0</v>
      </c>
      <c r="BE98" s="81">
        <v>0</v>
      </c>
      <c r="BF98" s="81">
        <v>0</v>
      </c>
      <c r="BG98" s="81">
        <v>0</v>
      </c>
      <c r="BH98" s="81">
        <v>0</v>
      </c>
      <c r="BI98" s="81">
        <v>0</v>
      </c>
      <c r="BJ98" s="81">
        <v>0</v>
      </c>
      <c r="BK98" s="81">
        <v>0</v>
      </c>
      <c r="BL98" s="81">
        <v>0</v>
      </c>
      <c r="BM98" s="81">
        <v>0</v>
      </c>
      <c r="BN98" s="81">
        <v>0</v>
      </c>
      <c r="BO98" s="81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1:112" x14ac:dyDescent="0.2">
      <c r="A99" s="14">
        <v>117</v>
      </c>
      <c r="B99" s="81">
        <v>0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1">
        <v>0</v>
      </c>
      <c r="AJ99" s="81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1">
        <v>0</v>
      </c>
      <c r="BA99" s="81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1:112" x14ac:dyDescent="0.2">
      <c r="A100" s="14">
        <v>118</v>
      </c>
      <c r="B100" s="81">
        <v>0</v>
      </c>
      <c r="C100" s="81">
        <v>0</v>
      </c>
      <c r="D100" s="81">
        <v>0</v>
      </c>
      <c r="E100" s="81">
        <v>0</v>
      </c>
      <c r="F100" s="81">
        <v>0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0</v>
      </c>
      <c r="Z100" s="81">
        <v>0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1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81">
        <v>0</v>
      </c>
      <c r="BF100" s="81">
        <v>0</v>
      </c>
      <c r="BG100" s="81">
        <v>0</v>
      </c>
      <c r="BH100" s="81">
        <v>0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1" spans="1:112" x14ac:dyDescent="0.2">
      <c r="A101" s="14">
        <v>119</v>
      </c>
      <c r="B101" s="81">
        <v>0</v>
      </c>
      <c r="C101" s="81">
        <v>0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1">
        <v>0</v>
      </c>
      <c r="AJ101" s="81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0</v>
      </c>
      <c r="BA101" s="81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</row>
    <row r="102" spans="1:112" x14ac:dyDescent="0.2">
      <c r="A102" s="14">
        <v>120</v>
      </c>
      <c r="B102" s="81">
        <v>0</v>
      </c>
      <c r="C102" s="81">
        <v>0</v>
      </c>
      <c r="D102" s="81">
        <v>0</v>
      </c>
      <c r="E102" s="81">
        <v>0</v>
      </c>
      <c r="F102" s="81">
        <v>0</v>
      </c>
      <c r="G102" s="81">
        <v>0</v>
      </c>
      <c r="H102" s="81">
        <v>0</v>
      </c>
      <c r="I102" s="81">
        <v>0</v>
      </c>
      <c r="J102" s="81">
        <v>0</v>
      </c>
      <c r="K102" s="81">
        <v>0</v>
      </c>
      <c r="L102" s="81">
        <v>0</v>
      </c>
      <c r="M102" s="81">
        <v>0</v>
      </c>
      <c r="N102" s="81">
        <v>0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>
        <v>0</v>
      </c>
      <c r="W102" s="81">
        <v>0</v>
      </c>
      <c r="X102" s="81">
        <v>0</v>
      </c>
      <c r="Y102" s="81">
        <v>0</v>
      </c>
      <c r="Z102" s="81">
        <v>0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1">
        <v>0</v>
      </c>
      <c r="AJ102" s="81">
        <v>0</v>
      </c>
      <c r="AK102" s="81">
        <v>0</v>
      </c>
      <c r="AL102" s="81">
        <v>0</v>
      </c>
      <c r="AM102" s="81">
        <v>0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0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3" s="10" customFormat="1" x14ac:dyDescent="0.2">
      <c r="A1" s="60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 x14ac:dyDescent="0.2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 x14ac:dyDescent="0.2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 x14ac:dyDescent="0.2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 x14ac:dyDescent="0.2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 x14ac:dyDescent="0.2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 x14ac:dyDescent="0.2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 x14ac:dyDescent="0.2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 x14ac:dyDescent="0.2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 x14ac:dyDescent="0.2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 x14ac:dyDescent="0.2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 x14ac:dyDescent="0.2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 x14ac:dyDescent="0.2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 x14ac:dyDescent="0.2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 x14ac:dyDescent="0.2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 x14ac:dyDescent="0.2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 x14ac:dyDescent="0.2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 x14ac:dyDescent="0.2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 x14ac:dyDescent="0.2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 x14ac:dyDescent="0.2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 x14ac:dyDescent="0.2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Growth</vt:lpstr>
      <vt:lpstr>Salary and Headcount</vt:lpstr>
      <vt:lpstr>Mortality Rates</vt:lpstr>
      <vt:lpstr>Termination Rates after 5</vt:lpstr>
      <vt:lpstr>Termination Rates before 5</vt:lpstr>
      <vt:lpstr>Retirement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2021-08-13T10:05:29Z</dcterms:modified>
</cp:coreProperties>
</file>