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kander\Documents\Indiana University\Classes\I699 - Independent Study in Informatics\stochasticBool\cana_tables\"/>
    </mc:Choice>
  </mc:AlternateContent>
  <xr:revisionPtr revIDLastSave="0" documentId="13_ncr:1_{278F349B-3E05-4915-87E4-1500F1360CFC}" xr6:coauthVersionLast="45" xr6:coauthVersionMax="45" xr10:uidLastSave="{00000000-0000-0000-0000-000000000000}"/>
  <bookViews>
    <workbookView xWindow="-120" yWindow="-120" windowWidth="29040" windowHeight="15840" activeTab="1" xr2:uid="{6DD4523C-16AA-489D-9120-99BB53F2A3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2" l="1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8" i="2"/>
  <c r="G2" i="2"/>
  <c r="M5" i="2"/>
  <c r="J5" i="2"/>
  <c r="H5" i="2"/>
  <c r="G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Q2" i="2"/>
  <c r="P2" i="2"/>
  <c r="O2" i="2"/>
  <c r="N2" i="2"/>
  <c r="M2" i="2"/>
  <c r="L2" i="2"/>
  <c r="K2" i="2"/>
  <c r="J2" i="2"/>
  <c r="I2" i="2"/>
  <c r="H2" i="2"/>
  <c r="F2" i="2"/>
  <c r="E2" i="2"/>
  <c r="D2" i="2"/>
  <c r="C2" i="2"/>
  <c r="B8" i="1" l="1"/>
  <c r="B10" i="1"/>
  <c r="B7" i="1"/>
  <c r="B9" i="1" s="1"/>
  <c r="P3" i="1"/>
  <c r="O4" i="1"/>
  <c r="N5" i="1"/>
  <c r="M6" i="1"/>
  <c r="L4" i="1"/>
  <c r="K5" i="1"/>
  <c r="J6" i="1"/>
  <c r="L3" i="1"/>
  <c r="K3" i="1"/>
  <c r="J3" i="1"/>
  <c r="I5" i="1"/>
  <c r="I4" i="1"/>
  <c r="H4" i="1"/>
  <c r="H6" i="1"/>
  <c r="G6" i="1"/>
  <c r="G5" i="1"/>
  <c r="F5" i="1"/>
  <c r="E6" i="1"/>
  <c r="F4" i="1"/>
  <c r="E4" i="1"/>
  <c r="F3" i="1"/>
  <c r="E3" i="1"/>
  <c r="N4" i="1"/>
  <c r="D6" i="1"/>
  <c r="D5" i="1"/>
  <c r="D3" i="1"/>
  <c r="C5" i="1"/>
  <c r="C6" i="1"/>
  <c r="C4" i="1"/>
  <c r="Q3" i="1"/>
  <c r="O3" i="1"/>
  <c r="N3" i="1"/>
  <c r="Q6" i="1"/>
  <c r="Q5" i="1"/>
  <c r="Q4" i="1"/>
  <c r="P4" i="1"/>
  <c r="P5" i="1"/>
  <c r="P6" i="1"/>
  <c r="O5" i="1"/>
  <c r="O6" i="1"/>
  <c r="N6" i="1"/>
  <c r="M5" i="1"/>
  <c r="M4" i="1"/>
  <c r="M3" i="1"/>
  <c r="L6" i="1"/>
  <c r="L5" i="1"/>
  <c r="K6" i="1"/>
  <c r="J5" i="1"/>
  <c r="K4" i="1"/>
  <c r="J4" i="1"/>
  <c r="I6" i="1"/>
  <c r="H5" i="1"/>
  <c r="I3" i="1"/>
  <c r="H3" i="1"/>
  <c r="G4" i="1"/>
  <c r="G3" i="1"/>
  <c r="F6" i="1"/>
  <c r="F9" i="1" s="1"/>
  <c r="E5" i="1"/>
  <c r="E9" i="1" s="1"/>
  <c r="D4" i="1"/>
  <c r="D9" i="1" s="1"/>
  <c r="C3" i="1"/>
  <c r="Q8" i="1" l="1"/>
  <c r="C7" i="1"/>
  <c r="P7" i="1"/>
  <c r="I7" i="1"/>
  <c r="Q7" i="1"/>
  <c r="O7" i="1"/>
  <c r="L7" i="1"/>
  <c r="N7" i="1"/>
  <c r="J7" i="1"/>
  <c r="H7" i="1"/>
  <c r="E7" i="1"/>
  <c r="K7" i="1"/>
  <c r="G7" i="1"/>
  <c r="D7" i="1"/>
  <c r="F7" i="1"/>
  <c r="M7" i="1"/>
  <c r="C9" i="1"/>
  <c r="L8" i="1"/>
  <c r="K8" i="1"/>
  <c r="D8" i="1"/>
  <c r="F8" i="1"/>
  <c r="I8" i="1"/>
  <c r="P8" i="1"/>
  <c r="H8" i="1"/>
  <c r="N8" i="1"/>
  <c r="O8" i="1"/>
  <c r="M8" i="1"/>
  <c r="J8" i="1"/>
  <c r="G8" i="1"/>
  <c r="E8" i="1"/>
  <c r="C8" i="1"/>
  <c r="R9" i="1" l="1"/>
  <c r="R8" i="1"/>
  <c r="R7" i="1"/>
</calcChain>
</file>

<file path=xl/sharedStrings.xml><?xml version="1.0" encoding="utf-8"?>
<sst xmlns="http://schemas.openxmlformats.org/spreadsheetml/2006/main" count="51" uniqueCount="39">
  <si>
    <t>p_1^0</t>
  </si>
  <si>
    <t>p_2^1</t>
  </si>
  <si>
    <t>p_3^1</t>
  </si>
  <si>
    <t>p_4^1</t>
  </si>
  <si>
    <t>P-OR</t>
  </si>
  <si>
    <t>OR</t>
  </si>
  <si>
    <t>Sum</t>
  </si>
  <si>
    <t>Prod</t>
  </si>
  <si>
    <t>T</t>
  </si>
  <si>
    <t>C1</t>
  </si>
  <si>
    <t>C2</t>
  </si>
  <si>
    <t>XOR</t>
  </si>
  <si>
    <t>NOR</t>
  </si>
  <si>
    <t>AND</t>
  </si>
  <si>
    <t>C</t>
  </si>
  <si>
    <t>K_e</t>
  </si>
  <si>
    <t>P (time t)</t>
  </si>
  <si>
    <t>ensemble porperties K=2 (OR most likely)</t>
  </si>
  <si>
    <t>NXOR</t>
  </si>
  <si>
    <t>NAND</t>
  </si>
  <si>
    <t>NC2</t>
  </si>
  <si>
    <t>NC1</t>
  </si>
  <si>
    <t>K_s</t>
  </si>
  <si>
    <t>Actual LUT</t>
  </si>
  <si>
    <t>(0, 0)</t>
  </si>
  <si>
    <t>(0, 1)</t>
  </si>
  <si>
    <t>(1, 0)</t>
  </si>
  <si>
    <t>(1, 1)</t>
  </si>
  <si>
    <t>K_r</t>
  </si>
  <si>
    <t>CANA LUT #</t>
  </si>
  <si>
    <t xml:space="preserve">P(0 | 0,0) </t>
  </si>
  <si>
    <t xml:space="preserve">P(1 | 0,1) </t>
  </si>
  <si>
    <t xml:space="preserve">P(1 | 1,0) </t>
  </si>
  <si>
    <t xml:space="preserve">P(1 | 1,1) </t>
  </si>
  <si>
    <t>LUT</t>
  </si>
  <si>
    <t>P(LUT)</t>
  </si>
  <si>
    <r>
      <t>k</t>
    </r>
    <r>
      <rPr>
        <vertAlign val="subscript"/>
        <sz val="14"/>
        <color theme="1"/>
        <rFont val="Times New Roman"/>
        <family val="1"/>
      </rPr>
      <t>r</t>
    </r>
  </si>
  <si>
    <r>
      <t>k</t>
    </r>
    <r>
      <rPr>
        <vertAlign val="subscript"/>
        <sz val="14"/>
        <color theme="1"/>
        <rFont val="Times New Roman"/>
        <family val="1"/>
      </rPr>
      <t>e</t>
    </r>
  </si>
  <si>
    <r>
      <t>k</t>
    </r>
    <r>
      <rPr>
        <vertAlign val="subscript"/>
        <sz val="14"/>
        <color theme="1"/>
        <rFont val="Times New Roman"/>
        <family val="1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</si>
</sst>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3" fillId="0" borderId="0" xfId="0" applyFont="1"/>
    <xf numFmtId="0" fontId="3" fillId="4" borderId="0" xfId="0" applyFont="1" applyFill="1"/>
    <xf numFmtId="0" fontId="4" fillId="0" borderId="0" xfId="0" applyFont="1"/>
    <xf numFmtId="0" fontId="3" fillId="3" borderId="0" xfId="0" applyFont="1" applyFill="1"/>
    <xf numFmtId="0" fontId="3" fillId="7" borderId="0" xfId="1" applyFont="1"/>
    <xf numFmtId="0" fontId="5" fillId="7" borderId="0" xfId="1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11E9-E420-4A82-ABEF-961B669903EB}">
  <dimension ref="A1:R19"/>
  <sheetViews>
    <sheetView workbookViewId="0">
      <selection activeCell="A10" sqref="A10:Q11"/>
    </sheetView>
  </sheetViews>
  <sheetFormatPr defaultRowHeight="15" x14ac:dyDescent="0.25"/>
  <cols>
    <col min="1" max="1" width="16.85546875" customWidth="1"/>
  </cols>
  <sheetData>
    <row r="1" spans="1:18" x14ac:dyDescent="0.25">
      <c r="H1" t="s">
        <v>17</v>
      </c>
    </row>
    <row r="2" spans="1:18" x14ac:dyDescent="0.25">
      <c r="A2" t="s">
        <v>4</v>
      </c>
      <c r="B2" t="s">
        <v>5</v>
      </c>
      <c r="C2" t="s">
        <v>8</v>
      </c>
      <c r="D2" t="s">
        <v>9</v>
      </c>
      <c r="E2" t="s">
        <v>10</v>
      </c>
      <c r="F2" t="s">
        <v>11</v>
      </c>
      <c r="I2" t="s">
        <v>19</v>
      </c>
      <c r="J2" t="s">
        <v>13</v>
      </c>
      <c r="M2" t="s">
        <v>18</v>
      </c>
      <c r="N2" t="s">
        <v>20</v>
      </c>
      <c r="O2" t="s">
        <v>21</v>
      </c>
      <c r="P2" t="s">
        <v>14</v>
      </c>
      <c r="Q2" t="s">
        <v>12</v>
      </c>
    </row>
    <row r="3" spans="1:18" x14ac:dyDescent="0.25">
      <c r="A3" t="s">
        <v>0</v>
      </c>
      <c r="B3">
        <v>0.9</v>
      </c>
      <c r="C3" s="3">
        <f>1-$B$3</f>
        <v>9.9999999999999978E-2</v>
      </c>
      <c r="D3">
        <f>$B3</f>
        <v>0.9</v>
      </c>
      <c r="E3">
        <f t="shared" ref="D3:G6" si="0">$B3</f>
        <v>0.9</v>
      </c>
      <c r="F3">
        <f t="shared" si="0"/>
        <v>0.9</v>
      </c>
      <c r="G3" s="3">
        <f>1-$B$3</f>
        <v>9.9999999999999978E-2</v>
      </c>
      <c r="H3" s="3">
        <f>1-$B$3</f>
        <v>9.9999999999999978E-2</v>
      </c>
      <c r="I3" s="3">
        <f>1-$B$3</f>
        <v>9.9999999999999978E-2</v>
      </c>
      <c r="J3">
        <f t="shared" ref="J3:L3" si="1">$B3</f>
        <v>0.9</v>
      </c>
      <c r="K3">
        <f t="shared" si="1"/>
        <v>0.9</v>
      </c>
      <c r="L3">
        <f t="shared" si="1"/>
        <v>0.9</v>
      </c>
      <c r="M3" s="3">
        <f>1-$B$3</f>
        <v>9.9999999999999978E-2</v>
      </c>
      <c r="N3" s="3">
        <f t="shared" ref="N3:O3" si="2">1-$B$3</f>
        <v>9.9999999999999978E-2</v>
      </c>
      <c r="O3" s="3">
        <f t="shared" si="2"/>
        <v>9.9999999999999978E-2</v>
      </c>
      <c r="P3">
        <f>$B3</f>
        <v>0.9</v>
      </c>
      <c r="Q3" s="3">
        <f>1-$B$3</f>
        <v>9.9999999999999978E-2</v>
      </c>
    </row>
    <row r="4" spans="1:18" x14ac:dyDescent="0.25">
      <c r="A4" t="s">
        <v>1</v>
      </c>
      <c r="B4">
        <v>0.9</v>
      </c>
      <c r="C4">
        <f>$B4</f>
        <v>0.9</v>
      </c>
      <c r="D4" s="3">
        <f>1-$B$4</f>
        <v>9.9999999999999978E-2</v>
      </c>
      <c r="E4">
        <f t="shared" si="0"/>
        <v>0.9</v>
      </c>
      <c r="F4">
        <f t="shared" si="0"/>
        <v>0.9</v>
      </c>
      <c r="G4" s="3">
        <f>1-$B$4</f>
        <v>9.9999999999999978E-2</v>
      </c>
      <c r="H4">
        <f t="shared" ref="H4:I4" si="3">$B4</f>
        <v>0.9</v>
      </c>
      <c r="I4">
        <f t="shared" si="3"/>
        <v>0.9</v>
      </c>
      <c r="J4" s="3">
        <f>1-$B$4</f>
        <v>9.9999999999999978E-2</v>
      </c>
      <c r="K4" s="3">
        <f>1-$B$4</f>
        <v>9.9999999999999978E-2</v>
      </c>
      <c r="L4">
        <f>$B4</f>
        <v>0.9</v>
      </c>
      <c r="M4" s="3">
        <f>1-$B$4</f>
        <v>9.9999999999999978E-2</v>
      </c>
      <c r="N4" s="3">
        <f>1-$B$4</f>
        <v>9.9999999999999978E-2</v>
      </c>
      <c r="O4">
        <f>$B4</f>
        <v>0.9</v>
      </c>
      <c r="P4" s="3">
        <f>1-$B$4</f>
        <v>9.9999999999999978E-2</v>
      </c>
      <c r="Q4" s="3">
        <f>1-$B$4</f>
        <v>9.9999999999999978E-2</v>
      </c>
    </row>
    <row r="5" spans="1:18" x14ac:dyDescent="0.25">
      <c r="A5" t="s">
        <v>2</v>
      </c>
      <c r="B5">
        <v>0.9</v>
      </c>
      <c r="C5">
        <f>$B5</f>
        <v>0.9</v>
      </c>
      <c r="D5">
        <f t="shared" si="0"/>
        <v>0.9</v>
      </c>
      <c r="E5" s="3">
        <f>1-$B$5</f>
        <v>9.9999999999999978E-2</v>
      </c>
      <c r="F5">
        <f t="shared" si="0"/>
        <v>0.9</v>
      </c>
      <c r="G5">
        <f t="shared" si="0"/>
        <v>0.9</v>
      </c>
      <c r="H5" s="3">
        <f>1-$B$5</f>
        <v>9.9999999999999978E-2</v>
      </c>
      <c r="I5">
        <f>$B5</f>
        <v>0.9</v>
      </c>
      <c r="J5" s="3">
        <f>1-$B$5</f>
        <v>9.9999999999999978E-2</v>
      </c>
      <c r="K5">
        <f>$B5</f>
        <v>0.9</v>
      </c>
      <c r="L5" s="3">
        <f>1-$B$5</f>
        <v>9.9999999999999978E-2</v>
      </c>
      <c r="M5" s="3">
        <f>1-$B$5</f>
        <v>9.9999999999999978E-2</v>
      </c>
      <c r="N5">
        <f>$B5</f>
        <v>0.9</v>
      </c>
      <c r="O5" s="3">
        <f>1-$B$5</f>
        <v>9.9999999999999978E-2</v>
      </c>
      <c r="P5" s="3">
        <f>1-$B$5</f>
        <v>9.9999999999999978E-2</v>
      </c>
      <c r="Q5" s="3">
        <f>1-$B$5</f>
        <v>9.9999999999999978E-2</v>
      </c>
    </row>
    <row r="6" spans="1:18" x14ac:dyDescent="0.25">
      <c r="A6" t="s">
        <v>3</v>
      </c>
      <c r="B6">
        <v>0.9</v>
      </c>
      <c r="C6">
        <f t="shared" ref="C6" si="4">$B6</f>
        <v>0.9</v>
      </c>
      <c r="D6">
        <f>$B6</f>
        <v>0.9</v>
      </c>
      <c r="E6">
        <f t="shared" si="0"/>
        <v>0.9</v>
      </c>
      <c r="F6" s="3">
        <f>1-$B$6</f>
        <v>9.9999999999999978E-2</v>
      </c>
      <c r="G6">
        <f t="shared" si="0"/>
        <v>0.9</v>
      </c>
      <c r="H6">
        <f>$B6</f>
        <v>0.9</v>
      </c>
      <c r="I6" s="3">
        <f>1-$B$6</f>
        <v>9.9999999999999978E-2</v>
      </c>
      <c r="J6">
        <f>$B6</f>
        <v>0.9</v>
      </c>
      <c r="K6" s="3">
        <f>1-$B$6</f>
        <v>9.9999999999999978E-2</v>
      </c>
      <c r="L6" s="3">
        <f>1-$B$6</f>
        <v>9.9999999999999978E-2</v>
      </c>
      <c r="M6">
        <f>$B6</f>
        <v>0.9</v>
      </c>
      <c r="N6" s="3">
        <f>1-$B$6</f>
        <v>9.9999999999999978E-2</v>
      </c>
      <c r="O6" s="3">
        <f>1-$B$6</f>
        <v>9.9999999999999978E-2</v>
      </c>
      <c r="P6" s="3">
        <f>1-$B$6</f>
        <v>9.9999999999999978E-2</v>
      </c>
      <c r="Q6" s="3">
        <f>1-$B$6</f>
        <v>9.9999999999999978E-2</v>
      </c>
    </row>
    <row r="7" spans="1:18" x14ac:dyDescent="0.25">
      <c r="A7" s="1" t="s">
        <v>6</v>
      </c>
      <c r="B7" s="1">
        <f>SUM(B3:B6)</f>
        <v>3.6</v>
      </c>
      <c r="C7" s="1">
        <f t="shared" ref="C7:Q7" si="5">SUM(C3:C6)</f>
        <v>2.8</v>
      </c>
      <c r="D7" s="1">
        <f t="shared" si="5"/>
        <v>2.8</v>
      </c>
      <c r="E7" s="1">
        <f t="shared" si="5"/>
        <v>2.8</v>
      </c>
      <c r="F7" s="1">
        <f t="shared" si="5"/>
        <v>2.8000000000000003</v>
      </c>
      <c r="G7" s="1">
        <f t="shared" si="5"/>
        <v>2</v>
      </c>
      <c r="H7" s="1">
        <f t="shared" si="5"/>
        <v>2</v>
      </c>
      <c r="I7" s="1">
        <f>SUM(I3:I6)</f>
        <v>2</v>
      </c>
      <c r="J7" s="1">
        <f t="shared" si="5"/>
        <v>2</v>
      </c>
      <c r="K7" s="1">
        <f t="shared" si="5"/>
        <v>2</v>
      </c>
      <c r="L7" s="1">
        <f t="shared" si="5"/>
        <v>2</v>
      </c>
      <c r="M7" s="1">
        <f t="shared" si="5"/>
        <v>1.2</v>
      </c>
      <c r="N7" s="1">
        <f t="shared" si="5"/>
        <v>1.2000000000000002</v>
      </c>
      <c r="O7" s="1">
        <f t="shared" si="5"/>
        <v>1.2000000000000002</v>
      </c>
      <c r="P7" s="1">
        <f t="shared" si="5"/>
        <v>1.2000000000000002</v>
      </c>
      <c r="Q7" s="1">
        <f t="shared" si="5"/>
        <v>0.39999999999999991</v>
      </c>
      <c r="R7" s="1">
        <f>SUM(B7:Q7)</f>
        <v>31.999999999999996</v>
      </c>
    </row>
    <row r="8" spans="1:18" x14ac:dyDescent="0.25">
      <c r="A8" s="2" t="s">
        <v>7</v>
      </c>
      <c r="B8" s="2">
        <f>PRODUCT(B3:B6)</f>
        <v>0.65610000000000013</v>
      </c>
      <c r="C8" s="2">
        <f t="shared" ref="C8:P8" si="6">PRODUCT(C3:C6)</f>
        <v>7.2899999999999993E-2</v>
      </c>
      <c r="D8" s="2">
        <f t="shared" si="6"/>
        <v>7.2899999999999993E-2</v>
      </c>
      <c r="E8" s="2">
        <f t="shared" si="6"/>
        <v>7.2899999999999993E-2</v>
      </c>
      <c r="F8" s="2">
        <f t="shared" si="6"/>
        <v>7.2899999999999993E-2</v>
      </c>
      <c r="G8" s="2">
        <f t="shared" si="6"/>
        <v>8.0999999999999961E-3</v>
      </c>
      <c r="H8" s="2">
        <f t="shared" si="6"/>
        <v>8.0999999999999961E-3</v>
      </c>
      <c r="I8" s="2">
        <f t="shared" si="6"/>
        <v>8.0999999999999978E-3</v>
      </c>
      <c r="J8" s="2">
        <f t="shared" si="6"/>
        <v>8.0999999999999961E-3</v>
      </c>
      <c r="K8" s="2">
        <f t="shared" si="6"/>
        <v>8.0999999999999978E-3</v>
      </c>
      <c r="L8" s="2">
        <f t="shared" si="6"/>
        <v>8.0999999999999978E-3</v>
      </c>
      <c r="M8" s="2">
        <f t="shared" si="6"/>
        <v>8.9999999999999943E-4</v>
      </c>
      <c r="N8" s="2">
        <f t="shared" si="6"/>
        <v>8.9999999999999943E-4</v>
      </c>
      <c r="O8" s="2">
        <f t="shared" si="6"/>
        <v>8.9999999999999943E-4</v>
      </c>
      <c r="P8" s="2">
        <f t="shared" si="6"/>
        <v>8.9999999999999943E-4</v>
      </c>
      <c r="Q8" s="2">
        <f>PRODUCT(Q3:Q6)</f>
        <v>9.999999999999991E-5</v>
      </c>
      <c r="R8" s="2">
        <f>SUM(B8:Q8)</f>
        <v>1</v>
      </c>
    </row>
    <row r="9" spans="1:18" x14ac:dyDescent="0.25">
      <c r="A9" t="s">
        <v>16</v>
      </c>
      <c r="B9">
        <f>+B7/4</f>
        <v>0.9</v>
      </c>
      <c r="C9">
        <f>+C3/4</f>
        <v>2.4999999999999994E-2</v>
      </c>
      <c r="D9">
        <f>+D4/4</f>
        <v>2.4999999999999994E-2</v>
      </c>
      <c r="E9">
        <f>+E5/4</f>
        <v>2.4999999999999994E-2</v>
      </c>
      <c r="F9">
        <f>+F6/4</f>
        <v>2.4999999999999994E-2</v>
      </c>
      <c r="R9" s="4">
        <f>SUM(B9:F9)</f>
        <v>1</v>
      </c>
    </row>
    <row r="10" spans="1:18" x14ac:dyDescent="0.25">
      <c r="A10" t="s">
        <v>15</v>
      </c>
      <c r="B10" s="6">
        <f>5/4</f>
        <v>1.25</v>
      </c>
      <c r="C10">
        <v>0</v>
      </c>
      <c r="D10">
        <v>1</v>
      </c>
      <c r="E10">
        <v>1</v>
      </c>
      <c r="F10">
        <v>2</v>
      </c>
      <c r="G10">
        <v>1.25</v>
      </c>
      <c r="H10">
        <v>1.25</v>
      </c>
      <c r="I10">
        <v>1.25</v>
      </c>
      <c r="J10">
        <v>1.25</v>
      </c>
      <c r="K10">
        <v>1.25</v>
      </c>
      <c r="L10">
        <v>1.25</v>
      </c>
      <c r="M10">
        <v>2</v>
      </c>
      <c r="N10">
        <v>1</v>
      </c>
      <c r="O10">
        <v>1</v>
      </c>
      <c r="P10">
        <v>0</v>
      </c>
      <c r="Q10">
        <v>1.25</v>
      </c>
    </row>
    <row r="11" spans="1:18" x14ac:dyDescent="0.25">
      <c r="A11" t="s">
        <v>28</v>
      </c>
      <c r="B11">
        <v>0.75</v>
      </c>
      <c r="C11">
        <v>2</v>
      </c>
      <c r="D11">
        <v>1</v>
      </c>
      <c r="E11">
        <v>1</v>
      </c>
      <c r="F11">
        <v>0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</v>
      </c>
      <c r="N11">
        <v>1</v>
      </c>
      <c r="O11">
        <v>1</v>
      </c>
      <c r="P11">
        <v>2</v>
      </c>
      <c r="Q11">
        <v>0.75</v>
      </c>
      <c r="R11" s="5"/>
    </row>
    <row r="12" spans="1:18" x14ac:dyDescent="0.25">
      <c r="A12" t="s">
        <v>22</v>
      </c>
      <c r="B12">
        <v>1.5</v>
      </c>
      <c r="C12">
        <v>2</v>
      </c>
      <c r="D12">
        <v>0</v>
      </c>
      <c r="E12">
        <v>0</v>
      </c>
      <c r="F12">
        <v>1</v>
      </c>
      <c r="G12">
        <v>0</v>
      </c>
      <c r="H12">
        <v>0</v>
      </c>
      <c r="I12">
        <v>1.5</v>
      </c>
      <c r="J12">
        <v>1.5</v>
      </c>
      <c r="K12">
        <v>0</v>
      </c>
      <c r="L12">
        <v>0</v>
      </c>
      <c r="M12">
        <v>1</v>
      </c>
      <c r="N12">
        <v>0</v>
      </c>
      <c r="O12">
        <v>0</v>
      </c>
      <c r="P12">
        <v>2</v>
      </c>
      <c r="Q12">
        <v>1.5</v>
      </c>
      <c r="R12" s="5"/>
    </row>
    <row r="13" spans="1:18" x14ac:dyDescent="0.25">
      <c r="R13" s="5"/>
    </row>
    <row r="14" spans="1:18" x14ac:dyDescent="0.25">
      <c r="A14" t="s">
        <v>23</v>
      </c>
      <c r="R14" s="5"/>
    </row>
    <row r="15" spans="1:18" x14ac:dyDescent="0.25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</row>
    <row r="16" spans="1:18" x14ac:dyDescent="0.25">
      <c r="A16" t="s">
        <v>25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25">
      <c r="A17" t="s">
        <v>26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</row>
    <row r="18" spans="1:17" x14ac:dyDescent="0.25">
      <c r="A18" t="s">
        <v>27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29</v>
      </c>
      <c r="B19">
        <v>14</v>
      </c>
      <c r="C19">
        <v>15</v>
      </c>
      <c r="D19">
        <v>12</v>
      </c>
      <c r="E19">
        <v>10</v>
      </c>
      <c r="F19">
        <v>6</v>
      </c>
      <c r="G19">
        <v>13</v>
      </c>
      <c r="H19">
        <v>11</v>
      </c>
      <c r="I19">
        <v>7</v>
      </c>
      <c r="J19">
        <v>8</v>
      </c>
      <c r="K19">
        <v>4</v>
      </c>
      <c r="L19">
        <v>2</v>
      </c>
      <c r="M19">
        <v>9</v>
      </c>
      <c r="N19">
        <v>5</v>
      </c>
      <c r="O19">
        <v>3</v>
      </c>
      <c r="P19">
        <v>0</v>
      </c>
      <c r="Q19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ED01-3672-40F5-A248-1895F50C2FC4}">
  <dimension ref="A1:R9"/>
  <sheetViews>
    <sheetView tabSelected="1" workbookViewId="0">
      <selection sqref="A1:Q9"/>
    </sheetView>
  </sheetViews>
  <sheetFormatPr defaultRowHeight="15" x14ac:dyDescent="0.25"/>
  <sheetData>
    <row r="1" spans="1:18" x14ac:dyDescent="0.25">
      <c r="A1" s="9" t="s">
        <v>34</v>
      </c>
      <c r="B1" s="9" t="s">
        <v>5</v>
      </c>
      <c r="C1" s="9" t="s">
        <v>8</v>
      </c>
      <c r="D1" s="9" t="s">
        <v>9</v>
      </c>
      <c r="E1" s="9" t="s">
        <v>10</v>
      </c>
      <c r="F1" s="9" t="s">
        <v>11</v>
      </c>
      <c r="G1" s="9">
        <v>13</v>
      </c>
      <c r="H1" s="9">
        <v>11</v>
      </c>
      <c r="I1" s="9" t="s">
        <v>19</v>
      </c>
      <c r="J1" s="9" t="s">
        <v>13</v>
      </c>
      <c r="K1" s="9">
        <v>4</v>
      </c>
      <c r="L1" s="9">
        <v>2</v>
      </c>
      <c r="M1" s="9" t="s">
        <v>18</v>
      </c>
      <c r="N1" s="9" t="s">
        <v>20</v>
      </c>
      <c r="O1" s="9" t="s">
        <v>21</v>
      </c>
      <c r="P1" s="9" t="s">
        <v>14</v>
      </c>
      <c r="Q1" s="9" t="s">
        <v>12</v>
      </c>
      <c r="R1" s="7"/>
    </row>
    <row r="2" spans="1:18" x14ac:dyDescent="0.25">
      <c r="A2" s="7" t="s">
        <v>30</v>
      </c>
      <c r="B2" s="7">
        <v>0.9</v>
      </c>
      <c r="C2" s="8">
        <f>1-$B$3</f>
        <v>9.9999999999999978E-2</v>
      </c>
      <c r="D2" s="7">
        <f>$B2</f>
        <v>0.9</v>
      </c>
      <c r="E2" s="7">
        <f t="shared" ref="D2:H5" si="0">$B2</f>
        <v>0.9</v>
      </c>
      <c r="F2" s="7">
        <f t="shared" si="0"/>
        <v>0.9</v>
      </c>
      <c r="G2" s="8">
        <f>1-$B$3</f>
        <v>9.9999999999999978E-2</v>
      </c>
      <c r="H2" s="8">
        <f>1-$B$3</f>
        <v>9.9999999999999978E-2</v>
      </c>
      <c r="I2" s="8">
        <f>1-$B$3</f>
        <v>9.9999999999999978E-2</v>
      </c>
      <c r="J2" s="7">
        <f t="shared" ref="J2:L2" si="1">$B2</f>
        <v>0.9</v>
      </c>
      <c r="K2" s="7">
        <f t="shared" si="1"/>
        <v>0.9</v>
      </c>
      <c r="L2" s="7">
        <f t="shared" si="1"/>
        <v>0.9</v>
      </c>
      <c r="M2" s="8">
        <f>1-$B$3</f>
        <v>9.9999999999999978E-2</v>
      </c>
      <c r="N2" s="8">
        <f t="shared" ref="N2:O2" si="2">1-$B$3</f>
        <v>9.9999999999999978E-2</v>
      </c>
      <c r="O2" s="8">
        <f t="shared" si="2"/>
        <v>9.9999999999999978E-2</v>
      </c>
      <c r="P2" s="7">
        <f>$B2</f>
        <v>0.9</v>
      </c>
      <c r="Q2" s="8">
        <f>1-$B$3</f>
        <v>9.9999999999999978E-2</v>
      </c>
      <c r="R2" s="7"/>
    </row>
    <row r="3" spans="1:18" x14ac:dyDescent="0.25">
      <c r="A3" s="7" t="s">
        <v>31</v>
      </c>
      <c r="B3" s="7">
        <v>0.9</v>
      </c>
      <c r="C3" s="7">
        <f>$B3</f>
        <v>0.9</v>
      </c>
      <c r="D3" s="8">
        <f>1-$B$4</f>
        <v>9.9999999999999978E-2</v>
      </c>
      <c r="E3" s="7">
        <f t="shared" si="0"/>
        <v>0.9</v>
      </c>
      <c r="F3" s="7">
        <f t="shared" si="0"/>
        <v>0.9</v>
      </c>
      <c r="G3" s="8">
        <f>1-$B$4</f>
        <v>9.9999999999999978E-2</v>
      </c>
      <c r="H3" s="7">
        <f t="shared" ref="H3:I3" si="3">$B3</f>
        <v>0.9</v>
      </c>
      <c r="I3" s="7">
        <f t="shared" si="3"/>
        <v>0.9</v>
      </c>
      <c r="J3" s="8">
        <f>1-$B$4</f>
        <v>9.9999999999999978E-2</v>
      </c>
      <c r="K3" s="8">
        <f>1-$B$4</f>
        <v>9.9999999999999978E-2</v>
      </c>
      <c r="L3" s="7">
        <f>$B3</f>
        <v>0.9</v>
      </c>
      <c r="M3" s="8">
        <f>1-$B$4</f>
        <v>9.9999999999999978E-2</v>
      </c>
      <c r="N3" s="8">
        <f>1-$B$4</f>
        <v>9.9999999999999978E-2</v>
      </c>
      <c r="O3" s="7">
        <f>$B3</f>
        <v>0.9</v>
      </c>
      <c r="P3" s="8">
        <f>1-$B$4</f>
        <v>9.9999999999999978E-2</v>
      </c>
      <c r="Q3" s="8">
        <f>1-$B$4</f>
        <v>9.9999999999999978E-2</v>
      </c>
      <c r="R3" s="7"/>
    </row>
    <row r="4" spans="1:18" x14ac:dyDescent="0.25">
      <c r="A4" s="7" t="s">
        <v>32</v>
      </c>
      <c r="B4" s="7">
        <v>0.9</v>
      </c>
      <c r="C4" s="7">
        <f>$B4</f>
        <v>0.9</v>
      </c>
      <c r="D4" s="7">
        <f t="shared" si="0"/>
        <v>0.9</v>
      </c>
      <c r="E4" s="8">
        <f>1-$B$5</f>
        <v>9.9999999999999978E-2</v>
      </c>
      <c r="F4" s="7">
        <f t="shared" si="0"/>
        <v>0.9</v>
      </c>
      <c r="G4" s="7">
        <f t="shared" si="0"/>
        <v>0.9</v>
      </c>
      <c r="H4" s="8">
        <f>1-$B$5</f>
        <v>9.9999999999999978E-2</v>
      </c>
      <c r="I4" s="7">
        <f>$B4</f>
        <v>0.9</v>
      </c>
      <c r="J4" s="8">
        <f>1-$B$5</f>
        <v>9.9999999999999978E-2</v>
      </c>
      <c r="K4" s="7">
        <f>$B4</f>
        <v>0.9</v>
      </c>
      <c r="L4" s="8">
        <f>1-$B$5</f>
        <v>9.9999999999999978E-2</v>
      </c>
      <c r="M4" s="8">
        <f>1-$B$5</f>
        <v>9.9999999999999978E-2</v>
      </c>
      <c r="N4" s="7">
        <f>$B4</f>
        <v>0.9</v>
      </c>
      <c r="O4" s="8">
        <f>1-$B$5</f>
        <v>9.9999999999999978E-2</v>
      </c>
      <c r="P4" s="8">
        <f>1-$B$5</f>
        <v>9.9999999999999978E-2</v>
      </c>
      <c r="Q4" s="8">
        <f>1-$B$5</f>
        <v>9.9999999999999978E-2</v>
      </c>
      <c r="R4" s="7"/>
    </row>
    <row r="5" spans="1:18" x14ac:dyDescent="0.25">
      <c r="A5" s="7" t="s">
        <v>33</v>
      </c>
      <c r="B5" s="7">
        <v>0.9</v>
      </c>
      <c r="C5" s="7">
        <f t="shared" ref="C5" si="4">$B5</f>
        <v>0.9</v>
      </c>
      <c r="D5" s="7">
        <f>$B5</f>
        <v>0.9</v>
      </c>
      <c r="E5" s="7">
        <f t="shared" si="0"/>
        <v>0.9</v>
      </c>
      <c r="F5" s="8">
        <v>0.1</v>
      </c>
      <c r="G5" s="7">
        <f t="shared" si="0"/>
        <v>0.9</v>
      </c>
      <c r="H5" s="7">
        <f>$B5</f>
        <v>0.9</v>
      </c>
      <c r="I5" s="8">
        <v>0.1</v>
      </c>
      <c r="J5" s="7">
        <f>$B5</f>
        <v>0.9</v>
      </c>
      <c r="K5" s="8">
        <v>0.1</v>
      </c>
      <c r="L5" s="8">
        <v>0.1</v>
      </c>
      <c r="M5" s="7">
        <f>$B5</f>
        <v>0.9</v>
      </c>
      <c r="N5" s="8">
        <v>0.1</v>
      </c>
      <c r="O5" s="8">
        <v>0.1</v>
      </c>
      <c r="P5" s="8">
        <v>0.1</v>
      </c>
      <c r="Q5" s="8">
        <v>0.1</v>
      </c>
      <c r="R5" s="7"/>
    </row>
    <row r="6" spans="1:18" x14ac:dyDescent="0.25">
      <c r="A6" s="10" t="s">
        <v>35</v>
      </c>
      <c r="B6" s="10">
        <f>PRODUCT(B2:B5)</f>
        <v>0.65610000000000013</v>
      </c>
      <c r="C6" s="10">
        <f>PRODUCT(C2:C5)</f>
        <v>7.2899999999999993E-2</v>
      </c>
      <c r="D6" s="10">
        <f>PRODUCT(D2:D5)</f>
        <v>7.2899999999999993E-2</v>
      </c>
      <c r="E6" s="10">
        <f>PRODUCT(E2:E5)</f>
        <v>7.2899999999999993E-2</v>
      </c>
      <c r="F6" s="10">
        <f>PRODUCT(F2:F5)</f>
        <v>7.2900000000000006E-2</v>
      </c>
      <c r="G6" s="10">
        <f>PRODUCT(G2:G5)</f>
        <v>8.0999999999999961E-3</v>
      </c>
      <c r="H6" s="10">
        <f>PRODUCT(H2:H5)</f>
        <v>8.0999999999999961E-3</v>
      </c>
      <c r="I6" s="10">
        <f>PRODUCT(I2:I5)</f>
        <v>8.0999999999999996E-3</v>
      </c>
      <c r="J6" s="10">
        <f>PRODUCT(J2:J5)</f>
        <v>8.0999999999999961E-3</v>
      </c>
      <c r="K6" s="10">
        <f>PRODUCT(K2:K5)</f>
        <v>8.0999999999999996E-3</v>
      </c>
      <c r="L6" s="10">
        <f>PRODUCT(L2:L5)</f>
        <v>8.0999999999999996E-3</v>
      </c>
      <c r="M6" s="10">
        <f>PRODUCT(M2:M5)</f>
        <v>8.9999999999999943E-4</v>
      </c>
      <c r="N6" s="10">
        <f>PRODUCT(N2:N5)</f>
        <v>8.9999999999999965E-4</v>
      </c>
      <c r="O6" s="10">
        <f>PRODUCT(O2:O5)</f>
        <v>8.9999999999999965E-4</v>
      </c>
      <c r="P6" s="10">
        <f>PRODUCT(P2:P5)</f>
        <v>8.9999999999999965E-4</v>
      </c>
      <c r="Q6" s="10">
        <f>PRODUCT(Q2:Q5)</f>
        <v>9.9999999999999937E-5</v>
      </c>
    </row>
    <row r="7" spans="1:18" ht="20.25" x14ac:dyDescent="0.35">
      <c r="A7" s="12" t="s">
        <v>36</v>
      </c>
      <c r="B7" s="11">
        <v>0.75</v>
      </c>
      <c r="C7" s="11">
        <v>2</v>
      </c>
      <c r="D7" s="11">
        <v>1</v>
      </c>
      <c r="E7" s="11">
        <v>1</v>
      </c>
      <c r="F7" s="11">
        <v>0</v>
      </c>
      <c r="G7" s="11">
        <v>0.75</v>
      </c>
      <c r="H7" s="11">
        <v>0.75</v>
      </c>
      <c r="I7" s="11">
        <v>0.75</v>
      </c>
      <c r="J7" s="11">
        <v>0.75</v>
      </c>
      <c r="K7" s="11">
        <v>0.75</v>
      </c>
      <c r="L7" s="11">
        <v>0.75</v>
      </c>
      <c r="M7" s="11">
        <v>0</v>
      </c>
      <c r="N7" s="11">
        <v>1</v>
      </c>
      <c r="O7" s="11">
        <v>1</v>
      </c>
      <c r="P7" s="11">
        <v>2</v>
      </c>
      <c r="Q7" s="11">
        <v>0.75</v>
      </c>
    </row>
    <row r="8" spans="1:18" ht="20.25" x14ac:dyDescent="0.35">
      <c r="A8" s="12" t="s">
        <v>37</v>
      </c>
      <c r="B8" s="11">
        <f>5/4</f>
        <v>1.25</v>
      </c>
      <c r="C8" s="11">
        <v>0</v>
      </c>
      <c r="D8" s="11">
        <v>1</v>
      </c>
      <c r="E8" s="11">
        <v>1</v>
      </c>
      <c r="F8" s="11">
        <v>2</v>
      </c>
      <c r="G8" s="11">
        <v>1.25</v>
      </c>
      <c r="H8" s="11">
        <v>1.25</v>
      </c>
      <c r="I8" s="11">
        <v>1.25</v>
      </c>
      <c r="J8" s="11">
        <v>1.25</v>
      </c>
      <c r="K8" s="11">
        <v>1.25</v>
      </c>
      <c r="L8" s="11">
        <v>1.25</v>
      </c>
      <c r="M8" s="11">
        <v>2</v>
      </c>
      <c r="N8" s="11">
        <v>1</v>
      </c>
      <c r="O8" s="11">
        <v>1</v>
      </c>
      <c r="P8" s="11">
        <v>0</v>
      </c>
      <c r="Q8" s="11">
        <v>1.25</v>
      </c>
    </row>
    <row r="9" spans="1:18" ht="20.25" x14ac:dyDescent="0.35">
      <c r="A9" s="12" t="s">
        <v>38</v>
      </c>
      <c r="B9" s="11">
        <v>2</v>
      </c>
      <c r="C9" s="11">
        <v>2</v>
      </c>
      <c r="D9" s="11">
        <v>0</v>
      </c>
      <c r="E9" s="11">
        <v>0</v>
      </c>
      <c r="F9" s="11">
        <v>2</v>
      </c>
      <c r="G9" s="11">
        <v>0</v>
      </c>
      <c r="H9" s="11">
        <v>0</v>
      </c>
      <c r="I9" s="11">
        <v>2</v>
      </c>
      <c r="J9" s="11">
        <v>2</v>
      </c>
      <c r="K9" s="11">
        <v>0</v>
      </c>
      <c r="L9" s="11">
        <v>0</v>
      </c>
      <c r="M9" s="11">
        <v>2</v>
      </c>
      <c r="N9" s="11">
        <v>0</v>
      </c>
      <c r="O9" s="11">
        <v>0</v>
      </c>
      <c r="P9" s="11">
        <v>2</v>
      </c>
      <c r="Q9" s="11"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M. Rocha</dc:creator>
  <cp:lastModifiedBy>Sikander</cp:lastModifiedBy>
  <dcterms:created xsi:type="dcterms:W3CDTF">2019-12-04T18:12:38Z</dcterms:created>
  <dcterms:modified xsi:type="dcterms:W3CDTF">2020-05-03T02:40:43Z</dcterms:modified>
</cp:coreProperties>
</file>