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9880" yWindow="780" windowWidth="32800" windowHeight="22760" tabRatio="311"/>
  </bookViews>
  <sheets>
    <sheet name="Tides 2 v4.0a" sheetId="7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D5" i="7"/>
  <c r="F16" i="7"/>
  <c r="D16" i="7"/>
  <c r="F8" i="7"/>
  <c r="F4" i="7"/>
  <c r="D4" i="7"/>
  <c r="F25" i="7"/>
  <c r="F27" i="7"/>
  <c r="F26" i="7"/>
  <c r="F30" i="7"/>
  <c r="F23" i="7"/>
  <c r="F24" i="7"/>
  <c r="F19" i="7"/>
  <c r="F17" i="7"/>
  <c r="F18" i="7"/>
  <c r="F13" i="7"/>
  <c r="F12" i="7"/>
  <c r="D12" i="7"/>
  <c r="F14" i="7"/>
  <c r="D14" i="7"/>
  <c r="F11" i="7"/>
  <c r="D11" i="7"/>
  <c r="F10" i="7"/>
  <c r="D10" i="7"/>
  <c r="F15" i="7"/>
  <c r="D15" i="7"/>
  <c r="F9" i="7"/>
  <c r="D9" i="7"/>
  <c r="F7" i="7"/>
  <c r="D7" i="7"/>
  <c r="F6" i="7"/>
  <c r="D6" i="7"/>
</calcChain>
</file>

<file path=xl/connections.xml><?xml version="1.0" encoding="utf-8"?>
<connections xmlns="http://schemas.openxmlformats.org/spreadsheetml/2006/main">
  <connection id="1" name="tides2_v40.csv" type="6" refreshedVersion="0" background="1" saveData="1">
    <textPr fileType="mac" sourceFile="Macintosh HD:Users:olivier:Desktop:tides2_v40.csv" decimal="," thousands=" 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<sst xmlns="http://schemas.openxmlformats.org/spreadsheetml/2006/main" count="234" uniqueCount="204">
  <si>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</si>
  <si>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</si>
  <si>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</si>
  <si>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</si>
  <si>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</si>
  <si>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</si>
  <si>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</si>
  <si>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</si>
  <si>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</si>
  <si>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100k</t>
  </si>
  <si>
    <t>Capacitor, ceramic</t>
  </si>
  <si>
    <t>100n</t>
  </si>
  <si>
    <t>PTH parts, top side</t>
  </si>
  <si>
    <t>Vertical jack connector</t>
  </si>
  <si>
    <t>PTH parts, bottom side</t>
  </si>
  <si>
    <t>PCB</t>
  </si>
  <si>
    <t>TSSOP14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</si>
  <si>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</si>
  <si>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</si>
  <si>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</si>
  <si>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</si>
  <si>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</si>
  <si>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</si>
  <si>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</si>
  <si>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81-GRM155C81E105ME1D</t>
  </si>
  <si>
    <t>667-ERJ-2RKF1003X</t>
  </si>
  <si>
    <t>20k</t>
  </si>
  <si>
    <t>667-ERJ-2RKF2002X</t>
  </si>
  <si>
    <t>22u</t>
  </si>
  <si>
    <t>81-GRM31CR61E226ME5L</t>
  </si>
  <si>
    <t>Murata GRM31CR61E226ME15L</t>
  </si>
  <si>
    <t>IC1</t>
  </si>
  <si>
    <t>81-GRM1555C1H102JA1D</t>
  </si>
  <si>
    <t>Murata GRM1555C1H102JA01D</t>
  </si>
  <si>
    <t>SOT23</t>
  </si>
  <si>
    <t>10u</t>
  </si>
  <si>
    <t>647-UWX1C100MCL2</t>
  </si>
  <si>
    <t>Nichicon UWX1C100MCL2GB</t>
  </si>
  <si>
    <t>Capacitor, electrolytic</t>
  </si>
  <si>
    <t>20p</t>
  </si>
  <si>
    <t>81-GRM1555C1E200JA1D</t>
  </si>
  <si>
    <t>Murata GRM1555C1E200JA01D</t>
  </si>
  <si>
    <t>100p</t>
  </si>
  <si>
    <t>81-GRM1555C1H101JA1D</t>
  </si>
  <si>
    <t>Murata GRM1555C1H101JA01D</t>
  </si>
  <si>
    <t>1N5819HW diode</t>
  </si>
  <si>
    <t>SOD123</t>
  </si>
  <si>
    <t>621-1N5819HW-F</t>
  </si>
  <si>
    <t>Diodes Inc 1N5819HW-7-F</t>
  </si>
  <si>
    <t>DC-DC converter R-78E3.3-0.5</t>
  </si>
  <si>
    <t>3.3V</t>
  </si>
  <si>
    <t>3.3V, 500mA</t>
  </si>
  <si>
    <t>919-R-78E3.3-0.5</t>
  </si>
  <si>
    <t>IC2</t>
  </si>
  <si>
    <t>IC3</t>
  </si>
  <si>
    <t>LQFP48</t>
  </si>
  <si>
    <t>ST STM32F373CCT6</t>
  </si>
  <si>
    <t>511-STM32F373CCT6</t>
  </si>
  <si>
    <t>IC4</t>
  </si>
  <si>
    <t>SOT89-3</t>
  </si>
  <si>
    <t>IC5</t>
  </si>
  <si>
    <t>IC6, IC7</t>
  </si>
  <si>
    <t>MCP6004 quad op-amp R2R IO</t>
  </si>
  <si>
    <t>579-MCP6004-I/ST</t>
  </si>
  <si>
    <t>LM4040 Shunt Vref</t>
  </si>
  <si>
    <t>10V</t>
  </si>
  <si>
    <t>595-LM4040C10IDBZR</t>
  </si>
  <si>
    <t>Texas Instruments LM4040C10IDBZ</t>
  </si>
  <si>
    <t>2x5 male boxed header, 2.54mm pitch</t>
  </si>
  <si>
    <t>L1</t>
  </si>
  <si>
    <t>Inductor</t>
  </si>
  <si>
    <t>Q1</t>
  </si>
  <si>
    <t>10k linear pot, 15mm shaft</t>
  </si>
  <si>
    <t>10k linear pot, 25mm shaft with marker</t>
  </si>
  <si>
    <t>Switch, 6mm</t>
  </si>
  <si>
    <t>612-TL1105SP-250</t>
  </si>
  <si>
    <t>E-switch TL1105SPF250Q</t>
  </si>
  <si>
    <t>Cap for switch</t>
  </si>
  <si>
    <t>612-1R-BK</t>
  </si>
  <si>
    <t>E-switch 1RBLK</t>
  </si>
  <si>
    <t>33k</t>
  </si>
  <si>
    <t>120k</t>
  </si>
  <si>
    <t>140k</t>
  </si>
  <si>
    <t>1.0k</t>
  </si>
  <si>
    <t>667-ERJ-2RKF1000X</t>
  </si>
  <si>
    <t>667-ERJ-2RKF3302X</t>
  </si>
  <si>
    <t>667-ERJ-2RKF1203X</t>
  </si>
  <si>
    <t>667-ERJ-2RKF1403X</t>
  </si>
  <si>
    <t>LED holder, 0.3in</t>
  </si>
  <si>
    <t>-</t>
  </si>
  <si>
    <t>Bivar ERM 1-300</t>
  </si>
  <si>
    <t>749-ERM1-300</t>
  </si>
  <si>
    <t>STM32F373CCT6, Cortex M4 256k flash</t>
  </si>
  <si>
    <t>Microchip MCP6004-I/ST</t>
  </si>
  <si>
    <t>Würth Electronics 742792664</t>
  </si>
  <si>
    <t>&gt;= 25V, X5R</t>
  </si>
  <si>
    <t>&gt;= 16V</t>
  </si>
  <si>
    <t>647-UCM1V220MCL1GS</t>
  </si>
  <si>
    <t>Nichicon UCM1V220MCL1GS</t>
  </si>
  <si>
    <t>Panasonic B (4mm)</t>
  </si>
  <si>
    <t>Panasonic A (3mm)</t>
  </si>
  <si>
    <t>Murata GRM155C81E105ME11D</t>
  </si>
  <si>
    <t>1u</t>
  </si>
  <si>
    <t>&gt;= 25V, C0G, &lt;= 5%</t>
  </si>
  <si>
    <t>1n</t>
  </si>
  <si>
    <t>Recom R-78E3.3-0.5</t>
  </si>
  <si>
    <t>C grade (0.5%, 100ppm)</t>
  </si>
  <si>
    <t>810-MLZ2012M330WT000</t>
  </si>
  <si>
    <t>33u</t>
  </si>
  <si>
    <t>TDK MLZ2012M330WT000</t>
  </si>
  <si>
    <t>Crystal</t>
  </si>
  <si>
    <t>8MHz</t>
  </si>
  <si>
    <t>815-ABMM2-8-E2T</t>
  </si>
  <si>
    <t>6mm x 3.6mm</t>
  </si>
  <si>
    <t>Abracon ABMM2-8.000MHZ-E2-T</t>
  </si>
  <si>
    <t>667-ERJ-PA3D1001V</t>
  </si>
  <si>
    <t>&lt;= 1%, &gt;= 200mW</t>
  </si>
  <si>
    <t>Panasonic ERJ-PA3D1001V</t>
  </si>
  <si>
    <t>Resistor</t>
  </si>
  <si>
    <t>&lt;= 20ppm</t>
  </si>
  <si>
    <t>&gt;= 35V</t>
  </si>
  <si>
    <t>871-B72500D160H60</t>
  </si>
  <si>
    <t>Epcos / TDK B72500D160H60</t>
  </si>
  <si>
    <t>Ceradiode</t>
  </si>
  <si>
    <t>LD2981ABU33 LDO regulator</t>
  </si>
  <si>
    <t>511-LD2981ABU33</t>
  </si>
  <si>
    <t>ST LD2981ABU33TR</t>
  </si>
  <si>
    <t>&gt;= 25V, X6S</t>
  </si>
  <si>
    <t>C1, C12, C13, C16, C18, C21, C42</t>
  </si>
  <si>
    <t>C2, C3, C5, C6, C7, C8, C14, C15, C17, C22, C23, C30, C33, C34, C35, C43, C44, C45, C48, C49, C51, C52, C53, C54, C55</t>
  </si>
  <si>
    <t>C4, C11</t>
  </si>
  <si>
    <t>C9, C10, C29, C50</t>
  </si>
  <si>
    <t>C19, C20, C25</t>
  </si>
  <si>
    <t>C24, C26</t>
  </si>
  <si>
    <t>C27, C31, C36</t>
  </si>
  <si>
    <t>C28, C32, C41, C46, C47, C56</t>
  </si>
  <si>
    <t>C37, C38, C39, C40</t>
  </si>
  <si>
    <t>47p</t>
  </si>
  <si>
    <t>D1, D3</t>
  </si>
  <si>
    <t>D2</t>
  </si>
  <si>
    <t>D4, D5, D6, D7, D8, D9, D10, D11</t>
  </si>
  <si>
    <t>DAC8164ICPW</t>
  </si>
  <si>
    <t>IC8, IC9</t>
  </si>
  <si>
    <t>IC10</t>
  </si>
  <si>
    <t>J1, J2, J3, J4, J5, J6, J7, J8, J9, J10, J11, J12</t>
  </si>
  <si>
    <t>JP5</t>
  </si>
  <si>
    <t>L2, L3, L4</t>
  </si>
  <si>
    <t>LED1, LED2, LED3</t>
  </si>
  <si>
    <t>LED4, LED5, LED6, LED7</t>
  </si>
  <si>
    <t>1.5k</t>
  </si>
  <si>
    <t>R3, R61, R62, R63</t>
  </si>
  <si>
    <t>R4, R5, R8, R9</t>
  </si>
  <si>
    <t>R11, R12, R22, R23, R24</t>
  </si>
  <si>
    <t>R14, R28, R37, R38, R39, R40, R42</t>
  </si>
  <si>
    <t>130k</t>
  </si>
  <si>
    <t>R15, R16, R17, R29, R30, R35, R36, R54, R55</t>
  </si>
  <si>
    <t>R18, R19, R27, R31, R32, R33, R34, R41, R52</t>
  </si>
  <si>
    <t>R20, R21, R25, R43, R51</t>
  </si>
  <si>
    <t>R26, R44</t>
  </si>
  <si>
    <t>390k</t>
  </si>
  <si>
    <t>R45, R47, R48, R49</t>
  </si>
  <si>
    <t>R50</t>
  </si>
  <si>
    <t>R53</t>
  </si>
  <si>
    <t>R56, R57, R58, R59, R60</t>
  </si>
  <si>
    <t>R64, R65, R66, R67</t>
  </si>
  <si>
    <t>SW1, SW2, SW3</t>
  </si>
  <si>
    <t>81-GRM1555C1E470JA1D</t>
  </si>
  <si>
    <t>Murata GRM1555C1E470JA01D</t>
  </si>
  <si>
    <t>CD4051 8-1 multiplexer</t>
  </si>
  <si>
    <t>TSSOP16</t>
  </si>
  <si>
    <t>595-CD4051BPWR</t>
  </si>
  <si>
    <t>595-DAC8164ICPW</t>
  </si>
  <si>
    <t>Texas Instruments DAC8164ICPW</t>
  </si>
  <si>
    <t>TLV4172 quad op-amp R2R O</t>
  </si>
  <si>
    <t>595-TLV4172IPWR</t>
  </si>
  <si>
    <t>Texas Instruments TLV4172IPWR</t>
  </si>
  <si>
    <t>LED, Red/Green, 3 terminals, common K</t>
  </si>
  <si>
    <t>3 terminals</t>
  </si>
  <si>
    <t>604-W115WSURKMGKW</t>
  </si>
  <si>
    <t>Kingbright W115WSURKMGKW</t>
  </si>
  <si>
    <t>LED, Red/Green, 2 terminals</t>
  </si>
  <si>
    <t>2 terminals</t>
  </si>
  <si>
    <t>604-WP937EGW</t>
  </si>
  <si>
    <t>Kingbright WP937EGW</t>
  </si>
  <si>
    <t>LED holder, 10mm</t>
  </si>
  <si>
    <t>Multicomp LED3-10</t>
  </si>
  <si>
    <t>667-ERJ-2RKF1501X</t>
  </si>
  <si>
    <t>&lt;=1%, 100mW</t>
  </si>
  <si>
    <t>667-ERJ-2RKF1303X</t>
  </si>
  <si>
    <t>667-ERJ-2RKF3903X</t>
  </si>
  <si>
    <t>667-ERJ-2RKF1001X</t>
  </si>
  <si>
    <t>R2, R6, R10, R46</t>
  </si>
  <si>
    <t>R1, R7, R13</t>
  </si>
  <si>
    <t>2.2k</t>
  </si>
  <si>
    <t>667-ERJ-2RKF2201X</t>
  </si>
  <si>
    <t>Tides 2, v4.0a</t>
  </si>
  <si>
    <t>69.2 x 107.0</t>
  </si>
  <si>
    <t>https://www.thonk.co.uk/shop/thonkiconn/</t>
  </si>
  <si>
    <t>https://www.thonk.co.uk/shop/alpha-9mm-pots/</t>
  </si>
  <si>
    <t>https://www.thonk.co.uk/shop/ttpots/</t>
  </si>
  <si>
    <t>710-61201021621</t>
  </si>
  <si>
    <r>
      <rPr>
        <sz val="9"/>
        <color rgb="FF000000"/>
        <rFont val="Arial"/>
        <family val="2"/>
      </rPr>
      <t>BAT54SLT1G</t>
    </r>
    <r>
      <rPr>
        <sz val="9"/>
        <color rgb="FF000000"/>
        <rFont val="Arial"/>
        <family val="2"/>
      </rPr>
      <t xml:space="preserve"> diode</t>
    </r>
  </si>
  <si>
    <t>863-BAT54SLT1G</t>
  </si>
  <si>
    <t>ON Semi BAT54SLT1G (replaces BAT54S)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</si>
</sst>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7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65" fontId="5" fillId="0" borderId="0" xfId="0" applyNumberFormat="1" applyFont="1" applyAlignment="1"/>
    <xf numFmtId="0" fontId="1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/>
    <xf numFmtId="0" fontId="11" fillId="0" borderId="0" xfId="0" applyFont="1" applyAlignment="1"/>
  </cellXfs>
  <cellStyles count="8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zoomScale="150" zoomScaleNormal="150" zoomScalePageLayoutView="150" workbookViewId="0">
      <selection activeCell="C24" sqref="C24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29.6640625" style="1" customWidth="1"/>
    <col min="4" max="4" width="17.1640625" style="1" customWidth="1"/>
    <col min="5" max="5" width="5.1640625" style="34" bestFit="1" customWidth="1"/>
    <col min="6" max="6" width="16.83203125" style="37" bestFit="1" customWidth="1"/>
    <col min="7" max="7" width="21.1640625" style="1" customWidth="1"/>
    <col min="8" max="8" width="30.83203125" style="1" customWidth="1"/>
    <col min="9" max="16384" width="8.83203125" style="1"/>
  </cols>
  <sheetData>
    <row r="1" spans="1:8" ht="34" customHeight="1">
      <c r="A1" s="45" t="s">
        <v>195</v>
      </c>
      <c r="B1" s="45"/>
      <c r="C1" s="45"/>
      <c r="D1" s="45"/>
      <c r="E1" s="45"/>
      <c r="F1" s="45"/>
      <c r="G1" s="45"/>
      <c r="H1" s="45"/>
    </row>
    <row r="2" spans="1:8" ht="12" thickBot="1">
      <c r="A2" s="2" t="s">
        <v>0</v>
      </c>
      <c r="B2" s="2" t="s">
        <v>1</v>
      </c>
      <c r="C2" s="2" t="s">
        <v>2</v>
      </c>
      <c r="D2" s="2" t="s">
        <v>3</v>
      </c>
      <c r="E2" s="38" t="s">
        <v>4</v>
      </c>
      <c r="F2" s="31" t="s">
        <v>5</v>
      </c>
      <c r="G2" s="3" t="s">
        <v>6</v>
      </c>
      <c r="H2" s="4" t="s">
        <v>7</v>
      </c>
    </row>
    <row r="3" spans="1:8" ht="12" customHeight="1">
      <c r="A3" s="46" t="s">
        <v>8</v>
      </c>
      <c r="B3" s="46"/>
      <c r="C3" s="46"/>
      <c r="D3" s="46"/>
      <c r="E3" s="46"/>
      <c r="F3" s="46"/>
      <c r="G3" s="46"/>
      <c r="H3" s="5"/>
    </row>
    <row r="4" spans="1:8" s="13" customFormat="1">
      <c r="A4" s="1" t="s">
        <v>191</v>
      </c>
      <c r="B4" s="1">
        <v>4</v>
      </c>
      <c r="C4" s="14" t="s">
        <v>118</v>
      </c>
      <c r="D4" s="14" t="str">
        <f t="shared" ref="D4:D16" si="0">"&lt;=1%, 100mW"</f>
        <v>&lt;=1%, 100mW</v>
      </c>
      <c r="E4" s="21" t="s">
        <v>149</v>
      </c>
      <c r="F4" s="32" t="str">
        <f t="shared" ref="F4:F16" si="1">"0402"</f>
        <v>0402</v>
      </c>
      <c r="G4" s="21" t="s">
        <v>186</v>
      </c>
      <c r="H4" s="16"/>
    </row>
    <row r="5" spans="1:8" s="13" customFormat="1">
      <c r="A5" s="1" t="s">
        <v>192</v>
      </c>
      <c r="B5" s="1">
        <v>3</v>
      </c>
      <c r="C5" s="14" t="s">
        <v>118</v>
      </c>
      <c r="D5" s="14" t="str">
        <f>"&lt;=1%, 100mW"</f>
        <v>&lt;=1%, 100mW</v>
      </c>
      <c r="E5" s="21" t="s">
        <v>193</v>
      </c>
      <c r="F5" s="32" t="str">
        <f>"0402"</f>
        <v>0402</v>
      </c>
      <c r="G5" s="21" t="s">
        <v>194</v>
      </c>
      <c r="H5" s="16"/>
    </row>
    <row r="6" spans="1:8" s="13" customFormat="1">
      <c r="A6" s="1" t="s">
        <v>150</v>
      </c>
      <c r="B6" s="1">
        <v>4</v>
      </c>
      <c r="C6" s="14" t="s">
        <v>118</v>
      </c>
      <c r="D6" s="14" t="str">
        <f>"&lt;=1%, 100mW"</f>
        <v>&lt;=1%, 100mW</v>
      </c>
      <c r="E6" s="21" t="s">
        <v>17</v>
      </c>
      <c r="F6" s="32" t="str">
        <f>"0402"</f>
        <v>0402</v>
      </c>
      <c r="G6" s="21" t="s">
        <v>21</v>
      </c>
      <c r="H6" s="16"/>
    </row>
    <row r="7" spans="1:8" s="13" customFormat="1">
      <c r="A7" s="1" t="s">
        <v>151</v>
      </c>
      <c r="B7" s="1">
        <v>4</v>
      </c>
      <c r="C7" s="14" t="s">
        <v>118</v>
      </c>
      <c r="D7" s="14" t="str">
        <f t="shared" si="0"/>
        <v>&lt;=1%, 100mW</v>
      </c>
      <c r="E7" s="21">
        <v>100</v>
      </c>
      <c r="F7" s="32" t="str">
        <f t="shared" si="1"/>
        <v>0402</v>
      </c>
      <c r="G7" s="21" t="s">
        <v>84</v>
      </c>
      <c r="H7" s="16"/>
    </row>
    <row r="8" spans="1:8" s="13" customFormat="1">
      <c r="A8" s="1" t="s">
        <v>153</v>
      </c>
      <c r="B8" s="1">
        <v>7</v>
      </c>
      <c r="C8" s="10" t="s">
        <v>118</v>
      </c>
      <c r="D8" s="10" t="s">
        <v>187</v>
      </c>
      <c r="E8" s="21" t="s">
        <v>154</v>
      </c>
      <c r="F8" s="32" t="str">
        <f t="shared" si="1"/>
        <v>0402</v>
      </c>
      <c r="G8" s="21" t="s">
        <v>188</v>
      </c>
    </row>
    <row r="9" spans="1:8" s="13" customFormat="1">
      <c r="A9" s="1" t="s">
        <v>155</v>
      </c>
      <c r="B9" s="1">
        <v>9</v>
      </c>
      <c r="C9" s="14" t="s">
        <v>118</v>
      </c>
      <c r="D9" s="14" t="str">
        <f t="shared" si="0"/>
        <v>&lt;=1%, 100mW</v>
      </c>
      <c r="E9" s="21" t="s">
        <v>9</v>
      </c>
      <c r="F9" s="32" t="str">
        <f t="shared" si="1"/>
        <v>0402</v>
      </c>
      <c r="G9" s="21" t="s">
        <v>25</v>
      </c>
      <c r="H9" s="16"/>
    </row>
    <row r="10" spans="1:8" s="13" customFormat="1">
      <c r="A10" s="1" t="s">
        <v>156</v>
      </c>
      <c r="B10" s="1">
        <v>9</v>
      </c>
      <c r="C10" s="14" t="s">
        <v>118</v>
      </c>
      <c r="D10" s="14" t="str">
        <f t="shared" si="0"/>
        <v>&lt;=1%, 100mW</v>
      </c>
      <c r="E10" s="21" t="s">
        <v>26</v>
      </c>
      <c r="F10" s="32" t="str">
        <f t="shared" si="1"/>
        <v>0402</v>
      </c>
      <c r="G10" s="21" t="s">
        <v>27</v>
      </c>
    </row>
    <row r="11" spans="1:8" s="13" customFormat="1">
      <c r="A11" s="1" t="s">
        <v>157</v>
      </c>
      <c r="B11" s="1">
        <v>5</v>
      </c>
      <c r="C11" s="14" t="s">
        <v>118</v>
      </c>
      <c r="D11" s="14" t="str">
        <f t="shared" si="0"/>
        <v>&lt;=1%, 100mW</v>
      </c>
      <c r="E11" s="21" t="s">
        <v>81</v>
      </c>
      <c r="F11" s="32" t="str">
        <f t="shared" si="1"/>
        <v>0402</v>
      </c>
      <c r="G11" s="21" t="s">
        <v>86</v>
      </c>
    </row>
    <row r="12" spans="1:8" s="13" customFormat="1">
      <c r="A12" s="1" t="s">
        <v>158</v>
      </c>
      <c r="B12" s="1">
        <v>2</v>
      </c>
      <c r="C12" s="14" t="s">
        <v>118</v>
      </c>
      <c r="D12" s="14" t="str">
        <f t="shared" si="0"/>
        <v>&lt;=1%, 100mW</v>
      </c>
      <c r="E12" s="21" t="s">
        <v>159</v>
      </c>
      <c r="F12" s="32" t="str">
        <f t="shared" si="1"/>
        <v>0402</v>
      </c>
      <c r="G12" s="21" t="s">
        <v>189</v>
      </c>
      <c r="H12" s="16"/>
    </row>
    <row r="13" spans="1:8" s="13" customFormat="1">
      <c r="A13" s="1" t="s">
        <v>160</v>
      </c>
      <c r="B13" s="1">
        <v>4</v>
      </c>
      <c r="C13" s="14" t="s">
        <v>118</v>
      </c>
      <c r="D13" s="14" t="s">
        <v>116</v>
      </c>
      <c r="E13" s="21" t="s">
        <v>83</v>
      </c>
      <c r="F13" s="32" t="str">
        <f>"0603"</f>
        <v>0603</v>
      </c>
      <c r="G13" s="22" t="s">
        <v>115</v>
      </c>
      <c r="H13" s="13" t="s">
        <v>117</v>
      </c>
    </row>
    <row r="14" spans="1:8" s="13" customFormat="1">
      <c r="A14" s="1" t="s">
        <v>161</v>
      </c>
      <c r="B14" s="26">
        <v>1</v>
      </c>
      <c r="C14" s="14" t="s">
        <v>118</v>
      </c>
      <c r="D14" s="14" t="str">
        <f t="shared" si="0"/>
        <v>&lt;=1%, 100mW</v>
      </c>
      <c r="E14" s="21" t="s">
        <v>82</v>
      </c>
      <c r="F14" s="32" t="str">
        <f t="shared" si="1"/>
        <v>0402</v>
      </c>
      <c r="G14" s="21" t="s">
        <v>87</v>
      </c>
    </row>
    <row r="15" spans="1:8" s="13" customFormat="1">
      <c r="A15" s="1" t="s">
        <v>162</v>
      </c>
      <c r="B15" s="26">
        <v>1</v>
      </c>
      <c r="C15" s="14" t="s">
        <v>118</v>
      </c>
      <c r="D15" s="14" t="str">
        <f t="shared" si="0"/>
        <v>&lt;=1%, 100mW</v>
      </c>
      <c r="E15" s="21" t="s">
        <v>80</v>
      </c>
      <c r="F15" s="32" t="str">
        <f t="shared" si="1"/>
        <v>0402</v>
      </c>
      <c r="G15" s="21" t="s">
        <v>85</v>
      </c>
    </row>
    <row r="16" spans="1:8" s="13" customFormat="1">
      <c r="A16" s="1" t="s">
        <v>164</v>
      </c>
      <c r="B16" s="1">
        <v>4</v>
      </c>
      <c r="C16" s="14" t="s">
        <v>118</v>
      </c>
      <c r="D16" s="14" t="str">
        <f t="shared" si="0"/>
        <v>&lt;=1%, 100mW</v>
      </c>
      <c r="E16" s="21" t="s">
        <v>83</v>
      </c>
      <c r="F16" s="32" t="str">
        <f t="shared" si="1"/>
        <v>0402</v>
      </c>
      <c r="G16" s="21" t="s">
        <v>190</v>
      </c>
      <c r="H16" s="16"/>
    </row>
    <row r="17" spans="1:8" s="13" customFormat="1">
      <c r="A17" s="1" t="s">
        <v>128</v>
      </c>
      <c r="B17" s="1">
        <v>7</v>
      </c>
      <c r="C17" s="10" t="s">
        <v>10</v>
      </c>
      <c r="D17" s="14" t="s">
        <v>127</v>
      </c>
      <c r="E17" s="15" t="s">
        <v>102</v>
      </c>
      <c r="F17" s="32" t="str">
        <f>"0402"</f>
        <v>0402</v>
      </c>
      <c r="G17" s="21" t="s">
        <v>24</v>
      </c>
      <c r="H17" s="14" t="s">
        <v>101</v>
      </c>
    </row>
    <row r="18" spans="1:8" s="13" customFormat="1" ht="22">
      <c r="A18" s="44" t="s">
        <v>129</v>
      </c>
      <c r="B18" s="1">
        <v>25</v>
      </c>
      <c r="C18" s="10" t="s">
        <v>10</v>
      </c>
      <c r="D18" s="14" t="s">
        <v>95</v>
      </c>
      <c r="E18" s="15" t="s">
        <v>11</v>
      </c>
      <c r="F18" s="32" t="str">
        <f>"0402"</f>
        <v>0402</v>
      </c>
      <c r="G18" s="21" t="s">
        <v>22</v>
      </c>
      <c r="H18" s="14" t="s">
        <v>23</v>
      </c>
    </row>
    <row r="19" spans="1:8" s="13" customFormat="1">
      <c r="A19" s="1" t="s">
        <v>130</v>
      </c>
      <c r="B19" s="1">
        <v>2</v>
      </c>
      <c r="C19" s="10" t="s">
        <v>10</v>
      </c>
      <c r="D19" s="14" t="s">
        <v>103</v>
      </c>
      <c r="E19" s="15" t="s">
        <v>39</v>
      </c>
      <c r="F19" s="15" t="str">
        <f>"0402"</f>
        <v>0402</v>
      </c>
      <c r="G19" s="21" t="s">
        <v>40</v>
      </c>
      <c r="H19" s="14" t="s">
        <v>41</v>
      </c>
    </row>
    <row r="20" spans="1:8" s="13" customFormat="1">
      <c r="A20" s="1" t="s">
        <v>131</v>
      </c>
      <c r="B20" s="1">
        <v>4</v>
      </c>
      <c r="C20" s="14" t="s">
        <v>38</v>
      </c>
      <c r="D20" s="14" t="s">
        <v>96</v>
      </c>
      <c r="E20" s="15" t="s">
        <v>35</v>
      </c>
      <c r="F20" s="32" t="s">
        <v>100</v>
      </c>
      <c r="G20" s="21" t="s">
        <v>36</v>
      </c>
      <c r="H20" s="13" t="s">
        <v>37</v>
      </c>
    </row>
    <row r="21" spans="1:8" s="13" customFormat="1">
      <c r="A21" s="1" t="s">
        <v>132</v>
      </c>
      <c r="B21" s="1">
        <v>3</v>
      </c>
      <c r="C21" s="10" t="s">
        <v>10</v>
      </c>
      <c r="D21" s="10" t="s">
        <v>95</v>
      </c>
      <c r="E21" s="25" t="s">
        <v>28</v>
      </c>
      <c r="F21" s="25">
        <v>1206</v>
      </c>
      <c r="G21" s="21" t="s">
        <v>29</v>
      </c>
      <c r="H21" s="10" t="s">
        <v>30</v>
      </c>
    </row>
    <row r="22" spans="1:8" s="13" customFormat="1">
      <c r="A22" s="1" t="s">
        <v>133</v>
      </c>
      <c r="B22" s="1">
        <v>2</v>
      </c>
      <c r="C22" s="14" t="s">
        <v>38</v>
      </c>
      <c r="D22" s="14" t="s">
        <v>120</v>
      </c>
      <c r="E22" s="15" t="s">
        <v>28</v>
      </c>
      <c r="F22" s="32" t="s">
        <v>99</v>
      </c>
      <c r="G22" s="21" t="s">
        <v>97</v>
      </c>
      <c r="H22" s="13" t="s">
        <v>98</v>
      </c>
    </row>
    <row r="23" spans="1:8" s="13" customFormat="1">
      <c r="A23" s="1" t="s">
        <v>134</v>
      </c>
      <c r="B23" s="1">
        <v>3</v>
      </c>
      <c r="C23" s="10" t="s">
        <v>10</v>
      </c>
      <c r="D23" s="14" t="s">
        <v>103</v>
      </c>
      <c r="E23" s="33" t="s">
        <v>42</v>
      </c>
      <c r="F23" s="33" t="str">
        <f>"0402"</f>
        <v>0402</v>
      </c>
      <c r="G23" s="21" t="s">
        <v>43</v>
      </c>
      <c r="H23" s="19" t="s">
        <v>44</v>
      </c>
    </row>
    <row r="24" spans="1:8" s="13" customFormat="1">
      <c r="A24" s="1" t="s">
        <v>135</v>
      </c>
      <c r="B24" s="1">
        <v>6</v>
      </c>
      <c r="C24" s="10" t="s">
        <v>10</v>
      </c>
      <c r="D24" s="14" t="s">
        <v>103</v>
      </c>
      <c r="E24" s="15" t="s">
        <v>104</v>
      </c>
      <c r="F24" s="15" t="str">
        <f>"0402"</f>
        <v>0402</v>
      </c>
      <c r="G24" s="21" t="s">
        <v>32</v>
      </c>
      <c r="H24" s="14" t="s">
        <v>33</v>
      </c>
    </row>
    <row r="25" spans="1:8" s="13" customFormat="1">
      <c r="A25" s="1" t="s">
        <v>136</v>
      </c>
      <c r="B25" s="1">
        <v>4</v>
      </c>
      <c r="C25" s="10" t="s">
        <v>10</v>
      </c>
      <c r="D25" s="10" t="s">
        <v>103</v>
      </c>
      <c r="E25" s="24" t="s">
        <v>137</v>
      </c>
      <c r="F25" s="15" t="str">
        <f>"0402"</f>
        <v>0402</v>
      </c>
      <c r="G25" s="21" t="s">
        <v>166</v>
      </c>
      <c r="H25" s="24" t="s">
        <v>167</v>
      </c>
    </row>
    <row r="26" spans="1:8" s="13" customFormat="1">
      <c r="A26" s="1" t="s">
        <v>69</v>
      </c>
      <c r="B26" s="14">
        <v>1</v>
      </c>
      <c r="C26" s="14" t="s">
        <v>70</v>
      </c>
      <c r="D26" s="14"/>
      <c r="E26" s="15" t="s">
        <v>108</v>
      </c>
      <c r="F26" s="15" t="str">
        <f>"0805"</f>
        <v>0805</v>
      </c>
      <c r="G26" s="21" t="s">
        <v>107</v>
      </c>
      <c r="H26" s="10" t="s">
        <v>109</v>
      </c>
    </row>
    <row r="27" spans="1:8" s="13" customFormat="1">
      <c r="A27" s="1" t="s">
        <v>146</v>
      </c>
      <c r="B27" s="14">
        <v>3</v>
      </c>
      <c r="C27" s="21" t="s">
        <v>18</v>
      </c>
      <c r="D27" s="21" t="s">
        <v>19</v>
      </c>
      <c r="E27" s="21"/>
      <c r="F27" s="27" t="str">
        <f>"0603"</f>
        <v>0603</v>
      </c>
      <c r="G27" s="28" t="s">
        <v>20</v>
      </c>
      <c r="H27" s="27" t="s">
        <v>94</v>
      </c>
    </row>
    <row r="28" spans="1:8" s="13" customFormat="1">
      <c r="A28" s="1" t="s">
        <v>138</v>
      </c>
      <c r="B28" s="10">
        <v>2</v>
      </c>
      <c r="C28" s="10" t="s">
        <v>45</v>
      </c>
      <c r="D28" s="10"/>
      <c r="E28" s="25"/>
      <c r="F28" s="25" t="s">
        <v>46</v>
      </c>
      <c r="G28" s="10" t="s">
        <v>47</v>
      </c>
      <c r="H28" s="10" t="s">
        <v>48</v>
      </c>
    </row>
    <row r="29" spans="1:8" s="13" customFormat="1">
      <c r="A29" s="1" t="s">
        <v>139</v>
      </c>
      <c r="B29" s="23">
        <v>1</v>
      </c>
      <c r="C29" s="24" t="s">
        <v>201</v>
      </c>
      <c r="D29" s="24"/>
      <c r="E29" s="24"/>
      <c r="F29" s="24" t="s">
        <v>34</v>
      </c>
      <c r="G29" s="24" t="s">
        <v>202</v>
      </c>
      <c r="H29" s="24" t="s">
        <v>203</v>
      </c>
    </row>
    <row r="30" spans="1:8" s="13" customFormat="1">
      <c r="A30" s="1" t="s">
        <v>140</v>
      </c>
      <c r="B30" s="14">
        <v>8</v>
      </c>
      <c r="C30" s="14" t="s">
        <v>123</v>
      </c>
      <c r="D30" s="14"/>
      <c r="E30" s="15"/>
      <c r="F30" s="15" t="str">
        <f>"0603"</f>
        <v>0603</v>
      </c>
      <c r="G30" s="22" t="s">
        <v>121</v>
      </c>
      <c r="H30" s="10" t="s">
        <v>122</v>
      </c>
    </row>
    <row r="31" spans="1:8" s="13" customFormat="1">
      <c r="A31" s="1" t="s">
        <v>31</v>
      </c>
      <c r="B31" s="14">
        <v>1</v>
      </c>
      <c r="C31" s="17" t="s">
        <v>92</v>
      </c>
      <c r="D31" s="14"/>
      <c r="E31" s="15"/>
      <c r="F31" s="17" t="s">
        <v>55</v>
      </c>
      <c r="G31" s="18" t="s">
        <v>57</v>
      </c>
      <c r="H31" s="14" t="s">
        <v>56</v>
      </c>
    </row>
    <row r="32" spans="1:8" s="13" customFormat="1">
      <c r="A32" s="1" t="s">
        <v>53</v>
      </c>
      <c r="B32" s="14">
        <v>1</v>
      </c>
      <c r="C32" s="10" t="s">
        <v>168</v>
      </c>
      <c r="D32" s="1"/>
      <c r="E32" s="34"/>
      <c r="F32" s="10" t="s">
        <v>169</v>
      </c>
      <c r="G32" s="10" t="s">
        <v>170</v>
      </c>
      <c r="H32" s="10"/>
    </row>
    <row r="33" spans="1:8" s="13" customFormat="1">
      <c r="A33" s="1" t="s">
        <v>58</v>
      </c>
      <c r="B33" s="14">
        <v>1</v>
      </c>
      <c r="C33" s="21" t="s">
        <v>141</v>
      </c>
      <c r="D33" s="10"/>
      <c r="E33" s="25"/>
      <c r="F33" s="42" t="s">
        <v>169</v>
      </c>
      <c r="G33" s="22" t="s">
        <v>171</v>
      </c>
      <c r="H33" s="42" t="s">
        <v>172</v>
      </c>
    </row>
    <row r="34" spans="1:8" s="13" customFormat="1">
      <c r="A34" s="1" t="s">
        <v>60</v>
      </c>
      <c r="B34" s="14">
        <v>1</v>
      </c>
      <c r="C34" s="17" t="s">
        <v>124</v>
      </c>
      <c r="D34" s="14" t="s">
        <v>50</v>
      </c>
      <c r="E34" s="15"/>
      <c r="F34" s="17" t="s">
        <v>59</v>
      </c>
      <c r="G34" s="18" t="s">
        <v>125</v>
      </c>
      <c r="H34" s="20" t="s">
        <v>126</v>
      </c>
    </row>
    <row r="35" spans="1:8" s="13" customFormat="1">
      <c r="A35" s="1" t="s">
        <v>61</v>
      </c>
      <c r="B35" s="14">
        <v>2</v>
      </c>
      <c r="C35" s="14" t="s">
        <v>62</v>
      </c>
      <c r="D35" s="14"/>
      <c r="E35" s="15"/>
      <c r="F35" s="17" t="s">
        <v>16</v>
      </c>
      <c r="G35" s="17" t="s">
        <v>63</v>
      </c>
      <c r="H35" s="14" t="s">
        <v>93</v>
      </c>
    </row>
    <row r="36" spans="1:8" s="13" customFormat="1">
      <c r="A36" s="1" t="s">
        <v>142</v>
      </c>
      <c r="B36" s="14">
        <v>2</v>
      </c>
      <c r="C36" s="14" t="s">
        <v>173</v>
      </c>
      <c r="D36" s="14"/>
      <c r="E36" s="15"/>
      <c r="F36" s="17" t="s">
        <v>16</v>
      </c>
      <c r="G36" s="17" t="s">
        <v>174</v>
      </c>
      <c r="H36" s="14" t="s">
        <v>175</v>
      </c>
    </row>
    <row r="37" spans="1:8" s="13" customFormat="1">
      <c r="A37" s="21" t="s">
        <v>143</v>
      </c>
      <c r="B37" s="14">
        <v>1</v>
      </c>
      <c r="C37" s="10" t="s">
        <v>64</v>
      </c>
      <c r="D37" s="10" t="s">
        <v>106</v>
      </c>
      <c r="E37" s="25" t="s">
        <v>65</v>
      </c>
      <c r="F37" s="25" t="s">
        <v>34</v>
      </c>
      <c r="G37" s="22" t="s">
        <v>66</v>
      </c>
      <c r="H37" s="10" t="s">
        <v>67</v>
      </c>
    </row>
    <row r="38" spans="1:8" s="13" customFormat="1">
      <c r="A38" s="21" t="s">
        <v>71</v>
      </c>
      <c r="B38" s="14">
        <v>1</v>
      </c>
      <c r="C38" s="14" t="s">
        <v>110</v>
      </c>
      <c r="D38" s="14" t="s">
        <v>119</v>
      </c>
      <c r="E38" s="21" t="s">
        <v>111</v>
      </c>
      <c r="F38" s="32" t="s">
        <v>113</v>
      </c>
      <c r="G38" s="21" t="s">
        <v>112</v>
      </c>
      <c r="H38" s="20" t="s">
        <v>114</v>
      </c>
    </row>
    <row r="39" spans="1:8" ht="12" customHeight="1">
      <c r="A39" s="47" t="s">
        <v>12</v>
      </c>
      <c r="B39" s="47"/>
      <c r="C39" s="47"/>
      <c r="D39" s="47"/>
      <c r="E39" s="47"/>
      <c r="F39" s="47"/>
      <c r="G39" s="47"/>
      <c r="H39" s="6"/>
    </row>
    <row r="40" spans="1:8" s="13" customFormat="1">
      <c r="A40" s="1" t="s">
        <v>54</v>
      </c>
      <c r="B40" s="14">
        <v>1</v>
      </c>
      <c r="C40" s="10" t="s">
        <v>49</v>
      </c>
      <c r="D40" s="10" t="s">
        <v>51</v>
      </c>
      <c r="E40" s="25"/>
      <c r="F40" s="25"/>
      <c r="G40" s="22" t="s">
        <v>52</v>
      </c>
      <c r="H40" s="10" t="s">
        <v>105</v>
      </c>
    </row>
    <row r="41" spans="1:8" s="13" customFormat="1">
      <c r="A41" s="1" t="s">
        <v>144</v>
      </c>
      <c r="B41" s="14">
        <v>12</v>
      </c>
      <c r="C41" s="10" t="s">
        <v>13</v>
      </c>
      <c r="D41" s="1"/>
      <c r="E41" s="34"/>
      <c r="F41" s="34"/>
      <c r="G41" s="1"/>
      <c r="H41" s="12" t="s">
        <v>197</v>
      </c>
    </row>
    <row r="42" spans="1:8" s="13" customFormat="1">
      <c r="A42" s="1" t="s">
        <v>147</v>
      </c>
      <c r="B42" s="14">
        <v>3</v>
      </c>
      <c r="C42" s="10" t="s">
        <v>176</v>
      </c>
      <c r="D42" s="10"/>
      <c r="E42" s="34"/>
      <c r="F42" s="10" t="s">
        <v>177</v>
      </c>
      <c r="G42" s="30" t="s">
        <v>178</v>
      </c>
      <c r="H42" s="10" t="s">
        <v>179</v>
      </c>
    </row>
    <row r="43" spans="1:8" s="13" customFormat="1">
      <c r="A43" s="17" t="s">
        <v>89</v>
      </c>
      <c r="B43" s="14">
        <v>3</v>
      </c>
      <c r="C43" s="10" t="s">
        <v>88</v>
      </c>
      <c r="D43" s="1"/>
      <c r="E43" s="34"/>
      <c r="F43" s="34"/>
      <c r="G43" s="22" t="s">
        <v>91</v>
      </c>
      <c r="H43" s="21" t="s">
        <v>90</v>
      </c>
    </row>
    <row r="44" spans="1:8" s="13" customFormat="1">
      <c r="A44" s="1" t="s">
        <v>148</v>
      </c>
      <c r="B44" s="14">
        <v>4</v>
      </c>
      <c r="C44" s="10" t="s">
        <v>180</v>
      </c>
      <c r="D44" s="1"/>
      <c r="E44" s="34"/>
      <c r="F44" s="34" t="s">
        <v>181</v>
      </c>
      <c r="G44" s="22" t="s">
        <v>182</v>
      </c>
      <c r="H44" s="43" t="s">
        <v>183</v>
      </c>
    </row>
    <row r="45" spans="1:8" s="13" customFormat="1">
      <c r="A45" s="17" t="s">
        <v>89</v>
      </c>
      <c r="B45" s="14">
        <v>4</v>
      </c>
      <c r="C45" s="10" t="s">
        <v>184</v>
      </c>
      <c r="D45" s="10"/>
      <c r="E45" s="34"/>
      <c r="F45" s="34"/>
      <c r="G45" s="10"/>
      <c r="H45" s="29" t="s">
        <v>185</v>
      </c>
    </row>
    <row r="46" spans="1:8" s="13" customFormat="1">
      <c r="A46" s="1" t="s">
        <v>152</v>
      </c>
      <c r="B46" s="1">
        <v>5</v>
      </c>
      <c r="C46" s="10" t="s">
        <v>72</v>
      </c>
      <c r="D46" s="1"/>
      <c r="E46" s="34"/>
      <c r="F46" s="34"/>
      <c r="G46" s="1"/>
      <c r="H46" s="48" t="s">
        <v>198</v>
      </c>
    </row>
    <row r="47" spans="1:8" s="13" customFormat="1">
      <c r="A47" s="1" t="s">
        <v>163</v>
      </c>
      <c r="B47" s="1">
        <v>5</v>
      </c>
      <c r="C47" s="10" t="s">
        <v>73</v>
      </c>
      <c r="D47" s="10"/>
      <c r="E47" s="34"/>
      <c r="F47" s="34"/>
      <c r="G47" s="10"/>
      <c r="H47" s="49" t="s">
        <v>199</v>
      </c>
    </row>
    <row r="48" spans="1:8" s="13" customFormat="1">
      <c r="A48" s="1" t="s">
        <v>165</v>
      </c>
      <c r="B48" s="14">
        <v>3</v>
      </c>
      <c r="C48" s="10" t="s">
        <v>74</v>
      </c>
      <c r="D48" s="1"/>
      <c r="E48" s="34"/>
      <c r="F48" s="34"/>
      <c r="G48" s="10" t="s">
        <v>75</v>
      </c>
      <c r="H48" s="10" t="s">
        <v>76</v>
      </c>
    </row>
    <row r="49" spans="1:8" s="13" customFormat="1">
      <c r="A49" s="17" t="s">
        <v>89</v>
      </c>
      <c r="B49" s="14">
        <v>3</v>
      </c>
      <c r="C49" s="10" t="s">
        <v>77</v>
      </c>
      <c r="D49" s="1"/>
      <c r="E49" s="34"/>
      <c r="F49" s="34"/>
      <c r="G49" s="10" t="s">
        <v>78</v>
      </c>
      <c r="H49" s="10" t="s">
        <v>79</v>
      </c>
    </row>
    <row r="50" spans="1:8">
      <c r="A50" s="41" t="s">
        <v>14</v>
      </c>
      <c r="B50" s="41"/>
      <c r="C50" s="41"/>
      <c r="D50" s="41"/>
      <c r="E50" s="39"/>
      <c r="F50" s="35"/>
      <c r="G50" s="7"/>
      <c r="H50" s="6"/>
    </row>
    <row r="51" spans="1:8" s="13" customFormat="1">
      <c r="A51" s="1" t="s">
        <v>145</v>
      </c>
      <c r="B51" s="13">
        <v>1</v>
      </c>
      <c r="C51" s="10" t="s">
        <v>68</v>
      </c>
      <c r="D51" s="10"/>
      <c r="E51" s="25"/>
      <c r="F51" s="25"/>
      <c r="G51" s="22" t="s">
        <v>200</v>
      </c>
      <c r="H51" s="10"/>
    </row>
    <row r="52" spans="1:8">
      <c r="A52" s="11" t="s">
        <v>15</v>
      </c>
      <c r="B52" s="11"/>
      <c r="C52" s="11" t="s">
        <v>196</v>
      </c>
      <c r="D52" s="11"/>
      <c r="E52" s="40"/>
      <c r="F52" s="36"/>
      <c r="G52" s="8"/>
      <c r="H52" s="9"/>
    </row>
  </sheetData>
  <mergeCells count="3">
    <mergeCell ref="A1:H1"/>
    <mergeCell ref="A3:G3"/>
    <mergeCell ref="A39:G3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Tides 2 v4.0a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émilie gillet</cp:lastModifiedBy>
  <cp:revision>3</cp:revision>
  <dcterms:modified xsi:type="dcterms:W3CDTF">2019-04-03T09:27:35Z</dcterms:modified>
</cp:coreProperties>
</file>