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l345\Work Folders\Documents\Projects\Havsöring\Biophys C&amp;R\Data\"/>
    </mc:Choice>
  </mc:AlternateContent>
  <bookViews>
    <workbookView xWindow="0" yWindow="0" windowWidth="17580" windowHeight="6585"/>
  </bookViews>
  <sheets>
    <sheet name="CleanOrg" sheetId="1" r:id="rId1"/>
    <sheet name="Coding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64" i="1" l="1"/>
  <c r="AP164" i="1"/>
  <c r="AG164" i="1"/>
  <c r="AB164" i="1"/>
  <c r="AA164" i="1"/>
  <c r="Z164" i="1"/>
  <c r="Y164" i="1"/>
  <c r="X164" i="1"/>
  <c r="AC164" i="1" s="1"/>
  <c r="AD164" i="1" s="1"/>
  <c r="S164" i="1"/>
  <c r="P164" i="1"/>
  <c r="O164" i="1"/>
  <c r="N164" i="1"/>
  <c r="M164" i="1"/>
  <c r="J164" i="1"/>
  <c r="I164" i="1"/>
  <c r="H164" i="1"/>
  <c r="G164" i="1"/>
  <c r="F164" i="1"/>
  <c r="K164" i="1" s="1"/>
  <c r="AR163" i="1"/>
  <c r="AP163" i="1"/>
  <c r="AG163" i="1"/>
  <c r="AB163" i="1"/>
  <c r="AA163" i="1"/>
  <c r="Z163" i="1"/>
  <c r="Y163" i="1"/>
  <c r="X163" i="1"/>
  <c r="AC163" i="1" s="1"/>
  <c r="S163" i="1"/>
  <c r="P163" i="1"/>
  <c r="O163" i="1"/>
  <c r="N163" i="1"/>
  <c r="M163" i="1"/>
  <c r="J163" i="1"/>
  <c r="I163" i="1"/>
  <c r="H163" i="1"/>
  <c r="G163" i="1"/>
  <c r="K163" i="1" s="1"/>
  <c r="F163" i="1"/>
  <c r="AR162" i="1"/>
  <c r="AP162" i="1"/>
  <c r="AG162" i="1"/>
  <c r="AB162" i="1"/>
  <c r="AA162" i="1"/>
  <c r="Z162" i="1"/>
  <c r="Y162" i="1"/>
  <c r="AC162" i="1" s="1"/>
  <c r="AD162" i="1" s="1"/>
  <c r="X162" i="1"/>
  <c r="S162" i="1"/>
  <c r="P162" i="1"/>
  <c r="O162" i="1"/>
  <c r="N162" i="1"/>
  <c r="M162" i="1"/>
  <c r="J162" i="1"/>
  <c r="I162" i="1"/>
  <c r="H162" i="1"/>
  <c r="G162" i="1"/>
  <c r="F162" i="1"/>
  <c r="K162" i="1" s="1"/>
  <c r="AR161" i="1"/>
  <c r="AP161" i="1"/>
  <c r="AG161" i="1"/>
  <c r="AB161" i="1"/>
  <c r="AA161" i="1"/>
  <c r="Z161" i="1"/>
  <c r="Y161" i="1"/>
  <c r="X161" i="1"/>
  <c r="AC161" i="1" s="1"/>
  <c r="S161" i="1"/>
  <c r="P161" i="1"/>
  <c r="O161" i="1"/>
  <c r="N161" i="1"/>
  <c r="M161" i="1"/>
  <c r="J161" i="1"/>
  <c r="I161" i="1"/>
  <c r="H161" i="1"/>
  <c r="G161" i="1"/>
  <c r="K161" i="1" s="1"/>
  <c r="F161" i="1"/>
  <c r="AR160" i="1"/>
  <c r="AP160" i="1"/>
  <c r="AG160" i="1"/>
  <c r="AB160" i="1"/>
  <c r="AA160" i="1"/>
  <c r="Z160" i="1"/>
  <c r="Y160" i="1"/>
  <c r="AC160" i="1" s="1"/>
  <c r="AD160" i="1" s="1"/>
  <c r="X160" i="1"/>
  <c r="S160" i="1"/>
  <c r="P160" i="1"/>
  <c r="O160" i="1"/>
  <c r="N160" i="1"/>
  <c r="M160" i="1"/>
  <c r="J160" i="1"/>
  <c r="I160" i="1"/>
  <c r="H160" i="1"/>
  <c r="G160" i="1"/>
  <c r="F160" i="1"/>
  <c r="K160" i="1" s="1"/>
  <c r="AR159" i="1"/>
  <c r="AP159" i="1"/>
  <c r="AG159" i="1"/>
  <c r="AB159" i="1"/>
  <c r="AA159" i="1"/>
  <c r="Z159" i="1"/>
  <c r="Y159" i="1"/>
  <c r="X159" i="1"/>
  <c r="AC159" i="1" s="1"/>
  <c r="S159" i="1"/>
  <c r="P159" i="1"/>
  <c r="O159" i="1"/>
  <c r="N159" i="1"/>
  <c r="M159" i="1"/>
  <c r="J159" i="1"/>
  <c r="I159" i="1"/>
  <c r="H159" i="1"/>
  <c r="G159" i="1"/>
  <c r="K159" i="1" s="1"/>
  <c r="F159" i="1"/>
  <c r="AR158" i="1"/>
  <c r="AP158" i="1"/>
  <c r="AG158" i="1"/>
  <c r="AB158" i="1"/>
  <c r="AA158" i="1"/>
  <c r="Z158" i="1"/>
  <c r="Y158" i="1"/>
  <c r="AC158" i="1" s="1"/>
  <c r="X158" i="1"/>
  <c r="S158" i="1"/>
  <c r="P158" i="1"/>
  <c r="O158" i="1"/>
  <c r="N158" i="1"/>
  <c r="M158" i="1"/>
  <c r="J158" i="1"/>
  <c r="I158" i="1"/>
  <c r="H158" i="1"/>
  <c r="G158" i="1"/>
  <c r="F158" i="1"/>
  <c r="K158" i="1" s="1"/>
  <c r="AR157" i="1"/>
  <c r="AP157" i="1"/>
  <c r="AG157" i="1"/>
  <c r="AB157" i="1"/>
  <c r="AA157" i="1"/>
  <c r="Z157" i="1"/>
  <c r="Y157" i="1"/>
  <c r="X157" i="1"/>
  <c r="AC157" i="1" s="1"/>
  <c r="S157" i="1"/>
  <c r="P157" i="1"/>
  <c r="O157" i="1"/>
  <c r="N157" i="1"/>
  <c r="M157" i="1"/>
  <c r="J157" i="1"/>
  <c r="I157" i="1"/>
  <c r="H157" i="1"/>
  <c r="G157" i="1"/>
  <c r="K157" i="1" s="1"/>
  <c r="F157" i="1"/>
  <c r="AR156" i="1"/>
  <c r="AP156" i="1"/>
  <c r="AG156" i="1"/>
  <c r="AB156" i="1"/>
  <c r="AA156" i="1"/>
  <c r="Z156" i="1"/>
  <c r="Y156" i="1"/>
  <c r="AC156" i="1" s="1"/>
  <c r="X156" i="1"/>
  <c r="S156" i="1"/>
  <c r="P156" i="1"/>
  <c r="O156" i="1"/>
  <c r="N156" i="1"/>
  <c r="M156" i="1"/>
  <c r="J156" i="1"/>
  <c r="I156" i="1"/>
  <c r="H156" i="1"/>
  <c r="G156" i="1"/>
  <c r="F156" i="1"/>
  <c r="K156" i="1" s="1"/>
  <c r="AR155" i="1"/>
  <c r="AP155" i="1"/>
  <c r="AG155" i="1"/>
  <c r="AB155" i="1"/>
  <c r="AA155" i="1"/>
  <c r="Z155" i="1"/>
  <c r="Y155" i="1"/>
  <c r="X155" i="1"/>
  <c r="AC155" i="1" s="1"/>
  <c r="S155" i="1"/>
  <c r="P155" i="1"/>
  <c r="O155" i="1"/>
  <c r="N155" i="1"/>
  <c r="M155" i="1"/>
  <c r="J155" i="1"/>
  <c r="I155" i="1"/>
  <c r="H155" i="1"/>
  <c r="G155" i="1"/>
  <c r="K155" i="1" s="1"/>
  <c r="F155" i="1"/>
  <c r="AR154" i="1"/>
  <c r="AP154" i="1"/>
  <c r="AG154" i="1"/>
  <c r="AB154" i="1"/>
  <c r="AA154" i="1"/>
  <c r="Z154" i="1"/>
  <c r="Y154" i="1"/>
  <c r="AC154" i="1" s="1"/>
  <c r="X154" i="1"/>
  <c r="S154" i="1"/>
  <c r="P154" i="1"/>
  <c r="O154" i="1"/>
  <c r="N154" i="1"/>
  <c r="M154" i="1"/>
  <c r="J154" i="1"/>
  <c r="I154" i="1"/>
  <c r="H154" i="1"/>
  <c r="G154" i="1"/>
  <c r="F154" i="1"/>
  <c r="K154" i="1" s="1"/>
  <c r="BB153" i="1"/>
  <c r="BA153" i="1"/>
  <c r="AZ153" i="1"/>
  <c r="AY153" i="1"/>
  <c r="AW153" i="1"/>
  <c r="AV153" i="1"/>
  <c r="AU153" i="1"/>
  <c r="AR153" i="1"/>
  <c r="AP153" i="1"/>
  <c r="AH153" i="1"/>
  <c r="AG153" i="1"/>
  <c r="AF153" i="1"/>
  <c r="AB153" i="1"/>
  <c r="AA153" i="1"/>
  <c r="Z153" i="1"/>
  <c r="Y153" i="1"/>
  <c r="AC153" i="1" s="1"/>
  <c r="AD153" i="1" s="1"/>
  <c r="X153" i="1"/>
  <c r="S153" i="1"/>
  <c r="P153" i="1"/>
  <c r="O153" i="1"/>
  <c r="N153" i="1"/>
  <c r="M153" i="1"/>
  <c r="J153" i="1"/>
  <c r="I153" i="1"/>
  <c r="H153" i="1"/>
  <c r="G153" i="1"/>
  <c r="F153" i="1"/>
  <c r="K153" i="1" s="1"/>
  <c r="BB152" i="1"/>
  <c r="BA152" i="1"/>
  <c r="AZ152" i="1"/>
  <c r="AY152" i="1"/>
  <c r="AW152" i="1"/>
  <c r="AV152" i="1"/>
  <c r="AU152" i="1"/>
  <c r="AR152" i="1"/>
  <c r="AP152" i="1"/>
  <c r="AH152" i="1"/>
  <c r="AG152" i="1"/>
  <c r="AF152" i="1"/>
  <c r="AB152" i="1"/>
  <c r="AA152" i="1"/>
  <c r="Z152" i="1"/>
  <c r="Y152" i="1"/>
  <c r="AC152" i="1" s="1"/>
  <c r="X152" i="1"/>
  <c r="S152" i="1"/>
  <c r="P152" i="1"/>
  <c r="O152" i="1"/>
  <c r="N152" i="1"/>
  <c r="M152" i="1"/>
  <c r="J152" i="1"/>
  <c r="I152" i="1"/>
  <c r="H152" i="1"/>
  <c r="G152" i="1"/>
  <c r="F152" i="1"/>
  <c r="K152" i="1" s="1"/>
  <c r="AR151" i="1"/>
  <c r="AP151" i="1"/>
  <c r="AG151" i="1"/>
  <c r="AB151" i="1"/>
  <c r="AA151" i="1"/>
  <c r="Z151" i="1"/>
  <c r="Y151" i="1"/>
  <c r="X151" i="1"/>
  <c r="AC151" i="1" s="1"/>
  <c r="AD151" i="1" s="1"/>
  <c r="S151" i="1"/>
  <c r="P151" i="1"/>
  <c r="O151" i="1"/>
  <c r="N151" i="1"/>
  <c r="M151" i="1"/>
  <c r="J151" i="1"/>
  <c r="I151" i="1"/>
  <c r="H151" i="1"/>
  <c r="G151" i="1"/>
  <c r="K151" i="1" s="1"/>
  <c r="F151" i="1"/>
  <c r="AR150" i="1"/>
  <c r="AP150" i="1"/>
  <c r="AG150" i="1"/>
  <c r="AB150" i="1"/>
  <c r="AA150" i="1"/>
  <c r="Z150" i="1"/>
  <c r="Y150" i="1"/>
  <c r="AC150" i="1" s="1"/>
  <c r="X150" i="1"/>
  <c r="S150" i="1"/>
  <c r="P150" i="1"/>
  <c r="O150" i="1"/>
  <c r="N150" i="1"/>
  <c r="M150" i="1"/>
  <c r="J150" i="1"/>
  <c r="I150" i="1"/>
  <c r="H150" i="1"/>
  <c r="G150" i="1"/>
  <c r="F150" i="1"/>
  <c r="K150" i="1" s="1"/>
  <c r="AR149" i="1"/>
  <c r="AP149" i="1"/>
  <c r="AG149" i="1"/>
  <c r="AB149" i="1"/>
  <c r="AA149" i="1"/>
  <c r="Z149" i="1"/>
  <c r="Y149" i="1"/>
  <c r="X149" i="1"/>
  <c r="AC149" i="1" s="1"/>
  <c r="AD149" i="1" s="1"/>
  <c r="S149" i="1"/>
  <c r="P149" i="1"/>
  <c r="O149" i="1"/>
  <c r="N149" i="1"/>
  <c r="M149" i="1"/>
  <c r="J149" i="1"/>
  <c r="I149" i="1"/>
  <c r="H149" i="1"/>
  <c r="G149" i="1"/>
  <c r="K149" i="1" s="1"/>
  <c r="F149" i="1"/>
  <c r="AR148" i="1"/>
  <c r="AP148" i="1"/>
  <c r="AG148" i="1"/>
  <c r="AB148" i="1"/>
  <c r="AA148" i="1"/>
  <c r="Z148" i="1"/>
  <c r="Y148" i="1"/>
  <c r="AC148" i="1" s="1"/>
  <c r="X148" i="1"/>
  <c r="S148" i="1"/>
  <c r="P148" i="1"/>
  <c r="O148" i="1"/>
  <c r="N148" i="1"/>
  <c r="M148" i="1"/>
  <c r="J148" i="1"/>
  <c r="I148" i="1"/>
  <c r="H148" i="1"/>
  <c r="G148" i="1"/>
  <c r="F148" i="1"/>
  <c r="K148" i="1" s="1"/>
  <c r="AR147" i="1"/>
  <c r="AP147" i="1"/>
  <c r="AG147" i="1"/>
  <c r="AB147" i="1"/>
  <c r="AA147" i="1"/>
  <c r="Z147" i="1"/>
  <c r="Y147" i="1"/>
  <c r="X147" i="1"/>
  <c r="AC147" i="1" s="1"/>
  <c r="AD147" i="1" s="1"/>
  <c r="S147" i="1"/>
  <c r="P147" i="1"/>
  <c r="O147" i="1"/>
  <c r="N147" i="1"/>
  <c r="M147" i="1"/>
  <c r="J147" i="1"/>
  <c r="I147" i="1"/>
  <c r="H147" i="1"/>
  <c r="G147" i="1"/>
  <c r="K147" i="1" s="1"/>
  <c r="F147" i="1"/>
  <c r="AR146" i="1"/>
  <c r="AP146" i="1"/>
  <c r="AG146" i="1"/>
  <c r="AB146" i="1"/>
  <c r="AA146" i="1"/>
  <c r="Z146" i="1"/>
  <c r="Y146" i="1"/>
  <c r="AC146" i="1" s="1"/>
  <c r="X146" i="1"/>
  <c r="S146" i="1"/>
  <c r="P146" i="1"/>
  <c r="O146" i="1"/>
  <c r="N146" i="1"/>
  <c r="M146" i="1"/>
  <c r="J146" i="1"/>
  <c r="I146" i="1"/>
  <c r="H146" i="1"/>
  <c r="G146" i="1"/>
  <c r="F146" i="1"/>
  <c r="K146" i="1" s="1"/>
  <c r="AR145" i="1"/>
  <c r="AP145" i="1"/>
  <c r="AG145" i="1"/>
  <c r="AE145" i="1"/>
  <c r="AB145" i="1"/>
  <c r="AA145" i="1"/>
  <c r="Z145" i="1"/>
  <c r="Y145" i="1"/>
  <c r="AC145" i="1" s="1"/>
  <c r="AD145" i="1" s="1"/>
  <c r="X145" i="1"/>
  <c r="S145" i="1"/>
  <c r="P145" i="1"/>
  <c r="O145" i="1"/>
  <c r="N145" i="1"/>
  <c r="M145" i="1"/>
  <c r="J145" i="1"/>
  <c r="I145" i="1"/>
  <c r="H145" i="1"/>
  <c r="G145" i="1"/>
  <c r="F145" i="1"/>
  <c r="K145" i="1" s="1"/>
  <c r="D145" i="1"/>
  <c r="C145" i="1"/>
  <c r="B145" i="1"/>
  <c r="AR144" i="1"/>
  <c r="AP144" i="1"/>
  <c r="AG144" i="1"/>
  <c r="AE144" i="1"/>
  <c r="AB144" i="1"/>
  <c r="AA144" i="1"/>
  <c r="Z144" i="1"/>
  <c r="Y144" i="1"/>
  <c r="X144" i="1"/>
  <c r="AC144" i="1" s="1"/>
  <c r="S144" i="1"/>
  <c r="P144" i="1"/>
  <c r="O144" i="1"/>
  <c r="N144" i="1"/>
  <c r="M144" i="1"/>
  <c r="J144" i="1"/>
  <c r="I144" i="1"/>
  <c r="H144" i="1"/>
  <c r="G144" i="1"/>
  <c r="K144" i="1" s="1"/>
  <c r="F144" i="1"/>
  <c r="D144" i="1"/>
  <c r="C144" i="1"/>
  <c r="B144" i="1"/>
  <c r="AR143" i="1"/>
  <c r="AP143" i="1"/>
  <c r="AG143" i="1"/>
  <c r="AE143" i="1"/>
  <c r="AB143" i="1"/>
  <c r="AA143" i="1"/>
  <c r="Z143" i="1"/>
  <c r="Y143" i="1"/>
  <c r="AC143" i="1" s="1"/>
  <c r="AD143" i="1" s="1"/>
  <c r="X143" i="1"/>
  <c r="S143" i="1"/>
  <c r="P143" i="1"/>
  <c r="O143" i="1"/>
  <c r="N143" i="1"/>
  <c r="M143" i="1"/>
  <c r="J143" i="1"/>
  <c r="I143" i="1"/>
  <c r="H143" i="1"/>
  <c r="G143" i="1"/>
  <c r="F143" i="1"/>
  <c r="K143" i="1" s="1"/>
  <c r="D143" i="1"/>
  <c r="C143" i="1"/>
  <c r="B143" i="1"/>
  <c r="AR142" i="1"/>
  <c r="AP142" i="1"/>
  <c r="AG142" i="1"/>
  <c r="AE142" i="1"/>
  <c r="AB142" i="1"/>
  <c r="AA142" i="1"/>
  <c r="Z142" i="1"/>
  <c r="Y142" i="1"/>
  <c r="AC142" i="1" s="1"/>
  <c r="X142" i="1"/>
  <c r="S142" i="1"/>
  <c r="P142" i="1"/>
  <c r="O142" i="1"/>
  <c r="N142" i="1"/>
  <c r="M142" i="1"/>
  <c r="J142" i="1"/>
  <c r="I142" i="1"/>
  <c r="H142" i="1"/>
  <c r="G142" i="1"/>
  <c r="K142" i="1" s="1"/>
  <c r="F142" i="1"/>
  <c r="D142" i="1"/>
  <c r="C142" i="1"/>
  <c r="B142" i="1"/>
  <c r="AR141" i="1"/>
  <c r="AP141" i="1"/>
  <c r="AG141" i="1"/>
  <c r="AE141" i="1"/>
  <c r="AB141" i="1"/>
  <c r="AA141" i="1"/>
  <c r="Z141" i="1"/>
  <c r="Y141" i="1"/>
  <c r="AC141" i="1" s="1"/>
  <c r="AD141" i="1" s="1"/>
  <c r="X141" i="1"/>
  <c r="S141" i="1"/>
  <c r="P141" i="1"/>
  <c r="O141" i="1"/>
  <c r="N141" i="1"/>
  <c r="M141" i="1"/>
  <c r="J141" i="1"/>
  <c r="I141" i="1"/>
  <c r="H141" i="1"/>
  <c r="G141" i="1"/>
  <c r="K141" i="1" s="1"/>
  <c r="F141" i="1"/>
  <c r="D141" i="1"/>
  <c r="C141" i="1"/>
  <c r="B141" i="1"/>
  <c r="AR140" i="1"/>
  <c r="AP140" i="1"/>
  <c r="AG140" i="1"/>
  <c r="AE140" i="1"/>
  <c r="AB140" i="1"/>
  <c r="AA140" i="1"/>
  <c r="Z140" i="1"/>
  <c r="Y140" i="1"/>
  <c r="X140" i="1"/>
  <c r="AC140" i="1" s="1"/>
  <c r="S140" i="1"/>
  <c r="P140" i="1"/>
  <c r="O140" i="1"/>
  <c r="N140" i="1"/>
  <c r="M140" i="1"/>
  <c r="J140" i="1"/>
  <c r="I140" i="1"/>
  <c r="H140" i="1"/>
  <c r="G140" i="1"/>
  <c r="K140" i="1" s="1"/>
  <c r="F140" i="1"/>
  <c r="D140" i="1"/>
  <c r="C140" i="1"/>
  <c r="B140" i="1"/>
  <c r="AR139" i="1"/>
  <c r="AP139" i="1"/>
  <c r="AG139" i="1"/>
  <c r="AE139" i="1"/>
  <c r="AB139" i="1"/>
  <c r="AA139" i="1"/>
  <c r="Z139" i="1"/>
  <c r="Y139" i="1"/>
  <c r="AC139" i="1" s="1"/>
  <c r="AD139" i="1" s="1"/>
  <c r="X139" i="1"/>
  <c r="S139" i="1"/>
  <c r="P139" i="1"/>
  <c r="O139" i="1"/>
  <c r="N139" i="1"/>
  <c r="M139" i="1"/>
  <c r="J139" i="1"/>
  <c r="I139" i="1"/>
  <c r="H139" i="1"/>
  <c r="G139" i="1"/>
  <c r="F139" i="1"/>
  <c r="K139" i="1" s="1"/>
  <c r="D139" i="1"/>
  <c r="C139" i="1"/>
  <c r="B139" i="1"/>
  <c r="AR138" i="1"/>
  <c r="AP138" i="1"/>
  <c r="AG138" i="1"/>
  <c r="AE138" i="1"/>
  <c r="AB138" i="1"/>
  <c r="AA138" i="1"/>
  <c r="Z138" i="1"/>
  <c r="Y138" i="1"/>
  <c r="AC138" i="1" s="1"/>
  <c r="AD138" i="1" s="1"/>
  <c r="X138" i="1"/>
  <c r="S138" i="1"/>
  <c r="P138" i="1"/>
  <c r="O138" i="1"/>
  <c r="N138" i="1"/>
  <c r="M138" i="1"/>
  <c r="J138" i="1"/>
  <c r="I138" i="1"/>
  <c r="H138" i="1"/>
  <c r="G138" i="1"/>
  <c r="K138" i="1" s="1"/>
  <c r="F138" i="1"/>
  <c r="D138" i="1"/>
  <c r="C138" i="1"/>
  <c r="B138" i="1"/>
  <c r="AR137" i="1"/>
  <c r="AP137" i="1"/>
  <c r="AG137" i="1"/>
  <c r="AE137" i="1"/>
  <c r="AB137" i="1"/>
  <c r="AA137" i="1"/>
  <c r="Z137" i="1"/>
  <c r="Y137" i="1"/>
  <c r="AC137" i="1" s="1"/>
  <c r="X137" i="1"/>
  <c r="S137" i="1"/>
  <c r="P137" i="1"/>
  <c r="O137" i="1"/>
  <c r="N137" i="1"/>
  <c r="M137" i="1"/>
  <c r="J137" i="1"/>
  <c r="I137" i="1"/>
  <c r="H137" i="1"/>
  <c r="G137" i="1"/>
  <c r="F137" i="1"/>
  <c r="D137" i="1"/>
  <c r="C137" i="1"/>
  <c r="B137" i="1"/>
  <c r="AR136" i="1"/>
  <c r="AP136" i="1"/>
  <c r="AG136" i="1"/>
  <c r="AE136" i="1"/>
  <c r="AB136" i="1"/>
  <c r="AA136" i="1"/>
  <c r="Z136" i="1"/>
  <c r="Y136" i="1"/>
  <c r="X136" i="1"/>
  <c r="AC136" i="1" s="1"/>
  <c r="S136" i="1"/>
  <c r="P136" i="1"/>
  <c r="O136" i="1"/>
  <c r="N136" i="1"/>
  <c r="M136" i="1"/>
  <c r="J136" i="1"/>
  <c r="I136" i="1"/>
  <c r="H136" i="1"/>
  <c r="G136" i="1"/>
  <c r="K136" i="1" s="1"/>
  <c r="F136" i="1"/>
  <c r="D136" i="1"/>
  <c r="C136" i="1"/>
  <c r="B136" i="1"/>
  <c r="AR135" i="1"/>
  <c r="AP135" i="1"/>
  <c r="AG135" i="1"/>
  <c r="AE135" i="1"/>
  <c r="AB135" i="1"/>
  <c r="AA135" i="1"/>
  <c r="Z135" i="1"/>
  <c r="Y135" i="1"/>
  <c r="AC135" i="1" s="1"/>
  <c r="AD135" i="1" s="1"/>
  <c r="X135" i="1"/>
  <c r="S135" i="1"/>
  <c r="P135" i="1"/>
  <c r="O135" i="1"/>
  <c r="N135" i="1"/>
  <c r="M135" i="1"/>
  <c r="J135" i="1"/>
  <c r="I135" i="1"/>
  <c r="H135" i="1"/>
  <c r="G135" i="1"/>
  <c r="F135" i="1"/>
  <c r="K135" i="1" s="1"/>
  <c r="D135" i="1"/>
  <c r="C135" i="1"/>
  <c r="B135" i="1"/>
  <c r="AR134" i="1"/>
  <c r="AP134" i="1"/>
  <c r="AG134" i="1"/>
  <c r="AE134" i="1"/>
  <c r="AB134" i="1"/>
  <c r="AA134" i="1"/>
  <c r="Z134" i="1"/>
  <c r="Y134" i="1"/>
  <c r="AC134" i="1" s="1"/>
  <c r="AD134" i="1" s="1"/>
  <c r="X134" i="1"/>
  <c r="S134" i="1"/>
  <c r="P134" i="1"/>
  <c r="O134" i="1"/>
  <c r="N134" i="1"/>
  <c r="M134" i="1"/>
  <c r="J134" i="1"/>
  <c r="I134" i="1"/>
  <c r="H134" i="1"/>
  <c r="G134" i="1"/>
  <c r="K134" i="1" s="1"/>
  <c r="F134" i="1"/>
  <c r="D134" i="1"/>
  <c r="C134" i="1"/>
  <c r="B134" i="1"/>
  <c r="AR133" i="1"/>
  <c r="AP133" i="1"/>
  <c r="AG133" i="1"/>
  <c r="AE133" i="1"/>
  <c r="AB133" i="1"/>
  <c r="AA133" i="1"/>
  <c r="Z133" i="1"/>
  <c r="Y133" i="1"/>
  <c r="X133" i="1"/>
  <c r="S133" i="1"/>
  <c r="P133" i="1"/>
  <c r="O133" i="1"/>
  <c r="N133" i="1"/>
  <c r="M133" i="1"/>
  <c r="J133" i="1"/>
  <c r="I133" i="1"/>
  <c r="H133" i="1"/>
  <c r="G133" i="1"/>
  <c r="K133" i="1" s="1"/>
  <c r="F133" i="1"/>
  <c r="D133" i="1"/>
  <c r="C133" i="1"/>
  <c r="B133" i="1"/>
  <c r="AR132" i="1"/>
  <c r="AP132" i="1"/>
  <c r="AG132" i="1"/>
  <c r="AE132" i="1"/>
  <c r="AB132" i="1"/>
  <c r="AA132" i="1"/>
  <c r="Z132" i="1"/>
  <c r="Y132" i="1"/>
  <c r="X132" i="1"/>
  <c r="AC132" i="1" s="1"/>
  <c r="S132" i="1"/>
  <c r="P132" i="1"/>
  <c r="O132" i="1"/>
  <c r="N132" i="1"/>
  <c r="M132" i="1"/>
  <c r="J132" i="1"/>
  <c r="I132" i="1"/>
  <c r="H132" i="1"/>
  <c r="G132" i="1"/>
  <c r="F132" i="1"/>
  <c r="D132" i="1"/>
  <c r="C132" i="1"/>
  <c r="B132" i="1"/>
  <c r="AR131" i="1"/>
  <c r="AP131" i="1"/>
  <c r="AG131" i="1"/>
  <c r="AE131" i="1"/>
  <c r="AB131" i="1"/>
  <c r="AA131" i="1"/>
  <c r="Z131" i="1"/>
  <c r="Y131" i="1"/>
  <c r="AC131" i="1" s="1"/>
  <c r="AD131" i="1" s="1"/>
  <c r="X131" i="1"/>
  <c r="S131" i="1"/>
  <c r="P131" i="1"/>
  <c r="O131" i="1"/>
  <c r="N131" i="1"/>
  <c r="M131" i="1"/>
  <c r="J131" i="1"/>
  <c r="I131" i="1"/>
  <c r="H131" i="1"/>
  <c r="G131" i="1"/>
  <c r="F131" i="1"/>
  <c r="K131" i="1" s="1"/>
  <c r="D131" i="1"/>
  <c r="C131" i="1"/>
  <c r="B131" i="1"/>
  <c r="AR130" i="1"/>
  <c r="AP130" i="1"/>
  <c r="AG130" i="1"/>
  <c r="AE130" i="1"/>
  <c r="AB130" i="1"/>
  <c r="AA130" i="1"/>
  <c r="Z130" i="1"/>
  <c r="Y130" i="1"/>
  <c r="AC130" i="1" s="1"/>
  <c r="AD130" i="1" s="1"/>
  <c r="X130" i="1"/>
  <c r="S130" i="1"/>
  <c r="P130" i="1"/>
  <c r="O130" i="1"/>
  <c r="N130" i="1"/>
  <c r="M130" i="1"/>
  <c r="J130" i="1"/>
  <c r="I130" i="1"/>
  <c r="H130" i="1"/>
  <c r="G130" i="1"/>
  <c r="K130" i="1" s="1"/>
  <c r="F130" i="1"/>
  <c r="D130" i="1"/>
  <c r="C130" i="1"/>
  <c r="B130" i="1"/>
  <c r="AR129" i="1"/>
  <c r="AP129" i="1"/>
  <c r="AG129" i="1"/>
  <c r="AE129" i="1"/>
  <c r="AB129" i="1"/>
  <c r="AA129" i="1"/>
  <c r="Z129" i="1"/>
  <c r="Y129" i="1"/>
  <c r="X129" i="1"/>
  <c r="S129" i="1"/>
  <c r="P129" i="1"/>
  <c r="O129" i="1"/>
  <c r="N129" i="1"/>
  <c r="M129" i="1"/>
  <c r="J129" i="1"/>
  <c r="I129" i="1"/>
  <c r="H129" i="1"/>
  <c r="G129" i="1"/>
  <c r="F129" i="1"/>
  <c r="K129" i="1" s="1"/>
  <c r="D129" i="1"/>
  <c r="C129" i="1"/>
  <c r="B129" i="1"/>
  <c r="AR128" i="1"/>
  <c r="AP128" i="1"/>
  <c r="AG128" i="1"/>
  <c r="AE128" i="1"/>
  <c r="AB128" i="1"/>
  <c r="AA128" i="1"/>
  <c r="Z128" i="1"/>
  <c r="Y128" i="1"/>
  <c r="X128" i="1"/>
  <c r="AC128" i="1" s="1"/>
  <c r="S128" i="1"/>
  <c r="P128" i="1"/>
  <c r="O128" i="1"/>
  <c r="N128" i="1"/>
  <c r="M128" i="1"/>
  <c r="J128" i="1"/>
  <c r="I128" i="1"/>
  <c r="H128" i="1"/>
  <c r="G128" i="1"/>
  <c r="F128" i="1"/>
  <c r="D128" i="1"/>
  <c r="C128" i="1"/>
  <c r="B128" i="1"/>
  <c r="AR127" i="1"/>
  <c r="AP127" i="1"/>
  <c r="AG127" i="1"/>
  <c r="AE127" i="1"/>
  <c r="AB127" i="1"/>
  <c r="AA127" i="1"/>
  <c r="Z127" i="1"/>
  <c r="Y127" i="1"/>
  <c r="AC127" i="1" s="1"/>
  <c r="AD127" i="1" s="1"/>
  <c r="X127" i="1"/>
  <c r="S127" i="1"/>
  <c r="P127" i="1"/>
  <c r="O127" i="1"/>
  <c r="N127" i="1"/>
  <c r="M127" i="1"/>
  <c r="J127" i="1"/>
  <c r="I127" i="1"/>
  <c r="H127" i="1"/>
  <c r="G127" i="1"/>
  <c r="F127" i="1"/>
  <c r="K127" i="1" s="1"/>
  <c r="D127" i="1"/>
  <c r="C127" i="1"/>
  <c r="B127" i="1"/>
  <c r="AR126" i="1"/>
  <c r="AP126" i="1"/>
  <c r="AG126" i="1"/>
  <c r="AE126" i="1"/>
  <c r="AB126" i="1"/>
  <c r="AA126" i="1"/>
  <c r="Z126" i="1"/>
  <c r="Y126" i="1"/>
  <c r="X126" i="1"/>
  <c r="S126" i="1"/>
  <c r="P126" i="1"/>
  <c r="O126" i="1"/>
  <c r="N126" i="1"/>
  <c r="M126" i="1"/>
  <c r="J126" i="1"/>
  <c r="I126" i="1"/>
  <c r="H126" i="1"/>
  <c r="G126" i="1"/>
  <c r="K126" i="1" s="1"/>
  <c r="F126" i="1"/>
  <c r="D126" i="1"/>
  <c r="C126" i="1"/>
  <c r="B126" i="1"/>
  <c r="AR125" i="1"/>
  <c r="AP125" i="1"/>
  <c r="AG125" i="1"/>
  <c r="AE125" i="1"/>
  <c r="AB125" i="1"/>
  <c r="AA125" i="1"/>
  <c r="Z125" i="1"/>
  <c r="Y125" i="1"/>
  <c r="AC125" i="1" s="1"/>
  <c r="AD125" i="1" s="1"/>
  <c r="X125" i="1"/>
  <c r="S125" i="1"/>
  <c r="P125" i="1"/>
  <c r="O125" i="1"/>
  <c r="N125" i="1"/>
  <c r="M125" i="1"/>
  <c r="J125" i="1"/>
  <c r="I125" i="1"/>
  <c r="H125" i="1"/>
  <c r="G125" i="1"/>
  <c r="F125" i="1"/>
  <c r="K125" i="1" s="1"/>
  <c r="D125" i="1"/>
  <c r="C125" i="1"/>
  <c r="B125" i="1"/>
  <c r="AR124" i="1"/>
  <c r="AP124" i="1"/>
  <c r="AG124" i="1"/>
  <c r="AE124" i="1"/>
  <c r="AB124" i="1"/>
  <c r="AA124" i="1"/>
  <c r="Z124" i="1"/>
  <c r="Y124" i="1"/>
  <c r="X124" i="1"/>
  <c r="AC124" i="1" s="1"/>
  <c r="S124" i="1"/>
  <c r="P124" i="1"/>
  <c r="O124" i="1"/>
  <c r="N124" i="1"/>
  <c r="M124" i="1"/>
  <c r="J124" i="1"/>
  <c r="I124" i="1"/>
  <c r="H124" i="1"/>
  <c r="G124" i="1"/>
  <c r="K124" i="1" s="1"/>
  <c r="F124" i="1"/>
  <c r="D124" i="1"/>
  <c r="C124" i="1"/>
  <c r="B124" i="1"/>
  <c r="AR123" i="1"/>
  <c r="AP123" i="1"/>
  <c r="AG123" i="1"/>
  <c r="AE123" i="1"/>
  <c r="AB123" i="1"/>
  <c r="AA123" i="1"/>
  <c r="Z123" i="1"/>
  <c r="Y123" i="1"/>
  <c r="AC123" i="1" s="1"/>
  <c r="X123" i="1"/>
  <c r="S123" i="1"/>
  <c r="P123" i="1"/>
  <c r="O123" i="1"/>
  <c r="N123" i="1"/>
  <c r="M123" i="1"/>
  <c r="J123" i="1"/>
  <c r="I123" i="1"/>
  <c r="H123" i="1"/>
  <c r="G123" i="1"/>
  <c r="F123" i="1"/>
  <c r="K123" i="1" s="1"/>
  <c r="D123" i="1"/>
  <c r="C123" i="1"/>
  <c r="B123" i="1"/>
  <c r="AR122" i="1"/>
  <c r="AP122" i="1"/>
  <c r="AG122" i="1"/>
  <c r="AE122" i="1"/>
  <c r="AB122" i="1"/>
  <c r="AA122" i="1"/>
  <c r="Z122" i="1"/>
  <c r="Y122" i="1"/>
  <c r="X122" i="1"/>
  <c r="S122" i="1"/>
  <c r="P122" i="1"/>
  <c r="O122" i="1"/>
  <c r="N122" i="1"/>
  <c r="M122" i="1"/>
  <c r="J122" i="1"/>
  <c r="I122" i="1"/>
  <c r="H122" i="1"/>
  <c r="G122" i="1"/>
  <c r="K122" i="1" s="1"/>
  <c r="F122" i="1"/>
  <c r="D122" i="1"/>
  <c r="C122" i="1"/>
  <c r="B122" i="1"/>
  <c r="AR121" i="1"/>
  <c r="AP121" i="1"/>
  <c r="AG121" i="1"/>
  <c r="AE121" i="1"/>
  <c r="AB121" i="1"/>
  <c r="AA121" i="1"/>
  <c r="Z121" i="1"/>
  <c r="Y121" i="1"/>
  <c r="AC121" i="1" s="1"/>
  <c r="X121" i="1"/>
  <c r="S121" i="1"/>
  <c r="P121" i="1"/>
  <c r="O121" i="1"/>
  <c r="N121" i="1"/>
  <c r="M121" i="1"/>
  <c r="J121" i="1"/>
  <c r="I121" i="1"/>
  <c r="H121" i="1"/>
  <c r="G121" i="1"/>
  <c r="F121" i="1"/>
  <c r="D121" i="1"/>
  <c r="C121" i="1"/>
  <c r="B121" i="1"/>
  <c r="AR120" i="1"/>
  <c r="AP120" i="1"/>
  <c r="AG120" i="1"/>
  <c r="AE120" i="1"/>
  <c r="AB120" i="1"/>
  <c r="AA120" i="1"/>
  <c r="Z120" i="1"/>
  <c r="Y120" i="1"/>
  <c r="X120" i="1"/>
  <c r="AC120" i="1" s="1"/>
  <c r="AD120" i="1" s="1"/>
  <c r="S120" i="1"/>
  <c r="P120" i="1"/>
  <c r="O120" i="1"/>
  <c r="N120" i="1"/>
  <c r="M120" i="1"/>
  <c r="J120" i="1"/>
  <c r="I120" i="1"/>
  <c r="H120" i="1"/>
  <c r="G120" i="1"/>
  <c r="K120" i="1" s="1"/>
  <c r="F120" i="1"/>
  <c r="D120" i="1"/>
  <c r="C120" i="1"/>
  <c r="B120" i="1"/>
  <c r="AR119" i="1"/>
  <c r="AP119" i="1"/>
  <c r="AG119" i="1"/>
  <c r="AE119" i="1"/>
  <c r="AB119" i="1"/>
  <c r="AA119" i="1"/>
  <c r="Z119" i="1"/>
  <c r="Y119" i="1"/>
  <c r="AC119" i="1" s="1"/>
  <c r="AD119" i="1" s="1"/>
  <c r="X119" i="1"/>
  <c r="S119" i="1"/>
  <c r="P119" i="1"/>
  <c r="O119" i="1"/>
  <c r="N119" i="1"/>
  <c r="M119" i="1"/>
  <c r="J119" i="1"/>
  <c r="I119" i="1"/>
  <c r="H119" i="1"/>
  <c r="G119" i="1"/>
  <c r="F119" i="1"/>
  <c r="K119" i="1" s="1"/>
  <c r="D119" i="1"/>
  <c r="C119" i="1"/>
  <c r="B119" i="1"/>
  <c r="AR118" i="1"/>
  <c r="AP118" i="1"/>
  <c r="AG118" i="1"/>
  <c r="AE118" i="1"/>
  <c r="AB118" i="1"/>
  <c r="AA118" i="1"/>
  <c r="Z118" i="1"/>
  <c r="Y118" i="1"/>
  <c r="X118" i="1"/>
  <c r="S118" i="1"/>
  <c r="P118" i="1"/>
  <c r="O118" i="1"/>
  <c r="N118" i="1"/>
  <c r="M118" i="1"/>
  <c r="J118" i="1"/>
  <c r="I118" i="1"/>
  <c r="H118" i="1"/>
  <c r="G118" i="1"/>
  <c r="K118" i="1" s="1"/>
  <c r="F118" i="1"/>
  <c r="D118" i="1"/>
  <c r="C118" i="1"/>
  <c r="B118" i="1"/>
  <c r="AR117" i="1"/>
  <c r="AP117" i="1"/>
  <c r="AG117" i="1"/>
  <c r="AE117" i="1"/>
  <c r="AB117" i="1"/>
  <c r="AA117" i="1"/>
  <c r="Z117" i="1"/>
  <c r="Y117" i="1"/>
  <c r="X117" i="1"/>
  <c r="S117" i="1"/>
  <c r="P117" i="1"/>
  <c r="O117" i="1"/>
  <c r="N117" i="1"/>
  <c r="M117" i="1"/>
  <c r="J117" i="1"/>
  <c r="I117" i="1"/>
  <c r="H117" i="1"/>
  <c r="G117" i="1"/>
  <c r="K117" i="1" s="1"/>
  <c r="F117" i="1"/>
  <c r="D117" i="1"/>
  <c r="C117" i="1"/>
  <c r="B117" i="1"/>
  <c r="AR116" i="1"/>
  <c r="AP116" i="1"/>
  <c r="AG116" i="1"/>
  <c r="AE116" i="1"/>
  <c r="AB116" i="1"/>
  <c r="AA116" i="1"/>
  <c r="Z116" i="1"/>
  <c r="Y116" i="1"/>
  <c r="X116" i="1"/>
  <c r="AC116" i="1" s="1"/>
  <c r="S116" i="1"/>
  <c r="P116" i="1"/>
  <c r="O116" i="1"/>
  <c r="N116" i="1"/>
  <c r="M116" i="1"/>
  <c r="J116" i="1"/>
  <c r="I116" i="1"/>
  <c r="H116" i="1"/>
  <c r="G116" i="1"/>
  <c r="F116" i="1"/>
  <c r="D116" i="1"/>
  <c r="C116" i="1"/>
  <c r="B116" i="1"/>
  <c r="AR115" i="1"/>
  <c r="AP115" i="1"/>
  <c r="AG115" i="1"/>
  <c r="AE115" i="1"/>
  <c r="AB115" i="1"/>
  <c r="AA115" i="1"/>
  <c r="Z115" i="1"/>
  <c r="Y115" i="1"/>
  <c r="AC115" i="1" s="1"/>
  <c r="AD115" i="1" s="1"/>
  <c r="X115" i="1"/>
  <c r="S115" i="1"/>
  <c r="P115" i="1"/>
  <c r="O115" i="1"/>
  <c r="N115" i="1"/>
  <c r="M115" i="1"/>
  <c r="J115" i="1"/>
  <c r="I115" i="1"/>
  <c r="H115" i="1"/>
  <c r="G115" i="1"/>
  <c r="F115" i="1"/>
  <c r="K115" i="1" s="1"/>
  <c r="D115" i="1"/>
  <c r="C115" i="1"/>
  <c r="B115" i="1"/>
  <c r="AR114" i="1"/>
  <c r="AP114" i="1"/>
  <c r="AG114" i="1"/>
  <c r="AE114" i="1"/>
  <c r="AB114" i="1"/>
  <c r="AA114" i="1"/>
  <c r="Z114" i="1"/>
  <c r="Y114" i="1"/>
  <c r="AC114" i="1" s="1"/>
  <c r="AD114" i="1" s="1"/>
  <c r="X114" i="1"/>
  <c r="S114" i="1"/>
  <c r="P114" i="1"/>
  <c r="O114" i="1"/>
  <c r="N114" i="1"/>
  <c r="M114" i="1"/>
  <c r="J114" i="1"/>
  <c r="I114" i="1"/>
  <c r="H114" i="1"/>
  <c r="G114" i="1"/>
  <c r="K114" i="1" s="1"/>
  <c r="F114" i="1"/>
  <c r="D114" i="1"/>
  <c r="C114" i="1"/>
  <c r="B114" i="1"/>
  <c r="AR113" i="1"/>
  <c r="AP113" i="1"/>
  <c r="AG113" i="1"/>
  <c r="AE113" i="1"/>
  <c r="AB113" i="1"/>
  <c r="AA113" i="1"/>
  <c r="Z113" i="1"/>
  <c r="Y113" i="1"/>
  <c r="X113" i="1"/>
  <c r="S113" i="1"/>
  <c r="P113" i="1"/>
  <c r="O113" i="1"/>
  <c r="N113" i="1"/>
  <c r="M113" i="1"/>
  <c r="J113" i="1"/>
  <c r="I113" i="1"/>
  <c r="H113" i="1"/>
  <c r="G113" i="1"/>
  <c r="F113" i="1"/>
  <c r="D113" i="1"/>
  <c r="C113" i="1"/>
  <c r="B113" i="1"/>
  <c r="AR112" i="1"/>
  <c r="AP112" i="1"/>
  <c r="AG112" i="1"/>
  <c r="AE112" i="1"/>
  <c r="AB112" i="1"/>
  <c r="AA112" i="1"/>
  <c r="Z112" i="1"/>
  <c r="Y112" i="1"/>
  <c r="X112" i="1"/>
  <c r="AC112" i="1" s="1"/>
  <c r="S112" i="1"/>
  <c r="P112" i="1"/>
  <c r="O112" i="1"/>
  <c r="N112" i="1"/>
  <c r="M112" i="1"/>
  <c r="J112" i="1"/>
  <c r="I112" i="1"/>
  <c r="H112" i="1"/>
  <c r="G112" i="1"/>
  <c r="F112" i="1"/>
  <c r="D112" i="1"/>
  <c r="C112" i="1"/>
  <c r="B112" i="1"/>
  <c r="AR111" i="1"/>
  <c r="AP111" i="1"/>
  <c r="AG111" i="1"/>
  <c r="AE111" i="1"/>
  <c r="AB111" i="1"/>
  <c r="AA111" i="1"/>
  <c r="Z111" i="1"/>
  <c r="Y111" i="1"/>
  <c r="AC111" i="1" s="1"/>
  <c r="AD111" i="1" s="1"/>
  <c r="X111" i="1"/>
  <c r="S111" i="1"/>
  <c r="P111" i="1"/>
  <c r="O111" i="1"/>
  <c r="N111" i="1"/>
  <c r="M111" i="1"/>
  <c r="J111" i="1"/>
  <c r="I111" i="1"/>
  <c r="H111" i="1"/>
  <c r="G111" i="1"/>
  <c r="F111" i="1"/>
  <c r="K111" i="1" s="1"/>
  <c r="D111" i="1"/>
  <c r="C111" i="1"/>
  <c r="B111" i="1"/>
  <c r="AR110" i="1"/>
  <c r="AP110" i="1"/>
  <c r="AG110" i="1"/>
  <c r="AE110" i="1"/>
  <c r="AB110" i="1"/>
  <c r="AA110" i="1"/>
  <c r="Z110" i="1"/>
  <c r="Y110" i="1"/>
  <c r="X110" i="1"/>
  <c r="S110" i="1"/>
  <c r="P110" i="1"/>
  <c r="O110" i="1"/>
  <c r="N110" i="1"/>
  <c r="M110" i="1"/>
  <c r="J110" i="1"/>
  <c r="I110" i="1"/>
  <c r="H110" i="1"/>
  <c r="G110" i="1"/>
  <c r="K110" i="1" s="1"/>
  <c r="F110" i="1"/>
  <c r="D110" i="1"/>
  <c r="C110" i="1"/>
  <c r="B110" i="1"/>
  <c r="AR109" i="1"/>
  <c r="AP109" i="1"/>
  <c r="AG109" i="1"/>
  <c r="AE109" i="1"/>
  <c r="AB109" i="1"/>
  <c r="AA109" i="1"/>
  <c r="Z109" i="1"/>
  <c r="Y109" i="1"/>
  <c r="AC109" i="1" s="1"/>
  <c r="AD109" i="1" s="1"/>
  <c r="X109" i="1"/>
  <c r="S109" i="1"/>
  <c r="P109" i="1"/>
  <c r="O109" i="1"/>
  <c r="N109" i="1"/>
  <c r="M109" i="1"/>
  <c r="J109" i="1"/>
  <c r="I109" i="1"/>
  <c r="H109" i="1"/>
  <c r="G109" i="1"/>
  <c r="K109" i="1" s="1"/>
  <c r="F109" i="1"/>
  <c r="D109" i="1"/>
  <c r="C109" i="1"/>
  <c r="B109" i="1"/>
  <c r="AR108" i="1"/>
  <c r="AP108" i="1"/>
  <c r="AG108" i="1"/>
  <c r="AE108" i="1"/>
  <c r="AB108" i="1"/>
  <c r="AA108" i="1"/>
  <c r="Z108" i="1"/>
  <c r="Y108" i="1"/>
  <c r="X108" i="1"/>
  <c r="AC108" i="1" s="1"/>
  <c r="S108" i="1"/>
  <c r="P108" i="1"/>
  <c r="O108" i="1"/>
  <c r="N108" i="1"/>
  <c r="M108" i="1"/>
  <c r="J108" i="1"/>
  <c r="I108" i="1"/>
  <c r="H108" i="1"/>
  <c r="G108" i="1"/>
  <c r="K108" i="1" s="1"/>
  <c r="F108" i="1"/>
  <c r="D108" i="1"/>
  <c r="C108" i="1"/>
  <c r="B108" i="1"/>
  <c r="AR107" i="1"/>
  <c r="AP107" i="1"/>
  <c r="AG107" i="1"/>
  <c r="AE107" i="1"/>
  <c r="AB107" i="1"/>
  <c r="AA107" i="1"/>
  <c r="Z107" i="1"/>
  <c r="Y107" i="1"/>
  <c r="AC107" i="1" s="1"/>
  <c r="AD107" i="1" s="1"/>
  <c r="X107" i="1"/>
  <c r="S107" i="1"/>
  <c r="P107" i="1"/>
  <c r="O107" i="1"/>
  <c r="N107" i="1"/>
  <c r="M107" i="1"/>
  <c r="J107" i="1"/>
  <c r="I107" i="1"/>
  <c r="H107" i="1"/>
  <c r="G107" i="1"/>
  <c r="F107" i="1"/>
  <c r="K107" i="1" s="1"/>
  <c r="D107" i="1"/>
  <c r="C107" i="1"/>
  <c r="B107" i="1"/>
  <c r="AR106" i="1"/>
  <c r="AP106" i="1"/>
  <c r="AG106" i="1"/>
  <c r="AE106" i="1"/>
  <c r="AB106" i="1"/>
  <c r="AA106" i="1"/>
  <c r="Z106" i="1"/>
  <c r="Y106" i="1"/>
  <c r="AC106" i="1" s="1"/>
  <c r="AD106" i="1" s="1"/>
  <c r="X106" i="1"/>
  <c r="S106" i="1"/>
  <c r="P106" i="1"/>
  <c r="O106" i="1"/>
  <c r="N106" i="1"/>
  <c r="M106" i="1"/>
  <c r="J106" i="1"/>
  <c r="I106" i="1"/>
  <c r="H106" i="1"/>
  <c r="G106" i="1"/>
  <c r="K106" i="1" s="1"/>
  <c r="F106" i="1"/>
  <c r="D106" i="1"/>
  <c r="C106" i="1"/>
  <c r="B106" i="1"/>
  <c r="AR105" i="1"/>
  <c r="AP105" i="1"/>
  <c r="AG105" i="1"/>
  <c r="AE105" i="1"/>
  <c r="AB105" i="1"/>
  <c r="AA105" i="1"/>
  <c r="Z105" i="1"/>
  <c r="Y105" i="1"/>
  <c r="AC105" i="1" s="1"/>
  <c r="X105" i="1"/>
  <c r="S105" i="1"/>
  <c r="P105" i="1"/>
  <c r="O105" i="1"/>
  <c r="N105" i="1"/>
  <c r="M105" i="1"/>
  <c r="J105" i="1"/>
  <c r="I105" i="1"/>
  <c r="H105" i="1"/>
  <c r="G105" i="1"/>
  <c r="F105" i="1"/>
  <c r="D105" i="1"/>
  <c r="C105" i="1"/>
  <c r="B105" i="1"/>
  <c r="AR104" i="1"/>
  <c r="AP104" i="1"/>
  <c r="AG104" i="1"/>
  <c r="AE104" i="1"/>
  <c r="AB104" i="1"/>
  <c r="AA104" i="1"/>
  <c r="Z104" i="1"/>
  <c r="Y104" i="1"/>
  <c r="X104" i="1"/>
  <c r="AC104" i="1" s="1"/>
  <c r="S104" i="1"/>
  <c r="P104" i="1"/>
  <c r="O104" i="1"/>
  <c r="N104" i="1"/>
  <c r="M104" i="1"/>
  <c r="J104" i="1"/>
  <c r="I104" i="1"/>
  <c r="H104" i="1"/>
  <c r="G104" i="1"/>
  <c r="F104" i="1"/>
  <c r="D104" i="1"/>
  <c r="C104" i="1"/>
  <c r="B104" i="1"/>
  <c r="AR103" i="1"/>
  <c r="AP103" i="1"/>
  <c r="AG103" i="1"/>
  <c r="AE103" i="1"/>
  <c r="AB103" i="1"/>
  <c r="AA103" i="1"/>
  <c r="Z103" i="1"/>
  <c r="Y103" i="1"/>
  <c r="AC103" i="1" s="1"/>
  <c r="AD103" i="1" s="1"/>
  <c r="X103" i="1"/>
  <c r="S103" i="1"/>
  <c r="P103" i="1"/>
  <c r="O103" i="1"/>
  <c r="N103" i="1"/>
  <c r="M103" i="1"/>
  <c r="J103" i="1"/>
  <c r="I103" i="1"/>
  <c r="H103" i="1"/>
  <c r="G103" i="1"/>
  <c r="F103" i="1"/>
  <c r="K103" i="1" s="1"/>
  <c r="D103" i="1"/>
  <c r="C103" i="1"/>
  <c r="B103" i="1"/>
  <c r="AR102" i="1"/>
  <c r="AP102" i="1"/>
  <c r="AG102" i="1"/>
  <c r="AE102" i="1"/>
  <c r="AB102" i="1"/>
  <c r="AA102" i="1"/>
  <c r="Z102" i="1"/>
  <c r="Y102" i="1"/>
  <c r="X102" i="1"/>
  <c r="S102" i="1"/>
  <c r="P102" i="1"/>
  <c r="O102" i="1"/>
  <c r="N102" i="1"/>
  <c r="M102" i="1"/>
  <c r="J102" i="1"/>
  <c r="I102" i="1"/>
  <c r="H102" i="1"/>
  <c r="G102" i="1"/>
  <c r="K102" i="1" s="1"/>
  <c r="F102" i="1"/>
  <c r="D102" i="1"/>
  <c r="C102" i="1"/>
  <c r="B102" i="1"/>
  <c r="AR101" i="1"/>
  <c r="AP101" i="1"/>
  <c r="AG101" i="1"/>
  <c r="AE101" i="1"/>
  <c r="AB101" i="1"/>
  <c r="AA101" i="1"/>
  <c r="Z101" i="1"/>
  <c r="Y101" i="1"/>
  <c r="X101" i="1"/>
  <c r="S101" i="1"/>
  <c r="P101" i="1"/>
  <c r="O101" i="1"/>
  <c r="N101" i="1"/>
  <c r="M101" i="1"/>
  <c r="J101" i="1"/>
  <c r="I101" i="1"/>
  <c r="H101" i="1"/>
  <c r="G101" i="1"/>
  <c r="K101" i="1" s="1"/>
  <c r="F101" i="1"/>
  <c r="D101" i="1"/>
  <c r="C101" i="1"/>
  <c r="B101" i="1"/>
  <c r="AR100" i="1"/>
  <c r="AP100" i="1"/>
  <c r="AG100" i="1"/>
  <c r="AE100" i="1"/>
  <c r="AB100" i="1"/>
  <c r="AA100" i="1"/>
  <c r="Z100" i="1"/>
  <c r="Y100" i="1"/>
  <c r="X100" i="1"/>
  <c r="S100" i="1"/>
  <c r="P100" i="1"/>
  <c r="O100" i="1"/>
  <c r="N100" i="1"/>
  <c r="M100" i="1"/>
  <c r="J100" i="1"/>
  <c r="I100" i="1"/>
  <c r="H100" i="1"/>
  <c r="G100" i="1"/>
  <c r="F100" i="1"/>
  <c r="D100" i="1"/>
  <c r="C100" i="1"/>
  <c r="B100" i="1"/>
  <c r="AR99" i="1"/>
  <c r="AP99" i="1"/>
  <c r="AG99" i="1"/>
  <c r="AE99" i="1"/>
  <c r="AB99" i="1"/>
  <c r="AA99" i="1"/>
  <c r="Z99" i="1"/>
  <c r="Y99" i="1"/>
  <c r="X99" i="1"/>
  <c r="AC99" i="1" s="1"/>
  <c r="AD99" i="1" s="1"/>
  <c r="S99" i="1"/>
  <c r="P99" i="1"/>
  <c r="O99" i="1"/>
  <c r="N99" i="1"/>
  <c r="M99" i="1"/>
  <c r="J99" i="1"/>
  <c r="I99" i="1"/>
  <c r="H99" i="1"/>
  <c r="G99" i="1"/>
  <c r="F99" i="1"/>
  <c r="K99" i="1" s="1"/>
  <c r="D99" i="1"/>
  <c r="C99" i="1"/>
  <c r="B99" i="1"/>
  <c r="AR98" i="1"/>
  <c r="AP98" i="1"/>
  <c r="AG98" i="1"/>
  <c r="AE98" i="1"/>
  <c r="AB98" i="1"/>
  <c r="AA98" i="1"/>
  <c r="Z98" i="1"/>
  <c r="Y98" i="1"/>
  <c r="AC98" i="1" s="1"/>
  <c r="X98" i="1"/>
  <c r="S98" i="1"/>
  <c r="P98" i="1"/>
  <c r="O98" i="1"/>
  <c r="N98" i="1"/>
  <c r="M98" i="1"/>
  <c r="J98" i="1"/>
  <c r="I98" i="1"/>
  <c r="H98" i="1"/>
  <c r="G98" i="1"/>
  <c r="K98" i="1" s="1"/>
  <c r="F98" i="1"/>
  <c r="D98" i="1"/>
  <c r="C98" i="1"/>
  <c r="B98" i="1"/>
  <c r="AR97" i="1"/>
  <c r="AP97" i="1"/>
  <c r="AG97" i="1"/>
  <c r="AE97" i="1"/>
  <c r="AB97" i="1"/>
  <c r="AA97" i="1"/>
  <c r="Z97" i="1"/>
  <c r="Y97" i="1"/>
  <c r="X97" i="1"/>
  <c r="S97" i="1"/>
  <c r="P97" i="1"/>
  <c r="O97" i="1"/>
  <c r="N97" i="1"/>
  <c r="M97" i="1"/>
  <c r="J97" i="1"/>
  <c r="I97" i="1"/>
  <c r="H97" i="1"/>
  <c r="G97" i="1"/>
  <c r="K97" i="1" s="1"/>
  <c r="F97" i="1"/>
  <c r="D97" i="1"/>
  <c r="C97" i="1"/>
  <c r="B97" i="1"/>
  <c r="AR96" i="1"/>
  <c r="AP96" i="1"/>
  <c r="AG96" i="1"/>
  <c r="AE96" i="1"/>
  <c r="AB96" i="1"/>
  <c r="AA96" i="1"/>
  <c r="Z96" i="1"/>
  <c r="Y96" i="1"/>
  <c r="X96" i="1"/>
  <c r="S96" i="1"/>
  <c r="P96" i="1"/>
  <c r="O96" i="1"/>
  <c r="N96" i="1"/>
  <c r="M96" i="1"/>
  <c r="J96" i="1"/>
  <c r="I96" i="1"/>
  <c r="H96" i="1"/>
  <c r="G96" i="1"/>
  <c r="K96" i="1" s="1"/>
  <c r="F96" i="1"/>
  <c r="D96" i="1"/>
  <c r="C96" i="1"/>
  <c r="B96" i="1"/>
  <c r="AR95" i="1"/>
  <c r="AP95" i="1"/>
  <c r="AG95" i="1"/>
  <c r="AE95" i="1"/>
  <c r="AB95" i="1"/>
  <c r="AA95" i="1"/>
  <c r="Z95" i="1"/>
  <c r="Y95" i="1"/>
  <c r="X95" i="1"/>
  <c r="AC95" i="1" s="1"/>
  <c r="S95" i="1"/>
  <c r="P95" i="1"/>
  <c r="O95" i="1"/>
  <c r="N95" i="1"/>
  <c r="M95" i="1"/>
  <c r="J95" i="1"/>
  <c r="I95" i="1"/>
  <c r="H95" i="1"/>
  <c r="G95" i="1"/>
  <c r="F95" i="1"/>
  <c r="K95" i="1" s="1"/>
  <c r="D95" i="1"/>
  <c r="C95" i="1"/>
  <c r="B95" i="1"/>
  <c r="AR94" i="1"/>
  <c r="AP94" i="1"/>
  <c r="AG94" i="1"/>
  <c r="AE94" i="1"/>
  <c r="AB94" i="1"/>
  <c r="AA94" i="1"/>
  <c r="Z94" i="1"/>
  <c r="Y94" i="1"/>
  <c r="X94" i="1"/>
  <c r="S94" i="1"/>
  <c r="P94" i="1"/>
  <c r="O94" i="1"/>
  <c r="N94" i="1"/>
  <c r="M94" i="1"/>
  <c r="J94" i="1"/>
  <c r="I94" i="1"/>
  <c r="H94" i="1"/>
  <c r="G94" i="1"/>
  <c r="K94" i="1" s="1"/>
  <c r="F94" i="1"/>
  <c r="D94" i="1"/>
  <c r="C94" i="1"/>
  <c r="B94" i="1"/>
  <c r="AR93" i="1"/>
  <c r="AP93" i="1"/>
  <c r="AG93" i="1"/>
  <c r="AE93" i="1"/>
  <c r="AB93" i="1"/>
  <c r="AA93" i="1"/>
  <c r="Z93" i="1"/>
  <c r="Y93" i="1"/>
  <c r="X93" i="1"/>
  <c r="S93" i="1"/>
  <c r="P93" i="1"/>
  <c r="O93" i="1"/>
  <c r="N93" i="1"/>
  <c r="M93" i="1"/>
  <c r="J93" i="1"/>
  <c r="I93" i="1"/>
  <c r="H93" i="1"/>
  <c r="G93" i="1"/>
  <c r="K93" i="1" s="1"/>
  <c r="F93" i="1"/>
  <c r="D93" i="1"/>
  <c r="C93" i="1"/>
  <c r="B93" i="1"/>
  <c r="AR92" i="1"/>
  <c r="AP92" i="1"/>
  <c r="AG92" i="1"/>
  <c r="AE92" i="1"/>
  <c r="AB92" i="1"/>
  <c r="AA92" i="1"/>
  <c r="Z92" i="1"/>
  <c r="Y92" i="1"/>
  <c r="X92" i="1"/>
  <c r="S92" i="1"/>
  <c r="P92" i="1"/>
  <c r="O92" i="1"/>
  <c r="N92" i="1"/>
  <c r="M92" i="1"/>
  <c r="J92" i="1"/>
  <c r="I92" i="1"/>
  <c r="H92" i="1"/>
  <c r="G92" i="1"/>
  <c r="F92" i="1"/>
  <c r="D92" i="1"/>
  <c r="C92" i="1"/>
  <c r="B92" i="1"/>
  <c r="AR91" i="1"/>
  <c r="AP91" i="1"/>
  <c r="AG91" i="1"/>
  <c r="AE91" i="1"/>
  <c r="AB91" i="1"/>
  <c r="AA91" i="1"/>
  <c r="Z91" i="1"/>
  <c r="Y91" i="1"/>
  <c r="X91" i="1"/>
  <c r="AC91" i="1" s="1"/>
  <c r="AD91" i="1" s="1"/>
  <c r="S91" i="1"/>
  <c r="P91" i="1"/>
  <c r="O91" i="1"/>
  <c r="N91" i="1"/>
  <c r="M91" i="1"/>
  <c r="J91" i="1"/>
  <c r="I91" i="1"/>
  <c r="H91" i="1"/>
  <c r="G91" i="1"/>
  <c r="F91" i="1"/>
  <c r="K91" i="1" s="1"/>
  <c r="D91" i="1"/>
  <c r="C91" i="1"/>
  <c r="B91" i="1"/>
  <c r="AR90" i="1"/>
  <c r="AP90" i="1"/>
  <c r="AG90" i="1"/>
  <c r="AE90" i="1"/>
  <c r="AB90" i="1"/>
  <c r="AA90" i="1"/>
  <c r="Z90" i="1"/>
  <c r="Y90" i="1"/>
  <c r="AC90" i="1" s="1"/>
  <c r="AD90" i="1" s="1"/>
  <c r="X90" i="1"/>
  <c r="S90" i="1"/>
  <c r="P90" i="1"/>
  <c r="O90" i="1"/>
  <c r="N90" i="1"/>
  <c r="M90" i="1"/>
  <c r="J90" i="1"/>
  <c r="I90" i="1"/>
  <c r="H90" i="1"/>
  <c r="G90" i="1"/>
  <c r="K90" i="1" s="1"/>
  <c r="F90" i="1"/>
  <c r="D90" i="1"/>
  <c r="C90" i="1"/>
  <c r="B90" i="1"/>
  <c r="AR89" i="1"/>
  <c r="AP89" i="1"/>
  <c r="AG89" i="1"/>
  <c r="AE89" i="1"/>
  <c r="AB89" i="1"/>
  <c r="AA89" i="1"/>
  <c r="Z89" i="1"/>
  <c r="Y89" i="1"/>
  <c r="X89" i="1"/>
  <c r="S89" i="1"/>
  <c r="P89" i="1"/>
  <c r="O89" i="1"/>
  <c r="N89" i="1"/>
  <c r="M89" i="1"/>
  <c r="J89" i="1"/>
  <c r="I89" i="1"/>
  <c r="H89" i="1"/>
  <c r="G89" i="1"/>
  <c r="K89" i="1" s="1"/>
  <c r="F89" i="1"/>
  <c r="D89" i="1"/>
  <c r="C89" i="1"/>
  <c r="B89" i="1"/>
  <c r="AR88" i="1"/>
  <c r="AP88" i="1"/>
  <c r="AG88" i="1"/>
  <c r="AE88" i="1"/>
  <c r="AB88" i="1"/>
  <c r="AA88" i="1"/>
  <c r="Z88" i="1"/>
  <c r="Y88" i="1"/>
  <c r="X88" i="1"/>
  <c r="S88" i="1"/>
  <c r="P88" i="1"/>
  <c r="O88" i="1"/>
  <c r="N88" i="1"/>
  <c r="M88" i="1"/>
  <c r="J88" i="1"/>
  <c r="I88" i="1"/>
  <c r="H88" i="1"/>
  <c r="G88" i="1"/>
  <c r="K88" i="1" s="1"/>
  <c r="F88" i="1"/>
  <c r="D88" i="1"/>
  <c r="C88" i="1"/>
  <c r="B88" i="1"/>
  <c r="AR87" i="1"/>
  <c r="AP87" i="1"/>
  <c r="AG87" i="1"/>
  <c r="AE87" i="1"/>
  <c r="AB87" i="1"/>
  <c r="AA87" i="1"/>
  <c r="Z87" i="1"/>
  <c r="Y87" i="1"/>
  <c r="X87" i="1"/>
  <c r="AC87" i="1" s="1"/>
  <c r="AD87" i="1" s="1"/>
  <c r="S87" i="1"/>
  <c r="P87" i="1"/>
  <c r="O87" i="1"/>
  <c r="N87" i="1"/>
  <c r="M87" i="1"/>
  <c r="J87" i="1"/>
  <c r="I87" i="1"/>
  <c r="H87" i="1"/>
  <c r="G87" i="1"/>
  <c r="F87" i="1"/>
  <c r="K87" i="1" s="1"/>
  <c r="D87" i="1"/>
  <c r="C87" i="1"/>
  <c r="B87" i="1"/>
  <c r="AR86" i="1"/>
  <c r="AP86" i="1"/>
  <c r="AG86" i="1"/>
  <c r="AE86" i="1"/>
  <c r="AB86" i="1"/>
  <c r="AA86" i="1"/>
  <c r="Z86" i="1"/>
  <c r="Y86" i="1"/>
  <c r="AC86" i="1" s="1"/>
  <c r="X86" i="1"/>
  <c r="S86" i="1"/>
  <c r="P86" i="1"/>
  <c r="O86" i="1"/>
  <c r="N86" i="1"/>
  <c r="M86" i="1"/>
  <c r="J86" i="1"/>
  <c r="I86" i="1"/>
  <c r="H86" i="1"/>
  <c r="G86" i="1"/>
  <c r="K86" i="1" s="1"/>
  <c r="F86" i="1"/>
  <c r="D86" i="1"/>
  <c r="C86" i="1"/>
  <c r="B86" i="1"/>
  <c r="AR85" i="1"/>
  <c r="AP85" i="1"/>
  <c r="AG85" i="1"/>
  <c r="AE85" i="1"/>
  <c r="AB85" i="1"/>
  <c r="AA85" i="1"/>
  <c r="Z85" i="1"/>
  <c r="Y85" i="1"/>
  <c r="X85" i="1"/>
  <c r="S85" i="1"/>
  <c r="P85" i="1"/>
  <c r="O85" i="1"/>
  <c r="N85" i="1"/>
  <c r="M85" i="1"/>
  <c r="J85" i="1"/>
  <c r="I85" i="1"/>
  <c r="H85" i="1"/>
  <c r="G85" i="1"/>
  <c r="K85" i="1" s="1"/>
  <c r="F85" i="1"/>
  <c r="D85" i="1"/>
  <c r="C85" i="1"/>
  <c r="B85" i="1"/>
  <c r="AR84" i="1"/>
  <c r="AP84" i="1"/>
  <c r="AG84" i="1"/>
  <c r="AE84" i="1"/>
  <c r="AB84" i="1"/>
  <c r="AA84" i="1"/>
  <c r="Z84" i="1"/>
  <c r="Y84" i="1"/>
  <c r="X84" i="1"/>
  <c r="S84" i="1"/>
  <c r="P84" i="1"/>
  <c r="O84" i="1"/>
  <c r="N84" i="1"/>
  <c r="M84" i="1"/>
  <c r="J84" i="1"/>
  <c r="I84" i="1"/>
  <c r="H84" i="1"/>
  <c r="G84" i="1"/>
  <c r="F84" i="1"/>
  <c r="D84" i="1"/>
  <c r="C84" i="1"/>
  <c r="B84" i="1"/>
  <c r="AR83" i="1"/>
  <c r="AP83" i="1"/>
  <c r="AG83" i="1"/>
  <c r="AE83" i="1"/>
  <c r="AB83" i="1"/>
  <c r="AA83" i="1"/>
  <c r="Z83" i="1"/>
  <c r="Y83" i="1"/>
  <c r="X83" i="1"/>
  <c r="AC83" i="1" s="1"/>
  <c r="AD83" i="1" s="1"/>
  <c r="S83" i="1"/>
  <c r="P83" i="1"/>
  <c r="O83" i="1"/>
  <c r="N83" i="1"/>
  <c r="M83" i="1"/>
  <c r="J83" i="1"/>
  <c r="I83" i="1"/>
  <c r="H83" i="1"/>
  <c r="G83" i="1"/>
  <c r="F83" i="1"/>
  <c r="K83" i="1" s="1"/>
  <c r="D83" i="1"/>
  <c r="C83" i="1"/>
  <c r="B83" i="1"/>
  <c r="AR82" i="1"/>
  <c r="AP82" i="1"/>
  <c r="AG82" i="1"/>
  <c r="AE82" i="1"/>
  <c r="AB82" i="1"/>
  <c r="AA82" i="1"/>
  <c r="Z82" i="1"/>
  <c r="Y82" i="1"/>
  <c r="AC82" i="1" s="1"/>
  <c r="AD82" i="1" s="1"/>
  <c r="X82" i="1"/>
  <c r="S82" i="1"/>
  <c r="P82" i="1"/>
  <c r="O82" i="1"/>
  <c r="N82" i="1"/>
  <c r="M82" i="1"/>
  <c r="J82" i="1"/>
  <c r="I82" i="1"/>
  <c r="H82" i="1"/>
  <c r="G82" i="1"/>
  <c r="K82" i="1" s="1"/>
  <c r="F82" i="1"/>
  <c r="D82" i="1"/>
  <c r="C82" i="1"/>
  <c r="B82" i="1"/>
  <c r="AR81" i="1"/>
  <c r="AP81" i="1"/>
  <c r="AG81" i="1"/>
  <c r="AE81" i="1"/>
  <c r="AB81" i="1"/>
  <c r="AA81" i="1"/>
  <c r="Z81" i="1"/>
  <c r="Y81" i="1"/>
  <c r="X81" i="1"/>
  <c r="S81" i="1"/>
  <c r="P81" i="1"/>
  <c r="O81" i="1"/>
  <c r="N81" i="1"/>
  <c r="M81" i="1"/>
  <c r="J81" i="1"/>
  <c r="I81" i="1"/>
  <c r="H81" i="1"/>
  <c r="G81" i="1"/>
  <c r="K81" i="1" s="1"/>
  <c r="F81" i="1"/>
  <c r="D81" i="1"/>
  <c r="C81" i="1"/>
  <c r="B81" i="1"/>
  <c r="AR80" i="1"/>
  <c r="AP80" i="1"/>
  <c r="AG80" i="1"/>
  <c r="AE80" i="1"/>
  <c r="AB80" i="1"/>
  <c r="AA80" i="1"/>
  <c r="Z80" i="1"/>
  <c r="Y80" i="1"/>
  <c r="X80" i="1"/>
  <c r="S80" i="1"/>
  <c r="P80" i="1"/>
  <c r="O80" i="1"/>
  <c r="N80" i="1"/>
  <c r="M80" i="1"/>
  <c r="J80" i="1"/>
  <c r="I80" i="1"/>
  <c r="H80" i="1"/>
  <c r="G80" i="1"/>
  <c r="K80" i="1" s="1"/>
  <c r="F80" i="1"/>
  <c r="D80" i="1"/>
  <c r="C80" i="1"/>
  <c r="B80" i="1"/>
  <c r="AR79" i="1"/>
  <c r="AP79" i="1"/>
  <c r="AG79" i="1"/>
  <c r="AE79" i="1"/>
  <c r="AB79" i="1"/>
  <c r="AA79" i="1"/>
  <c r="Z79" i="1"/>
  <c r="Y79" i="1"/>
  <c r="X79" i="1"/>
  <c r="AC79" i="1" s="1"/>
  <c r="S79" i="1"/>
  <c r="P79" i="1"/>
  <c r="O79" i="1"/>
  <c r="N79" i="1"/>
  <c r="M79" i="1"/>
  <c r="J79" i="1"/>
  <c r="I79" i="1"/>
  <c r="H79" i="1"/>
  <c r="G79" i="1"/>
  <c r="F79" i="1"/>
  <c r="K79" i="1" s="1"/>
  <c r="D79" i="1"/>
  <c r="C79" i="1"/>
  <c r="B79" i="1"/>
  <c r="AR78" i="1"/>
  <c r="AP78" i="1"/>
  <c r="AG78" i="1"/>
  <c r="AE78" i="1"/>
  <c r="AB78" i="1"/>
  <c r="AA78" i="1"/>
  <c r="Z78" i="1"/>
  <c r="Y78" i="1"/>
  <c r="X78" i="1"/>
  <c r="S78" i="1"/>
  <c r="P78" i="1"/>
  <c r="O78" i="1"/>
  <c r="N78" i="1"/>
  <c r="M78" i="1"/>
  <c r="J78" i="1"/>
  <c r="I78" i="1"/>
  <c r="H78" i="1"/>
  <c r="G78" i="1"/>
  <c r="K78" i="1" s="1"/>
  <c r="F78" i="1"/>
  <c r="D78" i="1"/>
  <c r="C78" i="1"/>
  <c r="B78" i="1"/>
  <c r="AR77" i="1"/>
  <c r="AP77" i="1"/>
  <c r="AG77" i="1"/>
  <c r="AE77" i="1"/>
  <c r="AB77" i="1"/>
  <c r="AA77" i="1"/>
  <c r="Z77" i="1"/>
  <c r="Y77" i="1"/>
  <c r="X77" i="1"/>
  <c r="S77" i="1"/>
  <c r="P77" i="1"/>
  <c r="O77" i="1"/>
  <c r="N77" i="1"/>
  <c r="M77" i="1"/>
  <c r="J77" i="1"/>
  <c r="I77" i="1"/>
  <c r="H77" i="1"/>
  <c r="G77" i="1"/>
  <c r="K77" i="1" s="1"/>
  <c r="F77" i="1"/>
  <c r="D77" i="1"/>
  <c r="C77" i="1"/>
  <c r="B77" i="1"/>
  <c r="AR76" i="1"/>
  <c r="AP76" i="1"/>
  <c r="AG76" i="1"/>
  <c r="AE76" i="1"/>
  <c r="AB76" i="1"/>
  <c r="AA76" i="1"/>
  <c r="Z76" i="1"/>
  <c r="Y76" i="1"/>
  <c r="X76" i="1"/>
  <c r="S76" i="1"/>
  <c r="P76" i="1"/>
  <c r="O76" i="1"/>
  <c r="N76" i="1"/>
  <c r="M76" i="1"/>
  <c r="J76" i="1"/>
  <c r="I76" i="1"/>
  <c r="H76" i="1"/>
  <c r="G76" i="1"/>
  <c r="F76" i="1"/>
  <c r="D76" i="1"/>
  <c r="C76" i="1"/>
  <c r="B76" i="1"/>
  <c r="AR75" i="1"/>
  <c r="AP75" i="1"/>
  <c r="AG75" i="1"/>
  <c r="AE75" i="1"/>
  <c r="AB75" i="1"/>
  <c r="AA75" i="1"/>
  <c r="Z75" i="1"/>
  <c r="Y75" i="1"/>
  <c r="X75" i="1"/>
  <c r="AC75" i="1" s="1"/>
  <c r="AD75" i="1" s="1"/>
  <c r="S75" i="1"/>
  <c r="P75" i="1"/>
  <c r="O75" i="1"/>
  <c r="N75" i="1"/>
  <c r="M75" i="1"/>
  <c r="J75" i="1"/>
  <c r="I75" i="1"/>
  <c r="H75" i="1"/>
  <c r="G75" i="1"/>
  <c r="F75" i="1"/>
  <c r="K75" i="1" s="1"/>
  <c r="D75" i="1"/>
  <c r="C75" i="1"/>
  <c r="B75" i="1"/>
  <c r="AR74" i="1"/>
  <c r="AP74" i="1"/>
  <c r="AG74" i="1"/>
  <c r="AE74" i="1"/>
  <c r="AB74" i="1"/>
  <c r="AA74" i="1"/>
  <c r="Z74" i="1"/>
  <c r="Y74" i="1"/>
  <c r="AC74" i="1" s="1"/>
  <c r="X74" i="1"/>
  <c r="S74" i="1"/>
  <c r="P74" i="1"/>
  <c r="O74" i="1"/>
  <c r="N74" i="1"/>
  <c r="M74" i="1"/>
  <c r="J74" i="1"/>
  <c r="I74" i="1"/>
  <c r="H74" i="1"/>
  <c r="G74" i="1"/>
  <c r="K74" i="1" s="1"/>
  <c r="F74" i="1"/>
  <c r="D74" i="1"/>
  <c r="C74" i="1"/>
  <c r="B74" i="1"/>
  <c r="AR73" i="1"/>
  <c r="AP73" i="1"/>
  <c r="AG73" i="1"/>
  <c r="AE73" i="1"/>
  <c r="AB73" i="1"/>
  <c r="AA73" i="1"/>
  <c r="Z73" i="1"/>
  <c r="Y73" i="1"/>
  <c r="X73" i="1"/>
  <c r="S73" i="1"/>
  <c r="P73" i="1"/>
  <c r="O73" i="1"/>
  <c r="N73" i="1"/>
  <c r="M73" i="1"/>
  <c r="J73" i="1"/>
  <c r="I73" i="1"/>
  <c r="H73" i="1"/>
  <c r="G73" i="1"/>
  <c r="K73" i="1" s="1"/>
  <c r="F73" i="1"/>
  <c r="D73" i="1"/>
  <c r="C73" i="1"/>
  <c r="B73" i="1"/>
  <c r="AR72" i="1"/>
  <c r="AP72" i="1"/>
  <c r="AG72" i="1"/>
  <c r="AE72" i="1"/>
  <c r="AB72" i="1"/>
  <c r="AA72" i="1"/>
  <c r="Z72" i="1"/>
  <c r="Y72" i="1"/>
  <c r="X72" i="1"/>
  <c r="S72" i="1"/>
  <c r="P72" i="1"/>
  <c r="O72" i="1"/>
  <c r="N72" i="1"/>
  <c r="M72" i="1"/>
  <c r="J72" i="1"/>
  <c r="I72" i="1"/>
  <c r="H72" i="1"/>
  <c r="G72" i="1"/>
  <c r="K72" i="1" s="1"/>
  <c r="F72" i="1"/>
  <c r="D72" i="1"/>
  <c r="C72" i="1"/>
  <c r="B72" i="1"/>
  <c r="AR71" i="1"/>
  <c r="AP71" i="1"/>
  <c r="AG71" i="1"/>
  <c r="AE71" i="1"/>
  <c r="AB71" i="1"/>
  <c r="AA71" i="1"/>
  <c r="Z71" i="1"/>
  <c r="Y71" i="1"/>
  <c r="X71" i="1"/>
  <c r="AC71" i="1" s="1"/>
  <c r="S71" i="1"/>
  <c r="P71" i="1"/>
  <c r="O71" i="1"/>
  <c r="N71" i="1"/>
  <c r="M71" i="1"/>
  <c r="J71" i="1"/>
  <c r="I71" i="1"/>
  <c r="H71" i="1"/>
  <c r="G71" i="1"/>
  <c r="F71" i="1"/>
  <c r="K71" i="1" s="1"/>
  <c r="D71" i="1"/>
  <c r="C71" i="1"/>
  <c r="B71" i="1"/>
  <c r="AR70" i="1"/>
  <c r="AP70" i="1"/>
  <c r="AG70" i="1"/>
  <c r="AE70" i="1"/>
  <c r="AB70" i="1"/>
  <c r="AA70" i="1"/>
  <c r="Z70" i="1"/>
  <c r="Y70" i="1"/>
  <c r="AC70" i="1" s="1"/>
  <c r="X70" i="1"/>
  <c r="S70" i="1"/>
  <c r="P70" i="1"/>
  <c r="O70" i="1"/>
  <c r="N70" i="1"/>
  <c r="M70" i="1"/>
  <c r="J70" i="1"/>
  <c r="I70" i="1"/>
  <c r="H70" i="1"/>
  <c r="G70" i="1"/>
  <c r="K70" i="1" s="1"/>
  <c r="F70" i="1"/>
  <c r="D70" i="1"/>
  <c r="C70" i="1"/>
  <c r="B70" i="1"/>
  <c r="AR69" i="1"/>
  <c r="AP69" i="1"/>
  <c r="AG69" i="1"/>
  <c r="AE69" i="1"/>
  <c r="AB69" i="1"/>
  <c r="AA69" i="1"/>
  <c r="Z69" i="1"/>
  <c r="Y69" i="1"/>
  <c r="X69" i="1"/>
  <c r="S69" i="1"/>
  <c r="P69" i="1"/>
  <c r="O69" i="1"/>
  <c r="N69" i="1"/>
  <c r="M69" i="1"/>
  <c r="J69" i="1"/>
  <c r="I69" i="1"/>
  <c r="H69" i="1"/>
  <c r="G69" i="1"/>
  <c r="K69" i="1" s="1"/>
  <c r="F69" i="1"/>
  <c r="D69" i="1"/>
  <c r="C69" i="1"/>
  <c r="B69" i="1"/>
  <c r="AR68" i="1"/>
  <c r="AP68" i="1"/>
  <c r="AG68" i="1"/>
  <c r="AE68" i="1"/>
  <c r="AB68" i="1"/>
  <c r="AA68" i="1"/>
  <c r="Z68" i="1"/>
  <c r="Y68" i="1"/>
  <c r="X68" i="1"/>
  <c r="AC68" i="1" s="1"/>
  <c r="S68" i="1"/>
  <c r="P68" i="1"/>
  <c r="O68" i="1"/>
  <c r="N68" i="1"/>
  <c r="M68" i="1"/>
  <c r="J68" i="1"/>
  <c r="I68" i="1"/>
  <c r="H68" i="1"/>
  <c r="G68" i="1"/>
  <c r="F68" i="1"/>
  <c r="K68" i="1" s="1"/>
  <c r="D68" i="1"/>
  <c r="C68" i="1"/>
  <c r="B68" i="1"/>
  <c r="AR67" i="1"/>
  <c r="AP67" i="1"/>
  <c r="AG67" i="1"/>
  <c r="AE67" i="1"/>
  <c r="AB67" i="1"/>
  <c r="AA67" i="1"/>
  <c r="Z67" i="1"/>
  <c r="Y67" i="1"/>
  <c r="X67" i="1"/>
  <c r="S67" i="1"/>
  <c r="P67" i="1"/>
  <c r="O67" i="1"/>
  <c r="N67" i="1"/>
  <c r="M67" i="1"/>
  <c r="J67" i="1"/>
  <c r="I67" i="1"/>
  <c r="H67" i="1"/>
  <c r="G67" i="1"/>
  <c r="K67" i="1" s="1"/>
  <c r="F67" i="1"/>
  <c r="D67" i="1"/>
  <c r="C67" i="1"/>
  <c r="B67" i="1"/>
  <c r="AR66" i="1"/>
  <c r="AP66" i="1"/>
  <c r="AG66" i="1"/>
  <c r="AE66" i="1"/>
  <c r="AB66" i="1"/>
  <c r="AA66" i="1"/>
  <c r="Z66" i="1"/>
  <c r="Y66" i="1"/>
  <c r="AC66" i="1" s="1"/>
  <c r="X66" i="1"/>
  <c r="S66" i="1"/>
  <c r="P66" i="1"/>
  <c r="O66" i="1"/>
  <c r="N66" i="1"/>
  <c r="M66" i="1"/>
  <c r="J66" i="1"/>
  <c r="I66" i="1"/>
  <c r="H66" i="1"/>
  <c r="G66" i="1"/>
  <c r="F66" i="1"/>
  <c r="D66" i="1"/>
  <c r="C66" i="1"/>
  <c r="B66" i="1"/>
  <c r="AR65" i="1"/>
  <c r="AP65" i="1"/>
  <c r="AG65" i="1"/>
  <c r="AE65" i="1"/>
  <c r="AB65" i="1"/>
  <c r="AA65" i="1"/>
  <c r="Z65" i="1"/>
  <c r="Y65" i="1"/>
  <c r="X65" i="1"/>
  <c r="S65" i="1"/>
  <c r="P65" i="1"/>
  <c r="O65" i="1"/>
  <c r="N65" i="1"/>
  <c r="M65" i="1"/>
  <c r="J65" i="1"/>
  <c r="I65" i="1"/>
  <c r="H65" i="1"/>
  <c r="G65" i="1"/>
  <c r="K65" i="1" s="1"/>
  <c r="F65" i="1"/>
  <c r="D65" i="1"/>
  <c r="C65" i="1"/>
  <c r="B65" i="1"/>
  <c r="AR64" i="1"/>
  <c r="AP64" i="1"/>
  <c r="AG64" i="1"/>
  <c r="AE64" i="1"/>
  <c r="AB64" i="1"/>
  <c r="AA64" i="1"/>
  <c r="Z64" i="1"/>
  <c r="Y64" i="1"/>
  <c r="AC64" i="1" s="1"/>
  <c r="AD64" i="1" s="1"/>
  <c r="X64" i="1"/>
  <c r="S64" i="1"/>
  <c r="P64" i="1"/>
  <c r="O64" i="1"/>
  <c r="N64" i="1"/>
  <c r="M64" i="1"/>
  <c r="J64" i="1"/>
  <c r="I64" i="1"/>
  <c r="H64" i="1"/>
  <c r="G64" i="1"/>
  <c r="F64" i="1"/>
  <c r="K64" i="1" s="1"/>
  <c r="D64" i="1"/>
  <c r="C64" i="1"/>
  <c r="B64" i="1"/>
  <c r="AR63" i="1"/>
  <c r="AP63" i="1"/>
  <c r="AG63" i="1"/>
  <c r="AE63" i="1"/>
  <c r="AB63" i="1"/>
  <c r="AA63" i="1"/>
  <c r="Z63" i="1"/>
  <c r="Y63" i="1"/>
  <c r="AC63" i="1" s="1"/>
  <c r="X63" i="1"/>
  <c r="S63" i="1"/>
  <c r="P63" i="1"/>
  <c r="O63" i="1"/>
  <c r="N63" i="1"/>
  <c r="M63" i="1"/>
  <c r="J63" i="1"/>
  <c r="I63" i="1"/>
  <c r="H63" i="1"/>
  <c r="G63" i="1"/>
  <c r="K63" i="1" s="1"/>
  <c r="F63" i="1"/>
  <c r="D63" i="1"/>
  <c r="C63" i="1"/>
  <c r="B63" i="1"/>
  <c r="AR62" i="1"/>
  <c r="AP62" i="1"/>
  <c r="AG62" i="1"/>
  <c r="AE62" i="1"/>
  <c r="AB62" i="1"/>
  <c r="AA62" i="1"/>
  <c r="Z62" i="1"/>
  <c r="Y62" i="1"/>
  <c r="AC62" i="1" s="1"/>
  <c r="AD62" i="1" s="1"/>
  <c r="X62" i="1"/>
  <c r="S62" i="1"/>
  <c r="P62" i="1"/>
  <c r="O62" i="1"/>
  <c r="N62" i="1"/>
  <c r="M62" i="1"/>
  <c r="J62" i="1"/>
  <c r="I62" i="1"/>
  <c r="H62" i="1"/>
  <c r="G62" i="1"/>
  <c r="K62" i="1" s="1"/>
  <c r="F62" i="1"/>
  <c r="D62" i="1"/>
  <c r="C62" i="1"/>
  <c r="B62" i="1"/>
  <c r="AR61" i="1"/>
  <c r="AP61" i="1"/>
  <c r="AG61" i="1"/>
  <c r="AE61" i="1"/>
  <c r="AB61" i="1"/>
  <c r="AA61" i="1"/>
  <c r="Z61" i="1"/>
  <c r="Y61" i="1"/>
  <c r="X61" i="1"/>
  <c r="AC61" i="1" s="1"/>
  <c r="S61" i="1"/>
  <c r="P61" i="1"/>
  <c r="O61" i="1"/>
  <c r="N61" i="1"/>
  <c r="M61" i="1"/>
  <c r="J61" i="1"/>
  <c r="I61" i="1"/>
  <c r="H61" i="1"/>
  <c r="G61" i="1"/>
  <c r="K61" i="1" s="1"/>
  <c r="F61" i="1"/>
  <c r="D61" i="1"/>
  <c r="C61" i="1"/>
  <c r="B61" i="1"/>
  <c r="AR60" i="1"/>
  <c r="AP60" i="1"/>
  <c r="AG60" i="1"/>
  <c r="AE60" i="1"/>
  <c r="AB60" i="1"/>
  <c r="AA60" i="1"/>
  <c r="Z60" i="1"/>
  <c r="Y60" i="1"/>
  <c r="X60" i="1"/>
  <c r="AC60" i="1" s="1"/>
  <c r="S60" i="1"/>
  <c r="P60" i="1"/>
  <c r="O60" i="1"/>
  <c r="N60" i="1"/>
  <c r="M60" i="1"/>
  <c r="J60" i="1"/>
  <c r="I60" i="1"/>
  <c r="H60" i="1"/>
  <c r="G60" i="1"/>
  <c r="F60" i="1"/>
  <c r="D60" i="1"/>
  <c r="C60" i="1"/>
  <c r="B60" i="1"/>
  <c r="AR59" i="1"/>
  <c r="AP59" i="1"/>
  <c r="AG59" i="1"/>
  <c r="AE59" i="1"/>
  <c r="AB59" i="1"/>
  <c r="AA59" i="1"/>
  <c r="Z59" i="1"/>
  <c r="Y59" i="1"/>
  <c r="X59" i="1"/>
  <c r="AC59" i="1" s="1"/>
  <c r="S59" i="1"/>
  <c r="P59" i="1"/>
  <c r="O59" i="1"/>
  <c r="N59" i="1"/>
  <c r="M59" i="1"/>
  <c r="J59" i="1"/>
  <c r="I59" i="1"/>
  <c r="H59" i="1"/>
  <c r="G59" i="1"/>
  <c r="K59" i="1" s="1"/>
  <c r="F59" i="1"/>
  <c r="D59" i="1"/>
  <c r="C59" i="1"/>
  <c r="B59" i="1"/>
  <c r="AR58" i="1"/>
  <c r="AP58" i="1"/>
  <c r="AG58" i="1"/>
  <c r="AE58" i="1"/>
  <c r="AB58" i="1"/>
  <c r="AA58" i="1"/>
  <c r="Z58" i="1"/>
  <c r="Y58" i="1"/>
  <c r="AC58" i="1" s="1"/>
  <c r="AD58" i="1" s="1"/>
  <c r="X58" i="1"/>
  <c r="S58" i="1"/>
  <c r="P58" i="1"/>
  <c r="O58" i="1"/>
  <c r="N58" i="1"/>
  <c r="M58" i="1"/>
  <c r="J58" i="1"/>
  <c r="I58" i="1"/>
  <c r="H58" i="1"/>
  <c r="G58" i="1"/>
  <c r="F58" i="1"/>
  <c r="K58" i="1" s="1"/>
  <c r="D58" i="1"/>
  <c r="C58" i="1"/>
  <c r="B58" i="1"/>
  <c r="AR57" i="1"/>
  <c r="AP57" i="1"/>
  <c r="AG57" i="1"/>
  <c r="AE57" i="1"/>
  <c r="AB57" i="1"/>
  <c r="AA57" i="1"/>
  <c r="Z57" i="1"/>
  <c r="Y57" i="1"/>
  <c r="X57" i="1"/>
  <c r="S57" i="1"/>
  <c r="P57" i="1"/>
  <c r="O57" i="1"/>
  <c r="N57" i="1"/>
  <c r="M57" i="1"/>
  <c r="J57" i="1"/>
  <c r="I57" i="1"/>
  <c r="H57" i="1"/>
  <c r="G57" i="1"/>
  <c r="K57" i="1" s="1"/>
  <c r="F57" i="1"/>
  <c r="D57" i="1"/>
  <c r="C57" i="1"/>
  <c r="B57" i="1"/>
  <c r="AR56" i="1"/>
  <c r="AP56" i="1"/>
  <c r="AG56" i="1"/>
  <c r="AE56" i="1"/>
  <c r="AB56" i="1"/>
  <c r="AA56" i="1"/>
  <c r="Z56" i="1"/>
  <c r="Y56" i="1"/>
  <c r="AC56" i="1" s="1"/>
  <c r="X56" i="1"/>
  <c r="S56" i="1"/>
  <c r="P56" i="1"/>
  <c r="O56" i="1"/>
  <c r="N56" i="1"/>
  <c r="M56" i="1"/>
  <c r="J56" i="1"/>
  <c r="I56" i="1"/>
  <c r="H56" i="1"/>
  <c r="G56" i="1"/>
  <c r="F56" i="1"/>
  <c r="D56" i="1"/>
  <c r="C56" i="1"/>
  <c r="B56" i="1"/>
  <c r="AR55" i="1"/>
  <c r="AP55" i="1"/>
  <c r="AG55" i="1"/>
  <c r="AE55" i="1"/>
  <c r="AB55" i="1"/>
  <c r="AA55" i="1"/>
  <c r="Z55" i="1"/>
  <c r="Y55" i="1"/>
  <c r="AC55" i="1" s="1"/>
  <c r="AD55" i="1" s="1"/>
  <c r="X55" i="1"/>
  <c r="S55" i="1"/>
  <c r="P55" i="1"/>
  <c r="O55" i="1"/>
  <c r="N55" i="1"/>
  <c r="M55" i="1"/>
  <c r="J55" i="1"/>
  <c r="I55" i="1"/>
  <c r="H55" i="1"/>
  <c r="G55" i="1"/>
  <c r="F55" i="1"/>
  <c r="K55" i="1" s="1"/>
  <c r="D55" i="1"/>
  <c r="C55" i="1"/>
  <c r="B55" i="1"/>
  <c r="AR54" i="1"/>
  <c r="AP54" i="1"/>
  <c r="AG54" i="1"/>
  <c r="AE54" i="1"/>
  <c r="AB54" i="1"/>
  <c r="AA54" i="1"/>
  <c r="Z54" i="1"/>
  <c r="Y54" i="1"/>
  <c r="X54" i="1"/>
  <c r="S54" i="1"/>
  <c r="P54" i="1"/>
  <c r="O54" i="1"/>
  <c r="N54" i="1"/>
  <c r="M54" i="1"/>
  <c r="J54" i="1"/>
  <c r="I54" i="1"/>
  <c r="H54" i="1"/>
  <c r="G54" i="1"/>
  <c r="K54" i="1" s="1"/>
  <c r="F54" i="1"/>
  <c r="D54" i="1"/>
  <c r="C54" i="1"/>
  <c r="B54" i="1"/>
  <c r="AR53" i="1"/>
  <c r="AP53" i="1"/>
  <c r="AG53" i="1"/>
  <c r="AE53" i="1"/>
  <c r="AB53" i="1"/>
  <c r="AA53" i="1"/>
  <c r="Z53" i="1"/>
  <c r="Y53" i="1"/>
  <c r="X53" i="1"/>
  <c r="S53" i="1"/>
  <c r="P53" i="1"/>
  <c r="O53" i="1"/>
  <c r="N53" i="1"/>
  <c r="M53" i="1"/>
  <c r="J53" i="1"/>
  <c r="I53" i="1"/>
  <c r="H53" i="1"/>
  <c r="G53" i="1"/>
  <c r="K53" i="1" s="1"/>
  <c r="F53" i="1"/>
  <c r="D53" i="1"/>
  <c r="C53" i="1"/>
  <c r="B53" i="1"/>
  <c r="AR52" i="1"/>
  <c r="AP52" i="1"/>
  <c r="AG52" i="1"/>
  <c r="AE52" i="1"/>
  <c r="AB52" i="1"/>
  <c r="AA52" i="1"/>
  <c r="Z52" i="1"/>
  <c r="Y52" i="1"/>
  <c r="AC52" i="1" s="1"/>
  <c r="X52" i="1"/>
  <c r="S52" i="1"/>
  <c r="P52" i="1"/>
  <c r="O52" i="1"/>
  <c r="N52" i="1"/>
  <c r="M52" i="1"/>
  <c r="J52" i="1"/>
  <c r="I52" i="1"/>
  <c r="H52" i="1"/>
  <c r="G52" i="1"/>
  <c r="F52" i="1"/>
  <c r="K52" i="1" s="1"/>
  <c r="D52" i="1"/>
  <c r="C52" i="1"/>
  <c r="B52" i="1"/>
  <c r="AR51" i="1"/>
  <c r="AP51" i="1"/>
  <c r="AG51" i="1"/>
  <c r="AE51" i="1"/>
  <c r="AB51" i="1"/>
  <c r="AA51" i="1"/>
  <c r="Z51" i="1"/>
  <c r="Y51" i="1"/>
  <c r="AC51" i="1" s="1"/>
  <c r="AD51" i="1" s="1"/>
  <c r="X51" i="1"/>
  <c r="S51" i="1"/>
  <c r="P51" i="1"/>
  <c r="O51" i="1"/>
  <c r="N51" i="1"/>
  <c r="M51" i="1"/>
  <c r="J51" i="1"/>
  <c r="I51" i="1"/>
  <c r="H51" i="1"/>
  <c r="G51" i="1"/>
  <c r="K51" i="1" s="1"/>
  <c r="F51" i="1"/>
  <c r="D51" i="1"/>
  <c r="C51" i="1"/>
  <c r="B51" i="1"/>
  <c r="AR50" i="1"/>
  <c r="AP50" i="1"/>
  <c r="AG50" i="1"/>
  <c r="AE50" i="1"/>
  <c r="AB50" i="1"/>
  <c r="AA50" i="1"/>
  <c r="Z50" i="1"/>
  <c r="Y50" i="1"/>
  <c r="AC50" i="1" s="1"/>
  <c r="X50" i="1"/>
  <c r="S50" i="1"/>
  <c r="P50" i="1"/>
  <c r="O50" i="1"/>
  <c r="N50" i="1"/>
  <c r="M50" i="1"/>
  <c r="J50" i="1"/>
  <c r="I50" i="1"/>
  <c r="H50" i="1"/>
  <c r="G50" i="1"/>
  <c r="F50" i="1"/>
  <c r="D50" i="1"/>
  <c r="C50" i="1"/>
  <c r="B50" i="1"/>
  <c r="AR49" i="1"/>
  <c r="AP49" i="1"/>
  <c r="AG49" i="1"/>
  <c r="AE49" i="1"/>
  <c r="AB49" i="1"/>
  <c r="AA49" i="1"/>
  <c r="Z49" i="1"/>
  <c r="Y49" i="1"/>
  <c r="X49" i="1"/>
  <c r="AC49" i="1" s="1"/>
  <c r="S49" i="1"/>
  <c r="P49" i="1"/>
  <c r="O49" i="1"/>
  <c r="N49" i="1"/>
  <c r="M49" i="1"/>
  <c r="J49" i="1"/>
  <c r="I49" i="1"/>
  <c r="H49" i="1"/>
  <c r="G49" i="1"/>
  <c r="F49" i="1"/>
  <c r="D49" i="1"/>
  <c r="C49" i="1"/>
  <c r="B49" i="1"/>
  <c r="AR48" i="1"/>
  <c r="AP48" i="1"/>
  <c r="AG48" i="1"/>
  <c r="AE48" i="1"/>
  <c r="AB48" i="1"/>
  <c r="AA48" i="1"/>
  <c r="Z48" i="1"/>
  <c r="Y48" i="1"/>
  <c r="AC48" i="1" s="1"/>
  <c r="AD48" i="1" s="1"/>
  <c r="X48" i="1"/>
  <c r="S48" i="1"/>
  <c r="P48" i="1"/>
  <c r="O48" i="1"/>
  <c r="N48" i="1"/>
  <c r="M48" i="1"/>
  <c r="J48" i="1"/>
  <c r="I48" i="1"/>
  <c r="H48" i="1"/>
  <c r="G48" i="1"/>
  <c r="F48" i="1"/>
  <c r="K48" i="1" s="1"/>
  <c r="D48" i="1"/>
  <c r="C48" i="1"/>
  <c r="B48" i="1"/>
  <c r="AR47" i="1"/>
  <c r="AP47" i="1"/>
  <c r="AG47" i="1"/>
  <c r="AE47" i="1"/>
  <c r="AB47" i="1"/>
  <c r="AA47" i="1"/>
  <c r="Z47" i="1"/>
  <c r="Y47" i="1"/>
  <c r="X47" i="1"/>
  <c r="S47" i="1"/>
  <c r="P47" i="1"/>
  <c r="O47" i="1"/>
  <c r="N47" i="1"/>
  <c r="M47" i="1"/>
  <c r="J47" i="1"/>
  <c r="I47" i="1"/>
  <c r="H47" i="1"/>
  <c r="G47" i="1"/>
  <c r="K47" i="1" s="1"/>
  <c r="F47" i="1"/>
  <c r="D47" i="1"/>
  <c r="C47" i="1"/>
  <c r="B47" i="1"/>
  <c r="AR46" i="1"/>
  <c r="AP46" i="1"/>
  <c r="AG46" i="1"/>
  <c r="AE46" i="1"/>
  <c r="AB46" i="1"/>
  <c r="AA46" i="1"/>
  <c r="Z46" i="1"/>
  <c r="Y46" i="1"/>
  <c r="AC46" i="1" s="1"/>
  <c r="X46" i="1"/>
  <c r="S46" i="1"/>
  <c r="P46" i="1"/>
  <c r="O46" i="1"/>
  <c r="N46" i="1"/>
  <c r="M46" i="1"/>
  <c r="J46" i="1"/>
  <c r="I46" i="1"/>
  <c r="H46" i="1"/>
  <c r="G46" i="1"/>
  <c r="F46" i="1"/>
  <c r="D46" i="1"/>
  <c r="C46" i="1"/>
  <c r="B46" i="1"/>
  <c r="AR45" i="1"/>
  <c r="AP45" i="1"/>
  <c r="AG45" i="1"/>
  <c r="AE45" i="1"/>
  <c r="AB45" i="1"/>
  <c r="AA45" i="1"/>
  <c r="Z45" i="1"/>
  <c r="Y45" i="1"/>
  <c r="X45" i="1"/>
  <c r="AC45" i="1" s="1"/>
  <c r="S45" i="1"/>
  <c r="P45" i="1"/>
  <c r="O45" i="1"/>
  <c r="N45" i="1"/>
  <c r="M45" i="1"/>
  <c r="J45" i="1"/>
  <c r="I45" i="1"/>
  <c r="H45" i="1"/>
  <c r="G45" i="1"/>
  <c r="K45" i="1" s="1"/>
  <c r="F45" i="1"/>
  <c r="D45" i="1"/>
  <c r="C45" i="1"/>
  <c r="B45" i="1"/>
  <c r="AR44" i="1"/>
  <c r="AP44" i="1"/>
  <c r="AG44" i="1"/>
  <c r="AE44" i="1"/>
  <c r="AB44" i="1"/>
  <c r="AA44" i="1"/>
  <c r="Z44" i="1"/>
  <c r="Y44" i="1"/>
  <c r="AC44" i="1" s="1"/>
  <c r="AD44" i="1" s="1"/>
  <c r="X44" i="1"/>
  <c r="S44" i="1"/>
  <c r="P44" i="1"/>
  <c r="O44" i="1"/>
  <c r="N44" i="1"/>
  <c r="M44" i="1"/>
  <c r="J44" i="1"/>
  <c r="I44" i="1"/>
  <c r="H44" i="1"/>
  <c r="G44" i="1"/>
  <c r="F44" i="1"/>
  <c r="K44" i="1" s="1"/>
  <c r="D44" i="1"/>
  <c r="C44" i="1"/>
  <c r="B44" i="1"/>
  <c r="AR43" i="1"/>
  <c r="AP43" i="1"/>
  <c r="AG43" i="1"/>
  <c r="AE43" i="1"/>
  <c r="AB43" i="1"/>
  <c r="AA43" i="1"/>
  <c r="Z43" i="1"/>
  <c r="Y43" i="1"/>
  <c r="X43" i="1"/>
  <c r="AC43" i="1" s="1"/>
  <c r="S43" i="1"/>
  <c r="P43" i="1"/>
  <c r="O43" i="1"/>
  <c r="N43" i="1"/>
  <c r="M43" i="1"/>
  <c r="J43" i="1"/>
  <c r="I43" i="1"/>
  <c r="H43" i="1"/>
  <c r="G43" i="1"/>
  <c r="K43" i="1" s="1"/>
  <c r="AD43" i="1" s="1"/>
  <c r="F43" i="1"/>
  <c r="D43" i="1"/>
  <c r="C43" i="1"/>
  <c r="B43" i="1"/>
  <c r="AR42" i="1"/>
  <c r="AP42" i="1"/>
  <c r="AG42" i="1"/>
  <c r="AE42" i="1"/>
  <c r="AB42" i="1"/>
  <c r="AA42" i="1"/>
  <c r="Z42" i="1"/>
  <c r="Y42" i="1"/>
  <c r="AC42" i="1" s="1"/>
  <c r="X42" i="1"/>
  <c r="S42" i="1"/>
  <c r="P42" i="1"/>
  <c r="O42" i="1"/>
  <c r="N42" i="1"/>
  <c r="M42" i="1"/>
  <c r="J42" i="1"/>
  <c r="I42" i="1"/>
  <c r="H42" i="1"/>
  <c r="G42" i="1"/>
  <c r="F42" i="1"/>
  <c r="D42" i="1"/>
  <c r="C42" i="1"/>
  <c r="B42" i="1"/>
  <c r="AR41" i="1"/>
  <c r="AP41" i="1"/>
  <c r="AG41" i="1"/>
  <c r="AE41" i="1"/>
  <c r="AB41" i="1"/>
  <c r="AA41" i="1"/>
  <c r="Z41" i="1"/>
  <c r="Y41" i="1"/>
  <c r="X41" i="1"/>
  <c r="AC41" i="1" s="1"/>
  <c r="S41" i="1"/>
  <c r="P41" i="1"/>
  <c r="O41" i="1"/>
  <c r="N41" i="1"/>
  <c r="M41" i="1"/>
  <c r="J41" i="1"/>
  <c r="I41" i="1"/>
  <c r="H41" i="1"/>
  <c r="G41" i="1"/>
  <c r="F41" i="1"/>
  <c r="D41" i="1"/>
  <c r="C41" i="1"/>
  <c r="B41" i="1"/>
  <c r="AR40" i="1"/>
  <c r="AP40" i="1"/>
  <c r="AG40" i="1"/>
  <c r="AE40" i="1"/>
  <c r="AB40" i="1"/>
  <c r="AA40" i="1"/>
  <c r="Z40" i="1"/>
  <c r="Y40" i="1"/>
  <c r="AC40" i="1" s="1"/>
  <c r="AD40" i="1" s="1"/>
  <c r="X40" i="1"/>
  <c r="S40" i="1"/>
  <c r="P40" i="1"/>
  <c r="O40" i="1"/>
  <c r="N40" i="1"/>
  <c r="M40" i="1"/>
  <c r="J40" i="1"/>
  <c r="I40" i="1"/>
  <c r="H40" i="1"/>
  <c r="G40" i="1"/>
  <c r="F40" i="1"/>
  <c r="K40" i="1" s="1"/>
  <c r="D40" i="1"/>
  <c r="C40" i="1"/>
  <c r="B40" i="1"/>
  <c r="AR39" i="1"/>
  <c r="AP39" i="1"/>
  <c r="AG39" i="1"/>
  <c r="AE39" i="1"/>
  <c r="AB39" i="1"/>
  <c r="AA39" i="1"/>
  <c r="Z39" i="1"/>
  <c r="Y39" i="1"/>
  <c r="X39" i="1"/>
  <c r="AC39" i="1" s="1"/>
  <c r="S39" i="1"/>
  <c r="P39" i="1"/>
  <c r="O39" i="1"/>
  <c r="N39" i="1"/>
  <c r="M39" i="1"/>
  <c r="J39" i="1"/>
  <c r="I39" i="1"/>
  <c r="H39" i="1"/>
  <c r="G39" i="1"/>
  <c r="K39" i="1" s="1"/>
  <c r="F39" i="1"/>
  <c r="D39" i="1"/>
  <c r="C39" i="1"/>
  <c r="B39" i="1"/>
  <c r="AR38" i="1"/>
  <c r="AP38" i="1"/>
  <c r="AG38" i="1"/>
  <c r="AE38" i="1"/>
  <c r="AB38" i="1"/>
  <c r="AA38" i="1"/>
  <c r="Z38" i="1"/>
  <c r="Y38" i="1"/>
  <c r="X38" i="1"/>
  <c r="S38" i="1"/>
  <c r="P38" i="1"/>
  <c r="O38" i="1"/>
  <c r="N38" i="1"/>
  <c r="M38" i="1"/>
  <c r="J38" i="1"/>
  <c r="I38" i="1"/>
  <c r="H38" i="1"/>
  <c r="G38" i="1"/>
  <c r="F38" i="1"/>
  <c r="D38" i="1"/>
  <c r="C38" i="1"/>
  <c r="B38" i="1"/>
  <c r="AR37" i="1"/>
  <c r="AP37" i="1"/>
  <c r="AG37" i="1"/>
  <c r="AE37" i="1"/>
  <c r="AB37" i="1"/>
  <c r="AA37" i="1"/>
  <c r="Z37" i="1"/>
  <c r="Y37" i="1"/>
  <c r="X37" i="1"/>
  <c r="AC37" i="1" s="1"/>
  <c r="S37" i="1"/>
  <c r="P37" i="1"/>
  <c r="O37" i="1"/>
  <c r="N37" i="1"/>
  <c r="M37" i="1"/>
  <c r="J37" i="1"/>
  <c r="I37" i="1"/>
  <c r="H37" i="1"/>
  <c r="G37" i="1"/>
  <c r="F37" i="1"/>
  <c r="D37" i="1"/>
  <c r="C37" i="1"/>
  <c r="B37" i="1"/>
  <c r="AR36" i="1"/>
  <c r="AP36" i="1"/>
  <c r="AG36" i="1"/>
  <c r="AE36" i="1"/>
  <c r="AB36" i="1"/>
  <c r="AA36" i="1"/>
  <c r="Z36" i="1"/>
  <c r="Y36" i="1"/>
  <c r="AC36" i="1" s="1"/>
  <c r="AD36" i="1" s="1"/>
  <c r="X36" i="1"/>
  <c r="S36" i="1"/>
  <c r="P36" i="1"/>
  <c r="O36" i="1"/>
  <c r="N36" i="1"/>
  <c r="M36" i="1"/>
  <c r="J36" i="1"/>
  <c r="I36" i="1"/>
  <c r="H36" i="1"/>
  <c r="G36" i="1"/>
  <c r="F36" i="1"/>
  <c r="K36" i="1" s="1"/>
  <c r="D36" i="1"/>
  <c r="C36" i="1"/>
  <c r="B36" i="1"/>
  <c r="AR35" i="1"/>
  <c r="AP35" i="1"/>
  <c r="AG35" i="1"/>
  <c r="AE35" i="1"/>
  <c r="AB35" i="1"/>
  <c r="AA35" i="1"/>
  <c r="Z35" i="1"/>
  <c r="Y35" i="1"/>
  <c r="X35" i="1"/>
  <c r="AC35" i="1" s="1"/>
  <c r="S35" i="1"/>
  <c r="P35" i="1"/>
  <c r="O35" i="1"/>
  <c r="N35" i="1"/>
  <c r="M35" i="1"/>
  <c r="J35" i="1"/>
  <c r="I35" i="1"/>
  <c r="H35" i="1"/>
  <c r="G35" i="1"/>
  <c r="K35" i="1" s="1"/>
  <c r="AD35" i="1" s="1"/>
  <c r="F35" i="1"/>
  <c r="D35" i="1"/>
  <c r="C35" i="1"/>
  <c r="B35" i="1"/>
  <c r="AR34" i="1"/>
  <c r="AP34" i="1"/>
  <c r="AG34" i="1"/>
  <c r="AE34" i="1"/>
  <c r="AB34" i="1"/>
  <c r="AA34" i="1"/>
  <c r="Z34" i="1"/>
  <c r="Y34" i="1"/>
  <c r="AC34" i="1" s="1"/>
  <c r="X34" i="1"/>
  <c r="S34" i="1"/>
  <c r="P34" i="1"/>
  <c r="O34" i="1"/>
  <c r="N34" i="1"/>
  <c r="M34" i="1"/>
  <c r="J34" i="1"/>
  <c r="I34" i="1"/>
  <c r="H34" i="1"/>
  <c r="G34" i="1"/>
  <c r="F34" i="1"/>
  <c r="K34" i="1" s="1"/>
  <c r="D34" i="1"/>
  <c r="C34" i="1"/>
  <c r="B34" i="1"/>
  <c r="AR33" i="1"/>
  <c r="AP33" i="1"/>
  <c r="AG33" i="1"/>
  <c r="AE33" i="1"/>
  <c r="AB33" i="1"/>
  <c r="AA33" i="1"/>
  <c r="Z33" i="1"/>
  <c r="Y33" i="1"/>
  <c r="X33" i="1"/>
  <c r="AC33" i="1" s="1"/>
  <c r="AD33" i="1" s="1"/>
  <c r="S33" i="1"/>
  <c r="P33" i="1"/>
  <c r="O33" i="1"/>
  <c r="N33" i="1"/>
  <c r="M33" i="1"/>
  <c r="J33" i="1"/>
  <c r="I33" i="1"/>
  <c r="H33" i="1"/>
  <c r="G33" i="1"/>
  <c r="K33" i="1" s="1"/>
  <c r="F33" i="1"/>
  <c r="D33" i="1"/>
  <c r="C33" i="1"/>
  <c r="B33" i="1"/>
  <c r="AR32" i="1"/>
  <c r="AP32" i="1"/>
  <c r="AG32" i="1"/>
  <c r="AE32" i="1"/>
  <c r="AB32" i="1"/>
  <c r="AA32" i="1"/>
  <c r="Z32" i="1"/>
  <c r="Y32" i="1"/>
  <c r="AC32" i="1" s="1"/>
  <c r="AD32" i="1" s="1"/>
  <c r="X32" i="1"/>
  <c r="S32" i="1"/>
  <c r="P32" i="1"/>
  <c r="O32" i="1"/>
  <c r="N32" i="1"/>
  <c r="M32" i="1"/>
  <c r="J32" i="1"/>
  <c r="I32" i="1"/>
  <c r="H32" i="1"/>
  <c r="G32" i="1"/>
  <c r="F32" i="1"/>
  <c r="K32" i="1" s="1"/>
  <c r="D32" i="1"/>
  <c r="C32" i="1"/>
  <c r="B32" i="1"/>
  <c r="AR31" i="1"/>
  <c r="AP31" i="1"/>
  <c r="AG31" i="1"/>
  <c r="AE31" i="1"/>
  <c r="AB31" i="1"/>
  <c r="AA31" i="1"/>
  <c r="Z31" i="1"/>
  <c r="Y31" i="1"/>
  <c r="X31" i="1"/>
  <c r="S31" i="1"/>
  <c r="P31" i="1"/>
  <c r="O31" i="1"/>
  <c r="N31" i="1"/>
  <c r="M31" i="1"/>
  <c r="J31" i="1"/>
  <c r="I31" i="1"/>
  <c r="H31" i="1"/>
  <c r="G31" i="1"/>
  <c r="K31" i="1" s="1"/>
  <c r="F31" i="1"/>
  <c r="D31" i="1"/>
  <c r="C31" i="1"/>
  <c r="B31" i="1"/>
  <c r="AR30" i="1"/>
  <c r="AP30" i="1"/>
  <c r="AG30" i="1"/>
  <c r="AE30" i="1"/>
  <c r="AB30" i="1"/>
  <c r="AA30" i="1"/>
  <c r="Z30" i="1"/>
  <c r="Y30" i="1"/>
  <c r="AC30" i="1" s="1"/>
  <c r="AD30" i="1" s="1"/>
  <c r="X30" i="1"/>
  <c r="S30" i="1"/>
  <c r="P30" i="1"/>
  <c r="O30" i="1"/>
  <c r="N30" i="1"/>
  <c r="M30" i="1"/>
  <c r="J30" i="1"/>
  <c r="I30" i="1"/>
  <c r="H30" i="1"/>
  <c r="G30" i="1"/>
  <c r="K30" i="1" s="1"/>
  <c r="F30" i="1"/>
  <c r="D30" i="1"/>
  <c r="C30" i="1"/>
  <c r="B30" i="1"/>
  <c r="AR29" i="1"/>
  <c r="AP29" i="1"/>
  <c r="AG29" i="1"/>
  <c r="AE29" i="1"/>
  <c r="AB29" i="1"/>
  <c r="AA29" i="1"/>
  <c r="Z29" i="1"/>
  <c r="Y29" i="1"/>
  <c r="X29" i="1"/>
  <c r="AC29" i="1" s="1"/>
  <c r="S29" i="1"/>
  <c r="P29" i="1"/>
  <c r="O29" i="1"/>
  <c r="N29" i="1"/>
  <c r="M29" i="1"/>
  <c r="J29" i="1"/>
  <c r="I29" i="1"/>
  <c r="H29" i="1"/>
  <c r="G29" i="1"/>
  <c r="K29" i="1" s="1"/>
  <c r="F29" i="1"/>
  <c r="D29" i="1"/>
  <c r="C29" i="1"/>
  <c r="B29" i="1"/>
  <c r="AR28" i="1"/>
  <c r="AP28" i="1"/>
  <c r="AG28" i="1"/>
  <c r="AE28" i="1"/>
  <c r="AB28" i="1"/>
  <c r="AA28" i="1"/>
  <c r="Z28" i="1"/>
  <c r="Y28" i="1"/>
  <c r="AC28" i="1" s="1"/>
  <c r="AD28" i="1" s="1"/>
  <c r="X28" i="1"/>
  <c r="S28" i="1"/>
  <c r="P28" i="1"/>
  <c r="O28" i="1"/>
  <c r="N28" i="1"/>
  <c r="M28" i="1"/>
  <c r="J28" i="1"/>
  <c r="I28" i="1"/>
  <c r="H28" i="1"/>
  <c r="G28" i="1"/>
  <c r="F28" i="1"/>
  <c r="K28" i="1" s="1"/>
  <c r="D28" i="1"/>
  <c r="C28" i="1"/>
  <c r="B28" i="1"/>
  <c r="AR27" i="1"/>
  <c r="AP27" i="1"/>
  <c r="AG27" i="1"/>
  <c r="AE27" i="1"/>
  <c r="AB27" i="1"/>
  <c r="AA27" i="1"/>
  <c r="Z27" i="1"/>
  <c r="Y27" i="1"/>
  <c r="AC27" i="1" s="1"/>
  <c r="AD27" i="1" s="1"/>
  <c r="X27" i="1"/>
  <c r="S27" i="1"/>
  <c r="P27" i="1"/>
  <c r="O27" i="1"/>
  <c r="N27" i="1"/>
  <c r="M27" i="1"/>
  <c r="J27" i="1"/>
  <c r="I27" i="1"/>
  <c r="H27" i="1"/>
  <c r="G27" i="1"/>
  <c r="K27" i="1" s="1"/>
  <c r="F27" i="1"/>
  <c r="D27" i="1"/>
  <c r="C27" i="1"/>
  <c r="B27" i="1"/>
  <c r="AR26" i="1"/>
  <c r="AP26" i="1"/>
  <c r="AG26" i="1"/>
  <c r="AE26" i="1"/>
  <c r="AB26" i="1"/>
  <c r="AA26" i="1"/>
  <c r="Z26" i="1"/>
  <c r="Y26" i="1"/>
  <c r="X26" i="1"/>
  <c r="S26" i="1"/>
  <c r="P26" i="1"/>
  <c r="O26" i="1"/>
  <c r="N26" i="1"/>
  <c r="M26" i="1"/>
  <c r="J26" i="1"/>
  <c r="I26" i="1"/>
  <c r="H26" i="1"/>
  <c r="G26" i="1"/>
  <c r="F26" i="1"/>
  <c r="D26" i="1"/>
  <c r="C26" i="1"/>
  <c r="B26" i="1"/>
  <c r="AR25" i="1"/>
  <c r="AP25" i="1"/>
  <c r="AG25" i="1"/>
  <c r="AE25" i="1"/>
  <c r="AB25" i="1"/>
  <c r="AA25" i="1"/>
  <c r="Z25" i="1"/>
  <c r="Y25" i="1"/>
  <c r="X25" i="1"/>
  <c r="AC25" i="1" s="1"/>
  <c r="S25" i="1"/>
  <c r="P25" i="1"/>
  <c r="O25" i="1"/>
  <c r="N25" i="1"/>
  <c r="M25" i="1"/>
  <c r="J25" i="1"/>
  <c r="I25" i="1"/>
  <c r="H25" i="1"/>
  <c r="G25" i="1"/>
  <c r="F25" i="1"/>
  <c r="D25" i="1"/>
  <c r="C25" i="1"/>
  <c r="B25" i="1"/>
  <c r="AR24" i="1"/>
  <c r="AP24" i="1"/>
  <c r="AG24" i="1"/>
  <c r="AE24" i="1"/>
  <c r="AB24" i="1"/>
  <c r="AA24" i="1"/>
  <c r="Z24" i="1"/>
  <c r="Y24" i="1"/>
  <c r="AC24" i="1" s="1"/>
  <c r="AD24" i="1" s="1"/>
  <c r="X24" i="1"/>
  <c r="S24" i="1"/>
  <c r="P24" i="1"/>
  <c r="O24" i="1"/>
  <c r="N24" i="1"/>
  <c r="M24" i="1"/>
  <c r="J24" i="1"/>
  <c r="I24" i="1"/>
  <c r="H24" i="1"/>
  <c r="G24" i="1"/>
  <c r="F24" i="1"/>
  <c r="K24" i="1" s="1"/>
  <c r="D24" i="1"/>
  <c r="C24" i="1"/>
  <c r="B24" i="1"/>
  <c r="AR23" i="1"/>
  <c r="AP23" i="1"/>
  <c r="AG23" i="1"/>
  <c r="AE23" i="1"/>
  <c r="AB23" i="1"/>
  <c r="AA23" i="1"/>
  <c r="Z23" i="1"/>
  <c r="Y23" i="1"/>
  <c r="X23" i="1"/>
  <c r="S23" i="1"/>
  <c r="P23" i="1"/>
  <c r="O23" i="1"/>
  <c r="N23" i="1"/>
  <c r="M23" i="1"/>
  <c r="J23" i="1"/>
  <c r="I23" i="1"/>
  <c r="H23" i="1"/>
  <c r="G23" i="1"/>
  <c r="K23" i="1" s="1"/>
  <c r="F23" i="1"/>
  <c r="D23" i="1"/>
  <c r="C23" i="1"/>
  <c r="B23" i="1"/>
  <c r="AR22" i="1"/>
  <c r="AP22" i="1"/>
  <c r="AG22" i="1"/>
  <c r="AE22" i="1"/>
  <c r="AB22" i="1"/>
  <c r="AA22" i="1"/>
  <c r="Z22" i="1"/>
  <c r="Y22" i="1"/>
  <c r="X22" i="1"/>
  <c r="S22" i="1"/>
  <c r="P22" i="1"/>
  <c r="O22" i="1"/>
  <c r="N22" i="1"/>
  <c r="M22" i="1"/>
  <c r="J22" i="1"/>
  <c r="I22" i="1"/>
  <c r="H22" i="1"/>
  <c r="G22" i="1"/>
  <c r="K22" i="1" s="1"/>
  <c r="F22" i="1"/>
  <c r="D22" i="1"/>
  <c r="C22" i="1"/>
  <c r="B22" i="1"/>
  <c r="AR21" i="1"/>
  <c r="AP21" i="1"/>
  <c r="AG21" i="1"/>
  <c r="AE21" i="1"/>
  <c r="AB21" i="1"/>
  <c r="AA21" i="1"/>
  <c r="Z21" i="1"/>
  <c r="Y21" i="1"/>
  <c r="X21" i="1"/>
  <c r="AC21" i="1" s="1"/>
  <c r="S21" i="1"/>
  <c r="P21" i="1"/>
  <c r="O21" i="1"/>
  <c r="N21" i="1"/>
  <c r="M21" i="1"/>
  <c r="J21" i="1"/>
  <c r="I21" i="1"/>
  <c r="H21" i="1"/>
  <c r="G21" i="1"/>
  <c r="F21" i="1"/>
  <c r="D21" i="1"/>
  <c r="C21" i="1"/>
  <c r="B21" i="1"/>
  <c r="AR20" i="1"/>
  <c r="AP20" i="1"/>
  <c r="AG20" i="1"/>
  <c r="AE20" i="1"/>
  <c r="AB20" i="1"/>
  <c r="AA20" i="1"/>
  <c r="Z20" i="1"/>
  <c r="Y20" i="1"/>
  <c r="AC20" i="1" s="1"/>
  <c r="AD20" i="1" s="1"/>
  <c r="X20" i="1"/>
  <c r="S20" i="1"/>
  <c r="P20" i="1"/>
  <c r="O20" i="1"/>
  <c r="N20" i="1"/>
  <c r="M20" i="1"/>
  <c r="J20" i="1"/>
  <c r="I20" i="1"/>
  <c r="H20" i="1"/>
  <c r="G20" i="1"/>
  <c r="F20" i="1"/>
  <c r="K20" i="1" s="1"/>
  <c r="D20" i="1"/>
  <c r="C20" i="1"/>
  <c r="B20" i="1"/>
  <c r="AR19" i="1"/>
  <c r="AP19" i="1"/>
  <c r="AG19" i="1"/>
  <c r="AE19" i="1"/>
  <c r="AB19" i="1"/>
  <c r="AA19" i="1"/>
  <c r="Z19" i="1"/>
  <c r="Y19" i="1"/>
  <c r="AC19" i="1" s="1"/>
  <c r="AD19" i="1" s="1"/>
  <c r="X19" i="1"/>
  <c r="S19" i="1"/>
  <c r="P19" i="1"/>
  <c r="O19" i="1"/>
  <c r="N19" i="1"/>
  <c r="M19" i="1"/>
  <c r="J19" i="1"/>
  <c r="I19" i="1"/>
  <c r="H19" i="1"/>
  <c r="G19" i="1"/>
  <c r="K19" i="1" s="1"/>
  <c r="F19" i="1"/>
  <c r="D19" i="1"/>
  <c r="C19" i="1"/>
  <c r="B19" i="1"/>
  <c r="AR18" i="1"/>
  <c r="AP18" i="1"/>
  <c r="AG18" i="1"/>
  <c r="AE18" i="1"/>
  <c r="AB18" i="1"/>
  <c r="AA18" i="1"/>
  <c r="Z18" i="1"/>
  <c r="Y18" i="1"/>
  <c r="AC18" i="1" s="1"/>
  <c r="X18" i="1"/>
  <c r="S18" i="1"/>
  <c r="P18" i="1"/>
  <c r="O18" i="1"/>
  <c r="N18" i="1"/>
  <c r="M18" i="1"/>
  <c r="J18" i="1"/>
  <c r="I18" i="1"/>
  <c r="H18" i="1"/>
  <c r="G18" i="1"/>
  <c r="F18" i="1"/>
  <c r="K18" i="1" s="1"/>
  <c r="D18" i="1"/>
  <c r="C18" i="1"/>
  <c r="B18" i="1"/>
  <c r="AR17" i="1"/>
  <c r="AP17" i="1"/>
  <c r="AG17" i="1"/>
  <c r="AE17" i="1"/>
  <c r="AB17" i="1"/>
  <c r="AA17" i="1"/>
  <c r="Z17" i="1"/>
  <c r="Y17" i="1"/>
  <c r="X17" i="1"/>
  <c r="AC17" i="1" s="1"/>
  <c r="AD17" i="1" s="1"/>
  <c r="S17" i="1"/>
  <c r="P17" i="1"/>
  <c r="O17" i="1"/>
  <c r="N17" i="1"/>
  <c r="M17" i="1"/>
  <c r="J17" i="1"/>
  <c r="I17" i="1"/>
  <c r="H17" i="1"/>
  <c r="G17" i="1"/>
  <c r="K17" i="1" s="1"/>
  <c r="F17" i="1"/>
  <c r="D17" i="1"/>
  <c r="C17" i="1"/>
  <c r="B17" i="1"/>
  <c r="AR16" i="1"/>
  <c r="AP16" i="1"/>
  <c r="AG16" i="1"/>
  <c r="AE16" i="1"/>
  <c r="AB16" i="1"/>
  <c r="AA16" i="1"/>
  <c r="Z16" i="1"/>
  <c r="Y16" i="1"/>
  <c r="AC16" i="1" s="1"/>
  <c r="AD16" i="1" s="1"/>
  <c r="X16" i="1"/>
  <c r="S16" i="1"/>
  <c r="P16" i="1"/>
  <c r="O16" i="1"/>
  <c r="N16" i="1"/>
  <c r="M16" i="1"/>
  <c r="J16" i="1"/>
  <c r="I16" i="1"/>
  <c r="H16" i="1"/>
  <c r="G16" i="1"/>
  <c r="F16" i="1"/>
  <c r="K16" i="1" s="1"/>
  <c r="D16" i="1"/>
  <c r="C16" i="1"/>
  <c r="B16" i="1"/>
  <c r="AR15" i="1"/>
  <c r="AP15" i="1"/>
  <c r="AG15" i="1"/>
  <c r="AE15" i="1"/>
  <c r="AB15" i="1"/>
  <c r="AA15" i="1"/>
  <c r="Z15" i="1"/>
  <c r="Y15" i="1"/>
  <c r="X15" i="1"/>
  <c r="S15" i="1"/>
  <c r="P15" i="1"/>
  <c r="O15" i="1"/>
  <c r="N15" i="1"/>
  <c r="M15" i="1"/>
  <c r="J15" i="1"/>
  <c r="I15" i="1"/>
  <c r="H15" i="1"/>
  <c r="G15" i="1"/>
  <c r="K15" i="1" s="1"/>
  <c r="F15" i="1"/>
  <c r="D15" i="1"/>
  <c r="C15" i="1"/>
  <c r="B15" i="1"/>
  <c r="AR14" i="1"/>
  <c r="AP14" i="1"/>
  <c r="AG14" i="1"/>
  <c r="AE14" i="1"/>
  <c r="AB14" i="1"/>
  <c r="AA14" i="1"/>
  <c r="Z14" i="1"/>
  <c r="Y14" i="1"/>
  <c r="AC14" i="1" s="1"/>
  <c r="X14" i="1"/>
  <c r="S14" i="1"/>
  <c r="P14" i="1"/>
  <c r="O14" i="1"/>
  <c r="N14" i="1"/>
  <c r="M14" i="1"/>
  <c r="J14" i="1"/>
  <c r="I14" i="1"/>
  <c r="H14" i="1"/>
  <c r="G14" i="1"/>
  <c r="F14" i="1"/>
  <c r="D14" i="1"/>
  <c r="C14" i="1"/>
  <c r="B14" i="1"/>
  <c r="AR13" i="1"/>
  <c r="AP13" i="1"/>
  <c r="AG13" i="1"/>
  <c r="AE13" i="1"/>
  <c r="AB13" i="1"/>
  <c r="AA13" i="1"/>
  <c r="Z13" i="1"/>
  <c r="Y13" i="1"/>
  <c r="X13" i="1"/>
  <c r="AC13" i="1" s="1"/>
  <c r="S13" i="1"/>
  <c r="P13" i="1"/>
  <c r="O13" i="1"/>
  <c r="N13" i="1"/>
  <c r="M13" i="1"/>
  <c r="J13" i="1"/>
  <c r="I13" i="1"/>
  <c r="H13" i="1"/>
  <c r="G13" i="1"/>
  <c r="K13" i="1" s="1"/>
  <c r="F13" i="1"/>
  <c r="D13" i="1"/>
  <c r="C13" i="1"/>
  <c r="B13" i="1"/>
  <c r="AR12" i="1"/>
  <c r="AP12" i="1"/>
  <c r="AG12" i="1"/>
  <c r="AE12" i="1"/>
  <c r="AB12" i="1"/>
  <c r="AA12" i="1"/>
  <c r="Z12" i="1"/>
  <c r="Y12" i="1"/>
  <c r="AC12" i="1" s="1"/>
  <c r="AD12" i="1" s="1"/>
  <c r="X12" i="1"/>
  <c r="S12" i="1"/>
  <c r="P12" i="1"/>
  <c r="O12" i="1"/>
  <c r="N12" i="1"/>
  <c r="M12" i="1"/>
  <c r="J12" i="1"/>
  <c r="I12" i="1"/>
  <c r="H12" i="1"/>
  <c r="G12" i="1"/>
  <c r="F12" i="1"/>
  <c r="K12" i="1" s="1"/>
  <c r="D12" i="1"/>
  <c r="C12" i="1"/>
  <c r="B12" i="1"/>
  <c r="AR11" i="1"/>
  <c r="AP11" i="1"/>
  <c r="AG11" i="1"/>
  <c r="AE11" i="1"/>
  <c r="AB11" i="1"/>
  <c r="AA11" i="1"/>
  <c r="Z11" i="1"/>
  <c r="Y11" i="1"/>
  <c r="X11" i="1"/>
  <c r="AC11" i="1" s="1"/>
  <c r="S11" i="1"/>
  <c r="P11" i="1"/>
  <c r="O11" i="1"/>
  <c r="N11" i="1"/>
  <c r="M11" i="1"/>
  <c r="J11" i="1"/>
  <c r="I11" i="1"/>
  <c r="H11" i="1"/>
  <c r="G11" i="1"/>
  <c r="K11" i="1" s="1"/>
  <c r="AD11" i="1" s="1"/>
  <c r="F11" i="1"/>
  <c r="D11" i="1"/>
  <c r="C11" i="1"/>
  <c r="B11" i="1"/>
  <c r="AR10" i="1"/>
  <c r="AP10" i="1"/>
  <c r="AG10" i="1"/>
  <c r="AE10" i="1"/>
  <c r="AB10" i="1"/>
  <c r="AA10" i="1"/>
  <c r="Z10" i="1"/>
  <c r="Y10" i="1"/>
  <c r="X10" i="1"/>
  <c r="S10" i="1"/>
  <c r="P10" i="1"/>
  <c r="O10" i="1"/>
  <c r="N10" i="1"/>
  <c r="M10" i="1"/>
  <c r="J10" i="1"/>
  <c r="I10" i="1"/>
  <c r="H10" i="1"/>
  <c r="G10" i="1"/>
  <c r="F10" i="1"/>
  <c r="D10" i="1"/>
  <c r="C10" i="1"/>
  <c r="B10" i="1"/>
  <c r="AR9" i="1"/>
  <c r="AP9" i="1"/>
  <c r="AG9" i="1"/>
  <c r="AE9" i="1"/>
  <c r="AB9" i="1"/>
  <c r="AA9" i="1"/>
  <c r="Z9" i="1"/>
  <c r="Y9" i="1"/>
  <c r="X9" i="1"/>
  <c r="S9" i="1"/>
  <c r="P9" i="1"/>
  <c r="O9" i="1"/>
  <c r="N9" i="1"/>
  <c r="M9" i="1"/>
  <c r="J9" i="1"/>
  <c r="I9" i="1"/>
  <c r="H9" i="1"/>
  <c r="G9" i="1"/>
  <c r="K9" i="1" s="1"/>
  <c r="F9" i="1"/>
  <c r="D9" i="1"/>
  <c r="C9" i="1"/>
  <c r="B9" i="1"/>
  <c r="AR8" i="1"/>
  <c r="AP8" i="1"/>
  <c r="AG8" i="1"/>
  <c r="AE8" i="1"/>
  <c r="AB8" i="1"/>
  <c r="AA8" i="1"/>
  <c r="Z8" i="1"/>
  <c r="Y8" i="1"/>
  <c r="AC8" i="1" s="1"/>
  <c r="X8" i="1"/>
  <c r="S8" i="1"/>
  <c r="P8" i="1"/>
  <c r="O8" i="1"/>
  <c r="N8" i="1"/>
  <c r="M8" i="1"/>
  <c r="J8" i="1"/>
  <c r="I8" i="1"/>
  <c r="H8" i="1"/>
  <c r="G8" i="1"/>
  <c r="F8" i="1"/>
  <c r="D8" i="1"/>
  <c r="C8" i="1"/>
  <c r="B8" i="1"/>
  <c r="AR7" i="1"/>
  <c r="AP7" i="1"/>
  <c r="AG7" i="1"/>
  <c r="AE7" i="1"/>
  <c r="AB7" i="1"/>
  <c r="AA7" i="1"/>
  <c r="Z7" i="1"/>
  <c r="Y7" i="1"/>
  <c r="AC7" i="1" s="1"/>
  <c r="AD7" i="1" s="1"/>
  <c r="X7" i="1"/>
  <c r="S7" i="1"/>
  <c r="P7" i="1"/>
  <c r="O7" i="1"/>
  <c r="N7" i="1"/>
  <c r="M7" i="1"/>
  <c r="J7" i="1"/>
  <c r="I7" i="1"/>
  <c r="H7" i="1"/>
  <c r="G7" i="1"/>
  <c r="F7" i="1"/>
  <c r="K7" i="1" s="1"/>
  <c r="D7" i="1"/>
  <c r="C7" i="1"/>
  <c r="B7" i="1"/>
  <c r="AP6" i="1"/>
  <c r="AG6" i="1"/>
  <c r="AE6" i="1"/>
  <c r="AB6" i="1"/>
  <c r="AA6" i="1"/>
  <c r="Z6" i="1"/>
  <c r="Y6" i="1"/>
  <c r="AC6" i="1" s="1"/>
  <c r="X6" i="1"/>
  <c r="S6" i="1"/>
  <c r="P6" i="1"/>
  <c r="O6" i="1"/>
  <c r="N6" i="1"/>
  <c r="M6" i="1"/>
  <c r="J6" i="1"/>
  <c r="I6" i="1"/>
  <c r="H6" i="1"/>
  <c r="G6" i="1"/>
  <c r="F6" i="1"/>
  <c r="K6" i="1" s="1"/>
  <c r="D6" i="1"/>
  <c r="C6" i="1"/>
  <c r="B6" i="1"/>
  <c r="AP5" i="1"/>
  <c r="AG5" i="1"/>
  <c r="AE5" i="1"/>
  <c r="AB5" i="1"/>
  <c r="AA5" i="1"/>
  <c r="Z5" i="1"/>
  <c r="Y5" i="1"/>
  <c r="AC5" i="1" s="1"/>
  <c r="AD5" i="1" s="1"/>
  <c r="X5" i="1"/>
  <c r="S5" i="1"/>
  <c r="P5" i="1"/>
  <c r="O5" i="1"/>
  <c r="N5" i="1"/>
  <c r="M5" i="1"/>
  <c r="J5" i="1"/>
  <c r="I5" i="1"/>
  <c r="H5" i="1"/>
  <c r="G5" i="1"/>
  <c r="F5" i="1"/>
  <c r="K5" i="1" s="1"/>
  <c r="D5" i="1"/>
  <c r="C5" i="1"/>
  <c r="B5" i="1"/>
  <c r="AG4" i="1"/>
  <c r="AE4" i="1"/>
  <c r="AB4" i="1"/>
  <c r="AA4" i="1"/>
  <c r="Z4" i="1"/>
  <c r="Y4" i="1"/>
  <c r="X4" i="1"/>
  <c r="AC4" i="1" s="1"/>
  <c r="S4" i="1"/>
  <c r="P4" i="1"/>
  <c r="O4" i="1"/>
  <c r="N4" i="1"/>
  <c r="M4" i="1"/>
  <c r="J4" i="1"/>
  <c r="I4" i="1"/>
  <c r="H4" i="1"/>
  <c r="G4" i="1"/>
  <c r="K4" i="1" s="1"/>
  <c r="F4" i="1"/>
  <c r="D4" i="1"/>
  <c r="C4" i="1"/>
  <c r="B4" i="1"/>
  <c r="AG3" i="1"/>
  <c r="AE3" i="1"/>
  <c r="AB3" i="1"/>
  <c r="AA3" i="1"/>
  <c r="Z3" i="1"/>
  <c r="Y3" i="1"/>
  <c r="AC3" i="1" s="1"/>
  <c r="AD3" i="1" s="1"/>
  <c r="X3" i="1"/>
  <c r="S3" i="1"/>
  <c r="P3" i="1"/>
  <c r="O3" i="1"/>
  <c r="N3" i="1"/>
  <c r="M3" i="1"/>
  <c r="J3" i="1"/>
  <c r="I3" i="1"/>
  <c r="H3" i="1"/>
  <c r="G3" i="1"/>
  <c r="F3" i="1"/>
  <c r="K3" i="1" s="1"/>
  <c r="D3" i="1"/>
  <c r="C3" i="1"/>
  <c r="B3" i="1"/>
  <c r="AD4" i="1" l="1"/>
  <c r="AD70" i="1"/>
  <c r="AD86" i="1"/>
  <c r="AD6" i="1"/>
  <c r="AD39" i="1"/>
  <c r="AD49" i="1"/>
  <c r="AC9" i="1"/>
  <c r="AD9" i="1" s="1"/>
  <c r="AC10" i="1"/>
  <c r="AD13" i="1"/>
  <c r="K14" i="1"/>
  <c r="AD14" i="1" s="1"/>
  <c r="AC23" i="1"/>
  <c r="AD23" i="1" s="1"/>
  <c r="K25" i="1"/>
  <c r="AC26" i="1"/>
  <c r="AD29" i="1"/>
  <c r="K41" i="1"/>
  <c r="AD45" i="1"/>
  <c r="K46" i="1"/>
  <c r="AD46" i="1" s="1"/>
  <c r="K50" i="1"/>
  <c r="AD52" i="1"/>
  <c r="AD59" i="1"/>
  <c r="AD61" i="1"/>
  <c r="K66" i="1"/>
  <c r="AD68" i="1"/>
  <c r="AD74" i="1"/>
  <c r="AD79" i="1"/>
  <c r="AC94" i="1"/>
  <c r="AD94" i="1" s="1"/>
  <c r="AD123" i="1"/>
  <c r="K10" i="1"/>
  <c r="AC15" i="1"/>
  <c r="AD15" i="1" s="1"/>
  <c r="K21" i="1"/>
  <c r="AC22" i="1"/>
  <c r="AD22" i="1" s="1"/>
  <c r="AD25" i="1"/>
  <c r="K37" i="1"/>
  <c r="AC38" i="1"/>
  <c r="AD41" i="1"/>
  <c r="K42" i="1"/>
  <c r="AD42" i="1" s="1"/>
  <c r="AC47" i="1"/>
  <c r="AD47" i="1" s="1"/>
  <c r="AD63" i="1"/>
  <c r="AC67" i="1"/>
  <c r="AD67" i="1" s="1"/>
  <c r="AD71" i="1"/>
  <c r="AD98" i="1"/>
  <c r="AD66" i="1"/>
  <c r="K8" i="1"/>
  <c r="AD8" i="1" s="1"/>
  <c r="AD18" i="1"/>
  <c r="AD21" i="1"/>
  <c r="K26" i="1"/>
  <c r="AC31" i="1"/>
  <c r="AD31" i="1" s="1"/>
  <c r="AD34" i="1"/>
  <c r="AD37" i="1"/>
  <c r="K38" i="1"/>
  <c r="K49" i="1"/>
  <c r="AD50" i="1"/>
  <c r="AC54" i="1"/>
  <c r="AD54" i="1" s="1"/>
  <c r="AD60" i="1"/>
  <c r="AC78" i="1"/>
  <c r="AD78" i="1" s="1"/>
  <c r="AD95" i="1"/>
  <c r="K56" i="1"/>
  <c r="AD56" i="1" s="1"/>
  <c r="AC65" i="1"/>
  <c r="AD65" i="1" s="1"/>
  <c r="AC72" i="1"/>
  <c r="AD72" i="1" s="1"/>
  <c r="AC73" i="1"/>
  <c r="AD73" i="1" s="1"/>
  <c r="AC80" i="1"/>
  <c r="AD80" i="1" s="1"/>
  <c r="AC81" i="1"/>
  <c r="AD81" i="1" s="1"/>
  <c r="AC88" i="1"/>
  <c r="AD88" i="1" s="1"/>
  <c r="AC89" i="1"/>
  <c r="AD89" i="1" s="1"/>
  <c r="AC96" i="1"/>
  <c r="AD96" i="1" s="1"/>
  <c r="AC97" i="1"/>
  <c r="AD97" i="1" s="1"/>
  <c r="AC102" i="1"/>
  <c r="AD102" i="1" s="1"/>
  <c r="K104" i="1"/>
  <c r="AD105" i="1"/>
  <c r="AD108" i="1"/>
  <c r="K113" i="1"/>
  <c r="AC118" i="1"/>
  <c r="AD118" i="1" s="1"/>
  <c r="AD121" i="1"/>
  <c r="AD124" i="1"/>
  <c r="AD140" i="1"/>
  <c r="AD144" i="1"/>
  <c r="AD154" i="1"/>
  <c r="AD156" i="1"/>
  <c r="AD158" i="1"/>
  <c r="AC53" i="1"/>
  <c r="AD53" i="1" s="1"/>
  <c r="K60" i="1"/>
  <c r="K76" i="1"/>
  <c r="K84" i="1"/>
  <c r="K92" i="1"/>
  <c r="K100" i="1"/>
  <c r="AC101" i="1"/>
  <c r="AD101" i="1" s="1"/>
  <c r="AD104" i="1"/>
  <c r="K116" i="1"/>
  <c r="AD116" i="1" s="1"/>
  <c r="AC117" i="1"/>
  <c r="AD117" i="1" s="1"/>
  <c r="K121" i="1"/>
  <c r="AC126" i="1"/>
  <c r="AD126" i="1" s="1"/>
  <c r="K132" i="1"/>
  <c r="AD132" i="1" s="1"/>
  <c r="AC133" i="1"/>
  <c r="AD133" i="1" s="1"/>
  <c r="AD136" i="1"/>
  <c r="AD142" i="1"/>
  <c r="AD155" i="1"/>
  <c r="AD157" i="1"/>
  <c r="AD159" i="1"/>
  <c r="AD161" i="1"/>
  <c r="AD163" i="1"/>
  <c r="AC57" i="1"/>
  <c r="AD57" i="1" s="1"/>
  <c r="AC69" i="1"/>
  <c r="AD69" i="1" s="1"/>
  <c r="AC76" i="1"/>
  <c r="AD76" i="1" s="1"/>
  <c r="AC77" i="1"/>
  <c r="AD77" i="1" s="1"/>
  <c r="AC84" i="1"/>
  <c r="AC85" i="1"/>
  <c r="AD85" i="1" s="1"/>
  <c r="AC92" i="1"/>
  <c r="AC93" i="1"/>
  <c r="AD93" i="1" s="1"/>
  <c r="AC100" i="1"/>
  <c r="AD100" i="1" s="1"/>
  <c r="K105" i="1"/>
  <c r="AC110" i="1"/>
  <c r="AD110" i="1" s="1"/>
  <c r="K112" i="1"/>
  <c r="AD112" i="1" s="1"/>
  <c r="AC113" i="1"/>
  <c r="AD113" i="1" s="1"/>
  <c r="AC122" i="1"/>
  <c r="AD122" i="1" s="1"/>
  <c r="K128" i="1"/>
  <c r="AD128" i="1" s="1"/>
  <c r="AC129" i="1"/>
  <c r="AD129" i="1" s="1"/>
  <c r="K137" i="1"/>
  <c r="AD137" i="1" s="1"/>
  <c r="AD146" i="1"/>
  <c r="AD148" i="1"/>
  <c r="AD150" i="1"/>
  <c r="AD152" i="1"/>
  <c r="AD92" i="1" l="1"/>
  <c r="AD38" i="1"/>
  <c r="AD26" i="1"/>
  <c r="AD10" i="1"/>
  <c r="AD84" i="1"/>
</calcChain>
</file>

<file path=xl/sharedStrings.xml><?xml version="1.0" encoding="utf-8"?>
<sst xmlns="http://schemas.openxmlformats.org/spreadsheetml/2006/main" count="883" uniqueCount="415">
  <si>
    <t>Fish ID</t>
  </si>
  <si>
    <t>Length</t>
  </si>
  <si>
    <t>Spawned</t>
  </si>
  <si>
    <t>WT</t>
  </si>
  <si>
    <t>BodCon</t>
  </si>
  <si>
    <t>Unhook</t>
  </si>
  <si>
    <t>AngT</t>
  </si>
  <si>
    <t>HT1</t>
  </si>
  <si>
    <t>AirT</t>
  </si>
  <si>
    <t>Bleeding</t>
  </si>
  <si>
    <t>Column heading</t>
  </si>
  <si>
    <t>Factor Name</t>
  </si>
  <si>
    <t>Factor description</t>
  </si>
  <si>
    <t>Hook Location</t>
  </si>
  <si>
    <t>Unknown</t>
  </si>
  <si>
    <t>L</t>
  </si>
  <si>
    <t>Lip</t>
  </si>
  <si>
    <t>Fish identification number</t>
  </si>
  <si>
    <t>From floy tag or from catch sequence if untagged</t>
  </si>
  <si>
    <t>RL</t>
  </si>
  <si>
    <t>Right lip</t>
  </si>
  <si>
    <t>Angling time</t>
  </si>
  <si>
    <t>Time from hook up until netting</t>
  </si>
  <si>
    <t>Corner</t>
  </si>
  <si>
    <t>TL</t>
  </si>
  <si>
    <t>Top Lip</t>
  </si>
  <si>
    <t>Handling time 1</t>
  </si>
  <si>
    <t>time from netting until transfer to researcher</t>
  </si>
  <si>
    <t>In - not deep</t>
  </si>
  <si>
    <t>BL</t>
  </si>
  <si>
    <t>Bottom Lip</t>
  </si>
  <si>
    <t>Air exposure time</t>
  </si>
  <si>
    <t>total time exposed to air</t>
  </si>
  <si>
    <t>Through Chin</t>
  </si>
  <si>
    <t>CM</t>
  </si>
  <si>
    <t>Corner Mouth</t>
  </si>
  <si>
    <t>Air#</t>
  </si>
  <si>
    <t>Number of air exposures</t>
  </si>
  <si>
    <t>number of air exposures</t>
  </si>
  <si>
    <t>Deep</t>
  </si>
  <si>
    <t>CTL</t>
  </si>
  <si>
    <t>Corner Top Lip</t>
  </si>
  <si>
    <t>Ramp 1</t>
  </si>
  <si>
    <t>TG</t>
  </si>
  <si>
    <t>Tail grab reflex</t>
  </si>
  <si>
    <t>Reflex response to being gripped around caudle peduncle is present within 5 seconds</t>
  </si>
  <si>
    <t>Tongue</t>
  </si>
  <si>
    <t>CLS</t>
  </si>
  <si>
    <t>Corner Little Staple</t>
  </si>
  <si>
    <t>BF</t>
  </si>
  <si>
    <t>Body flex reflex</t>
  </si>
  <si>
    <t>Reflex response to being gripped in the middle of the body is present within 5 seconds</t>
  </si>
  <si>
    <t>Light Staple</t>
  </si>
  <si>
    <t>ST</t>
  </si>
  <si>
    <t>Stapled</t>
  </si>
  <si>
    <t>OR</t>
  </si>
  <si>
    <t>Orientation reflex</t>
  </si>
  <si>
    <t>Reflex response to the fish being turned upside down is present within 5 seconds</t>
  </si>
  <si>
    <t>Staple</t>
  </si>
  <si>
    <t>DBS</t>
  </si>
  <si>
    <t>Double Bottom Side</t>
  </si>
  <si>
    <t>OB</t>
  </si>
  <si>
    <t>Operculum beats</t>
  </si>
  <si>
    <t>Operculum beats occur in unison and at regular intervals</t>
  </si>
  <si>
    <t>Foul</t>
  </si>
  <si>
    <t>DTS</t>
  </si>
  <si>
    <t>Double Top Side</t>
  </si>
  <si>
    <t>VOR</t>
  </si>
  <si>
    <t>Vestibulo ocular reflex</t>
  </si>
  <si>
    <t>Eyes track the horizon when the fish is rotated in the water</t>
  </si>
  <si>
    <t>Length of fish in centimetres</t>
  </si>
  <si>
    <t>D</t>
  </si>
  <si>
    <t xml:space="preserve">Deep </t>
  </si>
  <si>
    <t>Wild</t>
  </si>
  <si>
    <t>Adipose fin is present on fish  - indicating that it did not originate in a Swedish hatchery</t>
  </si>
  <si>
    <t>To</t>
  </si>
  <si>
    <t>Evidence of spawning</t>
  </si>
  <si>
    <t>Evidence of having spawned in the previous spawning season is present - body condition, colouration, tattering of the finns</t>
  </si>
  <si>
    <t>Hook Removal</t>
  </si>
  <si>
    <t>Falls out on its own</t>
  </si>
  <si>
    <t>InjNew</t>
  </si>
  <si>
    <t>New Injury</t>
  </si>
  <si>
    <t>New injuries present that are a result of the angling or handling process - type and location of the injury are noted</t>
  </si>
  <si>
    <t>Simple pull - not needed to have firm grip on fish</t>
  </si>
  <si>
    <t>InjOld</t>
  </si>
  <si>
    <t>Old Injury</t>
  </si>
  <si>
    <t>Injuries are present that do not result from the current angling or handling process  - type and location of the injury are noted</t>
  </si>
  <si>
    <t>Some work require - must hold fish</t>
  </si>
  <si>
    <t>Blood</t>
  </si>
  <si>
    <t>Bleeding is occuing measured as none, some, or lots</t>
  </si>
  <si>
    <t>Challenging, multiple tries needed, no major injury</t>
  </si>
  <si>
    <t>HookLoc</t>
  </si>
  <si>
    <t>Hooking location</t>
  </si>
  <si>
    <t>Where on the mouth or body did hooking occur</t>
  </si>
  <si>
    <t>Challenging, multiple tries needed, lasting injury to fish</t>
  </si>
  <si>
    <t>Ramp 2</t>
  </si>
  <si>
    <t>Fish unlikely to survive unhooking</t>
  </si>
  <si>
    <t>Body Condition Rating</t>
  </si>
  <si>
    <t>Emaciated</t>
  </si>
  <si>
    <t>Skinny - spawned fish - soft</t>
  </si>
  <si>
    <t>Normal or average body - firm muscles</t>
  </si>
  <si>
    <t>Noticably thick and well muscled - fatty</t>
  </si>
  <si>
    <t>HT2</t>
  </si>
  <si>
    <t>Handling time 2</t>
  </si>
  <si>
    <t>Total time elapsed between transfer of fish to researcher and release</t>
  </si>
  <si>
    <t>Obese</t>
  </si>
  <si>
    <t>Body condition rating</t>
  </si>
  <si>
    <t>Relative condition of the fish rated on a 0-4 scale based on components to assess Fulton's condition factor</t>
  </si>
  <si>
    <t>Angler type</t>
  </si>
  <si>
    <t>Fly</t>
  </si>
  <si>
    <t>AngTyp</t>
  </si>
  <si>
    <t>Was the angler using spinning or fly fishing gear - amended to include ranking for level of fishing experience</t>
  </si>
  <si>
    <t>Spin</t>
  </si>
  <si>
    <t>Ease of unhooking</t>
  </si>
  <si>
    <t>How easy was it to remove the hook - rated on a 0-5 scale</t>
  </si>
  <si>
    <t>Barb</t>
  </si>
  <si>
    <t>Barbed or barbless</t>
  </si>
  <si>
    <t>Was the hook barbed or barbless</t>
  </si>
  <si>
    <t>None</t>
  </si>
  <si>
    <t>Hook#</t>
  </si>
  <si>
    <t>Number of hooks</t>
  </si>
  <si>
    <t>How many hooks were on the lure - single, double, treble, more</t>
  </si>
  <si>
    <t>Some</t>
  </si>
  <si>
    <t>HookSize</t>
  </si>
  <si>
    <t>Size of hook</t>
  </si>
  <si>
    <t>Estimate of hook size based primarly on hook gape</t>
  </si>
  <si>
    <t>Lots</t>
  </si>
  <si>
    <t>Site#</t>
  </si>
  <si>
    <t>Angling site number</t>
  </si>
  <si>
    <t>Where around Gotland was the fish caught - based on site map from 2018 angler survey with ~170 coastal divisions</t>
  </si>
  <si>
    <t>Water temperature</t>
  </si>
  <si>
    <t>In degrees Celsius</t>
  </si>
  <si>
    <t>AT</t>
  </si>
  <si>
    <t>Air temperature</t>
  </si>
  <si>
    <t>Gluc</t>
  </si>
  <si>
    <t xml:space="preserve">Blood glucose level </t>
  </si>
  <si>
    <t>in mmol/l</t>
  </si>
  <si>
    <t>Lact</t>
  </si>
  <si>
    <t>Blood lactate level</t>
  </si>
  <si>
    <t>in mg/dl</t>
  </si>
  <si>
    <t>Date</t>
  </si>
  <si>
    <t>Time</t>
  </si>
  <si>
    <t>Comments</t>
  </si>
  <si>
    <t>Obeservations on aspects of fish handling or testing that may have influence on measurements, detailed description of injuries, notable fish behaviour</t>
  </si>
  <si>
    <t>No</t>
  </si>
  <si>
    <t>Yes</t>
  </si>
  <si>
    <t>Lip or corner</t>
  </si>
  <si>
    <t>In-not deep/through chin</t>
  </si>
  <si>
    <t>Deep/Tongue/Gillcontact</t>
  </si>
  <si>
    <t>examples:</t>
  </si>
  <si>
    <t>Injury</t>
  </si>
  <si>
    <t>Perfect condition</t>
  </si>
  <si>
    <t>Minor</t>
  </si>
  <si>
    <t>Light scarring</t>
  </si>
  <si>
    <t>Moderate</t>
  </si>
  <si>
    <t>Minor eye damage</t>
  </si>
  <si>
    <t>Severe</t>
  </si>
  <si>
    <t>Punctures and lacerations</t>
  </si>
  <si>
    <t>RAMP 1</t>
  </si>
  <si>
    <t>RAMP 2</t>
  </si>
  <si>
    <t>Hook Type</t>
  </si>
  <si>
    <t>RAMP1</t>
  </si>
  <si>
    <t>Inj</t>
  </si>
  <si>
    <t>BloodwTagSample</t>
  </si>
  <si>
    <t>Noteblood</t>
  </si>
  <si>
    <t>ShortHL</t>
  </si>
  <si>
    <t>TG2</t>
  </si>
  <si>
    <t>BF2</t>
  </si>
  <si>
    <t>OR2</t>
  </si>
  <si>
    <t>OB2</t>
  </si>
  <si>
    <t>VOR2</t>
  </si>
  <si>
    <t>RAMP2</t>
  </si>
  <si>
    <t>RAMPX</t>
  </si>
  <si>
    <t>LactwLo</t>
  </si>
  <si>
    <t>Day</t>
  </si>
  <si>
    <t>Month</t>
  </si>
  <si>
    <t>year</t>
  </si>
  <si>
    <t>blank</t>
  </si>
  <si>
    <t>hooksin</t>
  </si>
  <si>
    <t>Gender</t>
  </si>
  <si>
    <t>-</t>
  </si>
  <si>
    <t>B3</t>
  </si>
  <si>
    <t>11-5-2019</t>
  </si>
  <si>
    <t>some blood from tag- slow to swim away - 3 blood attempts - tested 12:00</t>
  </si>
  <si>
    <t>C</t>
  </si>
  <si>
    <t>17-05-2019</t>
  </si>
  <si>
    <t>Fight long but not hard- easy to unhook - blood tested fast on shore</t>
  </si>
  <si>
    <t>LSC</t>
  </si>
  <si>
    <t>blood from old hook - net marks</t>
  </si>
  <si>
    <t>not tagged - caught as last released - times estimated</t>
  </si>
  <si>
    <t>deep net mark/line cut on side - little blood</t>
  </si>
  <si>
    <t>18-05-2019</t>
  </si>
  <si>
    <t>times approximate</t>
  </si>
  <si>
    <t>No air exposure, blood taken close to 3 minutes after hooked</t>
  </si>
  <si>
    <t>19-05-2019</t>
  </si>
  <si>
    <t>small cut near where blood sample taken</t>
  </si>
  <si>
    <t>circle mark on left dorsal side where tag would go</t>
  </si>
  <si>
    <t>little tangled in fight - air exposure to remove the hook</t>
  </si>
  <si>
    <t>B1C</t>
  </si>
  <si>
    <t>25-05-2019</t>
  </si>
  <si>
    <t>lip torn from long fight while waiting for gear, fight time estimated</t>
  </si>
  <si>
    <t>B1</t>
  </si>
  <si>
    <t>07-03-2020</t>
  </si>
  <si>
    <t>Very long fight  - Rot on lower margin of tail</t>
  </si>
  <si>
    <t>2nd blood attempt  - small tear to lip</t>
  </si>
  <si>
    <t>08-03-2020</t>
  </si>
  <si>
    <t>Small tag hard to insert</t>
  </si>
  <si>
    <t>Mouth was slightly stapled</t>
  </si>
  <si>
    <t>One hook/barb caught the bottom of the jaw- tear under jaw</t>
  </si>
  <si>
    <t>CR</t>
  </si>
  <si>
    <t>14-03-2020</t>
  </si>
  <si>
    <t>Fight time approximate.  Blood kept on ice until 12:10</t>
  </si>
  <si>
    <t>tear to lip, left pectoral fin split.  Immediate blood test.  - Rot on lower margin of tail</t>
  </si>
  <si>
    <t>small mark on belly.  Blood kept iced until 20:00</t>
  </si>
  <si>
    <t>Both pectoral finns torn.  Fight time estimated. Blood kept iced until 20:00  -both pec torn</t>
  </si>
  <si>
    <t>In Top</t>
  </si>
  <si>
    <t>Hook inside mouth, but not deep.  Blood kept iced until 20:00</t>
  </si>
  <si>
    <t>Blood kept iced until 20:00</t>
  </si>
  <si>
    <t>F1</t>
  </si>
  <si>
    <t>21-03-2020</t>
  </si>
  <si>
    <t>Net/line scarring.  Large puncture in right side.  Red at base of finns.</t>
  </si>
  <si>
    <t>2 blood attempts</t>
  </si>
  <si>
    <t>23-03-2020</t>
  </si>
  <si>
    <t>Indent on both sides of adipose fin</t>
  </si>
  <si>
    <t>Male. Fight estimated.  3 blood attempts and some bleeding afterwards</t>
  </si>
  <si>
    <t>25-03-2020</t>
  </si>
  <si>
    <t>Bleeding from blood sample.  Finns tattered and rot from spawn.  Very coloured fish.  Skinny</t>
  </si>
  <si>
    <t>TCR</t>
  </si>
  <si>
    <t>Finns tattered and rot from spawn.  Pink spot on nose.  Silvering up.</t>
  </si>
  <si>
    <t>Tin</t>
  </si>
  <si>
    <t>26-03-2020</t>
  </si>
  <si>
    <t>LB</t>
  </si>
  <si>
    <t>Right pec missing</t>
  </si>
  <si>
    <t>Small mark on dorsal fin</t>
  </si>
  <si>
    <t>many attempts to get blood sample.  Impacted by waves making sample difficult.</t>
  </si>
  <si>
    <t>multiple blood attempts</t>
  </si>
  <si>
    <t>Sores on left side near adipose fin and caudal peducle</t>
  </si>
  <si>
    <t>0 FELL OUT</t>
  </si>
  <si>
    <t>27-03-2020</t>
  </si>
  <si>
    <t>3 blood attempts. Puncture to left shoulder</t>
  </si>
  <si>
    <t>TONGUE</t>
  </si>
  <si>
    <t>28-03-2020</t>
  </si>
  <si>
    <t>Difficult hook removal</t>
  </si>
  <si>
    <t>T</t>
  </si>
  <si>
    <t xml:space="preserve">Punctures on both sides of back </t>
  </si>
  <si>
    <t>BI</t>
  </si>
  <si>
    <t>B</t>
  </si>
  <si>
    <t>31-03-2020</t>
  </si>
  <si>
    <t>line hit gills</t>
  </si>
  <si>
    <t>blood test and tag</t>
  </si>
  <si>
    <t>01-04-2020</t>
  </si>
  <si>
    <t>hook puncture through chin caused bleeding</t>
  </si>
  <si>
    <t>tag</t>
  </si>
  <si>
    <t>some blood from tag and blood sample</t>
  </si>
  <si>
    <t>blood from hook and tag - Fin rot from spawn</t>
  </si>
  <si>
    <t>04-04-2020</t>
  </si>
  <si>
    <t>Some blood and tear from hook - 1 hook in</t>
  </si>
  <si>
    <t>05-04-2020</t>
  </si>
  <si>
    <t>some blood from hook - tangle in net</t>
  </si>
  <si>
    <t>NECK</t>
  </si>
  <si>
    <t>TSF</t>
  </si>
  <si>
    <t>06-04-2020</t>
  </si>
  <si>
    <t>Hook easy to remove - bleeding from blood sample site</t>
  </si>
  <si>
    <t>BIN</t>
  </si>
  <si>
    <t>07-04-2020</t>
  </si>
  <si>
    <t>CHIN</t>
  </si>
  <si>
    <t>b3</t>
  </si>
  <si>
    <t>09-04-2020</t>
  </si>
  <si>
    <t>2 barbs in chin, some blood and tearing  - air approximate - spot on nose, side, and tail finns from spawn</t>
  </si>
  <si>
    <t>LT</t>
  </si>
  <si>
    <t>b1</t>
  </si>
  <si>
    <t>haft</t>
  </si>
  <si>
    <t>10-04-2020</t>
  </si>
  <si>
    <t>movie trout, some blood from nostril</t>
  </si>
  <si>
    <t>long handling time as 2 already in net</t>
  </si>
  <si>
    <t>tsf</t>
  </si>
  <si>
    <t>11-04-2020</t>
  </si>
  <si>
    <t>1 barb in</t>
  </si>
  <si>
    <t>some blood from hook in nose, angler kept fish</t>
  </si>
  <si>
    <t>STAPLE</t>
  </si>
  <si>
    <t>stapled - finger in gill to unhook</t>
  </si>
  <si>
    <t>IN</t>
  </si>
  <si>
    <t>13-04-2020</t>
  </si>
  <si>
    <t>old mark by adipose - bleeding from hook</t>
  </si>
  <si>
    <t>bleeding from blood sample</t>
  </si>
  <si>
    <t>hook in - no extra blood</t>
  </si>
  <si>
    <t>2 hooks in chin - tearing - no blood</t>
  </si>
  <si>
    <t>IN LS</t>
  </si>
  <si>
    <t>slight staple</t>
  </si>
  <si>
    <t>T IN</t>
  </si>
  <si>
    <t>fin tattered from spawn, 4 blood attempts</t>
  </si>
  <si>
    <t>lo</t>
  </si>
  <si>
    <t>Kelt, fin tattered - stapled 3 tongue and near eye</t>
  </si>
  <si>
    <t>15-04-2020</t>
  </si>
  <si>
    <t>spawned, not recent</t>
  </si>
  <si>
    <t>1 hook in - mark on back and dorsal from net or teeth - little tear from hook</t>
  </si>
  <si>
    <t>ST F</t>
  </si>
  <si>
    <t>stapled and slight tearing</t>
  </si>
  <si>
    <t>IN LEFT</t>
  </si>
  <si>
    <t>finns tattered</t>
  </si>
  <si>
    <t>CL</t>
  </si>
  <si>
    <t>18-04-2020</t>
  </si>
  <si>
    <t>fin tattered from spawn</t>
  </si>
  <si>
    <t>M</t>
  </si>
  <si>
    <t>fin tattered from spawn - circle of old scar on left side</t>
  </si>
  <si>
    <t>F</t>
  </si>
  <si>
    <t>little tear on lip</t>
  </si>
  <si>
    <t>CLEFT</t>
  </si>
  <si>
    <t>old tear on lip - damage from old spawn</t>
  </si>
  <si>
    <t>LS TONGUE</t>
  </si>
  <si>
    <t>19-04-2020</t>
  </si>
  <si>
    <t>little staple</t>
  </si>
  <si>
    <t>hook in tongue - hook remved without air exposure</t>
  </si>
  <si>
    <t>21-04-2020</t>
  </si>
  <si>
    <t>hook tangled in net , fin tatt from spawn</t>
  </si>
  <si>
    <t>1 BARB IN</t>
  </si>
  <si>
    <t>m</t>
  </si>
  <si>
    <t>IN STP</t>
  </si>
  <si>
    <t>LO</t>
  </si>
  <si>
    <t>hook in mouth with 3 hooks in - heavy bleeding before landed, finger in gill to remove hook</t>
  </si>
  <si>
    <t>3 in</t>
  </si>
  <si>
    <t>f</t>
  </si>
  <si>
    <t>IN GILL</t>
  </si>
  <si>
    <t>24-04-2020</t>
  </si>
  <si>
    <t>hook deep, no blood</t>
  </si>
  <si>
    <t>tearing of lip, hook fell out in net</t>
  </si>
  <si>
    <t>?</t>
  </si>
  <si>
    <t>71AS</t>
  </si>
  <si>
    <t>LL</t>
  </si>
  <si>
    <t>Small tear and bleeding on lip</t>
  </si>
  <si>
    <t>25-04-2020</t>
  </si>
  <si>
    <t>small tear near eye</t>
  </si>
  <si>
    <t>missing bottom section of tail, scar on cp (net?) old damage to right lip</t>
  </si>
  <si>
    <t>small hook tear</t>
  </si>
  <si>
    <t>small hook tear som blood from bs</t>
  </si>
  <si>
    <t>bottom lip torn by hook</t>
  </si>
  <si>
    <t>26-04-2020</t>
  </si>
  <si>
    <t>lip torn by hook</t>
  </si>
  <si>
    <t>LR</t>
  </si>
  <si>
    <t>28-04-2020</t>
  </si>
  <si>
    <t>blood test</t>
  </si>
  <si>
    <t>TLR</t>
  </si>
  <si>
    <t>some blood from sample</t>
  </si>
  <si>
    <t>29-04-2020</t>
  </si>
  <si>
    <t>damage to nose and top of tail - old maybe net marks too</t>
  </si>
  <si>
    <t>DEEP</t>
  </si>
  <si>
    <t>bleeding from gills - not tagged to reduce stress</t>
  </si>
  <si>
    <t>mark on nose</t>
  </si>
  <si>
    <t>EYE</t>
  </si>
  <si>
    <t>30-04-2020</t>
  </si>
  <si>
    <t>hook in area around eye, lots of tearing, but eyeball appears intact</t>
  </si>
  <si>
    <t>slight stapling and caught barbs in net</t>
  </si>
  <si>
    <t>some marks in jaw and nose</t>
  </si>
  <si>
    <t>01-05-2020</t>
  </si>
  <si>
    <t>marks from line</t>
  </si>
  <si>
    <t>big tear near eye, hole in back right side</t>
  </si>
  <si>
    <t>little tear ear eye</t>
  </si>
  <si>
    <t>IN TOP</t>
  </si>
  <si>
    <t>02-05-2020</t>
  </si>
  <si>
    <t>lots of blood from hooking, survival unlikely</t>
  </si>
  <si>
    <t>LS</t>
  </si>
  <si>
    <t>stapled but easy to remove</t>
  </si>
  <si>
    <t>TLIP</t>
  </si>
  <si>
    <t>03-05-2020</t>
  </si>
  <si>
    <t>mouth from inside</t>
  </si>
  <si>
    <t>BC</t>
  </si>
  <si>
    <t>blood from tongue</t>
  </si>
  <si>
    <t>05-05-2020</t>
  </si>
  <si>
    <t>slight tear from hook - blood from tag</t>
  </si>
  <si>
    <t>07-05-2020</t>
  </si>
  <si>
    <t>small old and new tear to same lip</t>
  </si>
  <si>
    <t>BR2</t>
  </si>
  <si>
    <t>2 circular scars to left side, finns tattered from spawn, some blood from hook</t>
  </si>
  <si>
    <t>1C</t>
  </si>
  <si>
    <t>finns tattered from spawn, small hole in chin</t>
  </si>
  <si>
    <t>BLIP</t>
  </si>
  <si>
    <t>slight fin tatter from spawn</t>
  </si>
  <si>
    <t>BR</t>
  </si>
  <si>
    <t>slight fin tatter from spawn, 1 hook in net</t>
  </si>
  <si>
    <t>finns tattered and nose scar from spawn</t>
  </si>
  <si>
    <t>line tangled with jaw, some fin tatter and spots from spawn</t>
  </si>
  <si>
    <t>some tearing from hook, little fin tatter</t>
  </si>
  <si>
    <t>chin torn near gills, lots of blood, 2 hooks in</t>
  </si>
  <si>
    <t>2 hooks in, tangle in net, some light tearing</t>
  </si>
  <si>
    <t>mark on base of right pelvic fin, tear and bruise on left lip, 1 in</t>
  </si>
  <si>
    <t>NA</t>
  </si>
  <si>
    <t>Bruising on back, some fin damage from spawn and hatchery</t>
  </si>
  <si>
    <t>finns tattered from spawn, scar on right side of caudal peducle</t>
  </si>
  <si>
    <t>finns tattered from spawn, small tear by left eye</t>
  </si>
  <si>
    <t>C1</t>
  </si>
  <si>
    <t>old scar on nose from spawn. Little blood from hook.</t>
  </si>
  <si>
    <t>THROUGH CHIN</t>
  </si>
  <si>
    <t>escaped before tagging</t>
  </si>
  <si>
    <t>in spawning colour</t>
  </si>
  <si>
    <t>in 2 in</t>
  </si>
  <si>
    <t>some spawning colour</t>
  </si>
  <si>
    <t>cr 1in</t>
  </si>
  <si>
    <t>Coloured for spawning</t>
  </si>
  <si>
    <t>cl</t>
  </si>
  <si>
    <t>cr</t>
  </si>
  <si>
    <t>colour for spawning</t>
  </si>
  <si>
    <t>coloured for spawn, small tear to lip</t>
  </si>
  <si>
    <t>tlip</t>
  </si>
  <si>
    <t>3 blood attempts</t>
  </si>
  <si>
    <t>hooked between pectorals</t>
  </si>
  <si>
    <t>Slightly stapled</t>
  </si>
  <si>
    <t>bl</t>
  </si>
  <si>
    <t>hook tear, tattered from spawn, coloured</t>
  </si>
  <si>
    <t>chin</t>
  </si>
  <si>
    <t>u1</t>
  </si>
  <si>
    <t>fin wear from spawn, some blood and tear in chin from hook</t>
  </si>
  <si>
    <t>tear in corner of mouth from hook</t>
  </si>
  <si>
    <t>r tb</t>
  </si>
  <si>
    <t>small tear from hook.  Coloured for spawn</t>
  </si>
  <si>
    <t xml:space="preserve">small tear from hook.  Some colour for spawn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</si>
</sst>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/m/yy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NumberFormat="1"/>
    <xf numFmtId="20" fontId="0" fillId="0" borderId="0" xfId="0" applyNumberFormat="1"/>
    <xf numFmtId="0" fontId="0" fillId="0" borderId="0" xfId="0" applyFill="1" applyBorder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NumberFormat="1" applyBorder="1"/>
    <xf numFmtId="20" fontId="0" fillId="0" borderId="1" xfId="0" applyNumberFormat="1" applyBorder="1"/>
    <xf numFmtId="0" fontId="0" fillId="0" borderId="0" xfId="0" applyNumberFormat="1" applyFill="1" applyBorder="1"/>
    <xf numFmtId="0" fontId="0" fillId="2" borderId="0" xfId="0" applyFill="1" applyBorder="1"/>
    <xf numFmtId="20" fontId="0" fillId="0" borderId="0" xfId="0" applyNumberFormat="1" applyFill="1" applyBorder="1"/>
    <xf numFmtId="0" fontId="0" fillId="3" borderId="0" xfId="0" applyFill="1" applyBorder="1"/>
    <xf numFmtId="1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NumberFormat="1" applyFill="1" applyBorder="1"/>
    <xf numFmtId="0" fontId="0" fillId="3" borderId="0" xfId="0" applyNumberFormat="1" applyFill="1"/>
    <xf numFmtId="20" fontId="0" fillId="3" borderId="0" xfId="0" applyNumberFormat="1" applyFill="1"/>
    <xf numFmtId="166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+R%20Stu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Sub"/>
      <sheetName val="Raw"/>
      <sheetName val="Numeric"/>
      <sheetName val="Numeric 162"/>
      <sheetName val="Regression"/>
      <sheetName val="CleanOrg"/>
      <sheetName val="Piv1"/>
      <sheetName val="Exploratory plots"/>
      <sheetName val="Coding"/>
      <sheetName val="Hook Focus"/>
      <sheetName val="HookPiv"/>
      <sheetName val="Sheet3"/>
    </sheetNames>
    <sheetDataSet>
      <sheetData sheetId="0"/>
      <sheetData sheetId="1">
        <row r="10">
          <cell r="B10">
            <v>2.7777777777777776E-2</v>
          </cell>
          <cell r="C10">
            <v>7.5694444444444439E-2</v>
          </cell>
          <cell r="D10">
            <v>2.5694444444444447E-2</v>
          </cell>
          <cell r="I10" t="str">
            <v>Y</v>
          </cell>
          <cell r="J10" t="str">
            <v>Y</v>
          </cell>
          <cell r="K10" t="str">
            <v>Y</v>
          </cell>
          <cell r="L10" t="str">
            <v>Y</v>
          </cell>
          <cell r="M10" t="str">
            <v>Y</v>
          </cell>
          <cell r="O10" t="str">
            <v>Y</v>
          </cell>
          <cell r="P10" t="str">
            <v>N</v>
          </cell>
          <cell r="Q10" t="str">
            <v>N</v>
          </cell>
          <cell r="R10" t="str">
            <v>N</v>
          </cell>
          <cell r="S10" t="str">
            <v>S</v>
          </cell>
          <cell r="V10" t="str">
            <v>Y</v>
          </cell>
          <cell r="W10" t="str">
            <v>Y</v>
          </cell>
          <cell r="X10" t="str">
            <v>Y</v>
          </cell>
          <cell r="Y10" t="str">
            <v>Y</v>
          </cell>
          <cell r="Z10" t="str">
            <v>Y</v>
          </cell>
          <cell r="AA10">
            <v>0.23333333333333331</v>
          </cell>
          <cell r="AD10" t="str">
            <v>SD</v>
          </cell>
        </row>
        <row r="11">
          <cell r="B11">
            <v>8.4722222222222213E-2</v>
          </cell>
          <cell r="C11">
            <v>0.11666666666666665</v>
          </cell>
          <cell r="D11">
            <v>9.0277777777777787E-3</v>
          </cell>
          <cell r="I11" t="str">
            <v>N</v>
          </cell>
          <cell r="J11" t="str">
            <v>Y</v>
          </cell>
          <cell r="K11" t="str">
            <v>Y</v>
          </cell>
          <cell r="L11" t="str">
            <v>Y</v>
          </cell>
          <cell r="M11" t="str">
            <v>Y</v>
          </cell>
          <cell r="O11" t="str">
            <v>Y</v>
          </cell>
          <cell r="P11" t="str">
            <v>N</v>
          </cell>
          <cell r="Q11" t="str">
            <v>N</v>
          </cell>
          <cell r="R11" t="str">
            <v>small net marks</v>
          </cell>
          <cell r="S11" t="str">
            <v>N</v>
          </cell>
          <cell r="V11" t="str">
            <v>Y</v>
          </cell>
          <cell r="W11" t="str">
            <v>Y</v>
          </cell>
          <cell r="X11" t="str">
            <v>Y</v>
          </cell>
          <cell r="Y11" t="str">
            <v>Y</v>
          </cell>
          <cell r="Z11" t="str">
            <v>Y</v>
          </cell>
          <cell r="AA11">
            <v>0.17083333333333331</v>
          </cell>
          <cell r="AD11" t="str">
            <v>SD</v>
          </cell>
        </row>
        <row r="12">
          <cell r="B12">
            <v>7.2916666666666671E-2</v>
          </cell>
          <cell r="C12">
            <v>9.7222222222222224E-2</v>
          </cell>
          <cell r="D12">
            <v>6.9444444444444441E-3</v>
          </cell>
          <cell r="I12" t="str">
            <v>Y</v>
          </cell>
          <cell r="J12" t="str">
            <v>Y</v>
          </cell>
          <cell r="K12" t="str">
            <v>Y</v>
          </cell>
          <cell r="L12" t="str">
            <v>Y</v>
          </cell>
          <cell r="M12" t="str">
            <v>Y</v>
          </cell>
          <cell r="O12" t="str">
            <v>Y</v>
          </cell>
          <cell r="P12" t="str">
            <v>N</v>
          </cell>
          <cell r="Q12" t="str">
            <v>Lip torn</v>
          </cell>
          <cell r="R12" t="str">
            <v>Net mark, tattered finns</v>
          </cell>
          <cell r="S12" t="str">
            <v>S</v>
          </cell>
          <cell r="V12" t="str">
            <v>Y</v>
          </cell>
          <cell r="W12" t="str">
            <v>Y</v>
          </cell>
          <cell r="X12" t="str">
            <v>Y</v>
          </cell>
          <cell r="Y12" t="str">
            <v>Y</v>
          </cell>
          <cell r="Z12" t="str">
            <v>Y</v>
          </cell>
          <cell r="AA12">
            <v>0.15902777777777777</v>
          </cell>
          <cell r="AD12" t="str">
            <v>SD</v>
          </cell>
        </row>
        <row r="13">
          <cell r="B13">
            <v>7.6388888888888886E-3</v>
          </cell>
          <cell r="C13">
            <v>0.19097222222222221</v>
          </cell>
          <cell r="D13">
            <v>9.0277777777777787E-3</v>
          </cell>
          <cell r="I13" t="str">
            <v>Y</v>
          </cell>
          <cell r="J13" t="str">
            <v>Y</v>
          </cell>
          <cell r="K13" t="str">
            <v>Y</v>
          </cell>
          <cell r="L13" t="str">
            <v>Y</v>
          </cell>
          <cell r="M13" t="str">
            <v>Y</v>
          </cell>
          <cell r="O13" t="str">
            <v>Y</v>
          </cell>
          <cell r="P13" t="str">
            <v>N</v>
          </cell>
          <cell r="Q13" t="str">
            <v>N</v>
          </cell>
          <cell r="R13" t="str">
            <v>N</v>
          </cell>
          <cell r="S13" t="str">
            <v>N</v>
          </cell>
          <cell r="V13" t="str">
            <v>Y</v>
          </cell>
          <cell r="W13" t="str">
            <v>Y</v>
          </cell>
          <cell r="X13" t="str">
            <v>Y</v>
          </cell>
          <cell r="Y13" t="str">
            <v>Y</v>
          </cell>
          <cell r="Z13" t="str">
            <v>Y</v>
          </cell>
          <cell r="AA13">
            <v>0.16319444444444445</v>
          </cell>
          <cell r="AD13" t="str">
            <v>SD</v>
          </cell>
        </row>
        <row r="14">
          <cell r="B14">
            <v>0.13819444444444443</v>
          </cell>
          <cell r="C14">
            <v>6.1111111111111116E-2</v>
          </cell>
          <cell r="D14">
            <v>5.5555555555555558E-3</v>
          </cell>
          <cell r="I14" t="str">
            <v>Y</v>
          </cell>
          <cell r="J14" t="str">
            <v>Y</v>
          </cell>
          <cell r="K14" t="str">
            <v>Y</v>
          </cell>
          <cell r="L14" t="str">
            <v>Y</v>
          </cell>
          <cell r="M14" t="str">
            <v>Y</v>
          </cell>
          <cell r="O14" t="str">
            <v>Y</v>
          </cell>
          <cell r="P14" t="str">
            <v>N</v>
          </cell>
          <cell r="Q14" t="str">
            <v>Through top of head</v>
          </cell>
          <cell r="R14" t="str">
            <v>Net deep</v>
          </cell>
          <cell r="S14" t="str">
            <v>N</v>
          </cell>
          <cell r="V14" t="str">
            <v>Y</v>
          </cell>
          <cell r="W14" t="str">
            <v>Y</v>
          </cell>
          <cell r="X14" t="str">
            <v>Y</v>
          </cell>
          <cell r="Y14" t="str">
            <v>Y</v>
          </cell>
          <cell r="Z14" t="str">
            <v>Y</v>
          </cell>
          <cell r="AA14">
            <v>0.17430555555555557</v>
          </cell>
          <cell r="AD14" t="str">
            <v>SD</v>
          </cell>
        </row>
        <row r="15">
          <cell r="B15">
            <v>1.3888888888888888E-2</v>
          </cell>
          <cell r="C15">
            <v>8.5416666666666655E-2</v>
          </cell>
          <cell r="D15">
            <v>1.0416666666666666E-2</v>
          </cell>
          <cell r="I15" t="str">
            <v>Y</v>
          </cell>
          <cell r="J15" t="str">
            <v>Y</v>
          </cell>
          <cell r="K15" t="str">
            <v>Y</v>
          </cell>
          <cell r="L15" t="str">
            <v>Y</v>
          </cell>
          <cell r="M15" t="str">
            <v>Y</v>
          </cell>
          <cell r="O15" t="str">
            <v>Y</v>
          </cell>
          <cell r="P15" t="str">
            <v>N</v>
          </cell>
          <cell r="Q15" t="str">
            <v>Little lip tear</v>
          </cell>
          <cell r="R15" t="str">
            <v>N</v>
          </cell>
          <cell r="S15" t="str">
            <v>L</v>
          </cell>
          <cell r="V15" t="str">
            <v>Y</v>
          </cell>
          <cell r="W15" t="str">
            <v>Y</v>
          </cell>
          <cell r="X15" t="str">
            <v>N</v>
          </cell>
          <cell r="Y15" t="str">
            <v>Y</v>
          </cell>
          <cell r="Z15" t="str">
            <v>Y</v>
          </cell>
          <cell r="AA15">
            <v>0.15625</v>
          </cell>
          <cell r="AD15" t="str">
            <v>SD</v>
          </cell>
        </row>
        <row r="16">
          <cell r="B16">
            <v>2.1527777777777781E-2</v>
          </cell>
          <cell r="C16">
            <v>3.2638888888888891E-2</v>
          </cell>
          <cell r="D16">
            <v>0</v>
          </cell>
          <cell r="I16" t="str">
            <v>Y</v>
          </cell>
          <cell r="J16" t="str">
            <v>N</v>
          </cell>
          <cell r="K16" t="str">
            <v>Y</v>
          </cell>
          <cell r="L16" t="str">
            <v>Y</v>
          </cell>
          <cell r="M16" t="str">
            <v>Y</v>
          </cell>
          <cell r="O16" t="str">
            <v>Y</v>
          </cell>
          <cell r="P16" t="str">
            <v>N</v>
          </cell>
          <cell r="Q16" t="str">
            <v>N</v>
          </cell>
          <cell r="R16" t="str">
            <v>N</v>
          </cell>
          <cell r="S16" t="str">
            <v>N</v>
          </cell>
          <cell r="V16" t="str">
            <v>Y</v>
          </cell>
          <cell r="W16" t="str">
            <v>Y</v>
          </cell>
          <cell r="X16" t="str">
            <v>Y</v>
          </cell>
          <cell r="Y16" t="str">
            <v>Y</v>
          </cell>
          <cell r="Z16" t="str">
            <v>Y</v>
          </cell>
          <cell r="AA16">
            <v>0.13194444444444445</v>
          </cell>
          <cell r="AD16" t="str">
            <v>SD</v>
          </cell>
        </row>
        <row r="17">
          <cell r="B17">
            <v>2.9861111111111113E-2</v>
          </cell>
          <cell r="C17">
            <v>8.2638888888888887E-2</v>
          </cell>
          <cell r="D17">
            <v>6.9444444444444441E-3</v>
          </cell>
          <cell r="I17" t="str">
            <v>Y</v>
          </cell>
          <cell r="J17" t="str">
            <v>Y</v>
          </cell>
          <cell r="K17" t="str">
            <v>Y</v>
          </cell>
          <cell r="L17" t="str">
            <v>Y</v>
          </cell>
          <cell r="M17" t="str">
            <v>Y</v>
          </cell>
          <cell r="O17" t="str">
            <v>Y</v>
          </cell>
          <cell r="P17" t="str">
            <v>N</v>
          </cell>
          <cell r="Q17" t="str">
            <v>N</v>
          </cell>
          <cell r="R17" t="str">
            <v>Cut near tail</v>
          </cell>
          <cell r="S17" t="str">
            <v>S</v>
          </cell>
          <cell r="V17" t="str">
            <v>Y</v>
          </cell>
          <cell r="W17" t="str">
            <v>Y</v>
          </cell>
          <cell r="X17" t="str">
            <v>Y</v>
          </cell>
          <cell r="Y17" t="str">
            <v>Y</v>
          </cell>
          <cell r="Z17" t="str">
            <v>Y</v>
          </cell>
          <cell r="AA17">
            <v>0.17708333333333334</v>
          </cell>
          <cell r="AD17" t="str">
            <v>SD</v>
          </cell>
        </row>
        <row r="18">
          <cell r="B18">
            <v>1.3888888888888888E-2</v>
          </cell>
          <cell r="C18">
            <v>0.15625</v>
          </cell>
          <cell r="D18">
            <v>9.0277777777777787E-3</v>
          </cell>
          <cell r="I18" t="str">
            <v>Y</v>
          </cell>
          <cell r="J18" t="str">
            <v>Y</v>
          </cell>
          <cell r="K18" t="str">
            <v>Y</v>
          </cell>
          <cell r="L18" t="str">
            <v>Y</v>
          </cell>
          <cell r="M18" t="str">
            <v>Y</v>
          </cell>
          <cell r="O18" t="str">
            <v>Y</v>
          </cell>
          <cell r="P18" t="str">
            <v>N</v>
          </cell>
          <cell r="Q18" t="str">
            <v>N</v>
          </cell>
          <cell r="R18" t="str">
            <v>left side - lamprey mark?</v>
          </cell>
          <cell r="S18" t="str">
            <v>S</v>
          </cell>
          <cell r="V18" t="str">
            <v>Y</v>
          </cell>
          <cell r="W18" t="str">
            <v>N</v>
          </cell>
          <cell r="X18" t="str">
            <v>Y</v>
          </cell>
          <cell r="Y18" t="str">
            <v>Y</v>
          </cell>
          <cell r="Z18" t="str">
            <v>Y</v>
          </cell>
          <cell r="AA18">
            <v>0.17361111111111113</v>
          </cell>
          <cell r="AD18" t="str">
            <v>SD</v>
          </cell>
        </row>
        <row r="19">
          <cell r="B19">
            <v>2.4305555555555556E-2</v>
          </cell>
          <cell r="C19">
            <v>8.0555555555555561E-2</v>
          </cell>
          <cell r="D19">
            <v>1.3888888888888888E-2</v>
          </cell>
          <cell r="I19" t="str">
            <v>N</v>
          </cell>
          <cell r="J19" t="str">
            <v>N</v>
          </cell>
          <cell r="K19" t="str">
            <v>Y</v>
          </cell>
          <cell r="L19" t="str">
            <v>Y</v>
          </cell>
          <cell r="M19" t="str">
            <v>Y</v>
          </cell>
          <cell r="O19" t="str">
            <v>Y</v>
          </cell>
          <cell r="P19" t="str">
            <v>N</v>
          </cell>
          <cell r="Q19" t="str">
            <v>N</v>
          </cell>
          <cell r="R19" t="str">
            <v>N</v>
          </cell>
          <cell r="S19" t="str">
            <v>S</v>
          </cell>
          <cell r="V19" t="str">
            <v>Y</v>
          </cell>
          <cell r="W19" t="str">
            <v>Y</v>
          </cell>
          <cell r="X19" t="str">
            <v>Y</v>
          </cell>
          <cell r="Y19" t="str">
            <v>Y</v>
          </cell>
          <cell r="Z19" t="str">
            <v>Y</v>
          </cell>
          <cell r="AA19">
            <v>0.12430555555555556</v>
          </cell>
          <cell r="AD19" t="str">
            <v>SD</v>
          </cell>
        </row>
        <row r="20">
          <cell r="B20">
            <v>0.10416666666666667</v>
          </cell>
          <cell r="C20">
            <v>4.6527777777777779E-2</v>
          </cell>
          <cell r="D20">
            <v>0</v>
          </cell>
          <cell r="I20" t="str">
            <v>Y</v>
          </cell>
          <cell r="J20" t="str">
            <v>N</v>
          </cell>
          <cell r="K20" t="str">
            <v>Y</v>
          </cell>
          <cell r="L20" t="str">
            <v>Y</v>
          </cell>
          <cell r="M20" t="str">
            <v>Y</v>
          </cell>
          <cell r="O20" t="str">
            <v>Y</v>
          </cell>
          <cell r="P20" t="str">
            <v>N</v>
          </cell>
          <cell r="Q20" t="str">
            <v>Mouth corner torn</v>
          </cell>
          <cell r="R20" t="str">
            <v>N</v>
          </cell>
          <cell r="S20" t="str">
            <v>S</v>
          </cell>
          <cell r="V20" t="str">
            <v>Y</v>
          </cell>
          <cell r="W20" t="str">
            <v>Y</v>
          </cell>
          <cell r="X20" t="str">
            <v>Y</v>
          </cell>
          <cell r="Y20" t="str">
            <v>Y</v>
          </cell>
          <cell r="Z20" t="str">
            <v>Y</v>
          </cell>
          <cell r="AA20">
            <v>0.15</v>
          </cell>
          <cell r="AD20" t="str">
            <v>SD</v>
          </cell>
        </row>
        <row r="21">
          <cell r="B21">
            <v>0.2951388888888889</v>
          </cell>
          <cell r="C21">
            <v>0.3756944444444445</v>
          </cell>
          <cell r="D21">
            <v>1.7361111111111112E-2</v>
          </cell>
          <cell r="I21" t="str">
            <v>Y</v>
          </cell>
          <cell r="J21" t="str">
            <v>Y</v>
          </cell>
          <cell r="K21" t="str">
            <v>Y</v>
          </cell>
          <cell r="L21" t="str">
            <v>Y</v>
          </cell>
          <cell r="M21" t="str">
            <v>Y</v>
          </cell>
          <cell r="O21" t="str">
            <v>Y</v>
          </cell>
          <cell r="P21" t="str">
            <v>Y</v>
          </cell>
          <cell r="Q21" t="str">
            <v>N</v>
          </cell>
          <cell r="R21" t="str">
            <v>Y - Rot on lower margin of tail</v>
          </cell>
          <cell r="S21" t="str">
            <v>N</v>
          </cell>
          <cell r="V21" t="str">
            <v>Y</v>
          </cell>
          <cell r="W21" t="str">
            <v>Y</v>
          </cell>
          <cell r="X21" t="str">
            <v>Y</v>
          </cell>
          <cell r="Y21" t="str">
            <v>Y</v>
          </cell>
          <cell r="Z21" t="str">
            <v>Y</v>
          </cell>
          <cell r="AA21">
            <v>0.26666666666666666</v>
          </cell>
          <cell r="AD21" t="str">
            <v>Fly</v>
          </cell>
        </row>
        <row r="22">
          <cell r="B22">
            <v>4.5833333333333337E-2</v>
          </cell>
          <cell r="C22">
            <v>0.15972222222222224</v>
          </cell>
          <cell r="D22">
            <v>0</v>
          </cell>
          <cell r="I22" t="str">
            <v>Y</v>
          </cell>
          <cell r="J22" t="str">
            <v>N</v>
          </cell>
          <cell r="K22" t="str">
            <v>N</v>
          </cell>
          <cell r="L22" t="str">
            <v>Y</v>
          </cell>
          <cell r="M22" t="str">
            <v>Y</v>
          </cell>
          <cell r="O22" t="str">
            <v>Y</v>
          </cell>
          <cell r="P22" t="str">
            <v>N</v>
          </cell>
          <cell r="Q22" t="str">
            <v>Y - small tear to lip</v>
          </cell>
          <cell r="R22" t="str">
            <v>N</v>
          </cell>
          <cell r="S22" t="str">
            <v>N</v>
          </cell>
          <cell r="V22" t="str">
            <v>N</v>
          </cell>
          <cell r="W22" t="str">
            <v>N</v>
          </cell>
          <cell r="X22" t="str">
            <v>N</v>
          </cell>
          <cell r="Y22" t="str">
            <v>Y</v>
          </cell>
          <cell r="Z22" t="str">
            <v>Y</v>
          </cell>
          <cell r="AA22">
            <v>0.21875</v>
          </cell>
          <cell r="AD22" t="str">
            <v>Fly</v>
          </cell>
        </row>
        <row r="23">
          <cell r="B23">
            <v>8.5416666666666655E-2</v>
          </cell>
          <cell r="C23">
            <v>0.19097222222222221</v>
          </cell>
          <cell r="D23">
            <v>2.1527777777777781E-2</v>
          </cell>
          <cell r="I23" t="str">
            <v>Y</v>
          </cell>
          <cell r="J23" t="str">
            <v>Y</v>
          </cell>
          <cell r="K23" t="str">
            <v>Y</v>
          </cell>
          <cell r="L23" t="str">
            <v>Y</v>
          </cell>
          <cell r="M23" t="str">
            <v>Y</v>
          </cell>
          <cell r="O23" t="str">
            <v>Y</v>
          </cell>
          <cell r="P23" t="str">
            <v>N</v>
          </cell>
          <cell r="Q23" t="str">
            <v>N</v>
          </cell>
          <cell r="R23" t="str">
            <v>N</v>
          </cell>
          <cell r="S23" t="str">
            <v>S</v>
          </cell>
          <cell r="V23" t="str">
            <v>Y</v>
          </cell>
          <cell r="W23" t="str">
            <v>Y</v>
          </cell>
          <cell r="X23" t="str">
            <v>Y</v>
          </cell>
          <cell r="Y23" t="str">
            <v>Y</v>
          </cell>
          <cell r="Z23" t="str">
            <v>Y</v>
          </cell>
          <cell r="AA23">
            <v>0.15694444444444444</v>
          </cell>
          <cell r="AD23" t="str">
            <v>SD</v>
          </cell>
        </row>
        <row r="24">
          <cell r="B24">
            <v>2.6388888888888889E-2</v>
          </cell>
          <cell r="C24">
            <v>0.1111111111111111</v>
          </cell>
          <cell r="D24">
            <v>0</v>
          </cell>
          <cell r="I24" t="str">
            <v>Y</v>
          </cell>
          <cell r="J24" t="str">
            <v>Y</v>
          </cell>
          <cell r="K24" t="str">
            <v>Y</v>
          </cell>
          <cell r="L24" t="str">
            <v>Y</v>
          </cell>
          <cell r="M24" t="str">
            <v>Y</v>
          </cell>
          <cell r="O24" t="str">
            <v>Y</v>
          </cell>
          <cell r="P24" t="str">
            <v>N</v>
          </cell>
          <cell r="Q24" t="str">
            <v>N</v>
          </cell>
          <cell r="R24" t="str">
            <v>N</v>
          </cell>
          <cell r="S24" t="str">
            <v>N</v>
          </cell>
          <cell r="V24" t="str">
            <v>Y</v>
          </cell>
          <cell r="W24" t="str">
            <v>Y</v>
          </cell>
          <cell r="X24" t="str">
            <v>Y</v>
          </cell>
          <cell r="Y24" t="str">
            <v>Y</v>
          </cell>
          <cell r="Z24" t="str">
            <v>Y</v>
          </cell>
          <cell r="AA24">
            <v>0.14444444444444446</v>
          </cell>
          <cell r="AD24" t="str">
            <v>SD</v>
          </cell>
        </row>
        <row r="25">
          <cell r="B25">
            <v>3.7499999999999999E-2</v>
          </cell>
          <cell r="C25">
            <v>0.18888888888888888</v>
          </cell>
          <cell r="D25">
            <v>2.6388888888888889E-2</v>
          </cell>
          <cell r="I25" t="str">
            <v>N</v>
          </cell>
          <cell r="J25" t="str">
            <v>N</v>
          </cell>
          <cell r="K25" t="str">
            <v>Y</v>
          </cell>
          <cell r="L25" t="str">
            <v>Y</v>
          </cell>
          <cell r="M25" t="str">
            <v>Y</v>
          </cell>
          <cell r="O25" t="str">
            <v>Y</v>
          </cell>
          <cell r="P25" t="str">
            <v>N</v>
          </cell>
          <cell r="Q25" t="str">
            <v>Y - tear under jaw</v>
          </cell>
          <cell r="R25" t="str">
            <v>N</v>
          </cell>
          <cell r="S25" t="str">
            <v>N</v>
          </cell>
          <cell r="V25" t="str">
            <v>Y</v>
          </cell>
          <cell r="W25" t="str">
            <v>N</v>
          </cell>
          <cell r="X25" t="str">
            <v>Y</v>
          </cell>
          <cell r="Y25" t="str">
            <v>Y</v>
          </cell>
          <cell r="Z25" t="str">
            <v>Y</v>
          </cell>
          <cell r="AA25">
            <v>0.18263888888888891</v>
          </cell>
          <cell r="AD25" t="str">
            <v>SD</v>
          </cell>
        </row>
        <row r="26">
          <cell r="B26">
            <v>3.125E-2</v>
          </cell>
          <cell r="C26">
            <v>0.15972222222222224</v>
          </cell>
          <cell r="D26">
            <v>1.1805555555555555E-2</v>
          </cell>
          <cell r="I26" t="str">
            <v>N</v>
          </cell>
          <cell r="J26" t="str">
            <v>Y</v>
          </cell>
          <cell r="K26" t="str">
            <v>Y</v>
          </cell>
          <cell r="L26" t="str">
            <v>Y</v>
          </cell>
          <cell r="M26" t="str">
            <v>Y</v>
          </cell>
          <cell r="O26" t="str">
            <v>Y</v>
          </cell>
          <cell r="P26" t="str">
            <v>Y</v>
          </cell>
          <cell r="Q26" t="str">
            <v>N</v>
          </cell>
          <cell r="R26" t="str">
            <v>N</v>
          </cell>
          <cell r="S26" t="str">
            <v>N</v>
          </cell>
          <cell r="V26" t="str">
            <v>Y</v>
          </cell>
          <cell r="W26" t="str">
            <v>Y</v>
          </cell>
          <cell r="X26" t="str">
            <v>Y</v>
          </cell>
          <cell r="Y26" t="str">
            <v>Y</v>
          </cell>
          <cell r="Z26" t="str">
            <v>Y</v>
          </cell>
          <cell r="AA26">
            <v>0.14027777777777778</v>
          </cell>
          <cell r="AD26" t="str">
            <v>Fly</v>
          </cell>
        </row>
        <row r="27">
          <cell r="B27">
            <v>2.7777777777777776E-2</v>
          </cell>
          <cell r="C27">
            <v>9.5833333333333326E-2</v>
          </cell>
          <cell r="D27">
            <v>4.8611111111111112E-3</v>
          </cell>
          <cell r="I27" t="str">
            <v>Y</v>
          </cell>
          <cell r="J27" t="str">
            <v>Y</v>
          </cell>
          <cell r="K27" t="str">
            <v>Y</v>
          </cell>
          <cell r="L27" t="str">
            <v>Y</v>
          </cell>
          <cell r="M27" t="str">
            <v>Y</v>
          </cell>
          <cell r="O27" t="str">
            <v>Y</v>
          </cell>
          <cell r="P27" t="str">
            <v>N</v>
          </cell>
          <cell r="Q27" t="str">
            <v>Y</v>
          </cell>
          <cell r="R27" t="str">
            <v>Y - Rot on lower margin of tail</v>
          </cell>
          <cell r="S27" t="str">
            <v>N</v>
          </cell>
          <cell r="V27" t="str">
            <v>Y</v>
          </cell>
          <cell r="W27" t="str">
            <v>Y</v>
          </cell>
          <cell r="X27" t="str">
            <v>Y</v>
          </cell>
          <cell r="Y27" t="str">
            <v>Y</v>
          </cell>
          <cell r="Z27" t="str">
            <v>Y</v>
          </cell>
          <cell r="AA27">
            <v>0.22916666666666666</v>
          </cell>
          <cell r="AD27" t="str">
            <v>Fly</v>
          </cell>
        </row>
        <row r="28">
          <cell r="B28">
            <v>0.12430555555555556</v>
          </cell>
          <cell r="C28">
            <v>0.23819444444444446</v>
          </cell>
          <cell r="D28">
            <v>4.2361111111111106E-2</v>
          </cell>
          <cell r="I28" t="str">
            <v>Y</v>
          </cell>
          <cell r="J28" t="str">
            <v>Y</v>
          </cell>
          <cell r="K28" t="str">
            <v>Y</v>
          </cell>
          <cell r="L28" t="str">
            <v>Y</v>
          </cell>
          <cell r="M28" t="str">
            <v>Y</v>
          </cell>
          <cell r="O28" t="str">
            <v>Y</v>
          </cell>
          <cell r="P28" t="str">
            <v>Y</v>
          </cell>
          <cell r="Q28" t="str">
            <v>Y</v>
          </cell>
          <cell r="R28" t="str">
            <v>N</v>
          </cell>
          <cell r="S28" t="str">
            <v>N</v>
          </cell>
          <cell r="V28" t="str">
            <v>N</v>
          </cell>
          <cell r="W28" t="str">
            <v>Y</v>
          </cell>
          <cell r="X28" t="str">
            <v>Y</v>
          </cell>
          <cell r="Y28" t="str">
            <v>Y</v>
          </cell>
          <cell r="Z28" t="str">
            <v>Y</v>
          </cell>
          <cell r="AA28">
            <v>0.21527777777777779</v>
          </cell>
          <cell r="AD28" t="str">
            <v>Fly</v>
          </cell>
        </row>
        <row r="29">
          <cell r="B29">
            <v>0.16666666666666666</v>
          </cell>
          <cell r="C29">
            <v>0.20138888888888887</v>
          </cell>
          <cell r="D29">
            <v>1.3888888888888889E-3</v>
          </cell>
          <cell r="I29" t="str">
            <v>Y</v>
          </cell>
          <cell r="J29" t="str">
            <v>Y</v>
          </cell>
          <cell r="K29" t="str">
            <v>Y</v>
          </cell>
          <cell r="L29" t="str">
            <v>Y</v>
          </cell>
          <cell r="M29" t="str">
            <v>Y</v>
          </cell>
          <cell r="O29" t="str">
            <v>Y</v>
          </cell>
          <cell r="P29" t="str">
            <v>N</v>
          </cell>
          <cell r="Q29" t="str">
            <v>N</v>
          </cell>
          <cell r="R29" t="str">
            <v>Y -both pec torn</v>
          </cell>
          <cell r="S29" t="str">
            <v>N</v>
          </cell>
          <cell r="V29" t="str">
            <v>Y</v>
          </cell>
          <cell r="W29" t="str">
            <v>Y</v>
          </cell>
          <cell r="X29" t="str">
            <v>Y</v>
          </cell>
          <cell r="Y29" t="str">
            <v>Y</v>
          </cell>
          <cell r="Z29" t="str">
            <v>Y</v>
          </cell>
          <cell r="AA29">
            <v>0.17013888888888887</v>
          </cell>
          <cell r="AD29" t="str">
            <v>Fly</v>
          </cell>
        </row>
        <row r="30">
          <cell r="B30">
            <v>0.10208333333333335</v>
          </cell>
          <cell r="C30">
            <v>0.19236111111111112</v>
          </cell>
          <cell r="D30">
            <v>1.6666666666666666E-2</v>
          </cell>
          <cell r="I30" t="str">
            <v>Y</v>
          </cell>
          <cell r="J30" t="str">
            <v>Y</v>
          </cell>
          <cell r="K30" t="str">
            <v>N</v>
          </cell>
          <cell r="L30" t="str">
            <v>Y</v>
          </cell>
          <cell r="M30" t="str">
            <v>Y</v>
          </cell>
          <cell r="O30" t="str">
            <v>Y</v>
          </cell>
          <cell r="P30" t="str">
            <v>N</v>
          </cell>
          <cell r="Q30" t="str">
            <v>N</v>
          </cell>
          <cell r="R30" t="str">
            <v>N</v>
          </cell>
          <cell r="S30" t="str">
            <v>N</v>
          </cell>
          <cell r="V30" t="str">
            <v>N</v>
          </cell>
          <cell r="W30" t="str">
            <v>Y</v>
          </cell>
          <cell r="X30" t="str">
            <v>Y</v>
          </cell>
          <cell r="Y30" t="str">
            <v>Y</v>
          </cell>
          <cell r="Z30" t="str">
            <v>Y</v>
          </cell>
          <cell r="AA30">
            <v>0.12986111111111112</v>
          </cell>
          <cell r="AD30" t="str">
            <v>Fly</v>
          </cell>
        </row>
        <row r="31">
          <cell r="B31">
            <v>0.15</v>
          </cell>
          <cell r="C31">
            <v>0.3576388888888889</v>
          </cell>
          <cell r="D31">
            <v>7.3611111111111113E-2</v>
          </cell>
          <cell r="I31" t="str">
            <v>N</v>
          </cell>
          <cell r="J31" t="str">
            <v>Y</v>
          </cell>
          <cell r="K31" t="str">
            <v>Y</v>
          </cell>
          <cell r="L31" t="str">
            <v>Y</v>
          </cell>
          <cell r="M31" t="str">
            <v>Y</v>
          </cell>
          <cell r="O31" t="str">
            <v>N</v>
          </cell>
          <cell r="P31" t="str">
            <v>N</v>
          </cell>
          <cell r="Q31" t="str">
            <v>N</v>
          </cell>
          <cell r="R31" t="str">
            <v>N</v>
          </cell>
          <cell r="S31" t="str">
            <v>N</v>
          </cell>
          <cell r="V31" t="str">
            <v>N</v>
          </cell>
          <cell r="W31" t="str">
            <v>Y</v>
          </cell>
          <cell r="X31" t="str">
            <v>Y</v>
          </cell>
          <cell r="Y31" t="str">
            <v>Y</v>
          </cell>
          <cell r="Z31" t="str">
            <v>Y</v>
          </cell>
          <cell r="AA31">
            <v>0.16874999999999998</v>
          </cell>
          <cell r="AD31" t="str">
            <v>Fly</v>
          </cell>
        </row>
        <row r="32">
          <cell r="B32">
            <v>1.0416666666666666E-2</v>
          </cell>
          <cell r="C32">
            <v>0.12361111111111112</v>
          </cell>
          <cell r="D32">
            <v>1.3888888888888888E-2</v>
          </cell>
          <cell r="I32" t="str">
            <v>N</v>
          </cell>
          <cell r="J32" t="str">
            <v>N</v>
          </cell>
          <cell r="K32" t="str">
            <v>Y</v>
          </cell>
          <cell r="L32" t="str">
            <v>Y</v>
          </cell>
          <cell r="M32" t="str">
            <v>Y</v>
          </cell>
          <cell r="O32" t="str">
            <v>Y</v>
          </cell>
          <cell r="P32" t="str">
            <v>N</v>
          </cell>
          <cell r="Q32" t="str">
            <v>Y</v>
          </cell>
          <cell r="R32" t="str">
            <v>Y</v>
          </cell>
          <cell r="S32" t="str">
            <v>S</v>
          </cell>
          <cell r="V32" t="str">
            <v>N</v>
          </cell>
          <cell r="W32" t="str">
            <v>Y</v>
          </cell>
          <cell r="X32" t="str">
            <v>Y</v>
          </cell>
          <cell r="Y32" t="str">
            <v>Y</v>
          </cell>
          <cell r="Z32" t="str">
            <v>Y</v>
          </cell>
          <cell r="AA32">
            <v>0.17916666666666667</v>
          </cell>
          <cell r="AD32" t="str">
            <v>SD</v>
          </cell>
        </row>
        <row r="33">
          <cell r="B33">
            <v>5.486111111111111E-2</v>
          </cell>
          <cell r="C33">
            <v>5.8333333333333327E-2</v>
          </cell>
          <cell r="D33">
            <v>1.0416666666666666E-2</v>
          </cell>
          <cell r="I33" t="str">
            <v>Y</v>
          </cell>
          <cell r="J33" t="str">
            <v>Y</v>
          </cell>
          <cell r="K33" t="str">
            <v>Y</v>
          </cell>
          <cell r="L33" t="str">
            <v>Y</v>
          </cell>
          <cell r="M33" t="str">
            <v>Y</v>
          </cell>
          <cell r="O33" t="str">
            <v>Y</v>
          </cell>
          <cell r="P33" t="str">
            <v>N</v>
          </cell>
          <cell r="Q33" t="str">
            <v>N</v>
          </cell>
          <cell r="R33" t="str">
            <v>N</v>
          </cell>
          <cell r="S33" t="str">
            <v>N</v>
          </cell>
          <cell r="V33" t="str">
            <v>Y</v>
          </cell>
          <cell r="W33" t="str">
            <v>Y</v>
          </cell>
          <cell r="X33" t="str">
            <v>Y</v>
          </cell>
          <cell r="Y33" t="str">
            <v>Y</v>
          </cell>
          <cell r="Z33" t="str">
            <v>Y</v>
          </cell>
          <cell r="AA33">
            <v>0.24305555555555555</v>
          </cell>
          <cell r="AD33" t="str">
            <v>Fly</v>
          </cell>
        </row>
        <row r="34">
          <cell r="B34">
            <v>2.7777777777777776E-2</v>
          </cell>
          <cell r="C34">
            <v>0.12638888888888888</v>
          </cell>
          <cell r="D34">
            <v>6.2499999999999995E-3</v>
          </cell>
          <cell r="I34" t="str">
            <v>Y</v>
          </cell>
          <cell r="J34" t="str">
            <v>Y</v>
          </cell>
          <cell r="K34" t="str">
            <v>Y</v>
          </cell>
          <cell r="L34" t="str">
            <v>Y</v>
          </cell>
          <cell r="M34" t="str">
            <v>Y</v>
          </cell>
          <cell r="O34" t="str">
            <v>Y</v>
          </cell>
          <cell r="P34" t="str">
            <v>N</v>
          </cell>
          <cell r="Q34" t="str">
            <v>N</v>
          </cell>
          <cell r="R34" t="str">
            <v>Y</v>
          </cell>
          <cell r="S34" t="str">
            <v>N</v>
          </cell>
          <cell r="V34" t="str">
            <v>N</v>
          </cell>
          <cell r="W34" t="str">
            <v>N</v>
          </cell>
          <cell r="X34" t="str">
            <v>N</v>
          </cell>
          <cell r="Y34" t="str">
            <v>Y</v>
          </cell>
          <cell r="Z34" t="str">
            <v>Y</v>
          </cell>
          <cell r="AA34">
            <v>0.17777777777777778</v>
          </cell>
          <cell r="AD34" t="str">
            <v>Fly</v>
          </cell>
        </row>
        <row r="35">
          <cell r="B35">
            <v>0.16666666666666666</v>
          </cell>
          <cell r="C35">
            <v>0.18888888888888888</v>
          </cell>
          <cell r="D35">
            <v>1.2499999999999999E-2</v>
          </cell>
          <cell r="I35" t="str">
            <v>Y</v>
          </cell>
          <cell r="J35" t="str">
            <v>Y</v>
          </cell>
          <cell r="K35" t="str">
            <v>Y</v>
          </cell>
          <cell r="L35" t="str">
            <v>Y</v>
          </cell>
          <cell r="M35" t="str">
            <v>Y</v>
          </cell>
          <cell r="O35" t="str">
            <v>Y</v>
          </cell>
          <cell r="P35" t="str">
            <v>Y</v>
          </cell>
          <cell r="Q35" t="str">
            <v>YB</v>
          </cell>
          <cell r="R35" t="str">
            <v>Y</v>
          </cell>
          <cell r="S35" t="str">
            <v>S</v>
          </cell>
          <cell r="V35" t="str">
            <v>Y</v>
          </cell>
          <cell r="W35" t="str">
            <v>Y</v>
          </cell>
          <cell r="X35" t="str">
            <v>Y</v>
          </cell>
          <cell r="Y35" t="str">
            <v>Y</v>
          </cell>
          <cell r="Z35" t="str">
            <v>Y</v>
          </cell>
          <cell r="AA35">
            <v>0.22222222222222221</v>
          </cell>
          <cell r="AD35" t="str">
            <v>Fly</v>
          </cell>
        </row>
        <row r="36">
          <cell r="B36">
            <v>3.6805555555555557E-2</v>
          </cell>
          <cell r="C36">
            <v>0.19791666666666666</v>
          </cell>
          <cell r="D36">
            <v>2.5694444444444447E-2</v>
          </cell>
          <cell r="I36" t="str">
            <v>Y</v>
          </cell>
          <cell r="J36" t="str">
            <v>Y</v>
          </cell>
          <cell r="K36" t="str">
            <v>Y</v>
          </cell>
          <cell r="L36" t="str">
            <v>Y</v>
          </cell>
          <cell r="M36" t="str">
            <v>Y</v>
          </cell>
          <cell r="O36" t="str">
            <v>Y</v>
          </cell>
          <cell r="P36" t="str">
            <v>N</v>
          </cell>
          <cell r="Q36" t="str">
            <v>N</v>
          </cell>
          <cell r="R36" t="str">
            <v>N</v>
          </cell>
          <cell r="S36" t="str">
            <v>N</v>
          </cell>
          <cell r="V36" t="str">
            <v>Y</v>
          </cell>
          <cell r="W36" t="str">
            <v>Y</v>
          </cell>
          <cell r="X36" t="str">
            <v>Y</v>
          </cell>
          <cell r="Y36" t="str">
            <v>Y</v>
          </cell>
          <cell r="Z36" t="str">
            <v>Y</v>
          </cell>
          <cell r="AA36">
            <v>0.14652777777777778</v>
          </cell>
          <cell r="AD36" t="str">
            <v>Fly</v>
          </cell>
        </row>
        <row r="37">
          <cell r="B37">
            <v>3.125E-2</v>
          </cell>
          <cell r="C37">
            <v>0.10208333333333335</v>
          </cell>
          <cell r="D37">
            <v>3.472222222222222E-3</v>
          </cell>
          <cell r="I37" t="str">
            <v>N</v>
          </cell>
          <cell r="J37" t="str">
            <v>Y</v>
          </cell>
          <cell r="K37" t="str">
            <v>Y</v>
          </cell>
          <cell r="L37" t="str">
            <v>Y</v>
          </cell>
          <cell r="M37" t="str">
            <v>Y</v>
          </cell>
          <cell r="O37" t="str">
            <v>Y</v>
          </cell>
          <cell r="P37" t="str">
            <v>Y</v>
          </cell>
          <cell r="Q37" t="str">
            <v>N</v>
          </cell>
          <cell r="R37" t="str">
            <v>Y</v>
          </cell>
          <cell r="S37" t="str">
            <v>S</v>
          </cell>
          <cell r="V37" t="str">
            <v>Y</v>
          </cell>
          <cell r="W37" t="str">
            <v>Y</v>
          </cell>
          <cell r="X37" t="str">
            <v>Y</v>
          </cell>
          <cell r="Y37" t="str">
            <v>Y</v>
          </cell>
          <cell r="Z37" t="str">
            <v>Y</v>
          </cell>
          <cell r="AA37">
            <v>0.14097222222222222</v>
          </cell>
          <cell r="AD37" t="str">
            <v>Fly</v>
          </cell>
        </row>
        <row r="38">
          <cell r="B38">
            <v>4.7916666666666663E-2</v>
          </cell>
          <cell r="C38">
            <v>8.6111111111111124E-2</v>
          </cell>
          <cell r="D38">
            <v>2.0833333333333333E-3</v>
          </cell>
          <cell r="I38" t="str">
            <v>Y</v>
          </cell>
          <cell r="J38" t="str">
            <v>Y</v>
          </cell>
          <cell r="K38" t="str">
            <v>Y</v>
          </cell>
          <cell r="L38" t="str">
            <v>Y</v>
          </cell>
          <cell r="M38" t="str">
            <v>Y</v>
          </cell>
          <cell r="O38" t="str">
            <v>Y</v>
          </cell>
          <cell r="P38" t="str">
            <v>Y</v>
          </cell>
          <cell r="Q38" t="str">
            <v>N</v>
          </cell>
          <cell r="R38" t="str">
            <v>Y</v>
          </cell>
          <cell r="S38" t="str">
            <v>N</v>
          </cell>
          <cell r="V38" t="str">
            <v>Y</v>
          </cell>
          <cell r="W38" t="str">
            <v>Y</v>
          </cell>
          <cell r="X38" t="str">
            <v>Y</v>
          </cell>
          <cell r="Y38" t="str">
            <v>Y</v>
          </cell>
          <cell r="Z38" t="str">
            <v>Y</v>
          </cell>
          <cell r="AA38">
            <v>0.1673611111111111</v>
          </cell>
          <cell r="AD38" t="str">
            <v>Fly</v>
          </cell>
        </row>
        <row r="39">
          <cell r="B39">
            <v>6.1111111111111116E-2</v>
          </cell>
          <cell r="C39">
            <v>6.805555555555555E-2</v>
          </cell>
          <cell r="D39">
            <v>3.472222222222222E-3</v>
          </cell>
          <cell r="I39" t="str">
            <v>Y</v>
          </cell>
          <cell r="J39" t="str">
            <v>Y</v>
          </cell>
          <cell r="K39" t="str">
            <v>Y</v>
          </cell>
          <cell r="L39" t="str">
            <v>Y</v>
          </cell>
          <cell r="M39" t="str">
            <v>Y</v>
          </cell>
          <cell r="O39" t="str">
            <v>Y</v>
          </cell>
          <cell r="P39" t="str">
            <v>N</v>
          </cell>
          <cell r="Q39" t="str">
            <v>N</v>
          </cell>
          <cell r="R39" t="str">
            <v>N</v>
          </cell>
          <cell r="S39" t="str">
            <v>N</v>
          </cell>
          <cell r="V39" t="str">
            <v>Y</v>
          </cell>
          <cell r="W39" t="str">
            <v>Y</v>
          </cell>
          <cell r="X39" t="str">
            <v>Y</v>
          </cell>
          <cell r="Y39" t="str">
            <v>Y</v>
          </cell>
          <cell r="Z39" t="str">
            <v>Y</v>
          </cell>
          <cell r="AA39">
            <v>0.1875</v>
          </cell>
          <cell r="AD39" t="str">
            <v>Fly</v>
          </cell>
        </row>
        <row r="40">
          <cell r="B40">
            <v>2.6388888888888889E-2</v>
          </cell>
          <cell r="C40">
            <v>0.1173611111111111</v>
          </cell>
          <cell r="D40">
            <v>1.0416666666666666E-2</v>
          </cell>
          <cell r="I40" t="str">
            <v>Y</v>
          </cell>
          <cell r="J40" t="str">
            <v>N</v>
          </cell>
          <cell r="K40" t="str">
            <v>Y</v>
          </cell>
          <cell r="L40" t="str">
            <v>Y</v>
          </cell>
          <cell r="M40" t="str">
            <v>Y</v>
          </cell>
          <cell r="O40" t="str">
            <v>N</v>
          </cell>
          <cell r="P40" t="str">
            <v>N</v>
          </cell>
          <cell r="Q40" t="str">
            <v>N</v>
          </cell>
          <cell r="R40" t="str">
            <v>Y</v>
          </cell>
          <cell r="S40" t="str">
            <v>N</v>
          </cell>
          <cell r="V40" t="str">
            <v>N</v>
          </cell>
          <cell r="W40" t="str">
            <v>Y</v>
          </cell>
          <cell r="X40" t="str">
            <v>Y</v>
          </cell>
          <cell r="Y40" t="str">
            <v>Y</v>
          </cell>
          <cell r="Z40" t="str">
            <v>Y</v>
          </cell>
          <cell r="AA40">
            <v>0.11041666666666666</v>
          </cell>
          <cell r="AD40" t="str">
            <v>SD</v>
          </cell>
        </row>
        <row r="41">
          <cell r="B41">
            <v>3.125E-2</v>
          </cell>
          <cell r="C41">
            <v>0.30555555555555552</v>
          </cell>
          <cell r="D41">
            <v>3.9583333333333331E-2</v>
          </cell>
          <cell r="I41" t="str">
            <v>Y</v>
          </cell>
          <cell r="J41" t="str">
            <v>Y</v>
          </cell>
          <cell r="K41" t="str">
            <v>Y</v>
          </cell>
          <cell r="L41" t="str">
            <v>Y</v>
          </cell>
          <cell r="M41" t="str">
            <v>Y</v>
          </cell>
          <cell r="O41" t="str">
            <v>Y</v>
          </cell>
          <cell r="P41" t="str">
            <v>N</v>
          </cell>
          <cell r="Q41" t="str">
            <v>N</v>
          </cell>
          <cell r="R41" t="str">
            <v>N</v>
          </cell>
          <cell r="S41" t="str">
            <v>N</v>
          </cell>
          <cell r="V41" t="str">
            <v>Y</v>
          </cell>
          <cell r="W41" t="str">
            <v>Y</v>
          </cell>
          <cell r="X41" t="str">
            <v>Y</v>
          </cell>
          <cell r="Y41" t="str">
            <v>Y</v>
          </cell>
          <cell r="Z41" t="str">
            <v>Y</v>
          </cell>
          <cell r="AA41">
            <v>7.8472222222222221E-2</v>
          </cell>
          <cell r="AD41" t="str">
            <v>Fly</v>
          </cell>
        </row>
        <row r="42">
          <cell r="B42">
            <v>1.2499999999999999E-2</v>
          </cell>
          <cell r="C42">
            <v>0.13749999999999998</v>
          </cell>
          <cell r="D42">
            <v>1.3194444444444444E-2</v>
          </cell>
          <cell r="I42" t="str">
            <v>Y</v>
          </cell>
          <cell r="J42" t="str">
            <v>Y</v>
          </cell>
          <cell r="K42" t="str">
            <v>Y</v>
          </cell>
          <cell r="L42" t="str">
            <v>Y</v>
          </cell>
          <cell r="M42" t="str">
            <v>Y</v>
          </cell>
          <cell r="O42" t="str">
            <v>N</v>
          </cell>
          <cell r="P42" t="str">
            <v>N</v>
          </cell>
          <cell r="Q42" t="str">
            <v>N</v>
          </cell>
          <cell r="R42" t="str">
            <v>N</v>
          </cell>
          <cell r="S42" t="str">
            <v>N</v>
          </cell>
          <cell r="V42" t="str">
            <v>Y</v>
          </cell>
          <cell r="W42" t="str">
            <v>Y</v>
          </cell>
          <cell r="X42" t="str">
            <v>Y</v>
          </cell>
          <cell r="Y42" t="str">
            <v>Y</v>
          </cell>
          <cell r="Z42" t="str">
            <v>Y</v>
          </cell>
          <cell r="AA42">
            <v>0.22222222222222221</v>
          </cell>
          <cell r="AD42" t="str">
            <v>Fly</v>
          </cell>
        </row>
        <row r="43">
          <cell r="B43">
            <v>7.1527777777777787E-2</v>
          </cell>
          <cell r="C43">
            <v>0.14583333333333334</v>
          </cell>
          <cell r="D43">
            <v>6.9444444444444447E-4</v>
          </cell>
          <cell r="I43" t="str">
            <v>Y</v>
          </cell>
          <cell r="J43" t="str">
            <v>Y</v>
          </cell>
          <cell r="K43" t="str">
            <v>Y</v>
          </cell>
          <cell r="L43" t="str">
            <v>Y</v>
          </cell>
          <cell r="M43" t="str">
            <v>Y</v>
          </cell>
          <cell r="O43" t="str">
            <v>Y</v>
          </cell>
          <cell r="P43" t="str">
            <v>N</v>
          </cell>
          <cell r="Q43" t="str">
            <v>N</v>
          </cell>
          <cell r="R43" t="str">
            <v>N</v>
          </cell>
          <cell r="S43" t="str">
            <v>N</v>
          </cell>
          <cell r="V43" t="str">
            <v>Y</v>
          </cell>
          <cell r="W43" t="str">
            <v>Y</v>
          </cell>
          <cell r="X43" t="str">
            <v>Y</v>
          </cell>
          <cell r="Y43" t="str">
            <v>Y</v>
          </cell>
          <cell r="Z43" t="str">
            <v>Y</v>
          </cell>
          <cell r="AA43">
            <v>0.28958333333333336</v>
          </cell>
          <cell r="AD43" t="str">
            <v>Fly</v>
          </cell>
        </row>
        <row r="44">
          <cell r="B44">
            <v>9.7222222222222224E-2</v>
          </cell>
          <cell r="C44">
            <v>6.25E-2</v>
          </cell>
          <cell r="D44">
            <v>1.3888888888888889E-3</v>
          </cell>
          <cell r="I44" t="str">
            <v>Y</v>
          </cell>
          <cell r="J44" t="str">
            <v>Y</v>
          </cell>
          <cell r="K44" t="str">
            <v>Y</v>
          </cell>
          <cell r="L44" t="str">
            <v>Y</v>
          </cell>
          <cell r="M44" t="str">
            <v>Y</v>
          </cell>
          <cell r="O44" t="str">
            <v>Y</v>
          </cell>
          <cell r="P44" t="str">
            <v>N</v>
          </cell>
          <cell r="Q44" t="str">
            <v>N</v>
          </cell>
          <cell r="R44" t="str">
            <v>Y</v>
          </cell>
          <cell r="S44" t="str">
            <v>N</v>
          </cell>
          <cell r="V44" t="str">
            <v>Y</v>
          </cell>
          <cell r="W44" t="str">
            <v>Y</v>
          </cell>
          <cell r="X44" t="str">
            <v>Y</v>
          </cell>
          <cell r="Y44" t="str">
            <v>Y</v>
          </cell>
          <cell r="Z44" t="str">
            <v>Y</v>
          </cell>
          <cell r="AA44">
            <v>0.27152777777777776</v>
          </cell>
          <cell r="AD44" t="str">
            <v>Fly</v>
          </cell>
        </row>
        <row r="45">
          <cell r="B45">
            <v>2.7777777777777776E-2</v>
          </cell>
          <cell r="C45">
            <v>0.10416666666666667</v>
          </cell>
          <cell r="D45">
            <v>2.0833333333333333E-3</v>
          </cell>
          <cell r="I45" t="str">
            <v>Y</v>
          </cell>
          <cell r="J45" t="str">
            <v>Y</v>
          </cell>
          <cell r="K45" t="str">
            <v>Y</v>
          </cell>
          <cell r="L45" t="str">
            <v>Y</v>
          </cell>
          <cell r="M45" t="str">
            <v>Y</v>
          </cell>
          <cell r="O45" t="str">
            <v>Y</v>
          </cell>
          <cell r="P45" t="str">
            <v>N</v>
          </cell>
          <cell r="Q45" t="str">
            <v>N</v>
          </cell>
          <cell r="R45" t="str">
            <v>N</v>
          </cell>
          <cell r="S45" t="str">
            <v>N</v>
          </cell>
          <cell r="V45" t="str">
            <v>N</v>
          </cell>
          <cell r="W45" t="str">
            <v>Y</v>
          </cell>
          <cell r="X45" t="str">
            <v>Y</v>
          </cell>
          <cell r="Y45" t="str">
            <v>Y</v>
          </cell>
          <cell r="Z45" t="str">
            <v>Y</v>
          </cell>
          <cell r="AA45">
            <v>0.23819444444444446</v>
          </cell>
          <cell r="AD45" t="str">
            <v>Fly</v>
          </cell>
        </row>
        <row r="46">
          <cell r="B46">
            <v>7.2222222222222229E-2</v>
          </cell>
          <cell r="C46">
            <v>0.17916666666666667</v>
          </cell>
          <cell r="D46">
            <v>1.3888888888888889E-3</v>
          </cell>
          <cell r="I46" t="str">
            <v>Y</v>
          </cell>
          <cell r="J46" t="str">
            <v>Y</v>
          </cell>
          <cell r="K46" t="str">
            <v>Y</v>
          </cell>
          <cell r="L46" t="str">
            <v>Y</v>
          </cell>
          <cell r="M46" t="str">
            <v>Y</v>
          </cell>
          <cell r="O46" t="str">
            <v>Y</v>
          </cell>
          <cell r="P46" t="str">
            <v>N</v>
          </cell>
          <cell r="Q46" t="str">
            <v>N</v>
          </cell>
          <cell r="R46" t="str">
            <v>Y</v>
          </cell>
          <cell r="S46" t="str">
            <v>N</v>
          </cell>
          <cell r="V46" t="str">
            <v>Y</v>
          </cell>
          <cell r="W46" t="str">
            <v>N</v>
          </cell>
          <cell r="X46" t="str">
            <v>Y</v>
          </cell>
          <cell r="Y46" t="str">
            <v>Y</v>
          </cell>
          <cell r="Z46" t="str">
            <v>Y</v>
          </cell>
          <cell r="AA46">
            <v>0.20833333333333334</v>
          </cell>
          <cell r="AD46" t="str">
            <v>Fly</v>
          </cell>
        </row>
        <row r="47">
          <cell r="B47">
            <v>4.5833333333333337E-2</v>
          </cell>
          <cell r="C47">
            <v>9.5833333333333326E-2</v>
          </cell>
          <cell r="D47">
            <v>6.9444444444444447E-4</v>
          </cell>
          <cell r="I47" t="str">
            <v>N</v>
          </cell>
          <cell r="J47" t="str">
            <v>N</v>
          </cell>
          <cell r="K47" t="str">
            <v>Y</v>
          </cell>
          <cell r="L47" t="str">
            <v>Y</v>
          </cell>
          <cell r="M47" t="str">
            <v>Y</v>
          </cell>
          <cell r="O47" t="str">
            <v>N</v>
          </cell>
          <cell r="P47" t="str">
            <v>N</v>
          </cell>
          <cell r="Q47" t="str">
            <v>N</v>
          </cell>
          <cell r="R47" t="str">
            <v>Y</v>
          </cell>
          <cell r="S47" t="str">
            <v>N</v>
          </cell>
          <cell r="V47" t="str">
            <v>Y</v>
          </cell>
          <cell r="W47" t="str">
            <v>Y</v>
          </cell>
          <cell r="X47" t="str">
            <v>Y</v>
          </cell>
          <cell r="Y47" t="str">
            <v>Y</v>
          </cell>
          <cell r="Z47" t="str">
            <v>Y</v>
          </cell>
          <cell r="AA47">
            <v>0.17083333333333331</v>
          </cell>
          <cell r="AD47" t="str">
            <v>Fly</v>
          </cell>
        </row>
        <row r="48">
          <cell r="B48">
            <v>3.6805555555555557E-2</v>
          </cell>
          <cell r="C48">
            <v>0.2076388888888889</v>
          </cell>
          <cell r="D48">
            <v>3.4722222222222224E-2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O48" t="str">
            <v>Y</v>
          </cell>
          <cell r="P48" t="str">
            <v>N</v>
          </cell>
          <cell r="Q48" t="str">
            <v>N</v>
          </cell>
          <cell r="R48" t="str">
            <v>N</v>
          </cell>
          <cell r="S48" t="str">
            <v>N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Y</v>
          </cell>
          <cell r="Z48" t="str">
            <v>Y</v>
          </cell>
          <cell r="AA48">
            <v>0.10902777777777778</v>
          </cell>
          <cell r="AD48" t="str">
            <v>Fly</v>
          </cell>
        </row>
        <row r="49">
          <cell r="B49">
            <v>3.5416666666666666E-2</v>
          </cell>
          <cell r="C49">
            <v>0.10277777777777779</v>
          </cell>
          <cell r="D49">
            <v>0</v>
          </cell>
          <cell r="I49" t="str">
            <v>N</v>
          </cell>
          <cell r="J49" t="str">
            <v>N</v>
          </cell>
          <cell r="K49" t="str">
            <v>Y</v>
          </cell>
          <cell r="L49" t="str">
            <v>Y</v>
          </cell>
          <cell r="M49" t="str">
            <v>Y</v>
          </cell>
          <cell r="O49" t="str">
            <v>Y</v>
          </cell>
          <cell r="P49" t="str">
            <v>N</v>
          </cell>
          <cell r="Q49" t="str">
            <v>N</v>
          </cell>
          <cell r="R49" t="str">
            <v>Y</v>
          </cell>
          <cell r="S49" t="str">
            <v>N</v>
          </cell>
          <cell r="V49" t="str">
            <v>N</v>
          </cell>
          <cell r="W49" t="str">
            <v>Y</v>
          </cell>
          <cell r="X49" t="str">
            <v>Y</v>
          </cell>
          <cell r="Y49" t="str">
            <v>Y</v>
          </cell>
          <cell r="Z49" t="str">
            <v>Y</v>
          </cell>
          <cell r="AA49">
            <v>0.15208333333333332</v>
          </cell>
          <cell r="AD49" t="str">
            <v>Fly</v>
          </cell>
        </row>
        <row r="50">
          <cell r="B50">
            <v>2.2916666666666669E-2</v>
          </cell>
          <cell r="C50">
            <v>0.17222222222222225</v>
          </cell>
          <cell r="D50">
            <v>0</v>
          </cell>
          <cell r="I50" t="str">
            <v>Y</v>
          </cell>
          <cell r="J50" t="str">
            <v>Y</v>
          </cell>
          <cell r="K50" t="str">
            <v>Y</v>
          </cell>
          <cell r="L50" t="str">
            <v>Y</v>
          </cell>
          <cell r="M50" t="str">
            <v>Y</v>
          </cell>
          <cell r="O50" t="str">
            <v>Y</v>
          </cell>
          <cell r="P50" t="str">
            <v>N</v>
          </cell>
          <cell r="Q50" t="str">
            <v>N</v>
          </cell>
          <cell r="R50" t="str">
            <v>N</v>
          </cell>
          <cell r="S50" t="str">
            <v>N</v>
          </cell>
          <cell r="V50" t="str">
            <v>Y</v>
          </cell>
          <cell r="W50" t="str">
            <v>Y</v>
          </cell>
          <cell r="X50" t="str">
            <v>Y</v>
          </cell>
          <cell r="Y50" t="str">
            <v>Y</v>
          </cell>
          <cell r="Z50" t="str">
            <v>Y</v>
          </cell>
          <cell r="AA50">
            <v>6.3194444444444442E-2</v>
          </cell>
          <cell r="AD50" t="str">
            <v>Fly</v>
          </cell>
        </row>
        <row r="51">
          <cell r="B51">
            <v>0.12986111111111112</v>
          </cell>
          <cell r="C51">
            <v>0.12222222222222223</v>
          </cell>
          <cell r="D51">
            <v>0</v>
          </cell>
          <cell r="I51" t="str">
            <v>N</v>
          </cell>
          <cell r="J51" t="str">
            <v>N</v>
          </cell>
          <cell r="K51" t="str">
            <v>Y</v>
          </cell>
          <cell r="L51" t="str">
            <v>Y</v>
          </cell>
          <cell r="M51" t="str">
            <v>Y</v>
          </cell>
          <cell r="O51" t="str">
            <v>N</v>
          </cell>
          <cell r="P51" t="str">
            <v>N</v>
          </cell>
          <cell r="Q51" t="str">
            <v>Y</v>
          </cell>
          <cell r="R51" t="str">
            <v>N</v>
          </cell>
          <cell r="S51" t="str">
            <v>L</v>
          </cell>
          <cell r="V51" t="str">
            <v>N</v>
          </cell>
          <cell r="W51" t="str">
            <v>Y</v>
          </cell>
          <cell r="X51" t="str">
            <v>Y</v>
          </cell>
          <cell r="Y51" t="str">
            <v>Y</v>
          </cell>
          <cell r="Z51" t="str">
            <v>Y</v>
          </cell>
          <cell r="AA51">
            <v>0.12222222222222223</v>
          </cell>
          <cell r="AD51" t="str">
            <v>Fly</v>
          </cell>
        </row>
        <row r="52">
          <cell r="B52">
            <v>3.888888888888889E-2</v>
          </cell>
          <cell r="C52">
            <v>0.12986111111111112</v>
          </cell>
          <cell r="D52">
            <v>0</v>
          </cell>
          <cell r="I52" t="str">
            <v>Y</v>
          </cell>
          <cell r="J52" t="str">
            <v>Y</v>
          </cell>
          <cell r="K52" t="str">
            <v>Y</v>
          </cell>
          <cell r="L52" t="str">
            <v>Y</v>
          </cell>
          <cell r="M52" t="str">
            <v>Y</v>
          </cell>
          <cell r="O52" t="str">
            <v>Y</v>
          </cell>
          <cell r="P52" t="str">
            <v>Y</v>
          </cell>
          <cell r="Q52" t="str">
            <v>Y</v>
          </cell>
          <cell r="R52" t="str">
            <v>N</v>
          </cell>
          <cell r="S52" t="str">
            <v>S</v>
          </cell>
          <cell r="V52" t="str">
            <v>Y</v>
          </cell>
          <cell r="W52" t="str">
            <v>N</v>
          </cell>
          <cell r="X52" t="str">
            <v>Y</v>
          </cell>
          <cell r="Y52" t="str">
            <v>Y</v>
          </cell>
          <cell r="Z52" t="str">
            <v>Y</v>
          </cell>
          <cell r="AA52">
            <v>0.11597222222222221</v>
          </cell>
          <cell r="AD52" t="str">
            <v>Fly</v>
          </cell>
        </row>
        <row r="53">
          <cell r="B53">
            <v>2.013888888888889E-2</v>
          </cell>
          <cell r="C53">
            <v>0.12708333333333333</v>
          </cell>
          <cell r="D53">
            <v>2.9861111111111113E-2</v>
          </cell>
          <cell r="I53" t="str">
            <v>N</v>
          </cell>
          <cell r="J53" t="str">
            <v>Y</v>
          </cell>
          <cell r="K53" t="str">
            <v>Y</v>
          </cell>
          <cell r="L53" t="str">
            <v>Y</v>
          </cell>
          <cell r="M53" t="str">
            <v>Y</v>
          </cell>
          <cell r="O53" t="str">
            <v>Y</v>
          </cell>
          <cell r="P53" t="str">
            <v>N</v>
          </cell>
          <cell r="Q53" t="str">
            <v>Y</v>
          </cell>
          <cell r="R53" t="str">
            <v>N</v>
          </cell>
          <cell r="S53" t="str">
            <v>s</v>
          </cell>
          <cell r="V53" t="str">
            <v>Y</v>
          </cell>
          <cell r="W53" t="str">
            <v>Y</v>
          </cell>
          <cell r="X53" t="str">
            <v>Y</v>
          </cell>
          <cell r="Y53" t="str">
            <v>Y</v>
          </cell>
          <cell r="Z53" t="str">
            <v>Y</v>
          </cell>
          <cell r="AA53">
            <v>0.16527777777777777</v>
          </cell>
          <cell r="AD53" t="str">
            <v>Fly</v>
          </cell>
        </row>
        <row r="54">
          <cell r="B54">
            <v>0.14583333333333334</v>
          </cell>
          <cell r="C54">
            <v>0.1111111111111111</v>
          </cell>
          <cell r="D54">
            <v>1.3888888888888889E-3</v>
          </cell>
          <cell r="I54" t="str">
            <v>Y</v>
          </cell>
          <cell r="J54" t="str">
            <v>N</v>
          </cell>
          <cell r="K54" t="str">
            <v>Y</v>
          </cell>
          <cell r="L54" t="str">
            <v>Y</v>
          </cell>
          <cell r="M54" t="str">
            <v>Y</v>
          </cell>
          <cell r="O54" t="str">
            <v>Y</v>
          </cell>
          <cell r="P54" t="str">
            <v>Y</v>
          </cell>
          <cell r="Q54" t="str">
            <v>Y</v>
          </cell>
          <cell r="R54" t="str">
            <v>Y</v>
          </cell>
          <cell r="S54" t="str">
            <v>L</v>
          </cell>
          <cell r="V54" t="str">
            <v>N</v>
          </cell>
          <cell r="W54" t="str">
            <v>N</v>
          </cell>
          <cell r="X54" t="str">
            <v>Y</v>
          </cell>
          <cell r="Y54" t="str">
            <v>Y</v>
          </cell>
          <cell r="Z54" t="str">
            <v>Y</v>
          </cell>
          <cell r="AA54">
            <v>0.10833333333333334</v>
          </cell>
          <cell r="AD54" t="str">
            <v>SD</v>
          </cell>
        </row>
        <row r="55">
          <cell r="B55">
            <v>4.5138888888888888E-2</v>
          </cell>
          <cell r="C55">
            <v>0.18194444444444444</v>
          </cell>
          <cell r="D55">
            <v>3.472222222222222E-3</v>
          </cell>
          <cell r="I55" t="str">
            <v>N</v>
          </cell>
          <cell r="J55" t="str">
            <v>Y</v>
          </cell>
          <cell r="K55" t="str">
            <v>Y</v>
          </cell>
          <cell r="L55" t="str">
            <v>Y</v>
          </cell>
          <cell r="M55" t="str">
            <v>Y</v>
          </cell>
          <cell r="O55" t="str">
            <v>Y</v>
          </cell>
          <cell r="P55" t="str">
            <v>N</v>
          </cell>
          <cell r="Q55" t="str">
            <v>Y</v>
          </cell>
          <cell r="R55" t="str">
            <v>N</v>
          </cell>
          <cell r="S55" t="str">
            <v>S</v>
          </cell>
          <cell r="V55" t="str">
            <v>Y</v>
          </cell>
          <cell r="W55" t="str">
            <v>Y</v>
          </cell>
          <cell r="X55" t="str">
            <v>Y</v>
          </cell>
          <cell r="Y55" t="str">
            <v>Y</v>
          </cell>
          <cell r="Z55" t="str">
            <v>Y</v>
          </cell>
          <cell r="AA55">
            <v>0.13125000000000001</v>
          </cell>
          <cell r="AD55" t="str">
            <v>SD</v>
          </cell>
        </row>
        <row r="56">
          <cell r="B56">
            <v>1.7361111111111112E-2</v>
          </cell>
          <cell r="C56">
            <v>0.15625</v>
          </cell>
          <cell r="D56">
            <v>2.4999999999999998E-2</v>
          </cell>
          <cell r="I56" t="str">
            <v>Y</v>
          </cell>
          <cell r="J56" t="str">
            <v>Y</v>
          </cell>
          <cell r="K56" t="str">
            <v>Y</v>
          </cell>
          <cell r="L56" t="str">
            <v>Y</v>
          </cell>
          <cell r="M56" t="str">
            <v>Y</v>
          </cell>
          <cell r="O56" t="str">
            <v>Y</v>
          </cell>
          <cell r="P56" t="str">
            <v>N</v>
          </cell>
          <cell r="Q56" t="str">
            <v>Y</v>
          </cell>
          <cell r="R56" t="str">
            <v>N</v>
          </cell>
          <cell r="S56" t="str">
            <v>S</v>
          </cell>
          <cell r="V56" t="str">
            <v>Y</v>
          </cell>
          <cell r="W56" t="str">
            <v>Y</v>
          </cell>
          <cell r="X56" t="str">
            <v>Y</v>
          </cell>
          <cell r="Y56" t="str">
            <v>Y</v>
          </cell>
          <cell r="Z56" t="str">
            <v>Y</v>
          </cell>
          <cell r="AA56">
            <v>0.10277777777777779</v>
          </cell>
          <cell r="AD56" t="str">
            <v>Fly</v>
          </cell>
        </row>
        <row r="57">
          <cell r="B57">
            <v>4.9305555555555554E-2</v>
          </cell>
          <cell r="C57">
            <v>0.23958333333333334</v>
          </cell>
          <cell r="D57">
            <v>4.5138888888888888E-2</v>
          </cell>
          <cell r="I57" t="str">
            <v>Y</v>
          </cell>
          <cell r="J57" t="str">
            <v>Y</v>
          </cell>
          <cell r="K57" t="str">
            <v>N</v>
          </cell>
          <cell r="L57" t="str">
            <v>Y</v>
          </cell>
          <cell r="M57" t="str">
            <v>Y</v>
          </cell>
          <cell r="O57" t="str">
            <v>Y</v>
          </cell>
          <cell r="P57" t="str">
            <v>N</v>
          </cell>
          <cell r="Q57" t="str">
            <v>N</v>
          </cell>
          <cell r="R57" t="str">
            <v>N</v>
          </cell>
          <cell r="S57" t="str">
            <v>N</v>
          </cell>
          <cell r="V57" t="str">
            <v>Y</v>
          </cell>
          <cell r="W57" t="str">
            <v>Y</v>
          </cell>
          <cell r="X57" t="str">
            <v>N</v>
          </cell>
          <cell r="Y57" t="str">
            <v>Y</v>
          </cell>
          <cell r="Z57" t="str">
            <v>Y</v>
          </cell>
          <cell r="AA57">
            <v>0.12361111111111112</v>
          </cell>
          <cell r="AD57" t="str">
            <v>Fly</v>
          </cell>
        </row>
        <row r="58">
          <cell r="B58">
            <v>3.4027777777777775E-2</v>
          </cell>
          <cell r="C58">
            <v>9.0277777777777776E-2</v>
          </cell>
          <cell r="D58">
            <v>2.0833333333333332E-2</v>
          </cell>
          <cell r="I58" t="str">
            <v>Y</v>
          </cell>
          <cell r="J58" t="str">
            <v>Y</v>
          </cell>
          <cell r="K58" t="str">
            <v>Y</v>
          </cell>
          <cell r="L58" t="str">
            <v>Y</v>
          </cell>
          <cell r="M58" t="str">
            <v>Y</v>
          </cell>
          <cell r="O58" t="str">
            <v>Y</v>
          </cell>
          <cell r="P58" t="str">
            <v>N</v>
          </cell>
          <cell r="Q58" t="str">
            <v>N</v>
          </cell>
          <cell r="R58" t="str">
            <v>N</v>
          </cell>
          <cell r="S58" t="str">
            <v>N</v>
          </cell>
          <cell r="V58" t="str">
            <v>Y</v>
          </cell>
          <cell r="W58" t="str">
            <v>Y</v>
          </cell>
          <cell r="X58" t="str">
            <v>Y</v>
          </cell>
          <cell r="Y58" t="str">
            <v>Y</v>
          </cell>
          <cell r="Z58" t="str">
            <v>Y</v>
          </cell>
          <cell r="AA58">
            <v>8.8888888888888892E-2</v>
          </cell>
          <cell r="AD58" t="str">
            <v>Fly</v>
          </cell>
        </row>
        <row r="59">
          <cell r="B59">
            <v>6.9444444444444434E-2</v>
          </cell>
          <cell r="C59">
            <v>9.5138888888888884E-2</v>
          </cell>
          <cell r="D59">
            <v>3.472222222222222E-3</v>
          </cell>
          <cell r="I59" t="str">
            <v>N</v>
          </cell>
          <cell r="J59" t="str">
            <v>Y</v>
          </cell>
          <cell r="K59" t="str">
            <v>Y</v>
          </cell>
          <cell r="L59" t="str">
            <v>Y</v>
          </cell>
          <cell r="M59" t="str">
            <v>Y</v>
          </cell>
          <cell r="O59" t="str">
            <v>Y</v>
          </cell>
          <cell r="P59" t="str">
            <v>N</v>
          </cell>
          <cell r="Q59" t="str">
            <v>YB</v>
          </cell>
          <cell r="R59" t="str">
            <v>N</v>
          </cell>
          <cell r="S59" t="str">
            <v>N</v>
          </cell>
          <cell r="V59" t="str">
            <v>N</v>
          </cell>
          <cell r="W59" t="str">
            <v>N</v>
          </cell>
          <cell r="X59" t="str">
            <v>Y</v>
          </cell>
          <cell r="Y59" t="str">
            <v>Y</v>
          </cell>
          <cell r="Z59" t="str">
            <v>Y</v>
          </cell>
          <cell r="AA59">
            <v>0.15763888888888888</v>
          </cell>
          <cell r="AD59" t="str">
            <v>Fly</v>
          </cell>
        </row>
        <row r="60">
          <cell r="B60">
            <v>1.0416666666666666E-2</v>
          </cell>
          <cell r="C60">
            <v>0.24097222222222223</v>
          </cell>
          <cell r="D60">
            <v>3.1944444444444449E-2</v>
          </cell>
          <cell r="I60" t="str">
            <v>Y</v>
          </cell>
          <cell r="J60" t="str">
            <v>Y</v>
          </cell>
          <cell r="K60" t="str">
            <v>Y</v>
          </cell>
          <cell r="L60" t="str">
            <v>Y</v>
          </cell>
          <cell r="M60" t="str">
            <v>Y</v>
          </cell>
          <cell r="O60" t="str">
            <v>Y</v>
          </cell>
          <cell r="P60" t="str">
            <v>N</v>
          </cell>
          <cell r="Q60" t="str">
            <v>N</v>
          </cell>
          <cell r="R60" t="str">
            <v>N</v>
          </cell>
          <cell r="S60" t="str">
            <v>N</v>
          </cell>
          <cell r="V60" t="str">
            <v>Y</v>
          </cell>
          <cell r="W60" t="str">
            <v>N</v>
          </cell>
          <cell r="X60" t="str">
            <v>Y</v>
          </cell>
          <cell r="Y60" t="str">
            <v>Y</v>
          </cell>
          <cell r="Z60" t="str">
            <v>Y</v>
          </cell>
          <cell r="AA60">
            <v>9.5833333333333326E-2</v>
          </cell>
          <cell r="AD60" t="str">
            <v>Fly</v>
          </cell>
        </row>
        <row r="61">
          <cell r="B61">
            <v>0.10069444444444443</v>
          </cell>
          <cell r="C61">
            <v>0.13541666666666666</v>
          </cell>
          <cell r="D61">
            <v>1.0416666666666666E-2</v>
          </cell>
          <cell r="I61" t="str">
            <v>Y</v>
          </cell>
          <cell r="J61" t="str">
            <v>Y</v>
          </cell>
          <cell r="K61" t="str">
            <v>Y</v>
          </cell>
          <cell r="L61" t="str">
            <v>Y</v>
          </cell>
          <cell r="M61" t="str">
            <v>Y</v>
          </cell>
          <cell r="O61" t="str">
            <v>Y</v>
          </cell>
          <cell r="P61" t="str">
            <v>N</v>
          </cell>
          <cell r="Q61" t="str">
            <v>N</v>
          </cell>
          <cell r="R61" t="str">
            <v>N</v>
          </cell>
          <cell r="S61" t="str">
            <v>N</v>
          </cell>
          <cell r="V61" t="str">
            <v>Y</v>
          </cell>
          <cell r="W61" t="str">
            <v>Y</v>
          </cell>
          <cell r="X61" t="str">
            <v>Y</v>
          </cell>
          <cell r="Y61" t="str">
            <v>Y</v>
          </cell>
          <cell r="Z61" t="str">
            <v>Y</v>
          </cell>
          <cell r="AA61">
            <v>0.19027777777777777</v>
          </cell>
          <cell r="AD61" t="str">
            <v>Fly</v>
          </cell>
        </row>
        <row r="62">
          <cell r="B62">
            <v>2.0833333333333332E-2</v>
          </cell>
          <cell r="C62">
            <v>0.13402777777777777</v>
          </cell>
          <cell r="D62">
            <v>2.4999999999999998E-2</v>
          </cell>
          <cell r="I62" t="str">
            <v>Y</v>
          </cell>
          <cell r="J62" t="str">
            <v>N</v>
          </cell>
          <cell r="K62" t="str">
            <v>Y</v>
          </cell>
          <cell r="L62" t="str">
            <v>Y</v>
          </cell>
          <cell r="M62" t="str">
            <v>Y</v>
          </cell>
          <cell r="O62" t="str">
            <v>Y</v>
          </cell>
          <cell r="P62" t="str">
            <v>N</v>
          </cell>
          <cell r="Q62" t="str">
            <v>N</v>
          </cell>
          <cell r="R62" t="str">
            <v>N</v>
          </cell>
          <cell r="S62" t="str">
            <v>N</v>
          </cell>
          <cell r="V62" t="str">
            <v>Y</v>
          </cell>
          <cell r="W62" t="str">
            <v>N</v>
          </cell>
          <cell r="X62" t="str">
            <v>Y</v>
          </cell>
          <cell r="Y62" t="str">
            <v>Y</v>
          </cell>
          <cell r="Z62" t="str">
            <v>Y</v>
          </cell>
          <cell r="AA62">
            <v>0.14444444444444446</v>
          </cell>
          <cell r="AD62" t="str">
            <v>Fly</v>
          </cell>
        </row>
        <row r="63">
          <cell r="B63">
            <v>3.0555555555555555E-2</v>
          </cell>
          <cell r="C63">
            <v>0.38819444444444445</v>
          </cell>
          <cell r="D63">
            <v>6.7361111111111108E-2</v>
          </cell>
          <cell r="I63" t="str">
            <v>N</v>
          </cell>
          <cell r="J63" t="str">
            <v>Y</v>
          </cell>
          <cell r="K63" t="str">
            <v>Y</v>
          </cell>
          <cell r="L63" t="str">
            <v>Y</v>
          </cell>
          <cell r="M63" t="str">
            <v>Y</v>
          </cell>
          <cell r="O63" t="str">
            <v>Y</v>
          </cell>
          <cell r="P63" t="str">
            <v>N</v>
          </cell>
          <cell r="Q63" t="str">
            <v>N</v>
          </cell>
          <cell r="R63" t="str">
            <v>N</v>
          </cell>
          <cell r="S63" t="str">
            <v>N</v>
          </cell>
          <cell r="V63" t="str">
            <v>N</v>
          </cell>
          <cell r="W63" t="str">
            <v>Y</v>
          </cell>
          <cell r="X63" t="str">
            <v>Y</v>
          </cell>
          <cell r="Y63" t="str">
            <v>Y</v>
          </cell>
          <cell r="Z63" t="str">
            <v>Y</v>
          </cell>
          <cell r="AA63">
            <v>0.14444444444444446</v>
          </cell>
          <cell r="AD63" t="str">
            <v>Fly</v>
          </cell>
        </row>
        <row r="64">
          <cell r="B64">
            <v>4.7222222222222221E-2</v>
          </cell>
          <cell r="C64">
            <v>0.17500000000000002</v>
          </cell>
          <cell r="D64">
            <v>1.3888888888888888E-2</v>
          </cell>
          <cell r="I64" t="str">
            <v>N</v>
          </cell>
          <cell r="J64" t="str">
            <v>N</v>
          </cell>
          <cell r="K64" t="str">
            <v>Y</v>
          </cell>
          <cell r="L64" t="str">
            <v>Y</v>
          </cell>
          <cell r="M64" t="str">
            <v>Y</v>
          </cell>
          <cell r="O64" t="str">
            <v>Y</v>
          </cell>
          <cell r="P64" t="str">
            <v>Y</v>
          </cell>
          <cell r="Q64" t="str">
            <v>Y</v>
          </cell>
          <cell r="R64" t="str">
            <v>Y</v>
          </cell>
          <cell r="S64" t="str">
            <v>S</v>
          </cell>
          <cell r="V64" t="str">
            <v>N</v>
          </cell>
          <cell r="W64" t="str">
            <v>Y</v>
          </cell>
          <cell r="X64" t="str">
            <v>Y</v>
          </cell>
          <cell r="Y64" t="str">
            <v>Y</v>
          </cell>
          <cell r="Z64" t="str">
            <v>Y</v>
          </cell>
          <cell r="AA64">
            <v>0.23124999999999998</v>
          </cell>
          <cell r="AD64" t="str">
            <v>sd</v>
          </cell>
        </row>
        <row r="65">
          <cell r="B65">
            <v>9.4444444444444442E-2</v>
          </cell>
          <cell r="C65">
            <v>0.11180555555555556</v>
          </cell>
          <cell r="D65">
            <v>0</v>
          </cell>
          <cell r="I65" t="str">
            <v>Y</v>
          </cell>
          <cell r="J65" t="str">
            <v>N</v>
          </cell>
          <cell r="K65" t="str">
            <v>Y</v>
          </cell>
          <cell r="L65" t="str">
            <v>Y</v>
          </cell>
          <cell r="M65" t="str">
            <v>Y</v>
          </cell>
          <cell r="O65" t="str">
            <v>Y</v>
          </cell>
          <cell r="P65" t="str">
            <v>N</v>
          </cell>
          <cell r="Q65" t="str">
            <v>N</v>
          </cell>
          <cell r="R65" t="str">
            <v>N</v>
          </cell>
          <cell r="S65" t="str">
            <v>N</v>
          </cell>
          <cell r="V65" t="str">
            <v>Y</v>
          </cell>
          <cell r="W65" t="str">
            <v>Y</v>
          </cell>
          <cell r="X65" t="str">
            <v>Y</v>
          </cell>
          <cell r="Y65" t="str">
            <v>Y</v>
          </cell>
          <cell r="Z65" t="str">
            <v>Y</v>
          </cell>
          <cell r="AA65">
            <v>0.12708333333333333</v>
          </cell>
          <cell r="AD65" t="str">
            <v>Fly</v>
          </cell>
        </row>
        <row r="66">
          <cell r="B66">
            <v>7.1527777777777787E-2</v>
          </cell>
          <cell r="C66">
            <v>0.45277777777777778</v>
          </cell>
          <cell r="D66">
            <v>2.9166666666666664E-2</v>
          </cell>
          <cell r="I66" t="str">
            <v>N</v>
          </cell>
          <cell r="J66" t="str">
            <v>Y</v>
          </cell>
          <cell r="K66" t="str">
            <v>Y</v>
          </cell>
          <cell r="L66" t="str">
            <v>Y</v>
          </cell>
          <cell r="M66" t="str">
            <v>Y</v>
          </cell>
          <cell r="O66" t="str">
            <v>Y</v>
          </cell>
          <cell r="P66" t="str">
            <v>N</v>
          </cell>
          <cell r="Q66" t="str">
            <v>Y</v>
          </cell>
          <cell r="R66" t="str">
            <v>N</v>
          </cell>
          <cell r="S66" t="str">
            <v>S</v>
          </cell>
          <cell r="V66" t="str">
            <v>Y</v>
          </cell>
          <cell r="W66" t="str">
            <v>Y</v>
          </cell>
          <cell r="X66" t="str">
            <v>Y</v>
          </cell>
          <cell r="Y66" t="str">
            <v>Y</v>
          </cell>
          <cell r="Z66" t="str">
            <v>Y</v>
          </cell>
          <cell r="AA66">
            <v>0.16805555555555554</v>
          </cell>
          <cell r="AD66" t="str">
            <v>Fly</v>
          </cell>
        </row>
        <row r="67">
          <cell r="B67">
            <v>2.361111111111111E-2</v>
          </cell>
          <cell r="C67">
            <v>7.5694444444444439E-2</v>
          </cell>
          <cell r="D67">
            <v>6.9444444444444447E-4</v>
          </cell>
          <cell r="I67" t="str">
            <v>Y</v>
          </cell>
          <cell r="J67" t="str">
            <v>N</v>
          </cell>
          <cell r="K67" t="str">
            <v>Y</v>
          </cell>
          <cell r="L67" t="str">
            <v>Y</v>
          </cell>
          <cell r="M67" t="str">
            <v>Y</v>
          </cell>
          <cell r="O67" t="str">
            <v>Y</v>
          </cell>
          <cell r="P67" t="str">
            <v>N</v>
          </cell>
          <cell r="Q67" t="str">
            <v>N</v>
          </cell>
          <cell r="R67" t="str">
            <v>N</v>
          </cell>
          <cell r="S67" t="str">
            <v>N</v>
          </cell>
          <cell r="V67" t="str">
            <v>Y</v>
          </cell>
          <cell r="W67" t="str">
            <v>N</v>
          </cell>
          <cell r="X67" t="str">
            <v>Y</v>
          </cell>
          <cell r="Y67" t="str">
            <v>Y</v>
          </cell>
          <cell r="Z67" t="str">
            <v>Y</v>
          </cell>
          <cell r="AA67">
            <v>0.20625000000000002</v>
          </cell>
          <cell r="AD67" t="str">
            <v>Fly</v>
          </cell>
        </row>
        <row r="68">
          <cell r="B68">
            <v>4.2361111111111106E-2</v>
          </cell>
          <cell r="C68">
            <v>0.12222222222222223</v>
          </cell>
          <cell r="D68">
            <v>6.9444444444444441E-3</v>
          </cell>
          <cell r="I68" t="str">
            <v>Y</v>
          </cell>
          <cell r="J68" t="str">
            <v>N</v>
          </cell>
          <cell r="K68" t="str">
            <v>Y</v>
          </cell>
          <cell r="L68" t="str">
            <v>Y</v>
          </cell>
          <cell r="M68" t="str">
            <v>Y</v>
          </cell>
          <cell r="O68" t="str">
            <v>Y</v>
          </cell>
          <cell r="P68" t="str">
            <v>N</v>
          </cell>
          <cell r="Q68" t="str">
            <v>N</v>
          </cell>
          <cell r="R68" t="str">
            <v>N</v>
          </cell>
          <cell r="S68" t="str">
            <v>N</v>
          </cell>
          <cell r="V68" t="str">
            <v>Y</v>
          </cell>
          <cell r="W68" t="str">
            <v>Y</v>
          </cell>
          <cell r="X68" t="str">
            <v>Y</v>
          </cell>
          <cell r="Y68" t="str">
            <v>Y</v>
          </cell>
          <cell r="Z68" t="str">
            <v>Y</v>
          </cell>
          <cell r="AA68">
            <v>0.2638888888888889</v>
          </cell>
          <cell r="AD68" t="str">
            <v>Fly</v>
          </cell>
        </row>
        <row r="69">
          <cell r="B69">
            <v>2.0833333333333332E-2</v>
          </cell>
          <cell r="C69">
            <v>0.53055555555555556</v>
          </cell>
          <cell r="D69">
            <v>0</v>
          </cell>
          <cell r="I69" t="str">
            <v>Y</v>
          </cell>
          <cell r="J69" t="str">
            <v>N</v>
          </cell>
          <cell r="K69" t="str">
            <v>Y</v>
          </cell>
          <cell r="L69" t="str">
            <v>Y</v>
          </cell>
          <cell r="M69" t="str">
            <v>Y</v>
          </cell>
          <cell r="O69" t="str">
            <v>Y</v>
          </cell>
          <cell r="P69" t="str">
            <v>N</v>
          </cell>
          <cell r="Q69" t="str">
            <v>N</v>
          </cell>
          <cell r="R69" t="str">
            <v>N</v>
          </cell>
          <cell r="S69" t="str">
            <v>N</v>
          </cell>
          <cell r="V69" t="str">
            <v>Y</v>
          </cell>
          <cell r="W69" t="str">
            <v>Y</v>
          </cell>
          <cell r="X69" t="str">
            <v>Y</v>
          </cell>
          <cell r="Y69" t="str">
            <v>Y</v>
          </cell>
          <cell r="Z69" t="str">
            <v>Y</v>
          </cell>
          <cell r="AA69">
            <v>0.10416666666666667</v>
          </cell>
          <cell r="AD69" t="str">
            <v>Fly</v>
          </cell>
        </row>
        <row r="70">
          <cell r="B70">
            <v>2.7777777777777776E-2</v>
          </cell>
          <cell r="C70">
            <v>0.20138888888888887</v>
          </cell>
          <cell r="D70">
            <v>0</v>
          </cell>
          <cell r="I70" t="str">
            <v>Y</v>
          </cell>
          <cell r="J70" t="str">
            <v>Y</v>
          </cell>
          <cell r="K70" t="str">
            <v>Y</v>
          </cell>
          <cell r="L70" t="str">
            <v>Y</v>
          </cell>
          <cell r="M70" t="str">
            <v>Y</v>
          </cell>
          <cell r="O70" t="str">
            <v>Y</v>
          </cell>
          <cell r="P70" t="str">
            <v>N</v>
          </cell>
          <cell r="Q70" t="str">
            <v>N</v>
          </cell>
          <cell r="R70" t="str">
            <v>N</v>
          </cell>
          <cell r="S70" t="str">
            <v>N</v>
          </cell>
          <cell r="V70" t="str">
            <v>Y</v>
          </cell>
          <cell r="W70" t="str">
            <v>Y</v>
          </cell>
          <cell r="X70" t="str">
            <v>Y</v>
          </cell>
          <cell r="Y70" t="str">
            <v>Y</v>
          </cell>
          <cell r="Z70" t="str">
            <v>Y</v>
          </cell>
          <cell r="AA70">
            <v>0.1673611111111111</v>
          </cell>
          <cell r="AD70" t="str">
            <v>sd</v>
          </cell>
        </row>
        <row r="71">
          <cell r="B71">
            <v>4.1666666666666664E-2</v>
          </cell>
          <cell r="C71">
            <v>0.1986111111111111</v>
          </cell>
          <cell r="D71">
            <v>0</v>
          </cell>
          <cell r="I71" t="str">
            <v>Y</v>
          </cell>
          <cell r="J71" t="str">
            <v>N</v>
          </cell>
          <cell r="K71" t="str">
            <v>Y</v>
          </cell>
          <cell r="L71" t="str">
            <v>Y</v>
          </cell>
          <cell r="M71" t="str">
            <v>Y</v>
          </cell>
          <cell r="O71" t="str">
            <v>Y</v>
          </cell>
          <cell r="P71" t="str">
            <v>N</v>
          </cell>
          <cell r="Q71" t="str">
            <v>N</v>
          </cell>
          <cell r="R71" t="str">
            <v>N</v>
          </cell>
          <cell r="S71" t="str">
            <v>S</v>
          </cell>
          <cell r="V71" t="str">
            <v>N</v>
          </cell>
          <cell r="W71" t="str">
            <v>Y</v>
          </cell>
          <cell r="X71" t="str">
            <v>N</v>
          </cell>
          <cell r="Y71" t="str">
            <v>Y</v>
          </cell>
          <cell r="Z71" t="str">
            <v>Y</v>
          </cell>
          <cell r="AA71">
            <v>8.7500000000000008E-2</v>
          </cell>
          <cell r="AD71" t="str">
            <v>SD</v>
          </cell>
        </row>
        <row r="72">
          <cell r="B72">
            <v>7.4999999999999997E-2</v>
          </cell>
          <cell r="C72">
            <v>0.18055555555555555</v>
          </cell>
          <cell r="D72">
            <v>1.7361111111111112E-2</v>
          </cell>
          <cell r="I72" t="str">
            <v>Y</v>
          </cell>
          <cell r="J72" t="str">
            <v>N</v>
          </cell>
          <cell r="K72" t="str">
            <v>Y</v>
          </cell>
          <cell r="L72" t="str">
            <v>Y</v>
          </cell>
          <cell r="M72" t="str">
            <v>Y</v>
          </cell>
          <cell r="O72" t="str">
            <v>Y</v>
          </cell>
          <cell r="P72" t="str">
            <v>N</v>
          </cell>
          <cell r="Q72" t="str">
            <v>N</v>
          </cell>
          <cell r="R72" t="str">
            <v>N</v>
          </cell>
          <cell r="S72" t="str">
            <v>N</v>
          </cell>
          <cell r="V72" t="str">
            <v>Y</v>
          </cell>
          <cell r="W72" t="str">
            <v>Y</v>
          </cell>
          <cell r="X72" t="str">
            <v>Y</v>
          </cell>
          <cell r="Y72" t="str">
            <v>Y</v>
          </cell>
          <cell r="Z72" t="str">
            <v>Y</v>
          </cell>
          <cell r="AA72">
            <v>0.13263888888888889</v>
          </cell>
          <cell r="AD72" t="str">
            <v>SD</v>
          </cell>
        </row>
        <row r="73">
          <cell r="B73">
            <v>7.9166666666666663E-2</v>
          </cell>
          <cell r="C73">
            <v>8.3333333333333329E-2</v>
          </cell>
          <cell r="D73">
            <v>6.9444444444444441E-3</v>
          </cell>
          <cell r="I73" t="str">
            <v>Y</v>
          </cell>
          <cell r="J73" t="str">
            <v>N</v>
          </cell>
          <cell r="K73" t="str">
            <v>N</v>
          </cell>
          <cell r="L73" t="str">
            <v>Y</v>
          </cell>
          <cell r="M73" t="str">
            <v>Y</v>
          </cell>
          <cell r="O73" t="str">
            <v>Y</v>
          </cell>
          <cell r="P73" t="str">
            <v>N</v>
          </cell>
          <cell r="Q73" t="str">
            <v>Y</v>
          </cell>
          <cell r="R73" t="str">
            <v>Y</v>
          </cell>
          <cell r="S73" t="str">
            <v>L</v>
          </cell>
          <cell r="V73" t="str">
            <v>Y</v>
          </cell>
          <cell r="W73" t="str">
            <v>Y</v>
          </cell>
          <cell r="X73" t="str">
            <v>Y</v>
          </cell>
          <cell r="Y73" t="str">
            <v>Y</v>
          </cell>
          <cell r="Z73" t="str">
            <v>Y</v>
          </cell>
          <cell r="AA73">
            <v>0.1013888888888889</v>
          </cell>
          <cell r="AD73" t="str">
            <v>Fly</v>
          </cell>
        </row>
        <row r="74">
          <cell r="B74">
            <v>4.027777777777778E-2</v>
          </cell>
          <cell r="C74">
            <v>0.15972222222222224</v>
          </cell>
          <cell r="D74">
            <v>6.9444444444444447E-4</v>
          </cell>
          <cell r="I74" t="str">
            <v>N</v>
          </cell>
          <cell r="J74" t="str">
            <v>Y</v>
          </cell>
          <cell r="K74" t="str">
            <v>N</v>
          </cell>
          <cell r="L74" t="str">
            <v>Y</v>
          </cell>
          <cell r="M74" t="str">
            <v>Y</v>
          </cell>
          <cell r="O74" t="str">
            <v>Y</v>
          </cell>
          <cell r="P74" t="str">
            <v>N</v>
          </cell>
          <cell r="Q74" t="str">
            <v>N</v>
          </cell>
          <cell r="R74" t="str">
            <v>N</v>
          </cell>
          <cell r="S74" t="str">
            <v>s</v>
          </cell>
          <cell r="V74" t="str">
            <v>N</v>
          </cell>
          <cell r="W74" t="str">
            <v>Y</v>
          </cell>
          <cell r="X74" t="str">
            <v>Y</v>
          </cell>
          <cell r="Y74" t="str">
            <v>Y</v>
          </cell>
          <cell r="Z74" t="str">
            <v>Y</v>
          </cell>
          <cell r="AA74">
            <v>0.13263888888888889</v>
          </cell>
          <cell r="AD74" t="str">
            <v>Fly</v>
          </cell>
        </row>
        <row r="75">
          <cell r="B75">
            <v>6.1111111111111116E-2</v>
          </cell>
          <cell r="C75">
            <v>0.18402777777777779</v>
          </cell>
          <cell r="D75">
            <v>2.9166666666666664E-2</v>
          </cell>
          <cell r="I75" t="str">
            <v>Y</v>
          </cell>
          <cell r="J75" t="str">
            <v>Y</v>
          </cell>
          <cell r="K75" t="str">
            <v>Y</v>
          </cell>
          <cell r="L75" t="str">
            <v>Y</v>
          </cell>
          <cell r="M75" t="str">
            <v>Y</v>
          </cell>
          <cell r="O75" t="str">
            <v>Y</v>
          </cell>
          <cell r="P75" t="str">
            <v>N</v>
          </cell>
          <cell r="Q75" t="str">
            <v>N</v>
          </cell>
          <cell r="R75" t="str">
            <v>N</v>
          </cell>
          <cell r="S75" t="str">
            <v>N</v>
          </cell>
          <cell r="V75" t="str">
            <v>Y</v>
          </cell>
          <cell r="W75" t="str">
            <v>Y</v>
          </cell>
          <cell r="X75" t="str">
            <v>Y</v>
          </cell>
          <cell r="Y75" t="str">
            <v>Y</v>
          </cell>
          <cell r="Z75" t="str">
            <v>Y</v>
          </cell>
          <cell r="AA75">
            <v>0.13402777777777777</v>
          </cell>
          <cell r="AD75" t="str">
            <v>Fly</v>
          </cell>
        </row>
        <row r="76">
          <cell r="B76">
            <v>5.2083333333333336E-2</v>
          </cell>
          <cell r="C76">
            <v>0.11458333333333333</v>
          </cell>
          <cell r="D76">
            <v>1.3888888888888888E-2</v>
          </cell>
          <cell r="I76" t="str">
            <v>Y</v>
          </cell>
          <cell r="J76" t="str">
            <v>Y</v>
          </cell>
          <cell r="K76" t="str">
            <v>Y</v>
          </cell>
          <cell r="L76" t="str">
            <v>Y</v>
          </cell>
          <cell r="M76" t="str">
            <v>Y</v>
          </cell>
          <cell r="O76" t="str">
            <v>Y</v>
          </cell>
          <cell r="P76" t="str">
            <v>N</v>
          </cell>
          <cell r="Q76" t="str">
            <v>Y -LINE</v>
          </cell>
          <cell r="R76" t="str">
            <v>N</v>
          </cell>
          <cell r="S76" t="str">
            <v>S</v>
          </cell>
          <cell r="V76" t="str">
            <v>Y</v>
          </cell>
          <cell r="W76" t="str">
            <v>Y</v>
          </cell>
          <cell r="X76" t="str">
            <v>Y</v>
          </cell>
          <cell r="Y76" t="str">
            <v>Y</v>
          </cell>
          <cell r="Z76" t="str">
            <v>Y</v>
          </cell>
          <cell r="AA76">
            <v>0.13333333333333333</v>
          </cell>
          <cell r="AD76" t="str">
            <v>SD</v>
          </cell>
        </row>
        <row r="77">
          <cell r="B77">
            <v>6.5277777777777782E-2</v>
          </cell>
          <cell r="C77">
            <v>0.1125</v>
          </cell>
          <cell r="D77">
            <v>3.472222222222222E-3</v>
          </cell>
          <cell r="I77" t="str">
            <v>N</v>
          </cell>
          <cell r="J77" t="str">
            <v>Y</v>
          </cell>
          <cell r="K77" t="str">
            <v>Y</v>
          </cell>
          <cell r="L77" t="str">
            <v>Y</v>
          </cell>
          <cell r="M77" t="str">
            <v>Y</v>
          </cell>
          <cell r="O77" t="str">
            <v>Y</v>
          </cell>
          <cell r="P77" t="str">
            <v>N</v>
          </cell>
          <cell r="Q77" t="str">
            <v>N</v>
          </cell>
          <cell r="R77" t="str">
            <v>N</v>
          </cell>
          <cell r="S77" t="str">
            <v>N</v>
          </cell>
          <cell r="V77" t="str">
            <v>Y</v>
          </cell>
          <cell r="W77" t="str">
            <v>Y</v>
          </cell>
          <cell r="X77" t="str">
            <v>Y</v>
          </cell>
          <cell r="Y77" t="str">
            <v>Y</v>
          </cell>
          <cell r="Z77" t="str">
            <v>Y</v>
          </cell>
          <cell r="AA77">
            <v>0.12916666666666668</v>
          </cell>
          <cell r="AD77" t="str">
            <v>SD</v>
          </cell>
        </row>
        <row r="78">
          <cell r="B78">
            <v>9.3055555555555558E-2</v>
          </cell>
          <cell r="C78">
            <v>0.28402777777777777</v>
          </cell>
          <cell r="D78">
            <v>4.027777777777778E-2</v>
          </cell>
          <cell r="I78" t="str">
            <v>Y</v>
          </cell>
          <cell r="J78" t="str">
            <v>Y</v>
          </cell>
          <cell r="K78" t="str">
            <v>Y</v>
          </cell>
          <cell r="L78" t="str">
            <v>Y</v>
          </cell>
          <cell r="M78" t="str">
            <v>Y</v>
          </cell>
          <cell r="O78" t="str">
            <v>Y</v>
          </cell>
          <cell r="P78" t="str">
            <v>N</v>
          </cell>
          <cell r="Q78" t="str">
            <v>N</v>
          </cell>
          <cell r="R78" t="str">
            <v>N</v>
          </cell>
          <cell r="S78" t="str">
            <v>N</v>
          </cell>
          <cell r="V78" t="str">
            <v>N</v>
          </cell>
          <cell r="W78" t="str">
            <v>Y</v>
          </cell>
          <cell r="X78" t="str">
            <v>Y</v>
          </cell>
          <cell r="Y78" t="str">
            <v>Y</v>
          </cell>
          <cell r="Z78" t="str">
            <v>Y</v>
          </cell>
          <cell r="AA78">
            <v>0.21875</v>
          </cell>
          <cell r="AD78" t="str">
            <v>Fly</v>
          </cell>
        </row>
        <row r="79">
          <cell r="B79">
            <v>0.16388888888888889</v>
          </cell>
          <cell r="C79">
            <v>0.10208333333333335</v>
          </cell>
          <cell r="D79">
            <v>3.4722222222222224E-2</v>
          </cell>
          <cell r="I79" t="str">
            <v>Y</v>
          </cell>
          <cell r="J79" t="str">
            <v>N</v>
          </cell>
          <cell r="K79" t="str">
            <v>Y</v>
          </cell>
          <cell r="L79" t="str">
            <v>Y</v>
          </cell>
          <cell r="M79" t="str">
            <v>Y</v>
          </cell>
          <cell r="O79" t="str">
            <v>Y</v>
          </cell>
          <cell r="P79" t="str">
            <v>Y</v>
          </cell>
          <cell r="Q79" t="str">
            <v>N</v>
          </cell>
          <cell r="R79" t="str">
            <v>Y</v>
          </cell>
          <cell r="S79" t="str">
            <v>N</v>
          </cell>
          <cell r="V79" t="str">
            <v>Y</v>
          </cell>
          <cell r="W79" t="str">
            <v>Y</v>
          </cell>
          <cell r="X79" t="str">
            <v>N</v>
          </cell>
          <cell r="Y79" t="str">
            <v>Y</v>
          </cell>
          <cell r="Z79" t="str">
            <v>Y</v>
          </cell>
          <cell r="AA79">
            <v>0.46597222222222223</v>
          </cell>
          <cell r="AD79" t="str">
            <v>Fly</v>
          </cell>
        </row>
        <row r="80">
          <cell r="B80">
            <v>2.4999999999999998E-2</v>
          </cell>
          <cell r="C80">
            <v>0.10694444444444444</v>
          </cell>
          <cell r="D80">
            <v>1.1111111111111112E-2</v>
          </cell>
          <cell r="I80" t="str">
            <v>Y</v>
          </cell>
          <cell r="J80" t="str">
            <v>Y</v>
          </cell>
          <cell r="K80" t="str">
            <v>Y</v>
          </cell>
          <cell r="L80" t="str">
            <v>Y</v>
          </cell>
          <cell r="M80" t="str">
            <v>Y</v>
          </cell>
          <cell r="O80" t="str">
            <v>Y</v>
          </cell>
          <cell r="P80" t="str">
            <v>N</v>
          </cell>
          <cell r="Q80" t="str">
            <v>N</v>
          </cell>
          <cell r="R80" t="str">
            <v>N</v>
          </cell>
          <cell r="S80" t="str">
            <v>N</v>
          </cell>
          <cell r="V80" t="str">
            <v>Y</v>
          </cell>
          <cell r="W80" t="str">
            <v>Y</v>
          </cell>
          <cell r="X80" t="str">
            <v>Y</v>
          </cell>
          <cell r="Y80" t="str">
            <v>Y</v>
          </cell>
          <cell r="Z80" t="str">
            <v>Y</v>
          </cell>
          <cell r="AA80">
            <v>0.19722222222222222</v>
          </cell>
          <cell r="AD80" t="str">
            <v>Fly</v>
          </cell>
        </row>
        <row r="81">
          <cell r="B81">
            <v>8.3333333333333329E-2</v>
          </cell>
          <cell r="C81">
            <v>0.14166666666666666</v>
          </cell>
          <cell r="D81">
            <v>8.3333333333333332E-3</v>
          </cell>
          <cell r="I81" t="str">
            <v>Y</v>
          </cell>
          <cell r="J81" t="str">
            <v>Y</v>
          </cell>
          <cell r="K81" t="str">
            <v>Y</v>
          </cell>
          <cell r="L81" t="str">
            <v>Y</v>
          </cell>
          <cell r="M81" t="str">
            <v>Y</v>
          </cell>
          <cell r="O81" t="str">
            <v>Y</v>
          </cell>
          <cell r="P81" t="str">
            <v>N</v>
          </cell>
          <cell r="Q81" t="str">
            <v>N</v>
          </cell>
          <cell r="R81" t="str">
            <v>N</v>
          </cell>
          <cell r="S81" t="str">
            <v>N</v>
          </cell>
          <cell r="V81" t="str">
            <v>Y</v>
          </cell>
          <cell r="W81" t="str">
            <v>Y</v>
          </cell>
          <cell r="X81" t="str">
            <v>Y</v>
          </cell>
          <cell r="Y81" t="str">
            <v>Y</v>
          </cell>
          <cell r="Z81" t="str">
            <v>Y</v>
          </cell>
          <cell r="AA81">
            <v>0.15972222222222224</v>
          </cell>
          <cell r="AD81" t="str">
            <v>Fly</v>
          </cell>
        </row>
        <row r="82">
          <cell r="B82">
            <v>6.3194444444444442E-2</v>
          </cell>
          <cell r="C82">
            <v>0.11180555555555556</v>
          </cell>
          <cell r="D82">
            <v>0</v>
          </cell>
          <cell r="I82" t="str">
            <v>Y</v>
          </cell>
          <cell r="J82" t="str">
            <v>Y</v>
          </cell>
          <cell r="K82" t="str">
            <v>Y</v>
          </cell>
          <cell r="L82" t="str">
            <v>Y</v>
          </cell>
          <cell r="M82" t="str">
            <v>Y</v>
          </cell>
          <cell r="O82" t="str">
            <v>Y</v>
          </cell>
          <cell r="P82" t="str">
            <v>Y</v>
          </cell>
          <cell r="Q82" t="str">
            <v>N</v>
          </cell>
          <cell r="R82" t="str">
            <v>Y</v>
          </cell>
          <cell r="S82" t="str">
            <v>N</v>
          </cell>
          <cell r="V82" t="str">
            <v>N</v>
          </cell>
          <cell r="W82" t="str">
            <v>Y</v>
          </cell>
          <cell r="X82" t="str">
            <v>Y</v>
          </cell>
          <cell r="Y82" t="str">
            <v>Y</v>
          </cell>
          <cell r="Z82" t="str">
            <v>Y</v>
          </cell>
          <cell r="AA82">
            <v>0.28125</v>
          </cell>
          <cell r="AD82" t="str">
            <v>SD</v>
          </cell>
        </row>
        <row r="83">
          <cell r="B83">
            <v>0.10486111111111111</v>
          </cell>
          <cell r="C83">
            <v>0.11805555555555557</v>
          </cell>
          <cell r="D83">
            <v>6.9444444444444441E-3</v>
          </cell>
          <cell r="I83" t="str">
            <v>y</v>
          </cell>
          <cell r="J83" t="str">
            <v>N</v>
          </cell>
          <cell r="K83" t="str">
            <v>Y</v>
          </cell>
          <cell r="L83" t="str">
            <v>Y</v>
          </cell>
          <cell r="M83" t="str">
            <v>Y</v>
          </cell>
          <cell r="O83" t="str">
            <v>Y</v>
          </cell>
          <cell r="P83" t="str">
            <v>Y</v>
          </cell>
          <cell r="Q83" t="str">
            <v>N</v>
          </cell>
          <cell r="R83" t="str">
            <v>N</v>
          </cell>
          <cell r="S83" t="str">
            <v>N</v>
          </cell>
          <cell r="V83" t="str">
            <v>N</v>
          </cell>
          <cell r="W83" t="str">
            <v>Y</v>
          </cell>
          <cell r="X83" t="str">
            <v>Y</v>
          </cell>
          <cell r="Y83" t="str">
            <v>Y</v>
          </cell>
          <cell r="Z83" t="str">
            <v>Y</v>
          </cell>
          <cell r="AA83">
            <v>0.17500000000000002</v>
          </cell>
          <cell r="AD83" t="str">
            <v>Fly</v>
          </cell>
        </row>
        <row r="84">
          <cell r="B84">
            <v>4.7916666666666663E-2</v>
          </cell>
          <cell r="C84">
            <v>0.27986111111111112</v>
          </cell>
          <cell r="D84">
            <v>0.1076388888888889</v>
          </cell>
          <cell r="I84" t="str">
            <v>y</v>
          </cell>
          <cell r="J84" t="str">
            <v>Y</v>
          </cell>
          <cell r="K84" t="str">
            <v>N</v>
          </cell>
          <cell r="L84" t="str">
            <v>Y</v>
          </cell>
          <cell r="M84" t="str">
            <v>Y</v>
          </cell>
          <cell r="O84" t="str">
            <v>Y</v>
          </cell>
          <cell r="P84" t="str">
            <v>Y</v>
          </cell>
          <cell r="Q84" t="str">
            <v>Y</v>
          </cell>
          <cell r="R84" t="str">
            <v>Y</v>
          </cell>
          <cell r="S84" t="str">
            <v>N</v>
          </cell>
          <cell r="V84" t="str">
            <v>Y</v>
          </cell>
          <cell r="W84" t="str">
            <v>Y</v>
          </cell>
          <cell r="X84" t="str">
            <v>Y</v>
          </cell>
          <cell r="Y84" t="str">
            <v>Y</v>
          </cell>
          <cell r="Z84" t="str">
            <v>Y</v>
          </cell>
          <cell r="AA84">
            <v>0.24791666666666667</v>
          </cell>
          <cell r="AD84" t="str">
            <v>SD</v>
          </cell>
        </row>
        <row r="85">
          <cell r="B85">
            <v>0.22847222222222222</v>
          </cell>
          <cell r="C85">
            <v>0.16597222222222222</v>
          </cell>
          <cell r="D85">
            <v>0</v>
          </cell>
          <cell r="I85" t="str">
            <v>y</v>
          </cell>
          <cell r="J85" t="str">
            <v>Y</v>
          </cell>
          <cell r="K85" t="str">
            <v>N</v>
          </cell>
          <cell r="L85" t="str">
            <v>Y</v>
          </cell>
          <cell r="M85" t="str">
            <v>Y</v>
          </cell>
          <cell r="O85" t="str">
            <v>Y</v>
          </cell>
          <cell r="P85" t="str">
            <v>N</v>
          </cell>
          <cell r="Q85" t="str">
            <v>N</v>
          </cell>
          <cell r="R85" t="str">
            <v>N</v>
          </cell>
          <cell r="S85" t="str">
            <v>N</v>
          </cell>
          <cell r="V85" t="str">
            <v>Y</v>
          </cell>
          <cell r="W85" t="str">
            <v>Y</v>
          </cell>
          <cell r="X85" t="str">
            <v>Y</v>
          </cell>
          <cell r="Y85" t="str">
            <v>Y</v>
          </cell>
          <cell r="Z85" t="str">
            <v>Y</v>
          </cell>
          <cell r="AA85">
            <v>0.40902777777777777</v>
          </cell>
          <cell r="AD85" t="str">
            <v>Fly</v>
          </cell>
        </row>
        <row r="86">
          <cell r="B86">
            <v>6.6666666666666666E-2</v>
          </cell>
          <cell r="C86">
            <v>0.22777777777777777</v>
          </cell>
          <cell r="D86">
            <v>4.2361111111111106E-2</v>
          </cell>
          <cell r="I86" t="str">
            <v>y</v>
          </cell>
          <cell r="J86" t="str">
            <v>Y</v>
          </cell>
          <cell r="K86" t="str">
            <v>Y</v>
          </cell>
          <cell r="L86" t="str">
            <v>Y</v>
          </cell>
          <cell r="M86" t="str">
            <v>Y</v>
          </cell>
          <cell r="O86" t="str">
            <v>Y</v>
          </cell>
          <cell r="P86" t="str">
            <v>N</v>
          </cell>
          <cell r="Q86" t="str">
            <v>N</v>
          </cell>
          <cell r="R86" t="str">
            <v>Y</v>
          </cell>
          <cell r="S86" t="str">
            <v>N</v>
          </cell>
          <cell r="V86" t="str">
            <v>Y</v>
          </cell>
          <cell r="W86" t="str">
            <v>Y</v>
          </cell>
          <cell r="X86" t="str">
            <v>Y</v>
          </cell>
          <cell r="Y86" t="str">
            <v>Y</v>
          </cell>
          <cell r="Z86" t="str">
            <v>Y</v>
          </cell>
          <cell r="AA86">
            <v>0.13541666666666666</v>
          </cell>
          <cell r="AD86" t="str">
            <v>SD</v>
          </cell>
        </row>
        <row r="87">
          <cell r="B87">
            <v>6.1805555555555558E-2</v>
          </cell>
          <cell r="C87">
            <v>9.3055555555555558E-2</v>
          </cell>
          <cell r="D87">
            <v>1.7361111111111112E-2</v>
          </cell>
          <cell r="I87" t="str">
            <v>y</v>
          </cell>
          <cell r="J87" t="str">
            <v>Y</v>
          </cell>
          <cell r="K87" t="str">
            <v>Y</v>
          </cell>
          <cell r="L87" t="str">
            <v>Y</v>
          </cell>
          <cell r="M87" t="str">
            <v>Y</v>
          </cell>
          <cell r="O87" t="str">
            <v>Y</v>
          </cell>
          <cell r="P87" t="str">
            <v>N</v>
          </cell>
          <cell r="Q87" t="str">
            <v>Y</v>
          </cell>
          <cell r="R87" t="str">
            <v>N</v>
          </cell>
          <cell r="S87" t="str">
            <v>S</v>
          </cell>
          <cell r="V87" t="str">
            <v>Y</v>
          </cell>
          <cell r="W87" t="str">
            <v>Y</v>
          </cell>
          <cell r="X87" t="str">
            <v>Y</v>
          </cell>
          <cell r="Y87" t="str">
            <v>Y</v>
          </cell>
          <cell r="Z87" t="str">
            <v>Y</v>
          </cell>
          <cell r="AA87">
            <v>0.14861111111111111</v>
          </cell>
          <cell r="AD87" t="str">
            <v>SD</v>
          </cell>
        </row>
        <row r="88">
          <cell r="B88">
            <v>2.7777777777777776E-2</v>
          </cell>
          <cell r="C88">
            <v>0.13402777777777777</v>
          </cell>
          <cell r="D88">
            <v>3.472222222222222E-3</v>
          </cell>
          <cell r="I88" t="str">
            <v>y</v>
          </cell>
          <cell r="J88" t="str">
            <v>Y</v>
          </cell>
          <cell r="K88" t="str">
            <v>Y</v>
          </cell>
          <cell r="L88" t="str">
            <v>Y</v>
          </cell>
          <cell r="M88" t="str">
            <v>Y</v>
          </cell>
          <cell r="O88" t="str">
            <v>Y</v>
          </cell>
          <cell r="P88" t="str">
            <v>N</v>
          </cell>
          <cell r="Q88" t="str">
            <v>N</v>
          </cell>
          <cell r="R88" t="str">
            <v>N</v>
          </cell>
          <cell r="S88" t="str">
            <v>N</v>
          </cell>
          <cell r="V88" t="str">
            <v>Y</v>
          </cell>
          <cell r="W88" t="str">
            <v>Y</v>
          </cell>
          <cell r="X88" t="str">
            <v>Y</v>
          </cell>
          <cell r="Y88" t="str">
            <v>Y</v>
          </cell>
          <cell r="Z88" t="str">
            <v>Y</v>
          </cell>
          <cell r="AA88">
            <v>0.10555555555555556</v>
          </cell>
          <cell r="AD88" t="str">
            <v>SD</v>
          </cell>
        </row>
        <row r="89">
          <cell r="B89">
            <v>4.7916666666666663E-2</v>
          </cell>
          <cell r="C89">
            <v>0.10972222222222222</v>
          </cell>
          <cell r="D89">
            <v>6.9444444444444441E-3</v>
          </cell>
          <cell r="I89" t="str">
            <v>y</v>
          </cell>
          <cell r="J89" t="str">
            <v>Y</v>
          </cell>
          <cell r="K89" t="str">
            <v>N</v>
          </cell>
          <cell r="L89" t="str">
            <v>Y</v>
          </cell>
          <cell r="M89" t="str">
            <v>Y</v>
          </cell>
          <cell r="O89" t="str">
            <v>Y</v>
          </cell>
          <cell r="P89" t="str">
            <v>Y</v>
          </cell>
          <cell r="Q89" t="str">
            <v>N</v>
          </cell>
          <cell r="R89" t="str">
            <v>Y</v>
          </cell>
          <cell r="S89" t="str">
            <v>N</v>
          </cell>
          <cell r="V89" t="str">
            <v>Y</v>
          </cell>
          <cell r="W89" t="str">
            <v>Y</v>
          </cell>
          <cell r="X89" t="str">
            <v>Y</v>
          </cell>
          <cell r="Y89" t="str">
            <v>Y</v>
          </cell>
          <cell r="Z89" t="str">
            <v>Y</v>
          </cell>
          <cell r="AA89">
            <v>0.22222222222222221</v>
          </cell>
          <cell r="AD89" t="str">
            <v>Fly</v>
          </cell>
        </row>
        <row r="90">
          <cell r="B90">
            <v>4.3055555555555562E-2</v>
          </cell>
          <cell r="C90">
            <v>0.15625</v>
          </cell>
          <cell r="D90">
            <v>3.472222222222222E-3</v>
          </cell>
          <cell r="I90" t="str">
            <v>y</v>
          </cell>
          <cell r="J90" t="str">
            <v>Y</v>
          </cell>
          <cell r="K90" t="str">
            <v>Y</v>
          </cell>
          <cell r="L90" t="str">
            <v>Y</v>
          </cell>
          <cell r="M90" t="str">
            <v>Y</v>
          </cell>
          <cell r="O90" t="str">
            <v>Y</v>
          </cell>
          <cell r="P90" t="str">
            <v>Y</v>
          </cell>
          <cell r="Q90" t="str">
            <v>N</v>
          </cell>
          <cell r="R90" t="str">
            <v>N</v>
          </cell>
          <cell r="S90" t="str">
            <v>N</v>
          </cell>
          <cell r="V90" t="str">
            <v>N</v>
          </cell>
          <cell r="W90" t="str">
            <v>N</v>
          </cell>
          <cell r="X90" t="str">
            <v>Y</v>
          </cell>
          <cell r="Y90" t="str">
            <v>Y</v>
          </cell>
          <cell r="Z90" t="str">
            <v>Y</v>
          </cell>
          <cell r="AA90">
            <v>0.17916666666666667</v>
          </cell>
          <cell r="AD90" t="str">
            <v>SD</v>
          </cell>
        </row>
        <row r="92">
          <cell r="B92">
            <v>5.8333333333333327E-2</v>
          </cell>
          <cell r="C92">
            <v>0.35972222222222222</v>
          </cell>
          <cell r="D92">
            <v>4.4444444444444446E-2</v>
          </cell>
          <cell r="I92" t="str">
            <v>n</v>
          </cell>
          <cell r="J92" t="str">
            <v>Y</v>
          </cell>
          <cell r="K92" t="str">
            <v>Y</v>
          </cell>
          <cell r="L92" t="str">
            <v>Y</v>
          </cell>
          <cell r="M92" t="str">
            <v>Y</v>
          </cell>
          <cell r="O92" t="str">
            <v>Y</v>
          </cell>
          <cell r="P92" t="str">
            <v>Y</v>
          </cell>
          <cell r="Q92" t="str">
            <v>N</v>
          </cell>
          <cell r="R92" t="str">
            <v>Y</v>
          </cell>
          <cell r="S92" t="str">
            <v>N</v>
          </cell>
          <cell r="V92" t="str">
            <v>Y</v>
          </cell>
          <cell r="W92" t="str">
            <v>Y</v>
          </cell>
          <cell r="X92" t="str">
            <v>Y</v>
          </cell>
          <cell r="Y92" t="str">
            <v>Y</v>
          </cell>
          <cell r="Z92" t="str">
            <v>Y</v>
          </cell>
          <cell r="AA92">
            <v>0.18472222222222223</v>
          </cell>
          <cell r="AD92" t="str">
            <v>Fly</v>
          </cell>
        </row>
        <row r="93">
          <cell r="B93">
            <v>0.12083333333333333</v>
          </cell>
          <cell r="C93">
            <v>0.18333333333333335</v>
          </cell>
          <cell r="D93">
            <v>6.9444444444444447E-4</v>
          </cell>
          <cell r="I93" t="str">
            <v>n</v>
          </cell>
          <cell r="J93" t="str">
            <v>Y</v>
          </cell>
          <cell r="K93" t="str">
            <v>N</v>
          </cell>
          <cell r="L93" t="str">
            <v>Y</v>
          </cell>
          <cell r="M93" t="str">
            <v>Y</v>
          </cell>
          <cell r="O93" t="str">
            <v>Y</v>
          </cell>
          <cell r="P93" t="str">
            <v>Y</v>
          </cell>
          <cell r="Q93" t="str">
            <v>N</v>
          </cell>
          <cell r="R93" t="str">
            <v>Y</v>
          </cell>
          <cell r="S93" t="str">
            <v>N</v>
          </cell>
          <cell r="V93" t="str">
            <v>Y</v>
          </cell>
          <cell r="W93" t="str">
            <v>Y</v>
          </cell>
          <cell r="X93" t="str">
            <v>Y</v>
          </cell>
          <cell r="Y93" t="str">
            <v>Y</v>
          </cell>
          <cell r="Z93" t="str">
            <v>Y</v>
          </cell>
          <cell r="AA93">
            <v>0.22013888888888888</v>
          </cell>
          <cell r="AD93" t="str">
            <v>Fly</v>
          </cell>
        </row>
        <row r="94">
          <cell r="B94">
            <v>7.2222222222222229E-2</v>
          </cell>
          <cell r="C94">
            <v>0.20138888888888887</v>
          </cell>
          <cell r="D94">
            <v>3.0555555555555555E-2</v>
          </cell>
          <cell r="I94" t="str">
            <v>y</v>
          </cell>
          <cell r="J94" t="str">
            <v>Y</v>
          </cell>
          <cell r="K94" t="str">
            <v>N</v>
          </cell>
          <cell r="L94" t="str">
            <v>Y</v>
          </cell>
          <cell r="M94" t="str">
            <v>Y</v>
          </cell>
          <cell r="O94" t="str">
            <v>Y</v>
          </cell>
          <cell r="P94" t="str">
            <v>N</v>
          </cell>
          <cell r="Q94" t="str">
            <v>Y</v>
          </cell>
          <cell r="R94" t="str">
            <v>N</v>
          </cell>
          <cell r="S94" t="str">
            <v>N</v>
          </cell>
          <cell r="V94" t="str">
            <v>Y</v>
          </cell>
          <cell r="W94" t="str">
            <v>Y</v>
          </cell>
          <cell r="X94" t="str">
            <v>N</v>
          </cell>
          <cell r="Y94" t="str">
            <v>Y</v>
          </cell>
          <cell r="Z94" t="str">
            <v>Y</v>
          </cell>
          <cell r="AA94">
            <v>0.125</v>
          </cell>
          <cell r="AD94" t="str">
            <v>Fly</v>
          </cell>
        </row>
        <row r="95">
          <cell r="B95">
            <v>0.10416666666666667</v>
          </cell>
          <cell r="C95">
            <v>0.25</v>
          </cell>
          <cell r="D95">
            <v>3.9583333333333331E-2</v>
          </cell>
          <cell r="I95" t="str">
            <v>y</v>
          </cell>
          <cell r="J95" t="str">
            <v>Y</v>
          </cell>
          <cell r="K95" t="str">
            <v>Y</v>
          </cell>
          <cell r="L95" t="str">
            <v>Y</v>
          </cell>
          <cell r="M95" t="str">
            <v>Y</v>
          </cell>
          <cell r="O95" t="str">
            <v>Y</v>
          </cell>
          <cell r="P95" t="str">
            <v>N</v>
          </cell>
          <cell r="Q95" t="str">
            <v>N</v>
          </cell>
          <cell r="R95" t="str">
            <v>N</v>
          </cell>
          <cell r="S95" t="str">
            <v>N</v>
          </cell>
          <cell r="V95" t="str">
            <v>Y</v>
          </cell>
          <cell r="W95" t="str">
            <v>Y</v>
          </cell>
          <cell r="X95" t="str">
            <v>Y</v>
          </cell>
          <cell r="Y95" t="str">
            <v>Y</v>
          </cell>
          <cell r="Z95" t="str">
            <v>Y</v>
          </cell>
          <cell r="AA95">
            <v>0.12013888888888889</v>
          </cell>
          <cell r="AD95" t="str">
            <v>Fly</v>
          </cell>
        </row>
        <row r="96">
          <cell r="B96">
            <v>0.13819444444444443</v>
          </cell>
          <cell r="C96">
            <v>0.21180555555555555</v>
          </cell>
          <cell r="D96">
            <v>2.4999999999999998E-2</v>
          </cell>
          <cell r="I96" t="str">
            <v>n</v>
          </cell>
          <cell r="J96" t="str">
            <v>N</v>
          </cell>
          <cell r="K96" t="str">
            <v>Y</v>
          </cell>
          <cell r="L96" t="str">
            <v>Y</v>
          </cell>
          <cell r="M96" t="str">
            <v>Y</v>
          </cell>
          <cell r="O96" t="str">
            <v>Y</v>
          </cell>
          <cell r="P96" t="str">
            <v>N</v>
          </cell>
          <cell r="Q96" t="str">
            <v>N</v>
          </cell>
          <cell r="R96" t="str">
            <v>Y</v>
          </cell>
          <cell r="S96" t="str">
            <v>N</v>
          </cell>
          <cell r="V96" t="str">
            <v>Y</v>
          </cell>
          <cell r="W96" t="str">
            <v>Y</v>
          </cell>
          <cell r="X96" t="str">
            <v>Y</v>
          </cell>
          <cell r="Y96" t="str">
            <v>Y</v>
          </cell>
          <cell r="Z96" t="str">
            <v>Y</v>
          </cell>
          <cell r="AA96">
            <v>0.24305555555555555</v>
          </cell>
          <cell r="AD96" t="str">
            <v>Fly</v>
          </cell>
        </row>
        <row r="97">
          <cell r="B97">
            <v>0.12708333333333333</v>
          </cell>
          <cell r="C97">
            <v>0.13263888888888889</v>
          </cell>
          <cell r="D97">
            <v>2.0833333333333332E-2</v>
          </cell>
          <cell r="I97" t="str">
            <v>y</v>
          </cell>
          <cell r="J97" t="str">
            <v>N</v>
          </cell>
          <cell r="K97" t="str">
            <v>Y</v>
          </cell>
          <cell r="L97" t="str">
            <v>Y</v>
          </cell>
          <cell r="M97" t="str">
            <v>Y</v>
          </cell>
          <cell r="O97" t="str">
            <v>Y</v>
          </cell>
          <cell r="P97" t="str">
            <v>N</v>
          </cell>
          <cell r="Q97" t="str">
            <v>Y</v>
          </cell>
          <cell r="R97" t="str">
            <v>N</v>
          </cell>
          <cell r="S97" t="str">
            <v>N</v>
          </cell>
          <cell r="V97" t="str">
            <v>Y</v>
          </cell>
          <cell r="W97" t="str">
            <v>N</v>
          </cell>
          <cell r="X97" t="str">
            <v>Y</v>
          </cell>
          <cell r="Y97" t="str">
            <v>Y</v>
          </cell>
          <cell r="Z97" t="str">
            <v>Y</v>
          </cell>
          <cell r="AA97">
            <v>0.15486111111111112</v>
          </cell>
          <cell r="AD97" t="str">
            <v>SD</v>
          </cell>
        </row>
        <row r="98">
          <cell r="B98">
            <v>0.15138888888888888</v>
          </cell>
          <cell r="C98">
            <v>0.31736111111111115</v>
          </cell>
          <cell r="D98">
            <v>4.0972222222222222E-2</v>
          </cell>
          <cell r="I98" t="str">
            <v>y</v>
          </cell>
          <cell r="J98" t="str">
            <v>Y</v>
          </cell>
          <cell r="K98" t="str">
            <v>Y</v>
          </cell>
          <cell r="L98" t="str">
            <v>Y</v>
          </cell>
          <cell r="M98" t="str">
            <v>Y</v>
          </cell>
          <cell r="O98" t="str">
            <v>Y</v>
          </cell>
          <cell r="P98" t="str">
            <v>N</v>
          </cell>
          <cell r="Q98" t="str">
            <v>Y</v>
          </cell>
          <cell r="R98" t="str">
            <v>N</v>
          </cell>
          <cell r="S98" t="str">
            <v>S</v>
          </cell>
          <cell r="V98" t="str">
            <v>Y</v>
          </cell>
          <cell r="W98" t="str">
            <v>Y</v>
          </cell>
          <cell r="X98" t="str">
            <v>Y</v>
          </cell>
          <cell r="Y98" t="str">
            <v>Y</v>
          </cell>
          <cell r="Z98" t="str">
            <v>Y</v>
          </cell>
          <cell r="AA98">
            <v>0.15416666666666667</v>
          </cell>
          <cell r="AD98" t="str">
            <v>Fly</v>
          </cell>
        </row>
        <row r="99">
          <cell r="B99">
            <v>1.8749999999999999E-2</v>
          </cell>
          <cell r="C99">
            <v>0.1388888888888889</v>
          </cell>
          <cell r="D99">
            <v>1.9444444444444445E-2</v>
          </cell>
          <cell r="I99" t="str">
            <v>y</v>
          </cell>
          <cell r="J99" t="str">
            <v>y</v>
          </cell>
          <cell r="K99" t="str">
            <v>Y</v>
          </cell>
          <cell r="L99" t="str">
            <v>Y</v>
          </cell>
          <cell r="M99" t="str">
            <v>Y</v>
          </cell>
          <cell r="O99" t="str">
            <v>Y</v>
          </cell>
          <cell r="P99" t="str">
            <v>N</v>
          </cell>
          <cell r="Q99" t="str">
            <v>N</v>
          </cell>
          <cell r="R99" t="str">
            <v>N</v>
          </cell>
          <cell r="S99" t="str">
            <v>N</v>
          </cell>
          <cell r="V99" t="str">
            <v>Y</v>
          </cell>
          <cell r="W99" t="str">
            <v>N</v>
          </cell>
          <cell r="X99" t="str">
            <v>Y</v>
          </cell>
          <cell r="Y99" t="str">
            <v>Y</v>
          </cell>
          <cell r="Z99" t="str">
            <v>Y</v>
          </cell>
          <cell r="AA99">
            <v>0.15486111111111112</v>
          </cell>
          <cell r="AD99" t="str">
            <v>Fly</v>
          </cell>
        </row>
        <row r="100">
          <cell r="B100">
            <v>4.5833333333333337E-2</v>
          </cell>
          <cell r="C100">
            <v>0.17986111111111111</v>
          </cell>
          <cell r="D100">
            <v>6.9444444444444441E-3</v>
          </cell>
          <cell r="I100" t="str">
            <v>N</v>
          </cell>
          <cell r="J100" t="str">
            <v>Y</v>
          </cell>
          <cell r="K100" t="str">
            <v>Y</v>
          </cell>
          <cell r="L100" t="str">
            <v>Y</v>
          </cell>
          <cell r="M100" t="str">
            <v>Y</v>
          </cell>
          <cell r="O100" t="str">
            <v>Y</v>
          </cell>
          <cell r="P100" t="str">
            <v>Y</v>
          </cell>
          <cell r="Q100" t="str">
            <v>N</v>
          </cell>
          <cell r="R100" t="str">
            <v>Y</v>
          </cell>
          <cell r="S100" t="str">
            <v>N</v>
          </cell>
          <cell r="V100" t="str">
            <v>Y</v>
          </cell>
          <cell r="W100" t="str">
            <v>Y</v>
          </cell>
          <cell r="X100" t="str">
            <v>Y</v>
          </cell>
          <cell r="Y100" t="str">
            <v>Y</v>
          </cell>
          <cell r="Z100" t="str">
            <v>Y</v>
          </cell>
          <cell r="AA100">
            <v>0.17152777777777775</v>
          </cell>
          <cell r="AD100" t="str">
            <v>SD</v>
          </cell>
        </row>
        <row r="101">
          <cell r="B101">
            <v>7.0833333333333331E-2</v>
          </cell>
          <cell r="C101">
            <v>0.25069444444444444</v>
          </cell>
          <cell r="D101">
            <v>6.25E-2</v>
          </cell>
          <cell r="I101" t="str">
            <v>N</v>
          </cell>
          <cell r="J101" t="str">
            <v>N</v>
          </cell>
          <cell r="K101" t="str">
            <v>N</v>
          </cell>
          <cell r="L101" t="str">
            <v>N</v>
          </cell>
          <cell r="M101" t="str">
            <v>N</v>
          </cell>
          <cell r="O101" t="str">
            <v>Y</v>
          </cell>
          <cell r="P101" t="str">
            <v>N</v>
          </cell>
          <cell r="Q101" t="str">
            <v>Y</v>
          </cell>
          <cell r="R101" t="str">
            <v>N</v>
          </cell>
          <cell r="S101" t="str">
            <v>L</v>
          </cell>
          <cell r="V101" t="str">
            <v>N</v>
          </cell>
          <cell r="W101" t="str">
            <v>N</v>
          </cell>
          <cell r="X101" t="str">
            <v>N</v>
          </cell>
          <cell r="Y101" t="str">
            <v>N</v>
          </cell>
          <cell r="Z101" t="str">
            <v>N</v>
          </cell>
          <cell r="AA101">
            <v>0.22708333333333333</v>
          </cell>
          <cell r="AD101" t="str">
            <v>SD</v>
          </cell>
        </row>
        <row r="102">
          <cell r="B102">
            <v>4.7222222222222221E-2</v>
          </cell>
          <cell r="C102">
            <v>0.28263888888888888</v>
          </cell>
          <cell r="D102">
            <v>4.027777777777778E-2</v>
          </cell>
          <cell r="I102" t="str">
            <v>Y</v>
          </cell>
          <cell r="J102" t="str">
            <v>Y</v>
          </cell>
          <cell r="K102" t="str">
            <v>Y</v>
          </cell>
          <cell r="L102" t="str">
            <v>Y</v>
          </cell>
          <cell r="M102" t="str">
            <v>Y</v>
          </cell>
          <cell r="O102" t="str">
            <v>Y</v>
          </cell>
          <cell r="P102" t="str">
            <v>N</v>
          </cell>
          <cell r="Q102" t="str">
            <v>N</v>
          </cell>
          <cell r="R102" t="str">
            <v>N</v>
          </cell>
          <cell r="S102" t="str">
            <v>N</v>
          </cell>
          <cell r="V102" t="str">
            <v>Y</v>
          </cell>
          <cell r="W102" t="str">
            <v>Y</v>
          </cell>
          <cell r="X102" t="str">
            <v>Y</v>
          </cell>
          <cell r="Y102" t="str">
            <v>Y</v>
          </cell>
          <cell r="Z102" t="str">
            <v>Y</v>
          </cell>
          <cell r="AA102">
            <v>0.17013888888888887</v>
          </cell>
          <cell r="AD102" t="str">
            <v>Fly</v>
          </cell>
        </row>
        <row r="103">
          <cell r="B103">
            <v>3.125E-2</v>
          </cell>
          <cell r="C103">
            <v>0.11805555555555557</v>
          </cell>
          <cell r="D103">
            <v>0</v>
          </cell>
          <cell r="I103" t="str">
            <v>N</v>
          </cell>
          <cell r="J103" t="str">
            <v>Y</v>
          </cell>
          <cell r="K103" t="str">
            <v>Y</v>
          </cell>
          <cell r="L103" t="str">
            <v>Y</v>
          </cell>
          <cell r="M103" t="str">
            <v>Y</v>
          </cell>
          <cell r="O103" t="str">
            <v>Y</v>
          </cell>
          <cell r="P103" t="str">
            <v>N</v>
          </cell>
          <cell r="Q103" t="str">
            <v>Y</v>
          </cell>
          <cell r="R103" t="str">
            <v>N</v>
          </cell>
          <cell r="S103" t="str">
            <v>N</v>
          </cell>
          <cell r="V103" t="str">
            <v>N</v>
          </cell>
          <cell r="W103" t="str">
            <v>Y</v>
          </cell>
          <cell r="X103" t="str">
            <v>Y</v>
          </cell>
          <cell r="Y103" t="str">
            <v>Y</v>
          </cell>
          <cell r="Z103" t="str">
            <v>Y</v>
          </cell>
          <cell r="AA103">
            <v>0.12291666666666667</v>
          </cell>
          <cell r="AD103" t="str">
            <v>SD</v>
          </cell>
        </row>
        <row r="104">
          <cell r="B104">
            <v>2.7083333333333334E-2</v>
          </cell>
          <cell r="C104">
            <v>0.25</v>
          </cell>
          <cell r="D104">
            <v>0</v>
          </cell>
          <cell r="I104" t="str">
            <v>Y</v>
          </cell>
          <cell r="J104" t="str">
            <v>Y</v>
          </cell>
          <cell r="K104" t="str">
            <v>Y</v>
          </cell>
          <cell r="L104" t="str">
            <v>Y</v>
          </cell>
          <cell r="M104" t="str">
            <v>Y</v>
          </cell>
          <cell r="O104" t="str">
            <v>Y</v>
          </cell>
          <cell r="P104" t="str">
            <v>Y</v>
          </cell>
          <cell r="Q104" t="str">
            <v>N</v>
          </cell>
          <cell r="R104" t="str">
            <v>Y</v>
          </cell>
          <cell r="S104" t="str">
            <v>N</v>
          </cell>
          <cell r="V104" t="str">
            <v>Y</v>
          </cell>
          <cell r="W104" t="str">
            <v>Y</v>
          </cell>
          <cell r="X104" t="str">
            <v>Y</v>
          </cell>
          <cell r="Y104" t="str">
            <v>Y</v>
          </cell>
          <cell r="Z104" t="str">
            <v>Y</v>
          </cell>
          <cell r="AA104">
            <v>0.15347222222222223</v>
          </cell>
          <cell r="AD104" t="str">
            <v>Fly</v>
          </cell>
        </row>
        <row r="105">
          <cell r="B105">
            <v>1.8749999999999999E-2</v>
          </cell>
          <cell r="C105">
            <v>0.15138888888888888</v>
          </cell>
          <cell r="D105">
            <v>0</v>
          </cell>
          <cell r="I105" t="str">
            <v>Y</v>
          </cell>
          <cell r="J105" t="str">
            <v>Y</v>
          </cell>
          <cell r="K105" t="str">
            <v>Y</v>
          </cell>
          <cell r="L105" t="str">
            <v>Y</v>
          </cell>
          <cell r="M105" t="str">
            <v>Y</v>
          </cell>
          <cell r="O105" t="str">
            <v>Y</v>
          </cell>
          <cell r="P105" t="str">
            <v>N</v>
          </cell>
          <cell r="Q105" t="str">
            <v>Y</v>
          </cell>
          <cell r="R105" t="str">
            <v>N</v>
          </cell>
          <cell r="S105" t="str">
            <v>S</v>
          </cell>
          <cell r="V105" t="str">
            <v>Y</v>
          </cell>
          <cell r="W105" t="str">
            <v>Y</v>
          </cell>
          <cell r="X105" t="str">
            <v>Y</v>
          </cell>
          <cell r="Y105" t="str">
            <v>Y</v>
          </cell>
          <cell r="Z105" t="str">
            <v>Y</v>
          </cell>
          <cell r="AA105">
            <v>0.15833333333333333</v>
          </cell>
          <cell r="AD105" t="str">
            <v>Fly</v>
          </cell>
        </row>
        <row r="106">
          <cell r="B106">
            <v>2.2916666666666669E-2</v>
          </cell>
          <cell r="C106">
            <v>0.15208333333333332</v>
          </cell>
          <cell r="D106">
            <v>1.1805555555555555E-2</v>
          </cell>
          <cell r="I106" t="str">
            <v>Y</v>
          </cell>
          <cell r="J106" t="str">
            <v>N</v>
          </cell>
          <cell r="K106" t="str">
            <v>Y</v>
          </cell>
          <cell r="L106" t="str">
            <v>Y</v>
          </cell>
          <cell r="M106" t="str">
            <v>Y</v>
          </cell>
          <cell r="O106" t="str">
            <v>Y</v>
          </cell>
          <cell r="P106" t="str">
            <v>N</v>
          </cell>
          <cell r="Q106" t="str">
            <v>Y</v>
          </cell>
          <cell r="R106" t="str">
            <v>N</v>
          </cell>
          <cell r="S106" t="str">
            <v>N</v>
          </cell>
          <cell r="V106" t="str">
            <v>Y</v>
          </cell>
          <cell r="W106" t="str">
            <v>N</v>
          </cell>
          <cell r="X106" t="str">
            <v>Y</v>
          </cell>
          <cell r="Y106" t="str">
            <v>Y</v>
          </cell>
          <cell r="Z106" t="str">
            <v>Y</v>
          </cell>
          <cell r="AA106">
            <v>0.21527777777777779</v>
          </cell>
          <cell r="AD106" t="str">
            <v>Fly</v>
          </cell>
        </row>
        <row r="107">
          <cell r="B107">
            <v>0.13333333333333333</v>
          </cell>
          <cell r="C107">
            <v>0.1111111111111111</v>
          </cell>
          <cell r="D107">
            <v>2.0833333333333332E-2</v>
          </cell>
          <cell r="I107" t="str">
            <v>N</v>
          </cell>
          <cell r="J107" t="str">
            <v>Y</v>
          </cell>
          <cell r="K107" t="str">
            <v>Y</v>
          </cell>
          <cell r="L107" t="str">
            <v>Y</v>
          </cell>
          <cell r="M107" t="str">
            <v>Y</v>
          </cell>
          <cell r="O107" t="str">
            <v>Y</v>
          </cell>
          <cell r="P107" t="str">
            <v>N</v>
          </cell>
          <cell r="Q107" t="str">
            <v>N</v>
          </cell>
          <cell r="R107" t="str">
            <v>Y</v>
          </cell>
          <cell r="S107" t="str">
            <v>N</v>
          </cell>
          <cell r="V107" t="str">
            <v>N</v>
          </cell>
          <cell r="W107" t="str">
            <v>Y</v>
          </cell>
          <cell r="X107" t="str">
            <v>Y</v>
          </cell>
          <cell r="Y107" t="str">
            <v>Y</v>
          </cell>
          <cell r="Z107" t="str">
            <v>Y</v>
          </cell>
          <cell r="AA107">
            <v>0.18958333333333333</v>
          </cell>
          <cell r="AD107" t="str">
            <v>Fly</v>
          </cell>
        </row>
        <row r="108">
          <cell r="B108">
            <v>2.1527777777777781E-2</v>
          </cell>
          <cell r="C108">
            <v>0.18472222222222223</v>
          </cell>
          <cell r="D108">
            <v>4.3055555555555562E-2</v>
          </cell>
          <cell r="I108" t="str">
            <v>Y</v>
          </cell>
          <cell r="J108" t="str">
            <v>Y</v>
          </cell>
          <cell r="K108" t="str">
            <v>Y</v>
          </cell>
          <cell r="L108" t="str">
            <v>Y</v>
          </cell>
          <cell r="M108" t="str">
            <v>Y</v>
          </cell>
          <cell r="O108" t="str">
            <v>Y</v>
          </cell>
          <cell r="P108" t="str">
            <v>N</v>
          </cell>
          <cell r="Q108" t="str">
            <v>Y</v>
          </cell>
          <cell r="R108" t="str">
            <v>N</v>
          </cell>
          <cell r="S108" t="str">
            <v>N</v>
          </cell>
          <cell r="V108" t="str">
            <v>Y</v>
          </cell>
          <cell r="W108" t="str">
            <v>Y</v>
          </cell>
          <cell r="X108" t="str">
            <v>Y</v>
          </cell>
          <cell r="Y108" t="str">
            <v>Y</v>
          </cell>
          <cell r="Z108" t="str">
            <v>Y</v>
          </cell>
          <cell r="AA108">
            <v>0.14930555555555555</v>
          </cell>
          <cell r="AD108" t="str">
            <v>Fly</v>
          </cell>
        </row>
        <row r="109">
          <cell r="B109">
            <v>6.9444444444444441E-3</v>
          </cell>
          <cell r="C109">
            <v>9.0277777777777776E-2</v>
          </cell>
          <cell r="D109">
            <v>0</v>
          </cell>
          <cell r="I109" t="str">
            <v>Y</v>
          </cell>
          <cell r="J109" t="str">
            <v>Y</v>
          </cell>
          <cell r="K109" t="str">
            <v>Y</v>
          </cell>
          <cell r="L109" t="str">
            <v>Y</v>
          </cell>
          <cell r="M109" t="str">
            <v>Y</v>
          </cell>
          <cell r="O109" t="str">
            <v>Y</v>
          </cell>
          <cell r="P109" t="str">
            <v>N</v>
          </cell>
          <cell r="Q109" t="str">
            <v>Y</v>
          </cell>
          <cell r="R109" t="str">
            <v>N</v>
          </cell>
          <cell r="S109" t="str">
            <v>N</v>
          </cell>
          <cell r="V109" t="str">
            <v>Y</v>
          </cell>
          <cell r="W109" t="str">
            <v>Y</v>
          </cell>
          <cell r="X109" t="str">
            <v>Y</v>
          </cell>
          <cell r="Y109" t="str">
            <v>Y</v>
          </cell>
          <cell r="Z109" t="str">
            <v>Y</v>
          </cell>
          <cell r="AA109">
            <v>0.19791666666666666</v>
          </cell>
          <cell r="AD109" t="str">
            <v>Fly</v>
          </cell>
        </row>
        <row r="110">
          <cell r="B110">
            <v>2.2916666666666669E-2</v>
          </cell>
          <cell r="C110">
            <v>0.10833333333333334</v>
          </cell>
          <cell r="D110">
            <v>2.0833333333333332E-2</v>
          </cell>
          <cell r="I110" t="str">
            <v>Y</v>
          </cell>
          <cell r="J110" t="str">
            <v>Y</v>
          </cell>
          <cell r="K110" t="str">
            <v>Y</v>
          </cell>
          <cell r="L110" t="str">
            <v>Y</v>
          </cell>
          <cell r="M110" t="str">
            <v>Y</v>
          </cell>
          <cell r="O110" t="str">
            <v>Y</v>
          </cell>
          <cell r="P110" t="str">
            <v>N</v>
          </cell>
          <cell r="Q110" t="str">
            <v>Y</v>
          </cell>
          <cell r="R110" t="str">
            <v>N</v>
          </cell>
          <cell r="S110" t="str">
            <v>S</v>
          </cell>
          <cell r="V110" t="str">
            <v>Y</v>
          </cell>
          <cell r="W110" t="str">
            <v>Y</v>
          </cell>
          <cell r="X110" t="str">
            <v>Y</v>
          </cell>
          <cell r="Y110" t="str">
            <v>Y</v>
          </cell>
          <cell r="Z110" t="str">
            <v>Y</v>
          </cell>
          <cell r="AA110">
            <v>0.23611111111111113</v>
          </cell>
          <cell r="AD110" t="str">
            <v>Fly</v>
          </cell>
        </row>
        <row r="111">
          <cell r="B111">
            <v>2.7777777777777776E-2</v>
          </cell>
          <cell r="C111">
            <v>0.12430555555555556</v>
          </cell>
          <cell r="D111">
            <v>0</v>
          </cell>
          <cell r="I111" t="str">
            <v>N</v>
          </cell>
          <cell r="J111" t="str">
            <v>Y</v>
          </cell>
          <cell r="K111" t="str">
            <v>Y</v>
          </cell>
          <cell r="L111" t="str">
            <v>Y</v>
          </cell>
          <cell r="M111" t="str">
            <v>Y</v>
          </cell>
          <cell r="O111" t="str">
            <v>Y</v>
          </cell>
          <cell r="P111" t="str">
            <v>N</v>
          </cell>
          <cell r="Q111" t="str">
            <v>Y</v>
          </cell>
          <cell r="R111" t="str">
            <v>Y</v>
          </cell>
          <cell r="S111" t="str">
            <v>N</v>
          </cell>
          <cell r="V111" t="str">
            <v>Y</v>
          </cell>
          <cell r="W111" t="str">
            <v>Y</v>
          </cell>
          <cell r="X111" t="str">
            <v>Y</v>
          </cell>
          <cell r="Y111" t="str">
            <v>Y</v>
          </cell>
          <cell r="Z111" t="str">
            <v>Y</v>
          </cell>
          <cell r="AA111">
            <v>0.21111111111111111</v>
          </cell>
          <cell r="AD111" t="str">
            <v>SD</v>
          </cell>
        </row>
        <row r="112">
          <cell r="B112">
            <v>6.9444444444444441E-3</v>
          </cell>
          <cell r="C112">
            <v>0.19236111111111112</v>
          </cell>
          <cell r="D112">
            <v>0</v>
          </cell>
          <cell r="I112" t="str">
            <v>Y</v>
          </cell>
          <cell r="J112" t="str">
            <v>Y</v>
          </cell>
          <cell r="K112" t="str">
            <v>Y</v>
          </cell>
          <cell r="L112" t="str">
            <v>Y</v>
          </cell>
          <cell r="M112" t="str">
            <v>Y</v>
          </cell>
          <cell r="O112" t="str">
            <v>Y</v>
          </cell>
          <cell r="P112" t="str">
            <v>N</v>
          </cell>
          <cell r="Q112" t="str">
            <v>Y</v>
          </cell>
          <cell r="R112" t="str">
            <v>N</v>
          </cell>
          <cell r="S112" t="str">
            <v>N</v>
          </cell>
          <cell r="V112" t="str">
            <v>N</v>
          </cell>
          <cell r="W112" t="str">
            <v>N</v>
          </cell>
          <cell r="X112" t="str">
            <v>Y</v>
          </cell>
          <cell r="Y112" t="str">
            <v>Y</v>
          </cell>
          <cell r="Z112" t="str">
            <v>Y</v>
          </cell>
          <cell r="AA112">
            <v>0.21319444444444444</v>
          </cell>
          <cell r="AD112" t="str">
            <v>Fly</v>
          </cell>
        </row>
        <row r="113">
          <cell r="B113">
            <v>3.8194444444444441E-2</v>
          </cell>
          <cell r="C113">
            <v>0.11458333333333333</v>
          </cell>
          <cell r="D113">
            <v>2.7777777777777776E-2</v>
          </cell>
          <cell r="I113" t="str">
            <v>Y</v>
          </cell>
          <cell r="J113" t="str">
            <v>Y</v>
          </cell>
          <cell r="K113" t="str">
            <v>Y</v>
          </cell>
          <cell r="L113" t="str">
            <v>Y</v>
          </cell>
          <cell r="M113" t="str">
            <v>Y</v>
          </cell>
          <cell r="O113" t="str">
            <v>Y</v>
          </cell>
          <cell r="P113" t="str">
            <v>N</v>
          </cell>
          <cell r="Q113" t="str">
            <v>N</v>
          </cell>
          <cell r="R113" t="str">
            <v>N</v>
          </cell>
          <cell r="S113" t="str">
            <v>N</v>
          </cell>
          <cell r="V113" t="str">
            <v>Y</v>
          </cell>
          <cell r="W113" t="str">
            <v>Y</v>
          </cell>
          <cell r="X113" t="str">
            <v>Y</v>
          </cell>
          <cell r="Y113" t="str">
            <v>Y</v>
          </cell>
          <cell r="Z113" t="str">
            <v>Y</v>
          </cell>
          <cell r="AA113">
            <v>0.13263888888888889</v>
          </cell>
          <cell r="AD113" t="str">
            <v>Fly</v>
          </cell>
        </row>
        <row r="114">
          <cell r="B114">
            <v>0.19791666666666666</v>
          </cell>
          <cell r="C114">
            <v>0.10833333333333334</v>
          </cell>
          <cell r="D114">
            <v>6.9444444444444441E-3</v>
          </cell>
          <cell r="I114" t="str">
            <v>N</v>
          </cell>
          <cell r="J114" t="str">
            <v>Y</v>
          </cell>
          <cell r="K114" t="str">
            <v>Y</v>
          </cell>
          <cell r="L114" t="str">
            <v>Y</v>
          </cell>
          <cell r="M114" t="str">
            <v>Y</v>
          </cell>
          <cell r="O114" t="str">
            <v>Y</v>
          </cell>
          <cell r="P114" t="str">
            <v>N</v>
          </cell>
          <cell r="Q114" t="str">
            <v>N</v>
          </cell>
          <cell r="R114" t="str">
            <v>N</v>
          </cell>
          <cell r="S114" t="str">
            <v>N</v>
          </cell>
          <cell r="V114" t="str">
            <v>Y</v>
          </cell>
          <cell r="W114" t="str">
            <v>Y</v>
          </cell>
          <cell r="X114" t="str">
            <v>Y</v>
          </cell>
          <cell r="Y114" t="str">
            <v>Y</v>
          </cell>
          <cell r="Z114" t="str">
            <v>Y</v>
          </cell>
          <cell r="AA114">
            <v>0.15625</v>
          </cell>
          <cell r="AD114" t="str">
            <v>Fly</v>
          </cell>
        </row>
        <row r="115">
          <cell r="B115">
            <v>7.2222222222222229E-2</v>
          </cell>
          <cell r="C115">
            <v>0.17916666666666667</v>
          </cell>
          <cell r="D115">
            <v>0</v>
          </cell>
          <cell r="I115" t="str">
            <v>N</v>
          </cell>
          <cell r="J115" t="str">
            <v>Y</v>
          </cell>
          <cell r="K115" t="str">
            <v>Y</v>
          </cell>
          <cell r="L115" t="str">
            <v>Y</v>
          </cell>
          <cell r="M115" t="str">
            <v>Y</v>
          </cell>
          <cell r="O115" t="str">
            <v>Y</v>
          </cell>
          <cell r="P115" t="str">
            <v>N</v>
          </cell>
          <cell r="Q115" t="str">
            <v>N</v>
          </cell>
          <cell r="R115" t="str">
            <v>N</v>
          </cell>
          <cell r="S115" t="str">
            <v>s</v>
          </cell>
          <cell r="V115" t="str">
            <v>N</v>
          </cell>
          <cell r="W115" t="str">
            <v>Y</v>
          </cell>
          <cell r="X115" t="str">
            <v>Y</v>
          </cell>
          <cell r="Y115" t="str">
            <v>Y</v>
          </cell>
          <cell r="Z115" t="str">
            <v>Y</v>
          </cell>
          <cell r="AA115">
            <v>0.27777777777777779</v>
          </cell>
          <cell r="AD115" t="str">
            <v>Fly</v>
          </cell>
        </row>
        <row r="116">
          <cell r="B116">
            <v>1.3888888888888888E-2</v>
          </cell>
          <cell r="C116">
            <v>0.13402777777777777</v>
          </cell>
          <cell r="D116">
            <v>0</v>
          </cell>
          <cell r="I116" t="str">
            <v>Y</v>
          </cell>
          <cell r="J116" t="str">
            <v>N</v>
          </cell>
          <cell r="K116" t="str">
            <v>Y</v>
          </cell>
          <cell r="L116" t="str">
            <v>Y</v>
          </cell>
          <cell r="M116" t="str">
            <v>Y</v>
          </cell>
          <cell r="O116" t="str">
            <v>Y</v>
          </cell>
          <cell r="P116" t="str">
            <v>N</v>
          </cell>
          <cell r="Q116" t="str">
            <v>N</v>
          </cell>
          <cell r="R116" t="str">
            <v>Y</v>
          </cell>
          <cell r="S116" t="str">
            <v>N</v>
          </cell>
          <cell r="V116" t="str">
            <v>N</v>
          </cell>
          <cell r="W116" t="str">
            <v>Y</v>
          </cell>
          <cell r="X116" t="str">
            <v>Y</v>
          </cell>
          <cell r="Y116" t="str">
            <v>Y</v>
          </cell>
          <cell r="Z116" t="str">
            <v>Y</v>
          </cell>
          <cell r="AA116">
            <v>0.15833333333333333</v>
          </cell>
          <cell r="AD116" t="str">
            <v>Fly</v>
          </cell>
        </row>
        <row r="117">
          <cell r="B117">
            <v>7.2916666666666671E-2</v>
          </cell>
          <cell r="C117">
            <v>0.11527777777777777</v>
          </cell>
          <cell r="D117">
            <v>1.0416666666666666E-2</v>
          </cell>
          <cell r="I117" t="str">
            <v>N</v>
          </cell>
          <cell r="J117" t="str">
            <v>N</v>
          </cell>
          <cell r="K117" t="str">
            <v>Y</v>
          </cell>
          <cell r="L117" t="str">
            <v>Y</v>
          </cell>
          <cell r="M117" t="str">
            <v>Y</v>
          </cell>
          <cell r="O117" t="str">
            <v>Y</v>
          </cell>
          <cell r="P117" t="str">
            <v>N</v>
          </cell>
          <cell r="Q117" t="str">
            <v>Y</v>
          </cell>
          <cell r="R117" t="str">
            <v>N</v>
          </cell>
          <cell r="S117" t="str">
            <v>L</v>
          </cell>
          <cell r="V117" t="str">
            <v>Y</v>
          </cell>
          <cell r="W117" t="str">
            <v>N</v>
          </cell>
          <cell r="X117" t="str">
            <v>Y</v>
          </cell>
          <cell r="Y117" t="str">
            <v>Y</v>
          </cell>
          <cell r="Z117" t="str">
            <v>Y</v>
          </cell>
          <cell r="AA117">
            <v>0.12430555555555556</v>
          </cell>
          <cell r="AD117" t="str">
            <v>SD</v>
          </cell>
        </row>
        <row r="118">
          <cell r="B118">
            <v>3.5416666666666666E-2</v>
          </cell>
          <cell r="C118">
            <v>0.14097222222222222</v>
          </cell>
          <cell r="D118">
            <v>4.5138888888888888E-2</v>
          </cell>
          <cell r="I118" t="str">
            <v>N</v>
          </cell>
          <cell r="J118" t="str">
            <v>Y</v>
          </cell>
          <cell r="K118" t="str">
            <v>Y</v>
          </cell>
          <cell r="L118" t="str">
            <v>Y</v>
          </cell>
          <cell r="M118" t="str">
            <v>Y</v>
          </cell>
          <cell r="O118" t="str">
            <v>Y</v>
          </cell>
          <cell r="P118" t="str">
            <v>N</v>
          </cell>
          <cell r="Q118" t="str">
            <v>N</v>
          </cell>
          <cell r="R118" t="str">
            <v>Y</v>
          </cell>
          <cell r="S118" t="str">
            <v>N</v>
          </cell>
          <cell r="V118" t="str">
            <v>N</v>
          </cell>
          <cell r="W118" t="str">
            <v>N</v>
          </cell>
          <cell r="X118" t="str">
            <v>Y</v>
          </cell>
          <cell r="Y118" t="str">
            <v>Y</v>
          </cell>
          <cell r="Z118" t="str">
            <v>Y</v>
          </cell>
          <cell r="AA118">
            <v>0.1875</v>
          </cell>
          <cell r="AD118" t="str">
            <v>Fly</v>
          </cell>
        </row>
        <row r="119">
          <cell r="B119">
            <v>4.4444444444444446E-2</v>
          </cell>
          <cell r="C119">
            <v>0.1875</v>
          </cell>
          <cell r="D119">
            <v>3.6111111111111115E-2</v>
          </cell>
          <cell r="I119" t="str">
            <v>N</v>
          </cell>
          <cell r="J119" t="str">
            <v>Y</v>
          </cell>
          <cell r="K119" t="str">
            <v>Y</v>
          </cell>
          <cell r="L119" t="str">
            <v>Y</v>
          </cell>
          <cell r="M119" t="str">
            <v>Y</v>
          </cell>
          <cell r="O119" t="str">
            <v>Y</v>
          </cell>
          <cell r="P119" t="str">
            <v>N</v>
          </cell>
          <cell r="Q119" t="str">
            <v>Y</v>
          </cell>
          <cell r="R119" t="str">
            <v>N</v>
          </cell>
          <cell r="S119" t="str">
            <v>N</v>
          </cell>
          <cell r="V119" t="str">
            <v>N</v>
          </cell>
          <cell r="W119" t="str">
            <v>Y</v>
          </cell>
          <cell r="X119" t="str">
            <v>Y</v>
          </cell>
          <cell r="Y119" t="str">
            <v>Y</v>
          </cell>
          <cell r="Z119" t="str">
            <v>Y</v>
          </cell>
          <cell r="AA119">
            <v>0.2388888888888889</v>
          </cell>
          <cell r="AD119" t="str">
            <v>SD</v>
          </cell>
        </row>
        <row r="120">
          <cell r="B120">
            <v>2.9166666666666664E-2</v>
          </cell>
          <cell r="C120">
            <v>0.1673611111111111</v>
          </cell>
          <cell r="D120">
            <v>9.0277777777777787E-3</v>
          </cell>
          <cell r="I120" t="str">
            <v>Y</v>
          </cell>
          <cell r="J120" t="str">
            <v>Y</v>
          </cell>
          <cell r="K120" t="str">
            <v>Y</v>
          </cell>
          <cell r="L120" t="str">
            <v>Y</v>
          </cell>
          <cell r="M120" t="str">
            <v>Y</v>
          </cell>
          <cell r="O120" t="str">
            <v>Y</v>
          </cell>
          <cell r="P120" t="str">
            <v>N</v>
          </cell>
          <cell r="Q120" t="str">
            <v>Y</v>
          </cell>
          <cell r="R120" t="str">
            <v>N</v>
          </cell>
          <cell r="S120" t="str">
            <v>N</v>
          </cell>
          <cell r="V120" t="str">
            <v>Y</v>
          </cell>
          <cell r="W120" t="str">
            <v>Y</v>
          </cell>
          <cell r="X120" t="str">
            <v>Y</v>
          </cell>
          <cell r="Y120" t="str">
            <v>Y</v>
          </cell>
          <cell r="Z120" t="str">
            <v>Y</v>
          </cell>
          <cell r="AA120">
            <v>0.15416666666666667</v>
          </cell>
          <cell r="AD120" t="str">
            <v>SD</v>
          </cell>
        </row>
        <row r="121">
          <cell r="B121">
            <v>2.4305555555555556E-2</v>
          </cell>
          <cell r="C121">
            <v>0.10416666666666667</v>
          </cell>
          <cell r="D121">
            <v>1.3888888888888888E-2</v>
          </cell>
          <cell r="I121" t="str">
            <v>Y</v>
          </cell>
          <cell r="J121" t="str">
            <v>Y</v>
          </cell>
          <cell r="K121" t="str">
            <v>Y</v>
          </cell>
          <cell r="L121" t="str">
            <v>Y</v>
          </cell>
          <cell r="M121" t="str">
            <v>Y</v>
          </cell>
          <cell r="O121" t="str">
            <v>Y</v>
          </cell>
          <cell r="P121" t="str">
            <v>N</v>
          </cell>
          <cell r="Q121" t="str">
            <v>N</v>
          </cell>
          <cell r="R121" t="str">
            <v>N</v>
          </cell>
          <cell r="S121" t="str">
            <v>N</v>
          </cell>
          <cell r="V121" t="str">
            <v>N</v>
          </cell>
          <cell r="W121" t="str">
            <v>Y</v>
          </cell>
          <cell r="X121" t="str">
            <v>Y</v>
          </cell>
          <cell r="Y121" t="str">
            <v>Y</v>
          </cell>
          <cell r="Z121" t="str">
            <v>Y</v>
          </cell>
          <cell r="AA121">
            <v>0.22083333333333333</v>
          </cell>
          <cell r="AD121" t="str">
            <v>SD</v>
          </cell>
        </row>
        <row r="122">
          <cell r="B122">
            <v>3.8194444444444441E-2</v>
          </cell>
          <cell r="C122">
            <v>0.13749999999999998</v>
          </cell>
          <cell r="D122">
            <v>3.6111111111111115E-2</v>
          </cell>
          <cell r="I122" t="str">
            <v>Y</v>
          </cell>
          <cell r="J122" t="str">
            <v>Y</v>
          </cell>
          <cell r="K122" t="str">
            <v>N</v>
          </cell>
          <cell r="L122" t="str">
            <v>Y</v>
          </cell>
          <cell r="M122" t="str">
            <v>Y</v>
          </cell>
          <cell r="O122" t="str">
            <v>Y</v>
          </cell>
          <cell r="P122" t="str">
            <v>Y</v>
          </cell>
          <cell r="Q122" t="str">
            <v>N</v>
          </cell>
          <cell r="R122" t="str">
            <v>Y</v>
          </cell>
          <cell r="S122" t="str">
            <v>N</v>
          </cell>
          <cell r="V122" t="str">
            <v>N</v>
          </cell>
          <cell r="W122" t="str">
            <v>Y</v>
          </cell>
          <cell r="X122" t="str">
            <v>Y</v>
          </cell>
          <cell r="Y122" t="str">
            <v>Y</v>
          </cell>
          <cell r="Z122" t="str">
            <v>Y</v>
          </cell>
          <cell r="AA122">
            <v>0.20486111111111113</v>
          </cell>
          <cell r="AD122" t="str">
            <v>SD</v>
          </cell>
        </row>
        <row r="123">
          <cell r="B123">
            <v>7.5694444444444439E-2</v>
          </cell>
          <cell r="C123">
            <v>0.16597222222222222</v>
          </cell>
          <cell r="D123">
            <v>1.1111111111111112E-2</v>
          </cell>
          <cell r="I123" t="str">
            <v>y</v>
          </cell>
          <cell r="J123" t="str">
            <v>Y</v>
          </cell>
          <cell r="K123" t="str">
            <v>Y</v>
          </cell>
          <cell r="L123" t="str">
            <v>Y</v>
          </cell>
          <cell r="M123" t="str">
            <v>Y</v>
          </cell>
          <cell r="O123" t="str">
            <v>Y</v>
          </cell>
          <cell r="P123" t="str">
            <v>N</v>
          </cell>
          <cell r="Q123" t="str">
            <v>Y</v>
          </cell>
          <cell r="R123" t="str">
            <v>N</v>
          </cell>
          <cell r="S123" t="str">
            <v>N</v>
          </cell>
          <cell r="V123" t="str">
            <v>N</v>
          </cell>
          <cell r="W123" t="str">
            <v>Y</v>
          </cell>
          <cell r="X123" t="str">
            <v>Y</v>
          </cell>
          <cell r="Y123" t="str">
            <v>Y</v>
          </cell>
          <cell r="Z123" t="str">
            <v>Y</v>
          </cell>
          <cell r="AA123">
            <v>0.19722222222222222</v>
          </cell>
          <cell r="AD123" t="str">
            <v>SD</v>
          </cell>
        </row>
        <row r="124">
          <cell r="B124">
            <v>3.9583333333333331E-2</v>
          </cell>
          <cell r="C124">
            <v>0.13194444444444445</v>
          </cell>
          <cell r="D124">
            <v>1.5277777777777777E-2</v>
          </cell>
          <cell r="I124" t="str">
            <v>y</v>
          </cell>
          <cell r="J124" t="str">
            <v>Y</v>
          </cell>
          <cell r="K124" t="str">
            <v>Y</v>
          </cell>
          <cell r="L124" t="str">
            <v>Y</v>
          </cell>
          <cell r="M124" t="str">
            <v>Y</v>
          </cell>
          <cell r="O124" t="str">
            <v>Y</v>
          </cell>
          <cell r="P124" t="str">
            <v>N</v>
          </cell>
          <cell r="Q124" t="str">
            <v>Y</v>
          </cell>
          <cell r="R124" t="str">
            <v>Y</v>
          </cell>
          <cell r="V124" t="str">
            <v>Y</v>
          </cell>
          <cell r="W124" t="str">
            <v>Y</v>
          </cell>
          <cell r="X124" t="str">
            <v>Y</v>
          </cell>
          <cell r="Y124" t="str">
            <v>Y</v>
          </cell>
          <cell r="Z124" t="str">
            <v>Y</v>
          </cell>
          <cell r="AA124">
            <v>0.30208333333333331</v>
          </cell>
          <cell r="AD124" t="str">
            <v>SD</v>
          </cell>
        </row>
        <row r="125">
          <cell r="B125">
            <v>2.7083333333333334E-2</v>
          </cell>
          <cell r="C125">
            <v>0.1423611111111111</v>
          </cell>
          <cell r="D125">
            <v>0</v>
          </cell>
          <cell r="I125" t="str">
            <v>y</v>
          </cell>
          <cell r="J125" t="str">
            <v>Y</v>
          </cell>
          <cell r="K125" t="str">
            <v>Y</v>
          </cell>
          <cell r="L125" t="str">
            <v>Y</v>
          </cell>
          <cell r="M125" t="str">
            <v>Y</v>
          </cell>
          <cell r="O125" t="str">
            <v>Y</v>
          </cell>
          <cell r="P125" t="str">
            <v>N</v>
          </cell>
          <cell r="Q125" t="str">
            <v>Y</v>
          </cell>
          <cell r="R125" t="str">
            <v>N</v>
          </cell>
          <cell r="S125" t="str">
            <v>N</v>
          </cell>
          <cell r="V125" t="str">
            <v>Y</v>
          </cell>
          <cell r="W125" t="str">
            <v>Y</v>
          </cell>
          <cell r="X125" t="str">
            <v>Y</v>
          </cell>
          <cell r="Y125" t="str">
            <v>Y</v>
          </cell>
          <cell r="Z125" t="str">
            <v>Y</v>
          </cell>
          <cell r="AA125">
            <v>0.17916666666666667</v>
          </cell>
          <cell r="AD125" t="str">
            <v>SD</v>
          </cell>
        </row>
        <row r="126">
          <cell r="B126">
            <v>5.486111111111111E-2</v>
          </cell>
          <cell r="C126">
            <v>0.17013888888888887</v>
          </cell>
          <cell r="D126">
            <v>1.0416666666666666E-2</v>
          </cell>
          <cell r="I126" t="str">
            <v>n</v>
          </cell>
          <cell r="J126" t="str">
            <v>N</v>
          </cell>
          <cell r="K126" t="str">
            <v>N</v>
          </cell>
          <cell r="L126" t="str">
            <v>N</v>
          </cell>
          <cell r="M126" t="str">
            <v>N</v>
          </cell>
          <cell r="O126" t="str">
            <v>Y</v>
          </cell>
          <cell r="P126" t="str">
            <v>N</v>
          </cell>
          <cell r="Q126" t="str">
            <v>Y</v>
          </cell>
          <cell r="R126" t="str">
            <v>N</v>
          </cell>
          <cell r="S126" t="str">
            <v>L</v>
          </cell>
          <cell r="V126" t="str">
            <v>N</v>
          </cell>
          <cell r="W126" t="str">
            <v>N</v>
          </cell>
          <cell r="X126" t="str">
            <v>N</v>
          </cell>
          <cell r="Y126" t="str">
            <v>N</v>
          </cell>
          <cell r="Z126" t="str">
            <v>N</v>
          </cell>
          <cell r="AA126">
            <v>0.13472222222222222</v>
          </cell>
          <cell r="AD126" t="str">
            <v>Fly</v>
          </cell>
        </row>
        <row r="127">
          <cell r="B127">
            <v>2.9861111111111113E-2</v>
          </cell>
          <cell r="C127">
            <v>0.10208333333333335</v>
          </cell>
          <cell r="D127">
            <v>3.472222222222222E-3</v>
          </cell>
          <cell r="I127" t="str">
            <v>n</v>
          </cell>
          <cell r="J127" t="str">
            <v>Y</v>
          </cell>
          <cell r="K127" t="str">
            <v>Y</v>
          </cell>
          <cell r="L127" t="str">
            <v>Y</v>
          </cell>
          <cell r="M127" t="str">
            <v>Y</v>
          </cell>
          <cell r="O127" t="str">
            <v>Y</v>
          </cell>
          <cell r="P127" t="str">
            <v>N</v>
          </cell>
          <cell r="Q127" t="str">
            <v>N</v>
          </cell>
          <cell r="R127" t="str">
            <v>N</v>
          </cell>
          <cell r="S127" t="str">
            <v>N</v>
          </cell>
          <cell r="V127" t="str">
            <v>Y</v>
          </cell>
          <cell r="W127" t="str">
            <v>Y</v>
          </cell>
          <cell r="X127" t="str">
            <v>Y</v>
          </cell>
          <cell r="Y127" t="str">
            <v>Y</v>
          </cell>
          <cell r="Z127" t="str">
            <v>Y</v>
          </cell>
          <cell r="AA127">
            <v>0.11180555555555556</v>
          </cell>
          <cell r="AD127" t="str">
            <v>SD</v>
          </cell>
        </row>
        <row r="128">
          <cell r="B128">
            <v>0.12708333333333333</v>
          </cell>
          <cell r="C128">
            <v>0.13194444444444445</v>
          </cell>
          <cell r="D128">
            <v>1.9444444444444445E-2</v>
          </cell>
          <cell r="I128" t="str">
            <v>y</v>
          </cell>
          <cell r="J128" t="str">
            <v>Y</v>
          </cell>
          <cell r="K128" t="str">
            <v>Y</v>
          </cell>
          <cell r="L128" t="str">
            <v>Y</v>
          </cell>
          <cell r="M128" t="str">
            <v>Y</v>
          </cell>
          <cell r="O128" t="str">
            <v>Y</v>
          </cell>
          <cell r="P128" t="str">
            <v>N</v>
          </cell>
          <cell r="Q128" t="str">
            <v>N</v>
          </cell>
          <cell r="R128" t="str">
            <v>N</v>
          </cell>
          <cell r="S128" t="str">
            <v>N</v>
          </cell>
          <cell r="V128" t="str">
            <v>Y</v>
          </cell>
          <cell r="W128" t="str">
            <v>Y</v>
          </cell>
          <cell r="X128" t="str">
            <v>Y</v>
          </cell>
          <cell r="Y128" t="str">
            <v>Y</v>
          </cell>
          <cell r="Z128" t="str">
            <v>Y</v>
          </cell>
          <cell r="AA128">
            <v>0.24444444444444446</v>
          </cell>
          <cell r="AD128" t="str">
            <v>Fly</v>
          </cell>
        </row>
        <row r="129">
          <cell r="B129">
            <v>4.5833333333333337E-2</v>
          </cell>
          <cell r="C129">
            <v>0.15486111111111112</v>
          </cell>
          <cell r="D129">
            <v>2.0833333333333332E-2</v>
          </cell>
          <cell r="I129" t="str">
            <v>n</v>
          </cell>
          <cell r="J129" t="str">
            <v>Y</v>
          </cell>
          <cell r="K129" t="str">
            <v>Y</v>
          </cell>
          <cell r="L129" t="str">
            <v>Y</v>
          </cell>
          <cell r="M129" t="str">
            <v>Y</v>
          </cell>
          <cell r="O129" t="str">
            <v>Y</v>
          </cell>
          <cell r="P129" t="str">
            <v>N</v>
          </cell>
          <cell r="Q129" t="str">
            <v>Y</v>
          </cell>
          <cell r="R129" t="str">
            <v>N</v>
          </cell>
          <cell r="S129" t="str">
            <v>N</v>
          </cell>
          <cell r="V129" t="str">
            <v>Y</v>
          </cell>
          <cell r="W129" t="str">
            <v>Y</v>
          </cell>
          <cell r="X129" t="str">
            <v>Y</v>
          </cell>
          <cell r="Y129" t="str">
            <v>Y</v>
          </cell>
          <cell r="Z129" t="str">
            <v>Y</v>
          </cell>
          <cell r="AA129">
            <v>0.30138888888888887</v>
          </cell>
          <cell r="AD129" t="str">
            <v>SD</v>
          </cell>
        </row>
        <row r="130">
          <cell r="B130">
            <v>4.1666666666666664E-2</v>
          </cell>
          <cell r="C130">
            <v>0.13680555555555554</v>
          </cell>
          <cell r="D130">
            <v>0</v>
          </cell>
          <cell r="I130" t="str">
            <v>y</v>
          </cell>
          <cell r="J130" t="str">
            <v>Y</v>
          </cell>
          <cell r="K130" t="str">
            <v>Y</v>
          </cell>
          <cell r="L130" t="str">
            <v>Y</v>
          </cell>
          <cell r="M130" t="str">
            <v>Y</v>
          </cell>
          <cell r="O130" t="str">
            <v>Y</v>
          </cell>
          <cell r="P130" t="str">
            <v>N</v>
          </cell>
          <cell r="Q130" t="str">
            <v>N</v>
          </cell>
          <cell r="R130" t="str">
            <v>N</v>
          </cell>
          <cell r="S130" t="str">
            <v>N</v>
          </cell>
          <cell r="V130" t="str">
            <v>Y</v>
          </cell>
          <cell r="W130" t="str">
            <v>Y</v>
          </cell>
          <cell r="X130" t="str">
            <v>Y</v>
          </cell>
          <cell r="Y130" t="str">
            <v>Y</v>
          </cell>
          <cell r="Z130" t="str">
            <v>Y</v>
          </cell>
          <cell r="AA130">
            <v>0.1673611111111111</v>
          </cell>
          <cell r="AD130" t="str">
            <v>SD</v>
          </cell>
        </row>
        <row r="131">
          <cell r="B131">
            <v>5.4166666666666669E-2</v>
          </cell>
          <cell r="C131">
            <v>7.2916666666666671E-2</v>
          </cell>
          <cell r="D131">
            <v>2.7777777777777779E-3</v>
          </cell>
          <cell r="I131" t="str">
            <v>y</v>
          </cell>
          <cell r="J131" t="str">
            <v>Y</v>
          </cell>
          <cell r="K131" t="str">
            <v>Y</v>
          </cell>
          <cell r="L131" t="str">
            <v>Y</v>
          </cell>
          <cell r="M131" t="str">
            <v>Y</v>
          </cell>
          <cell r="O131" t="str">
            <v>Y</v>
          </cell>
          <cell r="P131" t="str">
            <v>Y</v>
          </cell>
          <cell r="Q131" t="str">
            <v>N</v>
          </cell>
          <cell r="R131" t="str">
            <v>Y</v>
          </cell>
          <cell r="S131" t="str">
            <v>N</v>
          </cell>
          <cell r="V131" t="str">
            <v>Y</v>
          </cell>
          <cell r="W131" t="str">
            <v>Y</v>
          </cell>
          <cell r="X131" t="str">
            <v>Y</v>
          </cell>
          <cell r="Y131" t="str">
            <v>Y</v>
          </cell>
          <cell r="Z131" t="str">
            <v>Y</v>
          </cell>
          <cell r="AA131">
            <v>0.14166666666666666</v>
          </cell>
          <cell r="AD131" t="str">
            <v>Fly</v>
          </cell>
        </row>
        <row r="132">
          <cell r="B132">
            <v>3.6805555555555557E-2</v>
          </cell>
          <cell r="C132">
            <v>0.10069444444444443</v>
          </cell>
          <cell r="D132">
            <v>2.2916666666666669E-2</v>
          </cell>
          <cell r="I132" t="str">
            <v>n</v>
          </cell>
          <cell r="J132" t="str">
            <v>Y</v>
          </cell>
          <cell r="K132" t="str">
            <v>Y</v>
          </cell>
          <cell r="L132" t="str">
            <v>Y</v>
          </cell>
          <cell r="M132" t="str">
            <v>Y</v>
          </cell>
          <cell r="O132" t="str">
            <v>Y</v>
          </cell>
          <cell r="P132" t="str">
            <v>N</v>
          </cell>
          <cell r="Q132" t="str">
            <v>N</v>
          </cell>
          <cell r="R132" t="str">
            <v>N</v>
          </cell>
          <cell r="S132" t="str">
            <v>N</v>
          </cell>
          <cell r="V132" t="str">
            <v>N</v>
          </cell>
          <cell r="W132" t="str">
            <v>Y</v>
          </cell>
          <cell r="X132" t="str">
            <v>Y</v>
          </cell>
          <cell r="Y132" t="str">
            <v>Y</v>
          </cell>
          <cell r="Z132" t="str">
            <v>Y</v>
          </cell>
          <cell r="AA132">
            <v>0.26041666666666669</v>
          </cell>
          <cell r="AD132" t="str">
            <v>Fly</v>
          </cell>
        </row>
        <row r="133">
          <cell r="B133">
            <v>3.4027777777777775E-2</v>
          </cell>
          <cell r="C133">
            <v>7.1527777777777787E-2</v>
          </cell>
          <cell r="D133">
            <v>1.3888888888888888E-2</v>
          </cell>
          <cell r="I133" t="str">
            <v>n</v>
          </cell>
          <cell r="J133" t="str">
            <v>Y</v>
          </cell>
          <cell r="K133" t="str">
            <v>Y</v>
          </cell>
          <cell r="L133" t="str">
            <v>Y</v>
          </cell>
          <cell r="M133" t="str">
            <v>Y</v>
          </cell>
          <cell r="O133" t="str">
            <v>Y</v>
          </cell>
          <cell r="P133" t="str">
            <v>N</v>
          </cell>
          <cell r="Q133" t="str">
            <v>Y</v>
          </cell>
          <cell r="R133" t="str">
            <v>N</v>
          </cell>
          <cell r="S133" t="str">
            <v>L</v>
          </cell>
          <cell r="V133" t="str">
            <v>Y</v>
          </cell>
          <cell r="W133" t="str">
            <v>N</v>
          </cell>
          <cell r="X133" t="str">
            <v>Y</v>
          </cell>
          <cell r="Y133" t="str">
            <v>Y</v>
          </cell>
          <cell r="Z133" t="str">
            <v>Y</v>
          </cell>
          <cell r="AA133">
            <v>0.11944444444444445</v>
          </cell>
          <cell r="AD133" t="str">
            <v>Fly</v>
          </cell>
        </row>
        <row r="134">
          <cell r="B134">
            <v>1.3888888888888888E-2</v>
          </cell>
          <cell r="C134">
            <v>0.1763888888888889</v>
          </cell>
          <cell r="D134">
            <v>3.4027777777777775E-2</v>
          </cell>
          <cell r="I134" t="str">
            <v>Y</v>
          </cell>
          <cell r="J134" t="str">
            <v>Y</v>
          </cell>
          <cell r="K134" t="str">
            <v>Y</v>
          </cell>
          <cell r="L134" t="str">
            <v>Y</v>
          </cell>
          <cell r="M134" t="str">
            <v>Y</v>
          </cell>
          <cell r="O134" t="str">
            <v>Y</v>
          </cell>
          <cell r="P134" t="str">
            <v>N</v>
          </cell>
          <cell r="Q134" t="str">
            <v>Y</v>
          </cell>
          <cell r="R134" t="str">
            <v>N</v>
          </cell>
          <cell r="S134" t="str">
            <v>s</v>
          </cell>
          <cell r="V134" t="str">
            <v>Y</v>
          </cell>
          <cell r="W134" t="str">
            <v>N</v>
          </cell>
          <cell r="X134" t="str">
            <v>Y</v>
          </cell>
          <cell r="Y134" t="str">
            <v>Y</v>
          </cell>
          <cell r="Z134" t="str">
            <v>Y</v>
          </cell>
          <cell r="AA134">
            <v>0.15694444444444444</v>
          </cell>
          <cell r="AD134" t="str">
            <v>SD</v>
          </cell>
        </row>
        <row r="135">
          <cell r="B135">
            <v>7.4305555555555555E-2</v>
          </cell>
          <cell r="C135">
            <v>0.14097222222222222</v>
          </cell>
          <cell r="D135">
            <v>0</v>
          </cell>
          <cell r="I135" t="str">
            <v>Y</v>
          </cell>
          <cell r="J135" t="str">
            <v>Y</v>
          </cell>
          <cell r="K135" t="str">
            <v>N</v>
          </cell>
          <cell r="L135" t="str">
            <v>Y</v>
          </cell>
          <cell r="M135" t="str">
            <v>Y</v>
          </cell>
          <cell r="O135" t="str">
            <v>Y</v>
          </cell>
          <cell r="P135" t="str">
            <v>N</v>
          </cell>
          <cell r="Q135" t="str">
            <v>N</v>
          </cell>
          <cell r="R135" t="str">
            <v>N</v>
          </cell>
          <cell r="S135" t="str">
            <v>N</v>
          </cell>
          <cell r="V135" t="str">
            <v>Y</v>
          </cell>
          <cell r="W135" t="str">
            <v>Y</v>
          </cell>
          <cell r="X135" t="str">
            <v>Y</v>
          </cell>
          <cell r="Y135" t="str">
            <v>Y</v>
          </cell>
          <cell r="Z135" t="str">
            <v>Y</v>
          </cell>
          <cell r="AA135">
            <v>0.18333333333333335</v>
          </cell>
          <cell r="AD135" t="str">
            <v>SD</v>
          </cell>
        </row>
        <row r="136">
          <cell r="B136">
            <v>2.6388888888888889E-2</v>
          </cell>
          <cell r="C136">
            <v>0.12291666666666667</v>
          </cell>
          <cell r="D136">
            <v>1.8749999999999999E-2</v>
          </cell>
          <cell r="I136" t="str">
            <v>Y</v>
          </cell>
          <cell r="J136" t="str">
            <v>Y</v>
          </cell>
          <cell r="K136" t="str">
            <v>Y</v>
          </cell>
          <cell r="L136" t="str">
            <v>Y</v>
          </cell>
          <cell r="M136" t="str">
            <v>Y</v>
          </cell>
          <cell r="O136" t="str">
            <v>Y</v>
          </cell>
          <cell r="P136" t="str">
            <v>N</v>
          </cell>
          <cell r="Q136" t="str">
            <v>N</v>
          </cell>
          <cell r="R136" t="str">
            <v>N</v>
          </cell>
          <cell r="S136" t="str">
            <v>N</v>
          </cell>
          <cell r="V136" t="str">
            <v>N</v>
          </cell>
          <cell r="W136" t="str">
            <v>N</v>
          </cell>
          <cell r="X136" t="str">
            <v>Y</v>
          </cell>
          <cell r="Y136" t="str">
            <v>Y</v>
          </cell>
          <cell r="Z136" t="str">
            <v>Y</v>
          </cell>
          <cell r="AA136">
            <v>0.18472222222222223</v>
          </cell>
          <cell r="AD136" t="str">
            <v>Fly</v>
          </cell>
        </row>
        <row r="137">
          <cell r="B137">
            <v>8.1250000000000003E-2</v>
          </cell>
          <cell r="C137">
            <v>7.3611111111111113E-2</v>
          </cell>
          <cell r="D137">
            <v>6.9444444444444441E-3</v>
          </cell>
          <cell r="I137" t="str">
            <v>N</v>
          </cell>
          <cell r="J137" t="str">
            <v>N</v>
          </cell>
          <cell r="K137" t="str">
            <v>Y</v>
          </cell>
          <cell r="L137" t="str">
            <v>Y</v>
          </cell>
          <cell r="M137" t="str">
            <v>Y</v>
          </cell>
          <cell r="O137" t="str">
            <v>N</v>
          </cell>
          <cell r="P137" t="str">
            <v>N</v>
          </cell>
          <cell r="Q137" t="str">
            <v>N</v>
          </cell>
          <cell r="R137" t="str">
            <v>N</v>
          </cell>
          <cell r="S137" t="str">
            <v>N</v>
          </cell>
          <cell r="V137" t="str">
            <v>N</v>
          </cell>
          <cell r="W137" t="str">
            <v>Y</v>
          </cell>
          <cell r="X137" t="str">
            <v>Y</v>
          </cell>
          <cell r="Y137" t="str">
            <v>Y</v>
          </cell>
          <cell r="Z137" t="str">
            <v>Y</v>
          </cell>
          <cell r="AA137">
            <v>0.15416666666666667</v>
          </cell>
          <cell r="AD137" t="str">
            <v>Fly</v>
          </cell>
        </row>
        <row r="138">
          <cell r="B138">
            <v>3.1944444444444449E-2</v>
          </cell>
          <cell r="C138">
            <v>0.15208333333333332</v>
          </cell>
          <cell r="D138">
            <v>2.2916666666666669E-2</v>
          </cell>
          <cell r="I138" t="str">
            <v>Y</v>
          </cell>
          <cell r="J138" t="str">
            <v>Y</v>
          </cell>
          <cell r="K138" t="str">
            <v>Y</v>
          </cell>
          <cell r="L138" t="str">
            <v>Y</v>
          </cell>
          <cell r="M138" t="str">
            <v>Y</v>
          </cell>
          <cell r="O138" t="str">
            <v>Y</v>
          </cell>
          <cell r="P138" t="str">
            <v>N</v>
          </cell>
          <cell r="Q138" t="str">
            <v>Y</v>
          </cell>
          <cell r="R138" t="str">
            <v>Y</v>
          </cell>
          <cell r="S138" t="str">
            <v>N</v>
          </cell>
          <cell r="V138" t="str">
            <v>N</v>
          </cell>
          <cell r="W138" t="str">
            <v>N</v>
          </cell>
          <cell r="X138" t="str">
            <v>Y</v>
          </cell>
          <cell r="Y138" t="str">
            <v>Y</v>
          </cell>
          <cell r="Z138" t="str">
            <v>Y</v>
          </cell>
          <cell r="AA138">
            <v>0.16874999999999998</v>
          </cell>
          <cell r="AD138" t="str">
            <v>Fly</v>
          </cell>
        </row>
        <row r="139">
          <cell r="B139">
            <v>5.8333333333333327E-2</v>
          </cell>
          <cell r="C139">
            <v>8.9583333333333334E-2</v>
          </cell>
          <cell r="D139">
            <v>0</v>
          </cell>
          <cell r="I139" t="str">
            <v>N</v>
          </cell>
          <cell r="J139" t="str">
            <v>N</v>
          </cell>
          <cell r="K139" t="str">
            <v>Y</v>
          </cell>
          <cell r="L139" t="str">
            <v>Y</v>
          </cell>
          <cell r="M139" t="str">
            <v>Y</v>
          </cell>
          <cell r="O139" t="str">
            <v>Y</v>
          </cell>
          <cell r="P139" t="str">
            <v>Y</v>
          </cell>
          <cell r="Q139" t="str">
            <v>Y</v>
          </cell>
          <cell r="R139" t="str">
            <v>Y</v>
          </cell>
          <cell r="S139" t="str">
            <v>S</v>
          </cell>
          <cell r="V139" t="str">
            <v>N</v>
          </cell>
          <cell r="W139" t="str">
            <v>Y</v>
          </cell>
          <cell r="X139" t="str">
            <v>Y</v>
          </cell>
          <cell r="Y139" t="str">
            <v>Y</v>
          </cell>
          <cell r="Z139" t="str">
            <v>Y</v>
          </cell>
          <cell r="AA139">
            <v>0.24652777777777779</v>
          </cell>
          <cell r="AD139" t="str">
            <v>SD</v>
          </cell>
        </row>
        <row r="140">
          <cell r="B140">
            <v>6.9444444444444434E-2</v>
          </cell>
          <cell r="C140">
            <v>0.12638888888888888</v>
          </cell>
          <cell r="D140">
            <v>0</v>
          </cell>
          <cell r="I140" t="str">
            <v>N</v>
          </cell>
          <cell r="J140" t="str">
            <v>Y</v>
          </cell>
          <cell r="K140" t="str">
            <v>Y</v>
          </cell>
          <cell r="L140" t="str">
            <v>Y</v>
          </cell>
          <cell r="M140" t="str">
            <v>Y</v>
          </cell>
          <cell r="O140" t="str">
            <v>Y</v>
          </cell>
          <cell r="P140" t="str">
            <v>Y</v>
          </cell>
          <cell r="Q140" t="str">
            <v>Y</v>
          </cell>
          <cell r="R140" t="str">
            <v>Y</v>
          </cell>
          <cell r="S140" t="str">
            <v>N</v>
          </cell>
          <cell r="V140" t="str">
            <v>N</v>
          </cell>
          <cell r="W140" t="str">
            <v>N</v>
          </cell>
          <cell r="X140" t="str">
            <v>Y</v>
          </cell>
          <cell r="Y140" t="str">
            <v>Y</v>
          </cell>
          <cell r="Z140" t="str">
            <v>Y</v>
          </cell>
          <cell r="AA140">
            <v>0.19097222222222221</v>
          </cell>
          <cell r="AD140" t="str">
            <v>SD</v>
          </cell>
        </row>
        <row r="141">
          <cell r="B141">
            <v>3.888888888888889E-2</v>
          </cell>
          <cell r="C141">
            <v>0.18541666666666667</v>
          </cell>
          <cell r="D141">
            <v>6.1805555555555558E-2</v>
          </cell>
          <cell r="I141" t="str">
            <v>N</v>
          </cell>
          <cell r="J141" t="str">
            <v>N</v>
          </cell>
          <cell r="K141" t="str">
            <v>N</v>
          </cell>
          <cell r="L141" t="str">
            <v>N</v>
          </cell>
          <cell r="M141" t="str">
            <v>N</v>
          </cell>
          <cell r="O141" t="str">
            <v>N</v>
          </cell>
          <cell r="P141" t="str">
            <v>Y</v>
          </cell>
          <cell r="Q141" t="str">
            <v>N</v>
          </cell>
          <cell r="R141" t="str">
            <v>Y</v>
          </cell>
          <cell r="S141" t="str">
            <v>N</v>
          </cell>
          <cell r="V141" t="str">
            <v>N</v>
          </cell>
          <cell r="W141" t="str">
            <v>Y</v>
          </cell>
          <cell r="X141" t="str">
            <v>Y</v>
          </cell>
          <cell r="Y141" t="str">
            <v>Y</v>
          </cell>
          <cell r="Z141" t="str">
            <v>Y</v>
          </cell>
          <cell r="AA141">
            <v>0.19652777777777777</v>
          </cell>
          <cell r="AD141" t="str">
            <v>SD</v>
          </cell>
        </row>
        <row r="142">
          <cell r="B142">
            <v>4.9305555555555554E-2</v>
          </cell>
          <cell r="C142">
            <v>6.805555555555555E-2</v>
          </cell>
          <cell r="D142">
            <v>0</v>
          </cell>
          <cell r="I142" t="str">
            <v>Y</v>
          </cell>
          <cell r="J142" t="str">
            <v>Y</v>
          </cell>
          <cell r="K142" t="str">
            <v>Y</v>
          </cell>
          <cell r="L142" t="str">
            <v>Y</v>
          </cell>
          <cell r="M142" t="str">
            <v>Y</v>
          </cell>
          <cell r="O142" t="str">
            <v>Y</v>
          </cell>
          <cell r="P142" t="str">
            <v>Y</v>
          </cell>
          <cell r="Q142" t="str">
            <v>N</v>
          </cell>
          <cell r="R142" t="str">
            <v>Y</v>
          </cell>
          <cell r="S142" t="str">
            <v>N</v>
          </cell>
          <cell r="V142" t="str">
            <v>Y</v>
          </cell>
          <cell r="W142" t="str">
            <v>Y</v>
          </cell>
          <cell r="X142" t="str">
            <v>Y</v>
          </cell>
          <cell r="Y142" t="str">
            <v>Y</v>
          </cell>
          <cell r="Z142" t="str">
            <v>Y</v>
          </cell>
          <cell r="AA142">
            <v>0.17222222222222225</v>
          </cell>
          <cell r="AD142" t="str">
            <v>SD</v>
          </cell>
        </row>
        <row r="143">
          <cell r="B143">
            <v>7.4305555555555555E-2</v>
          </cell>
          <cell r="C143">
            <v>9.2361111111111116E-2</v>
          </cell>
          <cell r="D143">
            <v>2.1527777777777781E-2</v>
          </cell>
          <cell r="I143" t="str">
            <v>N</v>
          </cell>
          <cell r="J143" t="str">
            <v>N</v>
          </cell>
          <cell r="K143" t="str">
            <v>Y</v>
          </cell>
          <cell r="L143" t="str">
            <v>Y</v>
          </cell>
          <cell r="M143" t="str">
            <v>Y</v>
          </cell>
          <cell r="O143" t="str">
            <v>Y</v>
          </cell>
          <cell r="P143" t="str">
            <v>Y</v>
          </cell>
          <cell r="Q143" t="str">
            <v>N</v>
          </cell>
          <cell r="R143" t="str">
            <v>Y</v>
          </cell>
          <cell r="S143" t="str">
            <v>N</v>
          </cell>
          <cell r="V143" t="str">
            <v>Y</v>
          </cell>
          <cell r="W143" t="str">
            <v>Y</v>
          </cell>
          <cell r="X143" t="str">
            <v>Y</v>
          </cell>
          <cell r="Y143" t="str">
            <v>Y</v>
          </cell>
          <cell r="Z143" t="str">
            <v>Y</v>
          </cell>
          <cell r="AA143">
            <v>0.21736111111111112</v>
          </cell>
          <cell r="AD143" t="str">
            <v>SD</v>
          </cell>
        </row>
        <row r="144">
          <cell r="B144">
            <v>7.7777777777777779E-2</v>
          </cell>
          <cell r="C144">
            <v>0.15069444444444444</v>
          </cell>
          <cell r="D144">
            <v>3.2638888888888891E-2</v>
          </cell>
          <cell r="I144" t="str">
            <v>N</v>
          </cell>
          <cell r="J144" t="str">
            <v>Y</v>
          </cell>
          <cell r="K144" t="str">
            <v>Y</v>
          </cell>
          <cell r="L144" t="str">
            <v>Y</v>
          </cell>
          <cell r="M144" t="str">
            <v>Y</v>
          </cell>
          <cell r="O144" t="str">
            <v>Y</v>
          </cell>
          <cell r="P144" t="str">
            <v>Y</v>
          </cell>
          <cell r="Q144" t="str">
            <v>N</v>
          </cell>
          <cell r="R144" t="str">
            <v>Y</v>
          </cell>
          <cell r="S144" t="str">
            <v>N</v>
          </cell>
          <cell r="V144" t="str">
            <v>N</v>
          </cell>
          <cell r="W144" t="str">
            <v>Y</v>
          </cell>
          <cell r="X144" t="str">
            <v>Y</v>
          </cell>
          <cell r="Y144" t="str">
            <v>Y</v>
          </cell>
          <cell r="Z144" t="str">
            <v>Y</v>
          </cell>
          <cell r="AA144">
            <v>0.19722222222222222</v>
          </cell>
          <cell r="AD144" t="str">
            <v>Fly</v>
          </cell>
        </row>
        <row r="145">
          <cell r="B145">
            <v>0.13333333333333333</v>
          </cell>
          <cell r="C145">
            <v>0.15625</v>
          </cell>
          <cell r="D145">
            <v>3.1944444444444449E-2</v>
          </cell>
          <cell r="I145" t="str">
            <v>Y</v>
          </cell>
          <cell r="J145" t="str">
            <v>Y</v>
          </cell>
          <cell r="K145" t="str">
            <v>Y</v>
          </cell>
          <cell r="L145" t="str">
            <v>Y</v>
          </cell>
          <cell r="M145" t="str">
            <v>Y</v>
          </cell>
          <cell r="O145" t="str">
            <v>Y</v>
          </cell>
          <cell r="P145" t="str">
            <v>Y</v>
          </cell>
          <cell r="Q145" t="str">
            <v>Y</v>
          </cell>
          <cell r="R145" t="str">
            <v>Y</v>
          </cell>
          <cell r="S145" t="str">
            <v>N</v>
          </cell>
          <cell r="V145" t="str">
            <v>Y</v>
          </cell>
          <cell r="W145" t="str">
            <v>Y</v>
          </cell>
          <cell r="X145" t="str">
            <v>Y</v>
          </cell>
          <cell r="Y145" t="str">
            <v>Y</v>
          </cell>
          <cell r="Z145" t="str">
            <v>Y</v>
          </cell>
          <cell r="AA145">
            <v>0.21388888888888891</v>
          </cell>
          <cell r="AD145" t="str">
            <v>Fly</v>
          </cell>
        </row>
        <row r="146">
          <cell r="B146">
            <v>9.7916666666666666E-2</v>
          </cell>
          <cell r="C146">
            <v>0.12986111111111112</v>
          </cell>
          <cell r="D146">
            <v>1.0416666666666666E-2</v>
          </cell>
          <cell r="I146" t="str">
            <v>N</v>
          </cell>
          <cell r="J146" t="str">
            <v>Y</v>
          </cell>
          <cell r="K146" t="str">
            <v>N</v>
          </cell>
          <cell r="L146" t="str">
            <v>Y</v>
          </cell>
          <cell r="M146" t="str">
            <v>Y</v>
          </cell>
          <cell r="O146" t="str">
            <v>Y</v>
          </cell>
          <cell r="P146" t="str">
            <v>N</v>
          </cell>
          <cell r="Q146" t="str">
            <v>Y</v>
          </cell>
          <cell r="R146" t="str">
            <v>N</v>
          </cell>
          <cell r="S146" t="str">
            <v>L</v>
          </cell>
          <cell r="V146" t="str">
            <v>Y</v>
          </cell>
          <cell r="W146" t="str">
            <v>Y</v>
          </cell>
          <cell r="X146" t="str">
            <v>Y</v>
          </cell>
          <cell r="Y146" t="str">
            <v>Y</v>
          </cell>
          <cell r="Z146" t="str">
            <v>Y</v>
          </cell>
          <cell r="AA146">
            <v>0.26111111111111113</v>
          </cell>
          <cell r="AD146" t="str">
            <v>SD</v>
          </cell>
        </row>
        <row r="147">
          <cell r="B147">
            <v>4.9999999999999996E-2</v>
          </cell>
          <cell r="C147">
            <v>0.14722222222222223</v>
          </cell>
          <cell r="D147">
            <v>3.472222222222222E-3</v>
          </cell>
          <cell r="I147" t="str">
            <v>Y</v>
          </cell>
          <cell r="J147" t="str">
            <v>Y</v>
          </cell>
          <cell r="K147" t="str">
            <v>Y</v>
          </cell>
          <cell r="L147" t="str">
            <v>Y</v>
          </cell>
          <cell r="M147" t="str">
            <v>Y</v>
          </cell>
          <cell r="O147" t="str">
            <v>Y</v>
          </cell>
          <cell r="P147" t="str">
            <v>N</v>
          </cell>
          <cell r="Q147" t="str">
            <v>Y</v>
          </cell>
          <cell r="R147" t="str">
            <v>N</v>
          </cell>
          <cell r="S147" t="str">
            <v>N</v>
          </cell>
          <cell r="V147" t="str">
            <v>Y</v>
          </cell>
          <cell r="W147" t="str">
            <v>Y</v>
          </cell>
          <cell r="X147" t="str">
            <v>Y</v>
          </cell>
          <cell r="Y147" t="str">
            <v>Y</v>
          </cell>
          <cell r="Z147" t="str">
            <v>Y</v>
          </cell>
          <cell r="AA147">
            <v>0.2298611111111111</v>
          </cell>
          <cell r="AD147" t="str">
            <v>SD</v>
          </cell>
        </row>
        <row r="148">
          <cell r="B148">
            <v>0.13055555555555556</v>
          </cell>
          <cell r="C148">
            <v>9.0972222222222218E-2</v>
          </cell>
          <cell r="D148">
            <v>6.9444444444444441E-3</v>
          </cell>
          <cell r="I148" t="str">
            <v>Y</v>
          </cell>
          <cell r="J148" t="str">
            <v>N</v>
          </cell>
          <cell r="K148" t="str">
            <v>Y</v>
          </cell>
          <cell r="L148" t="str">
            <v>Y</v>
          </cell>
          <cell r="M148" t="str">
            <v>Y</v>
          </cell>
          <cell r="O148" t="str">
            <v>Y</v>
          </cell>
          <cell r="P148" t="str">
            <v>N</v>
          </cell>
          <cell r="Q148" t="str">
            <v>Y</v>
          </cell>
          <cell r="R148" t="str">
            <v>Y</v>
          </cell>
          <cell r="S148" t="str">
            <v>N</v>
          </cell>
          <cell r="V148" t="str">
            <v>Y</v>
          </cell>
          <cell r="W148" t="str">
            <v>Y</v>
          </cell>
          <cell r="X148" t="str">
            <v>Y</v>
          </cell>
          <cell r="Y148" t="str">
            <v>Y</v>
          </cell>
          <cell r="Z148" t="str">
            <v>Y</v>
          </cell>
          <cell r="AA148">
            <v>0.18055555555555555</v>
          </cell>
          <cell r="AD148" t="str">
            <v>SD</v>
          </cell>
        </row>
        <row r="149">
          <cell r="B149">
            <v>0.10277777777777779</v>
          </cell>
          <cell r="C149">
            <v>0.1013888888888889</v>
          </cell>
          <cell r="D149">
            <v>0</v>
          </cell>
          <cell r="I149" t="str">
            <v>Y</v>
          </cell>
          <cell r="J149" t="str">
            <v>Y</v>
          </cell>
          <cell r="K149" t="str">
            <v>N</v>
          </cell>
          <cell r="L149" t="str">
            <v>Y</v>
          </cell>
          <cell r="M149" t="str">
            <v>Y</v>
          </cell>
          <cell r="O149" t="str">
            <v>Y</v>
          </cell>
          <cell r="P149" t="str">
            <v>N</v>
          </cell>
          <cell r="Q149" t="str">
            <v>N</v>
          </cell>
          <cell r="R149" t="str">
            <v>Y</v>
          </cell>
          <cell r="S149" t="str">
            <v>N</v>
          </cell>
          <cell r="V149" t="str">
            <v>N</v>
          </cell>
          <cell r="W149" t="str">
            <v>Y</v>
          </cell>
          <cell r="X149" t="str">
            <v>N</v>
          </cell>
          <cell r="Y149" t="str">
            <v>Y</v>
          </cell>
          <cell r="Z149" t="str">
            <v>Y</v>
          </cell>
          <cell r="AA149">
            <v>0.24027777777777778</v>
          </cell>
          <cell r="AD149" t="str">
            <v>SD</v>
          </cell>
        </row>
        <row r="150">
          <cell r="B150">
            <v>0</v>
          </cell>
          <cell r="C150">
            <v>9.6527777777777768E-2</v>
          </cell>
          <cell r="D150">
            <v>0</v>
          </cell>
          <cell r="I150" t="str">
            <v>Y</v>
          </cell>
          <cell r="J150" t="str">
            <v>Y</v>
          </cell>
          <cell r="K150" t="str">
            <v>Y</v>
          </cell>
          <cell r="L150" t="str">
            <v>Y</v>
          </cell>
          <cell r="M150" t="str">
            <v>Y</v>
          </cell>
          <cell r="O150" t="str">
            <v>N</v>
          </cell>
          <cell r="P150" t="str">
            <v>Y</v>
          </cell>
          <cell r="Q150" t="str">
            <v>N</v>
          </cell>
          <cell r="R150" t="str">
            <v>N</v>
          </cell>
          <cell r="S150" t="str">
            <v>N</v>
          </cell>
          <cell r="V150" t="str">
            <v>Y</v>
          </cell>
          <cell r="W150" t="str">
            <v>Y</v>
          </cell>
          <cell r="X150" t="str">
            <v>Y</v>
          </cell>
          <cell r="Y150" t="str">
            <v>Y</v>
          </cell>
          <cell r="Z150" t="str">
            <v>Y</v>
          </cell>
          <cell r="AA150">
            <v>0.14097222222222222</v>
          </cell>
          <cell r="AD150" t="str">
            <v>NA</v>
          </cell>
        </row>
        <row r="151">
          <cell r="B151">
            <v>0</v>
          </cell>
          <cell r="C151">
            <v>0.14375000000000002</v>
          </cell>
          <cell r="D151">
            <v>0</v>
          </cell>
          <cell r="I151" t="str">
            <v>Y</v>
          </cell>
          <cell r="J151" t="str">
            <v>Y</v>
          </cell>
          <cell r="K151" t="str">
            <v>Y</v>
          </cell>
          <cell r="L151" t="str">
            <v>Y</v>
          </cell>
          <cell r="M151" t="str">
            <v>Y</v>
          </cell>
          <cell r="O151" t="str">
            <v>Y</v>
          </cell>
          <cell r="P151" t="str">
            <v>Y</v>
          </cell>
          <cell r="Q151" t="str">
            <v>N</v>
          </cell>
          <cell r="R151" t="str">
            <v>N</v>
          </cell>
          <cell r="S151" t="str">
            <v>s</v>
          </cell>
          <cell r="V151" t="str">
            <v>Y</v>
          </cell>
          <cell r="W151" t="str">
            <v>Y</v>
          </cell>
          <cell r="X151" t="str">
            <v>N</v>
          </cell>
          <cell r="Y151" t="str">
            <v>Y</v>
          </cell>
          <cell r="Z151" t="str">
            <v>Y</v>
          </cell>
          <cell r="AA151">
            <v>0.18124999999999999</v>
          </cell>
          <cell r="AD151" t="str">
            <v>NA</v>
          </cell>
        </row>
        <row r="152">
          <cell r="B152">
            <v>6.3194444444444442E-2</v>
          </cell>
          <cell r="C152">
            <v>0.15416666666666667</v>
          </cell>
          <cell r="D152">
            <v>0</v>
          </cell>
          <cell r="I152" t="str">
            <v>N</v>
          </cell>
          <cell r="J152" t="str">
            <v>Y</v>
          </cell>
          <cell r="K152" t="str">
            <v>N</v>
          </cell>
          <cell r="L152" t="str">
            <v>Y</v>
          </cell>
          <cell r="M152" t="str">
            <v>Y</v>
          </cell>
          <cell r="O152" t="str">
            <v>Y</v>
          </cell>
          <cell r="P152" t="str">
            <v>Y</v>
          </cell>
          <cell r="Q152" t="str">
            <v>N</v>
          </cell>
          <cell r="R152" t="str">
            <v>Y</v>
          </cell>
          <cell r="S152" t="str">
            <v>N</v>
          </cell>
          <cell r="V152" t="str">
            <v>N</v>
          </cell>
          <cell r="W152" t="str">
            <v>Y</v>
          </cell>
          <cell r="X152" t="str">
            <v>Y</v>
          </cell>
          <cell r="Y152" t="str">
            <v>Y</v>
          </cell>
          <cell r="Z152" t="str">
            <v>Y</v>
          </cell>
          <cell r="AA152">
            <v>0.17569444444444446</v>
          </cell>
          <cell r="AD152" t="str">
            <v>SD</v>
          </cell>
        </row>
        <row r="153">
          <cell r="B153">
            <v>8.3333333333333329E-2</v>
          </cell>
          <cell r="C153">
            <v>7.4305555555555555E-2</v>
          </cell>
          <cell r="D153">
            <v>0</v>
          </cell>
          <cell r="I153" t="str">
            <v>N</v>
          </cell>
          <cell r="J153" t="str">
            <v>N</v>
          </cell>
          <cell r="K153" t="str">
            <v>Y</v>
          </cell>
          <cell r="L153" t="str">
            <v>Y</v>
          </cell>
          <cell r="M153" t="str">
            <v>Y</v>
          </cell>
          <cell r="O153" t="str">
            <v>Y</v>
          </cell>
          <cell r="P153" t="str">
            <v>Y</v>
          </cell>
          <cell r="Q153" t="str">
            <v>Y</v>
          </cell>
          <cell r="R153" t="str">
            <v>N</v>
          </cell>
          <cell r="S153" t="str">
            <v>N</v>
          </cell>
          <cell r="V153" t="str">
            <v>N</v>
          </cell>
          <cell r="W153" t="str">
            <v>N</v>
          </cell>
          <cell r="X153" t="str">
            <v>Y</v>
          </cell>
          <cell r="Y153" t="str">
            <v>Y</v>
          </cell>
          <cell r="Z153" t="str">
            <v>Y</v>
          </cell>
          <cell r="AA153">
            <v>0.17083333333333331</v>
          </cell>
          <cell r="AD153" t="str">
            <v>SD</v>
          </cell>
        </row>
        <row r="154">
          <cell r="I154" t="str">
            <v>N</v>
          </cell>
          <cell r="J154" t="str">
            <v>N</v>
          </cell>
          <cell r="K154" t="str">
            <v>Y</v>
          </cell>
          <cell r="L154" t="str">
            <v>Y</v>
          </cell>
          <cell r="M154" t="str">
            <v>Y</v>
          </cell>
          <cell r="O154" t="str">
            <v>Y</v>
          </cell>
          <cell r="P154" t="str">
            <v>Y</v>
          </cell>
          <cell r="Q154" t="str">
            <v>Y</v>
          </cell>
          <cell r="R154" t="str">
            <v>Y</v>
          </cell>
          <cell r="S154" t="str">
            <v>S</v>
          </cell>
          <cell r="V154" t="str">
            <v>N</v>
          </cell>
          <cell r="W154" t="str">
            <v>Y</v>
          </cell>
          <cell r="X154" t="str">
            <v>Y</v>
          </cell>
          <cell r="Y154" t="str">
            <v>Y</v>
          </cell>
          <cell r="Z154" t="str">
            <v>Y</v>
          </cell>
          <cell r="AD154" t="str">
            <v>SD</v>
          </cell>
        </row>
        <row r="155">
          <cell r="I155" t="str">
            <v>Y</v>
          </cell>
          <cell r="J155" t="str">
            <v>Y</v>
          </cell>
          <cell r="K155" t="str">
            <v>Y</v>
          </cell>
          <cell r="L155" t="str">
            <v>Y</v>
          </cell>
          <cell r="M155" t="str">
            <v>Y</v>
          </cell>
          <cell r="O155" t="str">
            <v>Y</v>
          </cell>
          <cell r="P155" t="str">
            <v>N</v>
          </cell>
          <cell r="Q155" t="str">
            <v>N</v>
          </cell>
          <cell r="R155" t="str">
            <v>N</v>
          </cell>
          <cell r="S155" t="str">
            <v>N</v>
          </cell>
          <cell r="V155" t="str">
            <v>Y</v>
          </cell>
          <cell r="W155" t="str">
            <v>Y</v>
          </cell>
          <cell r="X155" t="str">
            <v>Y</v>
          </cell>
          <cell r="Y155" t="str">
            <v>Y</v>
          </cell>
          <cell r="Z155" t="str">
            <v>Y</v>
          </cell>
          <cell r="AD155" t="str">
            <v>SD</v>
          </cell>
        </row>
        <row r="156">
          <cell r="I156" t="str">
            <v>N</v>
          </cell>
          <cell r="J156" t="str">
            <v>Y</v>
          </cell>
          <cell r="K156" t="str">
            <v>Y</v>
          </cell>
          <cell r="L156" t="str">
            <v>Y</v>
          </cell>
          <cell r="M156" t="str">
            <v>Y</v>
          </cell>
          <cell r="O156" t="str">
            <v>Y</v>
          </cell>
          <cell r="P156" t="str">
            <v>N</v>
          </cell>
          <cell r="Q156" t="str">
            <v>N</v>
          </cell>
          <cell r="R156" t="str">
            <v>N</v>
          </cell>
          <cell r="S156" t="str">
            <v>N</v>
          </cell>
          <cell r="V156" t="str">
            <v>Y</v>
          </cell>
          <cell r="W156" t="str">
            <v>Y</v>
          </cell>
          <cell r="X156" t="str">
            <v>Y</v>
          </cell>
          <cell r="Y156" t="str">
            <v>Y</v>
          </cell>
          <cell r="Z156" t="str">
            <v>Y</v>
          </cell>
          <cell r="AD156" t="str">
            <v>SD</v>
          </cell>
        </row>
        <row r="157">
          <cell r="I157" t="str">
            <v>Y</v>
          </cell>
          <cell r="J157" t="str">
            <v>Y</v>
          </cell>
          <cell r="K157" t="str">
            <v>Y</v>
          </cell>
          <cell r="L157" t="str">
            <v>Y</v>
          </cell>
          <cell r="M157" t="str">
            <v>Y</v>
          </cell>
          <cell r="O157" t="str">
            <v>Y</v>
          </cell>
          <cell r="P157" t="str">
            <v>N</v>
          </cell>
          <cell r="Q157" t="str">
            <v>N</v>
          </cell>
          <cell r="R157" t="str">
            <v>N</v>
          </cell>
          <cell r="S157" t="str">
            <v>N</v>
          </cell>
          <cell r="V157" t="str">
            <v>Y</v>
          </cell>
          <cell r="W157" t="str">
            <v>Y</v>
          </cell>
          <cell r="X157" t="str">
            <v>Y</v>
          </cell>
          <cell r="Y157" t="str">
            <v>Y</v>
          </cell>
          <cell r="Z157" t="str">
            <v>Y</v>
          </cell>
          <cell r="AD157" t="str">
            <v>SD</v>
          </cell>
        </row>
        <row r="158">
          <cell r="I158" t="str">
            <v>n</v>
          </cell>
          <cell r="J158" t="str">
            <v>y</v>
          </cell>
          <cell r="K158" t="str">
            <v>y</v>
          </cell>
          <cell r="L158" t="str">
            <v>y</v>
          </cell>
          <cell r="M158" t="str">
            <v>y</v>
          </cell>
          <cell r="O158" t="str">
            <v>Y</v>
          </cell>
          <cell r="P158" t="str">
            <v>N</v>
          </cell>
          <cell r="Q158" t="str">
            <v>N</v>
          </cell>
          <cell r="R158" t="str">
            <v>N</v>
          </cell>
          <cell r="S158" t="str">
            <v>N</v>
          </cell>
          <cell r="V158" t="str">
            <v>Y</v>
          </cell>
          <cell r="W158" t="str">
            <v>Y</v>
          </cell>
          <cell r="X158" t="str">
            <v>Y</v>
          </cell>
          <cell r="Y158" t="str">
            <v>Y</v>
          </cell>
          <cell r="Z158" t="str">
            <v>Y</v>
          </cell>
          <cell r="AD158" t="str">
            <v>SD</v>
          </cell>
        </row>
        <row r="159">
          <cell r="I159" t="str">
            <v>n</v>
          </cell>
          <cell r="J159" t="str">
            <v>y</v>
          </cell>
          <cell r="K159" t="str">
            <v>n</v>
          </cell>
          <cell r="L159" t="str">
            <v>y</v>
          </cell>
          <cell r="M159" t="str">
            <v>y</v>
          </cell>
          <cell r="O159" t="str">
            <v>Y</v>
          </cell>
          <cell r="P159" t="str">
            <v>N</v>
          </cell>
          <cell r="Q159" t="str">
            <v>Y</v>
          </cell>
          <cell r="R159" t="str">
            <v>N</v>
          </cell>
          <cell r="S159" t="str">
            <v>s</v>
          </cell>
          <cell r="V159" t="str">
            <v>Y</v>
          </cell>
          <cell r="W159" t="str">
            <v>Y</v>
          </cell>
          <cell r="X159" t="str">
            <v>Y</v>
          </cell>
          <cell r="Y159" t="str">
            <v>Y</v>
          </cell>
          <cell r="Z159" t="str">
            <v>Y</v>
          </cell>
          <cell r="AD159" t="str">
            <v>SD</v>
          </cell>
        </row>
        <row r="160">
          <cell r="I160" t="str">
            <v>y</v>
          </cell>
          <cell r="J160" t="str">
            <v>y</v>
          </cell>
          <cell r="K160" t="str">
            <v>n</v>
          </cell>
          <cell r="L160" t="str">
            <v>y</v>
          </cell>
          <cell r="M160" t="str">
            <v>y</v>
          </cell>
          <cell r="O160" t="str">
            <v>Y</v>
          </cell>
          <cell r="P160" t="str">
            <v>N</v>
          </cell>
          <cell r="Q160" t="str">
            <v>Y</v>
          </cell>
          <cell r="R160" t="str">
            <v>N</v>
          </cell>
          <cell r="S160" t="str">
            <v>n</v>
          </cell>
          <cell r="V160" t="str">
            <v>n</v>
          </cell>
          <cell r="W160" t="str">
            <v>Y</v>
          </cell>
          <cell r="X160" t="str">
            <v>n</v>
          </cell>
          <cell r="Y160" t="str">
            <v>Y</v>
          </cell>
          <cell r="Z160" t="str">
            <v>Y</v>
          </cell>
          <cell r="AC160">
            <v>2</v>
          </cell>
          <cell r="AD160" t="str">
            <v>SD</v>
          </cell>
          <cell r="AE160">
            <v>0</v>
          </cell>
          <cell r="AO160">
            <v>27</v>
          </cell>
          <cell r="AP160">
            <v>8</v>
          </cell>
          <cell r="AQ160">
            <v>2020</v>
          </cell>
          <cell r="AS160" t="str">
            <v>small tear from hook.  Some colour for spawn</v>
          </cell>
          <cell r="AV160" t="str">
            <v>f</v>
          </cell>
        </row>
        <row r="161">
          <cell r="I161" t="str">
            <v>y</v>
          </cell>
          <cell r="J161" t="str">
            <v>y</v>
          </cell>
          <cell r="K161" t="str">
            <v>n</v>
          </cell>
          <cell r="L161" t="str">
            <v>y</v>
          </cell>
          <cell r="M161" t="str">
            <v>y</v>
          </cell>
          <cell r="O161" t="str">
            <v>Y</v>
          </cell>
          <cell r="P161" t="str">
            <v>N</v>
          </cell>
          <cell r="Q161" t="str">
            <v>Y</v>
          </cell>
          <cell r="R161" t="str">
            <v>N</v>
          </cell>
          <cell r="S161" t="str">
            <v>s</v>
          </cell>
          <cell r="V161" t="str">
            <v>Y</v>
          </cell>
          <cell r="W161" t="str">
            <v>Y</v>
          </cell>
          <cell r="X161" t="str">
            <v>Y</v>
          </cell>
          <cell r="Y161" t="str">
            <v>Y</v>
          </cell>
          <cell r="Z161" t="str">
            <v>Y</v>
          </cell>
          <cell r="AC161">
            <v>2</v>
          </cell>
          <cell r="AD161" t="str">
            <v>SD</v>
          </cell>
          <cell r="AE161">
            <v>3</v>
          </cell>
          <cell r="AO161">
            <v>27</v>
          </cell>
          <cell r="AP161">
            <v>8</v>
          </cell>
          <cell r="AQ161">
            <v>2020</v>
          </cell>
          <cell r="AS161" t="str">
            <v>some tearing and blood from hook</v>
          </cell>
          <cell r="AU161">
            <v>2</v>
          </cell>
          <cell r="AV161" t="str">
            <v>f</v>
          </cell>
        </row>
        <row r="162">
          <cell r="I162" t="str">
            <v>n</v>
          </cell>
          <cell r="J162" t="str">
            <v>y</v>
          </cell>
          <cell r="K162" t="str">
            <v>n</v>
          </cell>
          <cell r="L162" t="str">
            <v>y</v>
          </cell>
          <cell r="M162" t="str">
            <v>y</v>
          </cell>
          <cell r="O162" t="str">
            <v>y</v>
          </cell>
          <cell r="P162" t="str">
            <v>n</v>
          </cell>
          <cell r="Q162" t="str">
            <v>n</v>
          </cell>
          <cell r="R162" t="str">
            <v>n</v>
          </cell>
          <cell r="S162" t="str">
            <v>n</v>
          </cell>
          <cell r="V162" t="str">
            <v>y</v>
          </cell>
          <cell r="W162" t="str">
            <v>y</v>
          </cell>
          <cell r="X162" t="str">
            <v>n</v>
          </cell>
          <cell r="Y162" t="str">
            <v>y</v>
          </cell>
          <cell r="Z162" t="str">
            <v>y</v>
          </cell>
          <cell r="AD162" t="str">
            <v>sd</v>
          </cell>
        </row>
        <row r="163">
          <cell r="I163" t="str">
            <v>y</v>
          </cell>
          <cell r="J163" t="str">
            <v>n</v>
          </cell>
          <cell r="K163" t="str">
            <v>n</v>
          </cell>
          <cell r="L163" t="str">
            <v>y</v>
          </cell>
          <cell r="M163" t="str">
            <v>y</v>
          </cell>
          <cell r="O163" t="str">
            <v>y</v>
          </cell>
          <cell r="P163" t="str">
            <v>n</v>
          </cell>
          <cell r="Q163" t="str">
            <v>n</v>
          </cell>
          <cell r="R163" t="str">
            <v>n</v>
          </cell>
          <cell r="S163" t="str">
            <v>n</v>
          </cell>
          <cell r="V163" t="str">
            <v>y</v>
          </cell>
          <cell r="W163" t="str">
            <v>y</v>
          </cell>
          <cell r="X163" t="str">
            <v>n</v>
          </cell>
          <cell r="Y163" t="str">
            <v>y</v>
          </cell>
          <cell r="Z163" t="str">
            <v>y</v>
          </cell>
          <cell r="AD163" t="str">
            <v>sd</v>
          </cell>
        </row>
        <row r="164">
          <cell r="I164" t="str">
            <v>y</v>
          </cell>
          <cell r="J164" t="str">
            <v>y</v>
          </cell>
          <cell r="K164" t="str">
            <v>y</v>
          </cell>
          <cell r="L164" t="str">
            <v>y</v>
          </cell>
          <cell r="M164" t="str">
            <v>y</v>
          </cell>
          <cell r="O164" t="str">
            <v>y</v>
          </cell>
          <cell r="P164" t="str">
            <v>n</v>
          </cell>
          <cell r="Q164" t="str">
            <v>y</v>
          </cell>
          <cell r="R164" t="str">
            <v>n</v>
          </cell>
          <cell r="S164" t="str">
            <v>n</v>
          </cell>
          <cell r="V164" t="str">
            <v>n</v>
          </cell>
          <cell r="W164" t="str">
            <v>y</v>
          </cell>
          <cell r="X164" t="str">
            <v>y</v>
          </cell>
          <cell r="Y164" t="str">
            <v>y</v>
          </cell>
          <cell r="Z164" t="str">
            <v>y</v>
          </cell>
          <cell r="AD164" t="str">
            <v>sd</v>
          </cell>
        </row>
        <row r="165">
          <cell r="I165" t="str">
            <v>y</v>
          </cell>
          <cell r="J165" t="str">
            <v>y</v>
          </cell>
          <cell r="K165" t="str">
            <v>y</v>
          </cell>
          <cell r="L165" t="str">
            <v>y</v>
          </cell>
          <cell r="M165" t="str">
            <v>y</v>
          </cell>
          <cell r="O165" t="str">
            <v>y</v>
          </cell>
          <cell r="P165" t="str">
            <v>n</v>
          </cell>
          <cell r="Q165" t="str">
            <v>n</v>
          </cell>
          <cell r="R165" t="str">
            <v>n</v>
          </cell>
          <cell r="S165" t="str">
            <v>n</v>
          </cell>
          <cell r="V165" t="str">
            <v>y</v>
          </cell>
          <cell r="W165" t="str">
            <v>n</v>
          </cell>
          <cell r="X165" t="str">
            <v>y</v>
          </cell>
          <cell r="Y165" t="str">
            <v>y</v>
          </cell>
          <cell r="Z165" t="str">
            <v>y</v>
          </cell>
          <cell r="AD165" t="str">
            <v>sd</v>
          </cell>
        </row>
        <row r="166">
          <cell r="I166" t="str">
            <v>y</v>
          </cell>
          <cell r="J166" t="str">
            <v>y</v>
          </cell>
          <cell r="K166" t="str">
            <v>y</v>
          </cell>
          <cell r="L166" t="str">
            <v>y</v>
          </cell>
          <cell r="M166" t="str">
            <v>y</v>
          </cell>
          <cell r="O166" t="str">
            <v>y</v>
          </cell>
          <cell r="P166" t="str">
            <v>n</v>
          </cell>
          <cell r="Q166" t="str">
            <v>n</v>
          </cell>
          <cell r="R166" t="str">
            <v>n</v>
          </cell>
          <cell r="S166" t="str">
            <v>n</v>
          </cell>
          <cell r="V166" t="str">
            <v>y</v>
          </cell>
          <cell r="W166" t="str">
            <v>y</v>
          </cell>
          <cell r="X166" t="str">
            <v>y</v>
          </cell>
          <cell r="Y166" t="str">
            <v>y</v>
          </cell>
          <cell r="Z166" t="str">
            <v>y</v>
          </cell>
          <cell r="AD166" t="str">
            <v>sd</v>
          </cell>
        </row>
        <row r="167">
          <cell r="I167" t="str">
            <v>y</v>
          </cell>
          <cell r="J167" t="str">
            <v>n</v>
          </cell>
          <cell r="K167" t="str">
            <v>y</v>
          </cell>
          <cell r="L167" t="str">
            <v>y</v>
          </cell>
          <cell r="M167" t="str">
            <v>y</v>
          </cell>
          <cell r="O167" t="str">
            <v>y</v>
          </cell>
          <cell r="P167" t="str">
            <v>n</v>
          </cell>
          <cell r="Q167" t="str">
            <v>y</v>
          </cell>
          <cell r="R167" t="str">
            <v>n</v>
          </cell>
          <cell r="S167" t="str">
            <v>n</v>
          </cell>
          <cell r="V167" t="str">
            <v>y</v>
          </cell>
          <cell r="W167" t="str">
            <v>n</v>
          </cell>
          <cell r="X167" t="str">
            <v>y</v>
          </cell>
          <cell r="Y167" t="str">
            <v>y</v>
          </cell>
          <cell r="Z167" t="str">
            <v>y</v>
          </cell>
          <cell r="AD167" t="str">
            <v>sd</v>
          </cell>
        </row>
        <row r="168">
          <cell r="I168" t="str">
            <v>y</v>
          </cell>
          <cell r="J168" t="str">
            <v>y</v>
          </cell>
          <cell r="K168" t="str">
            <v>y</v>
          </cell>
          <cell r="L168" t="str">
            <v>y</v>
          </cell>
          <cell r="M168" t="str">
            <v>y</v>
          </cell>
          <cell r="O168" t="str">
            <v>y</v>
          </cell>
          <cell r="P168" t="str">
            <v>y</v>
          </cell>
          <cell r="Q168" t="str">
            <v>y</v>
          </cell>
          <cell r="R168" t="str">
            <v>y</v>
          </cell>
          <cell r="S168" t="str">
            <v>n</v>
          </cell>
          <cell r="V168" t="str">
            <v>y</v>
          </cell>
          <cell r="W168" t="str">
            <v>y</v>
          </cell>
          <cell r="X168" t="str">
            <v>y</v>
          </cell>
          <cell r="Y168" t="str">
            <v>y</v>
          </cell>
          <cell r="Z168" t="str">
            <v>y</v>
          </cell>
          <cell r="AD168" t="str">
            <v>sd</v>
          </cell>
        </row>
        <row r="169">
          <cell r="I169" t="str">
            <v>y</v>
          </cell>
          <cell r="J169" t="str">
            <v>n</v>
          </cell>
          <cell r="K169" t="str">
            <v>y</v>
          </cell>
          <cell r="L169" t="str">
            <v>y</v>
          </cell>
          <cell r="M169" t="str">
            <v>y</v>
          </cell>
          <cell r="O169" t="str">
            <v>y</v>
          </cell>
          <cell r="P169" t="str">
            <v>y</v>
          </cell>
          <cell r="Q169" t="str">
            <v>y</v>
          </cell>
          <cell r="R169" t="str">
            <v>y</v>
          </cell>
          <cell r="S169" t="str">
            <v>s</v>
          </cell>
          <cell r="V169" t="str">
            <v>y</v>
          </cell>
          <cell r="W169" t="str">
            <v>y</v>
          </cell>
          <cell r="X169" t="str">
            <v>y</v>
          </cell>
          <cell r="Y169" t="str">
            <v>y</v>
          </cell>
          <cell r="Z169" t="str">
            <v>y</v>
          </cell>
          <cell r="AD169" t="str">
            <v>Fly</v>
          </cell>
        </row>
        <row r="170">
          <cell r="I170" t="str">
            <v>y</v>
          </cell>
          <cell r="J170" t="str">
            <v>y</v>
          </cell>
          <cell r="K170" t="str">
            <v>y</v>
          </cell>
          <cell r="L170" t="str">
            <v>y</v>
          </cell>
          <cell r="M170" t="str">
            <v>y</v>
          </cell>
          <cell r="O170" t="str">
            <v>y</v>
          </cell>
          <cell r="P170" t="str">
            <v>n</v>
          </cell>
          <cell r="Q170" t="str">
            <v>y</v>
          </cell>
          <cell r="R170" t="str">
            <v>n</v>
          </cell>
          <cell r="S170" t="str">
            <v>n</v>
          </cell>
          <cell r="V170" t="str">
            <v>y</v>
          </cell>
          <cell r="W170" t="str">
            <v>y</v>
          </cell>
          <cell r="X170" t="str">
            <v>n</v>
          </cell>
          <cell r="Y170" t="str">
            <v>y</v>
          </cell>
          <cell r="Z170" t="str">
            <v>y</v>
          </cell>
          <cell r="AD170" t="str">
            <v>sd</v>
          </cell>
        </row>
        <row r="171">
          <cell r="I171" t="str">
            <v>n</v>
          </cell>
          <cell r="J171" t="str">
            <v>n</v>
          </cell>
          <cell r="K171" t="str">
            <v>y</v>
          </cell>
          <cell r="L171" t="str">
            <v>y</v>
          </cell>
          <cell r="M171" t="str">
            <v>y</v>
          </cell>
          <cell r="O171" t="str">
            <v>y</v>
          </cell>
          <cell r="P171" t="str">
            <v>n</v>
          </cell>
          <cell r="Q171" t="str">
            <v>n</v>
          </cell>
          <cell r="R171" t="str">
            <v>n</v>
          </cell>
          <cell r="S171" t="str">
            <v>n</v>
          </cell>
          <cell r="V171" t="str">
            <v>y</v>
          </cell>
          <cell r="W171" t="str">
            <v>y</v>
          </cell>
          <cell r="X171" t="str">
            <v>y</v>
          </cell>
          <cell r="Y171" t="str">
            <v>y</v>
          </cell>
          <cell r="Z171" t="str">
            <v>y</v>
          </cell>
          <cell r="AD171" t="str">
            <v>sd</v>
          </cell>
        </row>
        <row r="172">
          <cell r="I172" t="str">
            <v>y</v>
          </cell>
          <cell r="J172" t="str">
            <v>y</v>
          </cell>
          <cell r="K172" t="str">
            <v>y</v>
          </cell>
          <cell r="L172" t="str">
            <v>y</v>
          </cell>
          <cell r="M172" t="str">
            <v>y</v>
          </cell>
          <cell r="O172" t="str">
            <v>y</v>
          </cell>
          <cell r="P172" t="str">
            <v>n</v>
          </cell>
          <cell r="Q172" t="str">
            <v>y</v>
          </cell>
          <cell r="R172" t="str">
            <v>n</v>
          </cell>
          <cell r="S172" t="str">
            <v>n</v>
          </cell>
          <cell r="V172" t="str">
            <v>y</v>
          </cell>
          <cell r="W172" t="str">
            <v>y</v>
          </cell>
          <cell r="X172" t="str">
            <v>y</v>
          </cell>
          <cell r="Y172" t="str">
            <v>y</v>
          </cell>
          <cell r="Z172" t="str">
            <v>y</v>
          </cell>
          <cell r="AD172" t="str">
            <v>sd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4"/>
  <sheetViews>
    <sheetView tabSelected="1" workbookViewId="0">
      <pane xSplit="1" ySplit="2" topLeftCell="D39" activePane="bottomRight" state="frozen"/>
      <selection pane="topRight" activeCell="B1" sqref="B1"/>
      <selection pane="bottomLeft" activeCell="A3" sqref="A3"/>
      <selection pane="bottomRight" sqref="A1:BB164"/>
    </sheetView>
  </sheetViews>
  <sheetFormatPr defaultRowHeight="15" x14ac:dyDescent="0.25"/>
  <sheetData>
    <row r="1" spans="1:54" x14ac:dyDescent="0.25">
      <c r="E1" s="2"/>
      <c r="F1" s="6" t="s">
        <v>158</v>
      </c>
      <c r="G1" s="6"/>
      <c r="H1" s="6"/>
      <c r="I1" s="6"/>
      <c r="J1" s="6"/>
      <c r="K1" s="5"/>
      <c r="O1" s="6" t="s">
        <v>150</v>
      </c>
      <c r="P1" s="6"/>
      <c r="Q1" s="6"/>
      <c r="R1" s="5"/>
      <c r="V1" s="8"/>
      <c r="W1" s="8"/>
      <c r="X1" s="6" t="s">
        <v>159</v>
      </c>
      <c r="Y1" s="6"/>
      <c r="Z1" s="6"/>
      <c r="AA1" s="6"/>
      <c r="AB1" s="6"/>
      <c r="AC1" s="5"/>
      <c r="AD1" s="5"/>
      <c r="AI1" s="6" t="s">
        <v>160</v>
      </c>
      <c r="AJ1" s="6"/>
      <c r="AO1" s="6" t="s">
        <v>88</v>
      </c>
      <c r="AP1" s="6"/>
      <c r="AQ1" s="6"/>
      <c r="AR1" s="6"/>
      <c r="AS1" s="6"/>
      <c r="AT1" s="4"/>
      <c r="AU1" s="9"/>
      <c r="AV1" s="9"/>
      <c r="AW1" s="9"/>
    </row>
    <row r="2" spans="1:54" x14ac:dyDescent="0.25">
      <c r="A2" t="s">
        <v>0</v>
      </c>
      <c r="B2" t="s">
        <v>6</v>
      </c>
      <c r="C2" t="s">
        <v>7</v>
      </c>
      <c r="D2" t="s">
        <v>8</v>
      </c>
      <c r="E2" s="2" t="s">
        <v>36</v>
      </c>
      <c r="F2" t="s">
        <v>43</v>
      </c>
      <c r="G2" t="s">
        <v>49</v>
      </c>
      <c r="H2" t="s">
        <v>55</v>
      </c>
      <c r="I2" t="s">
        <v>61</v>
      </c>
      <c r="J2" t="s">
        <v>67</v>
      </c>
      <c r="K2" t="s">
        <v>161</v>
      </c>
      <c r="L2" t="s">
        <v>1</v>
      </c>
      <c r="M2" t="s">
        <v>73</v>
      </c>
      <c r="N2" t="s">
        <v>2</v>
      </c>
      <c r="O2" t="s">
        <v>80</v>
      </c>
      <c r="P2" t="s">
        <v>84</v>
      </c>
      <c r="Q2" t="s">
        <v>162</v>
      </c>
      <c r="R2" t="s">
        <v>88</v>
      </c>
      <c r="S2" t="s">
        <v>163</v>
      </c>
      <c r="T2" t="s">
        <v>164</v>
      </c>
      <c r="U2" t="s">
        <v>91</v>
      </c>
      <c r="V2" t="s">
        <v>91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171</v>
      </c>
      <c r="AD2" t="s">
        <v>172</v>
      </c>
      <c r="AE2" t="s">
        <v>102</v>
      </c>
      <c r="AF2" t="s">
        <v>4</v>
      </c>
      <c r="AG2" t="s">
        <v>110</v>
      </c>
      <c r="AH2" t="s">
        <v>5</v>
      </c>
      <c r="AI2" t="s">
        <v>115</v>
      </c>
      <c r="AJ2" t="s">
        <v>119</v>
      </c>
      <c r="AK2" t="s">
        <v>123</v>
      </c>
      <c r="AL2" t="s">
        <v>127</v>
      </c>
      <c r="AM2" t="s">
        <v>3</v>
      </c>
      <c r="AN2" t="s">
        <v>132</v>
      </c>
      <c r="AO2" t="s">
        <v>134</v>
      </c>
      <c r="AQ2" t="s">
        <v>137</v>
      </c>
      <c r="AS2" s="3" t="s">
        <v>173</v>
      </c>
      <c r="AT2" s="4" t="s">
        <v>140</v>
      </c>
      <c r="AU2" s="9" t="s">
        <v>174</v>
      </c>
      <c r="AV2" s="9" t="s">
        <v>175</v>
      </c>
      <c r="AW2" s="9" t="s">
        <v>176</v>
      </c>
      <c r="AX2" t="s">
        <v>141</v>
      </c>
      <c r="AY2" t="s">
        <v>142</v>
      </c>
      <c r="AZ2" t="s">
        <v>177</v>
      </c>
      <c r="BA2" t="s">
        <v>178</v>
      </c>
      <c r="BB2" t="s">
        <v>179</v>
      </c>
    </row>
    <row r="3" spans="1:54" x14ac:dyDescent="0.25">
      <c r="A3">
        <v>1307</v>
      </c>
      <c r="B3" s="1">
        <f>[1]Raw!B10*1440</f>
        <v>40</v>
      </c>
      <c r="C3" s="1">
        <f>[1]Raw!C10*1440</f>
        <v>108.99999999999999</v>
      </c>
      <c r="D3" s="1">
        <f>[1]Raw!D10*1440</f>
        <v>37</v>
      </c>
      <c r="E3" s="2">
        <v>3</v>
      </c>
      <c r="F3">
        <f>IF([1]Raw!I10 = "y",1,0)</f>
        <v>1</v>
      </c>
      <c r="G3">
        <f>IF([1]Raw!J10 = "y",1,0)</f>
        <v>1</v>
      </c>
      <c r="H3">
        <f>IF([1]Raw!K10 = "y",1,0)</f>
        <v>1</v>
      </c>
      <c r="I3">
        <f>IF([1]Raw!L10 = "y",1,0)</f>
        <v>1</v>
      </c>
      <c r="J3">
        <f>IF([1]Raw!M10 = "y",1,0)</f>
        <v>1</v>
      </c>
      <c r="K3">
        <f t="shared" ref="K3:K66" si="0">SUM(F3:J3)/5</f>
        <v>1</v>
      </c>
      <c r="L3">
        <v>39</v>
      </c>
      <c r="M3">
        <f>IF([1]Raw!O10 = "y",1,0)</f>
        <v>1</v>
      </c>
      <c r="N3">
        <f>IF([1]Raw!P10 = "y",1,0)</f>
        <v>0</v>
      </c>
      <c r="O3">
        <f>IF([1]Raw!Q10 = "y",1,0)</f>
        <v>0</v>
      </c>
      <c r="P3">
        <f>IF([1]Raw!R10 = "y",1,0)</f>
        <v>0</v>
      </c>
      <c r="Q3">
        <v>0</v>
      </c>
      <c r="R3">
        <v>1</v>
      </c>
      <c r="S3">
        <f>IF([1]Raw!S10 = "n",0,IF([1]Raw!S10 = "s",1,IF([1]Raw!S10 = "l",2,)))</f>
        <v>1</v>
      </c>
      <c r="U3" t="s">
        <v>29</v>
      </c>
      <c r="V3" s="8">
        <v>1</v>
      </c>
      <c r="W3" s="8">
        <v>1</v>
      </c>
      <c r="X3">
        <f>IF([1]Raw!V10 = "y",1,0)</f>
        <v>1</v>
      </c>
      <c r="Y3">
        <f>IF([1]Raw!W10 = "y",1,0)</f>
        <v>1</v>
      </c>
      <c r="Z3">
        <f>IF([1]Raw!X10 = "y",1,0)</f>
        <v>1</v>
      </c>
      <c r="AA3">
        <f>IF([1]Raw!Y10 = "y",1,0)</f>
        <v>1</v>
      </c>
      <c r="AB3">
        <f>IF([1]Raw!Z10 = "y",1,0)</f>
        <v>1</v>
      </c>
      <c r="AC3">
        <f t="shared" ref="AC3:AC66" si="1">SUM(X3:AB3)/5</f>
        <v>1</v>
      </c>
      <c r="AD3">
        <f t="shared" ref="AD3:AD5" si="2">AC3-K3</f>
        <v>0</v>
      </c>
      <c r="AE3" s="1">
        <f>[1]Raw!AA10*1440</f>
        <v>335.99999999999994</v>
      </c>
      <c r="AF3">
        <v>2</v>
      </c>
      <c r="AG3">
        <f>IF([1]Raw!AD10 = "fly",0,IF([1]Raw!AD10 = "sd",1,))</f>
        <v>1</v>
      </c>
      <c r="AH3" t="s">
        <v>180</v>
      </c>
      <c r="AI3" t="s">
        <v>181</v>
      </c>
      <c r="AJ3">
        <v>3</v>
      </c>
      <c r="AK3">
        <v>2</v>
      </c>
      <c r="AL3">
        <v>153</v>
      </c>
      <c r="AM3">
        <v>10</v>
      </c>
      <c r="AN3">
        <v>9</v>
      </c>
      <c r="AO3">
        <v>66</v>
      </c>
      <c r="AQ3" s="3">
        <v>4.7</v>
      </c>
      <c r="AR3" s="3"/>
      <c r="AS3" s="3">
        <v>4.7</v>
      </c>
      <c r="AT3" s="4" t="s">
        <v>182</v>
      </c>
      <c r="AU3" s="9">
        <v>11</v>
      </c>
      <c r="AV3" s="9">
        <v>5</v>
      </c>
      <c r="AW3" s="9">
        <v>2019</v>
      </c>
      <c r="AX3" s="10">
        <v>0.4513888888888889</v>
      </c>
      <c r="AY3" t="s">
        <v>183</v>
      </c>
    </row>
    <row r="4" spans="1:54" x14ac:dyDescent="0.25">
      <c r="A4">
        <v>1309</v>
      </c>
      <c r="B4" s="1">
        <f>[1]Raw!B11*1440</f>
        <v>121.99999999999999</v>
      </c>
      <c r="C4" s="1">
        <f>[1]Raw!C11*1440</f>
        <v>167.99999999999997</v>
      </c>
      <c r="D4" s="1">
        <f>[1]Raw!D11*1440</f>
        <v>13.000000000000002</v>
      </c>
      <c r="E4" s="2">
        <v>1</v>
      </c>
      <c r="F4">
        <f>IF([1]Raw!I11 = "y",1,0)</f>
        <v>0</v>
      </c>
      <c r="G4">
        <f>IF([1]Raw!J11 = "y",1,0)</f>
        <v>1</v>
      </c>
      <c r="H4">
        <f>IF([1]Raw!K11 = "y",1,0)</f>
        <v>1</v>
      </c>
      <c r="I4">
        <f>IF([1]Raw!L11 = "y",1,0)</f>
        <v>1</v>
      </c>
      <c r="J4">
        <f>IF([1]Raw!M11 = "y",1,0)</f>
        <v>1</v>
      </c>
      <c r="K4">
        <f t="shared" si="0"/>
        <v>0.8</v>
      </c>
      <c r="L4">
        <v>41</v>
      </c>
      <c r="M4">
        <f>IF([1]Raw!O11 = "y",1,0)</f>
        <v>1</v>
      </c>
      <c r="N4">
        <f>IF([1]Raw!P11 = "y",1,0)</f>
        <v>0</v>
      </c>
      <c r="O4">
        <f>IF([1]Raw!Q11 = "y",1,0)</f>
        <v>0</v>
      </c>
      <c r="P4">
        <f>IF([1]Raw!R11 = "y",1,0)</f>
        <v>0</v>
      </c>
      <c r="Q4">
        <v>0</v>
      </c>
      <c r="R4">
        <v>0</v>
      </c>
      <c r="S4">
        <f>IF([1]Raw!S11 = "n",0,IF([1]Raw!S11 = "s",1,IF([1]Raw!S11 = "l",2,)))</f>
        <v>0</v>
      </c>
      <c r="U4" t="s">
        <v>184</v>
      </c>
      <c r="V4" s="8">
        <v>2</v>
      </c>
      <c r="W4" s="8">
        <v>1</v>
      </c>
      <c r="X4">
        <f>IF([1]Raw!V11 = "y",1,0)</f>
        <v>1</v>
      </c>
      <c r="Y4">
        <f>IF([1]Raw!W11 = "y",1,0)</f>
        <v>1</v>
      </c>
      <c r="Z4">
        <f>IF([1]Raw!X11 = "y",1,0)</f>
        <v>1</v>
      </c>
      <c r="AA4">
        <f>IF([1]Raw!Y11 = "y",1,0)</f>
        <v>1</v>
      </c>
      <c r="AB4">
        <f>IF([1]Raw!Z11 = "y",1,0)</f>
        <v>1</v>
      </c>
      <c r="AC4">
        <f t="shared" si="1"/>
        <v>1</v>
      </c>
      <c r="AD4">
        <f t="shared" si="2"/>
        <v>0.19999999999999996</v>
      </c>
      <c r="AE4" s="1">
        <f>[1]Raw!AA11*1440</f>
        <v>245.99999999999997</v>
      </c>
      <c r="AF4">
        <v>2</v>
      </c>
      <c r="AG4">
        <f>IF([1]Raw!AD11 = "fly",0,IF([1]Raw!AD11 = "sd",1,))</f>
        <v>1</v>
      </c>
      <c r="AH4">
        <v>1</v>
      </c>
      <c r="AI4" t="s">
        <v>181</v>
      </c>
      <c r="AJ4">
        <v>3</v>
      </c>
      <c r="AK4">
        <v>2</v>
      </c>
      <c r="AL4">
        <v>164</v>
      </c>
      <c r="AM4">
        <v>6</v>
      </c>
      <c r="AN4">
        <v>14.5</v>
      </c>
      <c r="AO4">
        <v>60</v>
      </c>
      <c r="AQ4" s="3">
        <v>1.7</v>
      </c>
      <c r="AR4" s="3"/>
      <c r="AS4" s="3">
        <v>1.7</v>
      </c>
      <c r="AT4" s="4" t="s">
        <v>185</v>
      </c>
      <c r="AU4" s="9">
        <v>17</v>
      </c>
      <c r="AV4" s="9">
        <v>5</v>
      </c>
      <c r="AW4" s="9">
        <v>2019</v>
      </c>
      <c r="AX4" s="10">
        <v>0.38194444444444442</v>
      </c>
      <c r="AY4" t="s">
        <v>186</v>
      </c>
    </row>
    <row r="5" spans="1:54" x14ac:dyDescent="0.25">
      <c r="A5">
        <v>1310</v>
      </c>
      <c r="B5" s="1">
        <f>[1]Raw!B12*1440</f>
        <v>105</v>
      </c>
      <c r="C5" s="1">
        <f>[1]Raw!C12*1440</f>
        <v>140</v>
      </c>
      <c r="D5" s="1">
        <f>[1]Raw!D12*1440</f>
        <v>10</v>
      </c>
      <c r="E5" s="2">
        <v>1</v>
      </c>
      <c r="F5">
        <f>IF([1]Raw!I12 = "y",1,0)</f>
        <v>1</v>
      </c>
      <c r="G5">
        <f>IF([1]Raw!J12 = "y",1,0)</f>
        <v>1</v>
      </c>
      <c r="H5">
        <f>IF([1]Raw!K12 = "y",1,0)</f>
        <v>1</v>
      </c>
      <c r="I5">
        <f>IF([1]Raw!L12 = "y",1,0)</f>
        <v>1</v>
      </c>
      <c r="J5">
        <f>IF([1]Raw!M12 = "y",1,0)</f>
        <v>1</v>
      </c>
      <c r="K5">
        <f t="shared" si="0"/>
        <v>1</v>
      </c>
      <c r="L5">
        <v>49</v>
      </c>
      <c r="M5">
        <f>IF([1]Raw!O12 = "y",1,0)</f>
        <v>1</v>
      </c>
      <c r="N5">
        <f>IF([1]Raw!P12 = "y",1,0)</f>
        <v>0</v>
      </c>
      <c r="O5">
        <f>IF([1]Raw!Q12 = "y",1,0)</f>
        <v>0</v>
      </c>
      <c r="P5">
        <f>IF([1]Raw!R12 = "y",1,0)</f>
        <v>0</v>
      </c>
      <c r="Q5">
        <v>1</v>
      </c>
      <c r="R5">
        <v>1</v>
      </c>
      <c r="S5">
        <f>IF([1]Raw!S12 = "n",0,IF([1]Raw!S12 = "s",1,IF([1]Raw!S12 = "l",2,)))</f>
        <v>1</v>
      </c>
      <c r="U5" t="s">
        <v>187</v>
      </c>
      <c r="V5" s="8">
        <v>7</v>
      </c>
      <c r="W5" s="8">
        <v>3</v>
      </c>
      <c r="X5">
        <f>IF([1]Raw!V12 = "y",1,0)</f>
        <v>1</v>
      </c>
      <c r="Y5">
        <f>IF([1]Raw!W12 = "y",1,0)</f>
        <v>1</v>
      </c>
      <c r="Z5">
        <f>IF([1]Raw!X12 = "y",1,0)</f>
        <v>1</v>
      </c>
      <c r="AA5">
        <f>IF([1]Raw!Y12 = "y",1,0)</f>
        <v>1</v>
      </c>
      <c r="AB5">
        <f>IF([1]Raw!Z12 = "y",1,0)</f>
        <v>1</v>
      </c>
      <c r="AC5">
        <f t="shared" si="1"/>
        <v>1</v>
      </c>
      <c r="AD5">
        <f t="shared" si="2"/>
        <v>0</v>
      </c>
      <c r="AE5" s="1">
        <f>[1]Raw!AA12*1440</f>
        <v>229</v>
      </c>
      <c r="AF5">
        <v>2.5</v>
      </c>
      <c r="AG5">
        <f>IF([1]Raw!AD12 = "fly",0,IF([1]Raw!AD12 = "sd",1,))</f>
        <v>1</v>
      </c>
      <c r="AH5">
        <v>2</v>
      </c>
      <c r="AI5" t="s">
        <v>181</v>
      </c>
      <c r="AJ5">
        <v>3</v>
      </c>
      <c r="AK5">
        <v>2</v>
      </c>
      <c r="AL5">
        <v>150</v>
      </c>
      <c r="AM5">
        <v>9</v>
      </c>
      <c r="AN5">
        <v>15</v>
      </c>
      <c r="AO5">
        <v>49</v>
      </c>
      <c r="AP5" s="11">
        <f t="shared" ref="AP5:AP68" si="3">AO5/0.0555</f>
        <v>882.88288288288288</v>
      </c>
      <c r="AQ5" s="3">
        <v>1.9</v>
      </c>
      <c r="AR5" s="3"/>
      <c r="AS5" s="3">
        <v>1.9</v>
      </c>
      <c r="AT5" s="4" t="s">
        <v>185</v>
      </c>
      <c r="AU5" s="9">
        <v>17</v>
      </c>
      <c r="AV5" s="9">
        <v>5</v>
      </c>
      <c r="AW5" s="9">
        <v>2019</v>
      </c>
      <c r="AX5" s="10">
        <v>0.47916666666666669</v>
      </c>
      <c r="AY5" t="s">
        <v>188</v>
      </c>
    </row>
    <row r="6" spans="1:54" x14ac:dyDescent="0.25">
      <c r="A6">
        <v>2</v>
      </c>
      <c r="B6" s="1">
        <f>[1]Raw!B13*1440</f>
        <v>11</v>
      </c>
      <c r="C6" s="1">
        <f>[1]Raw!C13*1440</f>
        <v>275</v>
      </c>
      <c r="D6" s="1">
        <f>[1]Raw!D13*1440</f>
        <v>13.000000000000002</v>
      </c>
      <c r="E6" s="2">
        <v>1</v>
      </c>
      <c r="F6">
        <f>IF([1]Raw!I13 = "y",1,0)</f>
        <v>1</v>
      </c>
      <c r="G6">
        <f>IF([1]Raw!J13 = "y",1,0)</f>
        <v>1</v>
      </c>
      <c r="H6">
        <f>IF([1]Raw!K13 = "y",1,0)</f>
        <v>1</v>
      </c>
      <c r="I6">
        <f>IF([1]Raw!L13 = "y",1,0)</f>
        <v>1</v>
      </c>
      <c r="J6">
        <f>IF([1]Raw!M13 = "y",1,0)</f>
        <v>1</v>
      </c>
      <c r="K6">
        <f t="shared" si="0"/>
        <v>1</v>
      </c>
      <c r="L6">
        <v>46</v>
      </c>
      <c r="M6">
        <f>IF([1]Raw!O13 = "y",1,0)</f>
        <v>1</v>
      </c>
      <c r="N6">
        <f>IF([1]Raw!P13 = "y",1,0)</f>
        <v>0</v>
      </c>
      <c r="O6">
        <f>IF([1]Raw!Q13 = "y",1,0)</f>
        <v>0</v>
      </c>
      <c r="P6">
        <f>IF([1]Raw!R13 = "y",1,0)</f>
        <v>0</v>
      </c>
      <c r="Q6">
        <v>0</v>
      </c>
      <c r="R6">
        <v>0</v>
      </c>
      <c r="S6">
        <f>IF([1]Raw!S13 = "n",0,IF([1]Raw!S13 = "s",1,IF([1]Raw!S13 = "l",2,)))</f>
        <v>0</v>
      </c>
      <c r="U6" t="s">
        <v>15</v>
      </c>
      <c r="V6" s="8">
        <v>1</v>
      </c>
      <c r="W6" s="8">
        <v>1</v>
      </c>
      <c r="X6">
        <f>IF([1]Raw!V13 = "y",1,0)</f>
        <v>1</v>
      </c>
      <c r="Y6">
        <f>IF([1]Raw!W13 = "y",1,0)</f>
        <v>1</v>
      </c>
      <c r="Z6">
        <f>IF([1]Raw!X13 = "y",1,0)</f>
        <v>1</v>
      </c>
      <c r="AA6">
        <f>IF([1]Raw!Y13 = "y",1,0)</f>
        <v>1</v>
      </c>
      <c r="AB6">
        <f>IF([1]Raw!Z13 = "y",1,0)</f>
        <v>1</v>
      </c>
      <c r="AC6">
        <f t="shared" si="1"/>
        <v>1</v>
      </c>
      <c r="AD6">
        <f>AC6-K6</f>
        <v>0</v>
      </c>
      <c r="AE6" s="1">
        <f>[1]Raw!AA13*1440</f>
        <v>235</v>
      </c>
      <c r="AF6">
        <v>2.5</v>
      </c>
      <c r="AG6">
        <f>IF([1]Raw!AD13 = "fly",0,IF([1]Raw!AD13 = "sd",1,))</f>
        <v>1</v>
      </c>
      <c r="AH6">
        <v>1</v>
      </c>
      <c r="AI6" t="s">
        <v>181</v>
      </c>
      <c r="AJ6">
        <v>3</v>
      </c>
      <c r="AK6">
        <v>2</v>
      </c>
      <c r="AL6">
        <v>150</v>
      </c>
      <c r="AM6">
        <v>9</v>
      </c>
      <c r="AN6">
        <v>15</v>
      </c>
      <c r="AO6">
        <v>60</v>
      </c>
      <c r="AP6" s="11">
        <f t="shared" si="3"/>
        <v>1081.081081081081</v>
      </c>
      <c r="AQ6" s="3">
        <v>2.9</v>
      </c>
      <c r="AR6" s="3"/>
      <c r="AS6" s="3">
        <v>2.9</v>
      </c>
      <c r="AT6" s="4" t="s">
        <v>185</v>
      </c>
      <c r="AU6" s="9">
        <v>17</v>
      </c>
      <c r="AV6" s="9">
        <v>5</v>
      </c>
      <c r="AW6" s="9">
        <v>2019</v>
      </c>
      <c r="AX6" s="10">
        <v>0.4861111111111111</v>
      </c>
      <c r="AY6" t="s">
        <v>189</v>
      </c>
    </row>
    <row r="7" spans="1:54" x14ac:dyDescent="0.25">
      <c r="A7">
        <v>1311</v>
      </c>
      <c r="B7" s="1">
        <f>[1]Raw!B14*1440</f>
        <v>198.99999999999997</v>
      </c>
      <c r="C7" s="1">
        <f>[1]Raw!C14*1440</f>
        <v>88</v>
      </c>
      <c r="D7" s="1">
        <f>[1]Raw!D14*1440</f>
        <v>8</v>
      </c>
      <c r="E7" s="2">
        <v>1</v>
      </c>
      <c r="F7">
        <f>IF([1]Raw!I14 = "y",1,0)</f>
        <v>1</v>
      </c>
      <c r="G7">
        <f>IF([1]Raw!J14 = "y",1,0)</f>
        <v>1</v>
      </c>
      <c r="H7">
        <f>IF([1]Raw!K14 = "y",1,0)</f>
        <v>1</v>
      </c>
      <c r="I7">
        <f>IF([1]Raw!L14 = "y",1,0)</f>
        <v>1</v>
      </c>
      <c r="J7">
        <f>IF([1]Raw!M14 = "y",1,0)</f>
        <v>1</v>
      </c>
      <c r="K7">
        <f t="shared" si="0"/>
        <v>1</v>
      </c>
      <c r="L7">
        <v>38</v>
      </c>
      <c r="M7">
        <f>IF([1]Raw!O14 = "y",1,0)</f>
        <v>1</v>
      </c>
      <c r="N7">
        <f>IF([1]Raw!P14 = "y",1,0)</f>
        <v>0</v>
      </c>
      <c r="O7">
        <f>IF([1]Raw!Q14 = "y",1,0)</f>
        <v>0</v>
      </c>
      <c r="P7">
        <f>IF([1]Raw!R14 = "y",1,0)</f>
        <v>0</v>
      </c>
      <c r="Q7">
        <v>3</v>
      </c>
      <c r="R7">
        <v>0</v>
      </c>
      <c r="S7">
        <f>IF([1]Raw!S14 = "n",0,IF([1]Raw!S14 = "s",1,IF([1]Raw!S14 = "l",2,)))</f>
        <v>0</v>
      </c>
      <c r="U7" t="s">
        <v>65</v>
      </c>
      <c r="V7" s="8">
        <v>3</v>
      </c>
      <c r="W7" s="8">
        <v>2</v>
      </c>
      <c r="X7">
        <f>IF([1]Raw!V14 = "y",1,0)</f>
        <v>1</v>
      </c>
      <c r="Y7">
        <f>IF([1]Raw!W14 = "y",1,0)</f>
        <v>1</v>
      </c>
      <c r="Z7">
        <f>IF([1]Raw!X14 = "y",1,0)</f>
        <v>1</v>
      </c>
      <c r="AA7">
        <f>IF([1]Raw!Y14 = "y",1,0)</f>
        <v>1</v>
      </c>
      <c r="AB7">
        <f>IF([1]Raw!Z14 = "y",1,0)</f>
        <v>1</v>
      </c>
      <c r="AC7">
        <f t="shared" si="1"/>
        <v>1</v>
      </c>
      <c r="AD7">
        <f t="shared" ref="AD7:AD70" si="4">AC7-K7</f>
        <v>0</v>
      </c>
      <c r="AE7" s="1">
        <f>[1]Raw!AA14*1440</f>
        <v>251.00000000000003</v>
      </c>
      <c r="AF7">
        <v>2</v>
      </c>
      <c r="AG7">
        <f>IF([1]Raw!AD14 = "fly",0,IF([1]Raw!AD14 = "sd",1,))</f>
        <v>1</v>
      </c>
      <c r="AH7">
        <v>2</v>
      </c>
      <c r="AI7" t="s">
        <v>181</v>
      </c>
      <c r="AJ7">
        <v>3</v>
      </c>
      <c r="AK7">
        <v>2</v>
      </c>
      <c r="AL7">
        <v>153</v>
      </c>
      <c r="AM7">
        <v>9</v>
      </c>
      <c r="AN7">
        <v>15</v>
      </c>
      <c r="AO7">
        <v>35</v>
      </c>
      <c r="AP7" s="11">
        <f t="shared" si="3"/>
        <v>630.63063063063066</v>
      </c>
      <c r="AQ7" s="3">
        <v>3.3</v>
      </c>
      <c r="AR7" s="1">
        <f t="shared" ref="AR7:AR70" si="5">AQ7*0.0555</f>
        <v>0.18314999999999998</v>
      </c>
      <c r="AS7" s="3">
        <v>3.3</v>
      </c>
      <c r="AT7" s="4" t="s">
        <v>185</v>
      </c>
      <c r="AU7" s="9">
        <v>17</v>
      </c>
      <c r="AV7" s="9">
        <v>5</v>
      </c>
      <c r="AW7" s="9">
        <v>2019</v>
      </c>
      <c r="AX7" s="10">
        <v>0.68055555555555547</v>
      </c>
      <c r="AY7" t="s">
        <v>190</v>
      </c>
    </row>
    <row r="8" spans="1:54" x14ac:dyDescent="0.25">
      <c r="A8">
        <v>1312</v>
      </c>
      <c r="B8" s="1">
        <f>[1]Raw!B15*1440</f>
        <v>20</v>
      </c>
      <c r="C8" s="1">
        <f>[1]Raw!C15*1440</f>
        <v>122.99999999999999</v>
      </c>
      <c r="D8" s="1">
        <f>[1]Raw!D15*1440</f>
        <v>15</v>
      </c>
      <c r="E8" s="2">
        <v>1</v>
      </c>
      <c r="F8">
        <f>IF([1]Raw!I15 = "y",1,0)</f>
        <v>1</v>
      </c>
      <c r="G8">
        <f>IF([1]Raw!J15 = "y",1,0)</f>
        <v>1</v>
      </c>
      <c r="H8">
        <f>IF([1]Raw!K15 = "y",1,0)</f>
        <v>1</v>
      </c>
      <c r="I8">
        <f>IF([1]Raw!L15 = "y",1,0)</f>
        <v>1</v>
      </c>
      <c r="J8">
        <f>IF([1]Raw!M15 = "y",1,0)</f>
        <v>1</v>
      </c>
      <c r="K8">
        <f t="shared" si="0"/>
        <v>1</v>
      </c>
      <c r="L8">
        <v>40</v>
      </c>
      <c r="M8">
        <f>IF([1]Raw!O15 = "y",1,0)</f>
        <v>1</v>
      </c>
      <c r="N8">
        <f>IF([1]Raw!P15 = "y",1,0)</f>
        <v>0</v>
      </c>
      <c r="O8">
        <f>IF([1]Raw!Q15 = "y",1,0)</f>
        <v>0</v>
      </c>
      <c r="P8">
        <f>IF([1]Raw!R15 = "y",1,0)</f>
        <v>0</v>
      </c>
      <c r="Q8">
        <v>0</v>
      </c>
      <c r="R8">
        <v>2</v>
      </c>
      <c r="S8">
        <f>IF([1]Raw!S15 = "n",0,IF([1]Raw!S15 = "s",1,IF([1]Raw!S15 = "l",2,)))</f>
        <v>2</v>
      </c>
      <c r="U8" t="s">
        <v>24</v>
      </c>
      <c r="V8" s="8">
        <v>1</v>
      </c>
      <c r="W8" s="8">
        <v>1</v>
      </c>
      <c r="X8">
        <f>IF([1]Raw!V15 = "y",1,0)</f>
        <v>1</v>
      </c>
      <c r="Y8">
        <f>IF([1]Raw!W15 = "y",1,0)</f>
        <v>1</v>
      </c>
      <c r="Z8">
        <f>IF([1]Raw!X15 = "y",1,0)</f>
        <v>0</v>
      </c>
      <c r="AA8">
        <f>IF([1]Raw!Y15 = "y",1,0)</f>
        <v>1</v>
      </c>
      <c r="AB8">
        <f>IF([1]Raw!Z15 = "y",1,0)</f>
        <v>1</v>
      </c>
      <c r="AC8">
        <f t="shared" si="1"/>
        <v>0.8</v>
      </c>
      <c r="AD8">
        <f t="shared" si="4"/>
        <v>-0.19999999999999996</v>
      </c>
      <c r="AE8" s="1">
        <f>[1]Raw!AA15*1440</f>
        <v>225</v>
      </c>
      <c r="AF8">
        <v>2</v>
      </c>
      <c r="AG8">
        <f>IF([1]Raw!AD15 = "fly",0,IF([1]Raw!AD15 = "sd",1,))</f>
        <v>1</v>
      </c>
      <c r="AH8">
        <v>1</v>
      </c>
      <c r="AI8" t="s">
        <v>181</v>
      </c>
      <c r="AJ8">
        <v>3</v>
      </c>
      <c r="AK8">
        <v>2</v>
      </c>
      <c r="AL8">
        <v>156</v>
      </c>
      <c r="AM8">
        <v>10.5</v>
      </c>
      <c r="AN8">
        <v>11.5</v>
      </c>
      <c r="AO8">
        <v>37</v>
      </c>
      <c r="AP8" s="11">
        <f t="shared" si="3"/>
        <v>666.66666666666663</v>
      </c>
      <c r="AQ8" s="3">
        <v>2.4</v>
      </c>
      <c r="AR8" s="1">
        <f t="shared" si="5"/>
        <v>0.13319999999999999</v>
      </c>
      <c r="AS8" s="3">
        <v>2.4</v>
      </c>
      <c r="AT8" s="4" t="s">
        <v>191</v>
      </c>
      <c r="AU8" s="9">
        <v>18</v>
      </c>
      <c r="AV8" s="9">
        <v>5</v>
      </c>
      <c r="AW8" s="9">
        <v>2019</v>
      </c>
      <c r="AX8" s="10">
        <v>0.59722222222222221</v>
      </c>
      <c r="AY8" t="s">
        <v>192</v>
      </c>
    </row>
    <row r="9" spans="1:54" x14ac:dyDescent="0.25">
      <c r="A9">
        <v>1313</v>
      </c>
      <c r="B9" s="1">
        <f>[1]Raw!B16*1440</f>
        <v>31.000000000000004</v>
      </c>
      <c r="C9" s="1">
        <f>[1]Raw!C16*1440</f>
        <v>47</v>
      </c>
      <c r="D9" s="1">
        <f>[1]Raw!D16*1440</f>
        <v>0</v>
      </c>
      <c r="E9" s="2">
        <v>0</v>
      </c>
      <c r="F9">
        <f>IF([1]Raw!I16 = "y",1,0)</f>
        <v>1</v>
      </c>
      <c r="G9">
        <f>IF([1]Raw!J16 = "y",1,0)</f>
        <v>0</v>
      </c>
      <c r="H9">
        <f>IF([1]Raw!K16 = "y",1,0)</f>
        <v>1</v>
      </c>
      <c r="I9">
        <f>IF([1]Raw!L16 = "y",1,0)</f>
        <v>1</v>
      </c>
      <c r="J9">
        <f>IF([1]Raw!M16 = "y",1,0)</f>
        <v>1</v>
      </c>
      <c r="K9">
        <f t="shared" si="0"/>
        <v>0.8</v>
      </c>
      <c r="L9">
        <v>41</v>
      </c>
      <c r="M9">
        <f>IF([1]Raw!O16 = "y",1,0)</f>
        <v>1</v>
      </c>
      <c r="N9">
        <f>IF([1]Raw!P16 = "y",1,0)</f>
        <v>0</v>
      </c>
      <c r="O9">
        <f>IF([1]Raw!Q16 = "y",1,0)</f>
        <v>0</v>
      </c>
      <c r="P9">
        <f>IF([1]Raw!R16 = "y",1,0)</f>
        <v>0</v>
      </c>
      <c r="Q9">
        <v>0</v>
      </c>
      <c r="R9">
        <v>0</v>
      </c>
      <c r="S9">
        <f>IF([1]Raw!S16 = "n",0,IF([1]Raw!S16 = "s",1,IF([1]Raw!S16 = "l",2,)))</f>
        <v>0</v>
      </c>
      <c r="U9" t="s">
        <v>24</v>
      </c>
      <c r="V9" s="8">
        <v>1</v>
      </c>
      <c r="W9" s="8">
        <v>1</v>
      </c>
      <c r="X9">
        <f>IF([1]Raw!V16 = "y",1,0)</f>
        <v>1</v>
      </c>
      <c r="Y9">
        <f>IF([1]Raw!W16 = "y",1,0)</f>
        <v>1</v>
      </c>
      <c r="Z9">
        <f>IF([1]Raw!X16 = "y",1,0)</f>
        <v>1</v>
      </c>
      <c r="AA9">
        <f>IF([1]Raw!Y16 = "y",1,0)</f>
        <v>1</v>
      </c>
      <c r="AB9">
        <f>IF([1]Raw!Z16 = "y",1,0)</f>
        <v>1</v>
      </c>
      <c r="AC9">
        <f t="shared" si="1"/>
        <v>1</v>
      </c>
      <c r="AD9">
        <f t="shared" si="4"/>
        <v>0.19999999999999996</v>
      </c>
      <c r="AE9" s="1">
        <f>[1]Raw!AA16*1440</f>
        <v>190</v>
      </c>
      <c r="AF9">
        <v>2</v>
      </c>
      <c r="AG9">
        <f>IF([1]Raw!AD16 = "fly",0,IF([1]Raw!AD16 = "sd",1,))</f>
        <v>1</v>
      </c>
      <c r="AH9">
        <v>0</v>
      </c>
      <c r="AI9" t="s">
        <v>181</v>
      </c>
      <c r="AJ9">
        <v>3</v>
      </c>
      <c r="AK9">
        <v>2</v>
      </c>
      <c r="AL9">
        <v>156</v>
      </c>
      <c r="AM9">
        <v>10</v>
      </c>
      <c r="AN9">
        <v>11</v>
      </c>
      <c r="AO9">
        <v>49</v>
      </c>
      <c r="AP9" s="11">
        <f t="shared" si="3"/>
        <v>882.88288288288288</v>
      </c>
      <c r="AQ9" s="3">
        <v>0.8</v>
      </c>
      <c r="AR9" s="1">
        <f t="shared" si="5"/>
        <v>4.4400000000000002E-2</v>
      </c>
      <c r="AS9" s="3">
        <v>0.8</v>
      </c>
      <c r="AT9" s="4" t="s">
        <v>191</v>
      </c>
      <c r="AU9" s="9">
        <v>18</v>
      </c>
      <c r="AV9" s="9">
        <v>5</v>
      </c>
      <c r="AW9" s="9">
        <v>2019</v>
      </c>
      <c r="AX9" s="10">
        <v>0.63194444444444442</v>
      </c>
      <c r="AY9" t="s">
        <v>193</v>
      </c>
    </row>
    <row r="10" spans="1:54" x14ac:dyDescent="0.25">
      <c r="A10">
        <v>1314</v>
      </c>
      <c r="B10" s="1">
        <f>[1]Raw!B17*1440</f>
        <v>43</v>
      </c>
      <c r="C10" s="1">
        <f>[1]Raw!C17*1440</f>
        <v>119</v>
      </c>
      <c r="D10" s="1">
        <f>[1]Raw!D17*1440</f>
        <v>10</v>
      </c>
      <c r="E10" s="2">
        <v>2</v>
      </c>
      <c r="F10">
        <f>IF([1]Raw!I17 = "y",1,0)</f>
        <v>1</v>
      </c>
      <c r="G10">
        <f>IF([1]Raw!J17 = "y",1,0)</f>
        <v>1</v>
      </c>
      <c r="H10">
        <f>IF([1]Raw!K17 = "y",1,0)</f>
        <v>1</v>
      </c>
      <c r="I10">
        <f>IF([1]Raw!L17 = "y",1,0)</f>
        <v>1</v>
      </c>
      <c r="J10">
        <f>IF([1]Raw!M17 = "y",1,0)</f>
        <v>1</v>
      </c>
      <c r="K10">
        <f t="shared" si="0"/>
        <v>1</v>
      </c>
      <c r="L10">
        <v>47</v>
      </c>
      <c r="M10">
        <f>IF([1]Raw!O17 = "y",1,0)</f>
        <v>1</v>
      </c>
      <c r="N10">
        <f>IF([1]Raw!P17 = "y",1,0)</f>
        <v>0</v>
      </c>
      <c r="O10">
        <f>IF([1]Raw!Q17 = "y",1,0)</f>
        <v>0</v>
      </c>
      <c r="P10">
        <f>IF([1]Raw!R17 = "y",1,0)</f>
        <v>0</v>
      </c>
      <c r="Q10">
        <v>0</v>
      </c>
      <c r="R10">
        <v>1</v>
      </c>
      <c r="S10">
        <f>IF([1]Raw!S17 = "n",0,IF([1]Raw!S17 = "s",1,IF([1]Raw!S17 = "l",2,)))</f>
        <v>1</v>
      </c>
      <c r="U10" t="s">
        <v>19</v>
      </c>
      <c r="V10" s="8">
        <v>1</v>
      </c>
      <c r="W10" s="8">
        <v>1</v>
      </c>
      <c r="X10">
        <f>IF([1]Raw!V17 = "y",1,0)</f>
        <v>1</v>
      </c>
      <c r="Y10">
        <f>IF([1]Raw!W17 = "y",1,0)</f>
        <v>1</v>
      </c>
      <c r="Z10">
        <f>IF([1]Raw!X17 = "y",1,0)</f>
        <v>1</v>
      </c>
      <c r="AA10">
        <f>IF([1]Raw!Y17 = "y",1,0)</f>
        <v>1</v>
      </c>
      <c r="AB10">
        <f>IF([1]Raw!Z17 = "y",1,0)</f>
        <v>1</v>
      </c>
      <c r="AC10">
        <f t="shared" si="1"/>
        <v>1</v>
      </c>
      <c r="AD10">
        <f t="shared" si="4"/>
        <v>0</v>
      </c>
      <c r="AE10" s="1">
        <f>[1]Raw!AA17*1440</f>
        <v>255</v>
      </c>
      <c r="AF10">
        <v>2</v>
      </c>
      <c r="AG10">
        <f>IF([1]Raw!AD17 = "fly",0,IF([1]Raw!AD17 = "sd",1,))</f>
        <v>1</v>
      </c>
      <c r="AH10">
        <v>0</v>
      </c>
      <c r="AI10" t="s">
        <v>181</v>
      </c>
      <c r="AJ10">
        <v>3</v>
      </c>
      <c r="AK10">
        <v>2</v>
      </c>
      <c r="AL10">
        <v>156</v>
      </c>
      <c r="AM10">
        <v>10</v>
      </c>
      <c r="AN10">
        <v>14</v>
      </c>
      <c r="AO10">
        <v>38</v>
      </c>
      <c r="AP10" s="11">
        <f t="shared" si="3"/>
        <v>684.68468468468473</v>
      </c>
      <c r="AQ10" s="3">
        <v>1.6</v>
      </c>
      <c r="AR10" s="1">
        <f t="shared" si="5"/>
        <v>8.8800000000000004E-2</v>
      </c>
      <c r="AS10" s="3">
        <v>1.6</v>
      </c>
      <c r="AT10" s="4" t="s">
        <v>194</v>
      </c>
      <c r="AU10" s="9">
        <v>19</v>
      </c>
      <c r="AV10" s="9">
        <v>5</v>
      </c>
      <c r="AW10" s="9">
        <v>2019</v>
      </c>
      <c r="AX10" s="10">
        <v>0.39583333333333331</v>
      </c>
      <c r="AY10" t="s">
        <v>195</v>
      </c>
    </row>
    <row r="11" spans="1:54" x14ac:dyDescent="0.25">
      <c r="A11">
        <v>1316</v>
      </c>
      <c r="B11" s="1">
        <f>[1]Raw!B18*1440</f>
        <v>20</v>
      </c>
      <c r="C11" s="1">
        <f>[1]Raw!C18*1440</f>
        <v>225</v>
      </c>
      <c r="D11" s="1">
        <f>[1]Raw!D18*1440</f>
        <v>13.000000000000002</v>
      </c>
      <c r="E11" s="2">
        <v>1</v>
      </c>
      <c r="F11">
        <f>IF([1]Raw!I18 = "y",1,0)</f>
        <v>1</v>
      </c>
      <c r="G11">
        <f>IF([1]Raw!J18 = "y",1,0)</f>
        <v>1</v>
      </c>
      <c r="H11">
        <f>IF([1]Raw!K18 = "y",1,0)</f>
        <v>1</v>
      </c>
      <c r="I11">
        <f>IF([1]Raw!L18 = "y",1,0)</f>
        <v>1</v>
      </c>
      <c r="J11">
        <f>IF([1]Raw!M18 = "y",1,0)</f>
        <v>1</v>
      </c>
      <c r="K11">
        <f t="shared" si="0"/>
        <v>1</v>
      </c>
      <c r="L11">
        <v>39</v>
      </c>
      <c r="M11">
        <f>IF([1]Raw!O18 = "y",1,0)</f>
        <v>1</v>
      </c>
      <c r="N11">
        <f>IF([1]Raw!P18 = "y",1,0)</f>
        <v>0</v>
      </c>
      <c r="O11">
        <f>IF([1]Raw!Q18 = "y",1,0)</f>
        <v>0</v>
      </c>
      <c r="P11">
        <f>IF([1]Raw!R18 = "y",1,0)</f>
        <v>0</v>
      </c>
      <c r="Q11">
        <v>1</v>
      </c>
      <c r="R11">
        <v>1</v>
      </c>
      <c r="S11">
        <f>IF([1]Raw!S18 = "n",0,IF([1]Raw!S18 = "s",1,IF([1]Raw!S18 = "l",2,)))</f>
        <v>1</v>
      </c>
      <c r="U11" t="s">
        <v>71</v>
      </c>
      <c r="V11" s="8">
        <v>5</v>
      </c>
      <c r="W11" s="8">
        <v>3</v>
      </c>
      <c r="X11">
        <f>IF([1]Raw!V18 = "y",1,0)</f>
        <v>1</v>
      </c>
      <c r="Y11">
        <f>IF([1]Raw!W18 = "y",1,0)</f>
        <v>0</v>
      </c>
      <c r="Z11">
        <f>IF([1]Raw!X18 = "y",1,0)</f>
        <v>1</v>
      </c>
      <c r="AA11">
        <f>IF([1]Raw!Y18 = "y",1,0)</f>
        <v>1</v>
      </c>
      <c r="AB11">
        <f>IF([1]Raw!Z18 = "y",1,0)</f>
        <v>1</v>
      </c>
      <c r="AC11">
        <f t="shared" si="1"/>
        <v>0.8</v>
      </c>
      <c r="AD11">
        <f t="shared" si="4"/>
        <v>-0.19999999999999996</v>
      </c>
      <c r="AE11" s="1">
        <f>[1]Raw!AA18*1440</f>
        <v>250.00000000000003</v>
      </c>
      <c r="AF11">
        <v>1.5</v>
      </c>
      <c r="AG11">
        <f>IF([1]Raw!AD18 = "fly",0,IF([1]Raw!AD18 = "sd",1,))</f>
        <v>1</v>
      </c>
      <c r="AH11">
        <v>2</v>
      </c>
      <c r="AI11" t="s">
        <v>181</v>
      </c>
      <c r="AJ11">
        <v>3</v>
      </c>
      <c r="AK11">
        <v>2</v>
      </c>
      <c r="AL11">
        <v>156</v>
      </c>
      <c r="AM11">
        <v>10</v>
      </c>
      <c r="AN11">
        <v>14</v>
      </c>
      <c r="AO11">
        <v>56</v>
      </c>
      <c r="AP11" s="11">
        <f t="shared" si="3"/>
        <v>1009.009009009009</v>
      </c>
      <c r="AQ11" s="3">
        <v>3.2</v>
      </c>
      <c r="AR11" s="1">
        <f t="shared" si="5"/>
        <v>0.17760000000000001</v>
      </c>
      <c r="AS11" s="3">
        <v>3.2</v>
      </c>
      <c r="AT11" s="4" t="s">
        <v>194</v>
      </c>
      <c r="AU11" s="9">
        <v>19</v>
      </c>
      <c r="AV11" s="9">
        <v>5</v>
      </c>
      <c r="AW11" s="9">
        <v>2019</v>
      </c>
      <c r="AX11" s="10">
        <v>0.39930555555555558</v>
      </c>
      <c r="AY11" t="s">
        <v>196</v>
      </c>
    </row>
    <row r="12" spans="1:54" x14ac:dyDescent="0.25">
      <c r="A12">
        <v>1317</v>
      </c>
      <c r="B12" s="1">
        <f>[1]Raw!B19*1440</f>
        <v>35</v>
      </c>
      <c r="C12" s="1">
        <f>[1]Raw!C19*1440</f>
        <v>116.00000000000001</v>
      </c>
      <c r="D12" s="1">
        <f>[1]Raw!D19*1440</f>
        <v>20</v>
      </c>
      <c r="E12" s="2">
        <v>3</v>
      </c>
      <c r="F12">
        <f>IF([1]Raw!I19 = "y",1,0)</f>
        <v>0</v>
      </c>
      <c r="G12">
        <f>IF([1]Raw!J19 = "y",1,0)</f>
        <v>0</v>
      </c>
      <c r="H12">
        <f>IF([1]Raw!K19 = "y",1,0)</f>
        <v>1</v>
      </c>
      <c r="I12">
        <f>IF([1]Raw!L19 = "y",1,0)</f>
        <v>1</v>
      </c>
      <c r="J12">
        <f>IF([1]Raw!M19 = "y",1,0)</f>
        <v>1</v>
      </c>
      <c r="K12">
        <f t="shared" si="0"/>
        <v>0.6</v>
      </c>
      <c r="L12">
        <v>41</v>
      </c>
      <c r="M12">
        <f>IF([1]Raw!O19 = "y",1,0)</f>
        <v>1</v>
      </c>
      <c r="N12">
        <f>IF([1]Raw!P19 = "y",1,0)</f>
        <v>0</v>
      </c>
      <c r="O12">
        <f>IF([1]Raw!Q19 = "y",1,0)</f>
        <v>0</v>
      </c>
      <c r="P12">
        <f>IF([1]Raw!R19 = "y",1,0)</f>
        <v>0</v>
      </c>
      <c r="Q12">
        <v>1</v>
      </c>
      <c r="R12">
        <v>1</v>
      </c>
      <c r="S12">
        <f>IF([1]Raw!S19 = "n",0,IF([1]Raw!S19 = "s",1,IF([1]Raw!S19 = "l",2,)))</f>
        <v>1</v>
      </c>
      <c r="U12" t="s">
        <v>75</v>
      </c>
      <c r="V12" s="8">
        <v>6</v>
      </c>
      <c r="W12" s="8">
        <v>3</v>
      </c>
      <c r="X12">
        <f>IF([1]Raw!V19 = "y",1,0)</f>
        <v>1</v>
      </c>
      <c r="Y12">
        <f>IF([1]Raw!W19 = "y",1,0)</f>
        <v>1</v>
      </c>
      <c r="Z12">
        <f>IF([1]Raw!X19 = "y",1,0)</f>
        <v>1</v>
      </c>
      <c r="AA12">
        <f>IF([1]Raw!Y19 = "y",1,0)</f>
        <v>1</v>
      </c>
      <c r="AB12">
        <f>IF([1]Raw!Z19 = "y",1,0)</f>
        <v>1</v>
      </c>
      <c r="AC12">
        <f t="shared" si="1"/>
        <v>1</v>
      </c>
      <c r="AD12">
        <f t="shared" si="4"/>
        <v>0.4</v>
      </c>
      <c r="AE12" s="1">
        <f>[1]Raw!AA19*1440</f>
        <v>179</v>
      </c>
      <c r="AF12">
        <v>2</v>
      </c>
      <c r="AG12">
        <f>IF([1]Raw!AD19 = "fly",0,IF([1]Raw!AD19 = "sd",1,))</f>
        <v>1</v>
      </c>
      <c r="AH12">
        <v>3</v>
      </c>
      <c r="AI12" t="s">
        <v>181</v>
      </c>
      <c r="AJ12">
        <v>3</v>
      </c>
      <c r="AK12">
        <v>2</v>
      </c>
      <c r="AL12">
        <v>156</v>
      </c>
      <c r="AM12">
        <v>9</v>
      </c>
      <c r="AN12">
        <v>14</v>
      </c>
      <c r="AO12">
        <v>27</v>
      </c>
      <c r="AP12" s="11">
        <f t="shared" si="3"/>
        <v>486.48648648648646</v>
      </c>
      <c r="AQ12" s="3">
        <v>1.1000000000000001</v>
      </c>
      <c r="AR12" s="1">
        <f t="shared" si="5"/>
        <v>6.1050000000000007E-2</v>
      </c>
      <c r="AS12" s="3">
        <v>1.1000000000000001</v>
      </c>
      <c r="AT12" s="4" t="s">
        <v>194</v>
      </c>
      <c r="AU12" s="9">
        <v>19</v>
      </c>
      <c r="AV12" s="9">
        <v>5</v>
      </c>
      <c r="AW12" s="9">
        <v>2019</v>
      </c>
      <c r="AX12" s="10">
        <v>0.40972222222222227</v>
      </c>
      <c r="AY12" t="s">
        <v>197</v>
      </c>
    </row>
    <row r="13" spans="1:54" ht="15.75" thickBot="1" x14ac:dyDescent="0.3">
      <c r="A13" s="12">
        <v>1319</v>
      </c>
      <c r="B13" s="13">
        <f>[1]Raw!B20*1440</f>
        <v>150</v>
      </c>
      <c r="C13" s="13">
        <f>[1]Raw!C20*1440</f>
        <v>67</v>
      </c>
      <c r="D13" s="1">
        <f>[1]Raw!D20*1440</f>
        <v>0</v>
      </c>
      <c r="E13" s="14">
        <v>0</v>
      </c>
      <c r="F13" s="12">
        <f>IF([1]Raw!I20 = "y",1,0)</f>
        <v>1</v>
      </c>
      <c r="G13" s="12">
        <f>IF([1]Raw!J20 = "y",1,0)</f>
        <v>0</v>
      </c>
      <c r="H13" s="12">
        <f>IF([1]Raw!K20 = "y",1,0)</f>
        <v>1</v>
      </c>
      <c r="I13" s="12">
        <f>IF([1]Raw!L20 = "y",1,0)</f>
        <v>1</v>
      </c>
      <c r="J13" s="12">
        <f>IF([1]Raw!M20 = "y",1,0)</f>
        <v>1</v>
      </c>
      <c r="K13" s="12">
        <f t="shared" si="0"/>
        <v>0.8</v>
      </c>
      <c r="L13" s="12">
        <v>45</v>
      </c>
      <c r="M13" s="12">
        <f>IF([1]Raw!O20 = "y",1,0)</f>
        <v>1</v>
      </c>
      <c r="N13" s="12">
        <f>IF([1]Raw!P20 = "y",1,0)</f>
        <v>0</v>
      </c>
      <c r="O13">
        <f>IF([1]Raw!Q20 = "y",1,0)</f>
        <v>0</v>
      </c>
      <c r="P13">
        <f>IF([1]Raw!R20 = "y",1,0)</f>
        <v>0</v>
      </c>
      <c r="Q13">
        <v>1</v>
      </c>
      <c r="R13">
        <v>1</v>
      </c>
      <c r="S13">
        <f>IF([1]Raw!S20 = "n",0,IF([1]Raw!S20 = "s",1,IF([1]Raw!S20 = "l",2,)))</f>
        <v>1</v>
      </c>
      <c r="T13" s="12"/>
      <c r="U13" s="12" t="s">
        <v>34</v>
      </c>
      <c r="V13" s="15">
        <v>2</v>
      </c>
      <c r="W13" s="15">
        <v>1</v>
      </c>
      <c r="X13" s="12">
        <f>IF([1]Raw!V20 = "y",1,0)</f>
        <v>1</v>
      </c>
      <c r="Y13" s="12">
        <f>IF([1]Raw!W20 = "y",1,0)</f>
        <v>1</v>
      </c>
      <c r="Z13" s="12">
        <f>IF([1]Raw!X20 = "y",1,0)</f>
        <v>1</v>
      </c>
      <c r="AA13" s="12">
        <f>IF([1]Raw!Y20 = "y",1,0)</f>
        <v>1</v>
      </c>
      <c r="AB13" s="12">
        <f>IF([1]Raw!Z20 = "y",1,0)</f>
        <v>1</v>
      </c>
      <c r="AC13" s="12">
        <f t="shared" si="1"/>
        <v>1</v>
      </c>
      <c r="AD13">
        <f t="shared" si="4"/>
        <v>0.19999999999999996</v>
      </c>
      <c r="AE13" s="13">
        <f>[1]Raw!AA20*1440</f>
        <v>216</v>
      </c>
      <c r="AF13" s="12">
        <v>3</v>
      </c>
      <c r="AG13">
        <f>IF([1]Raw!AD20 = "fly",0,IF([1]Raw!AD20 = "sd",1,))</f>
        <v>1</v>
      </c>
      <c r="AH13" s="12">
        <v>1</v>
      </c>
      <c r="AI13" s="12" t="s">
        <v>198</v>
      </c>
      <c r="AJ13" s="12">
        <v>1</v>
      </c>
      <c r="AK13" s="12">
        <v>2</v>
      </c>
      <c r="AL13" s="12">
        <v>58</v>
      </c>
      <c r="AM13" s="12">
        <v>12</v>
      </c>
      <c r="AN13" s="12">
        <v>15</v>
      </c>
      <c r="AO13" s="12">
        <v>72</v>
      </c>
      <c r="AP13" s="11">
        <f t="shared" si="3"/>
        <v>1297.2972972972973</v>
      </c>
      <c r="AQ13" s="16">
        <v>2.2000000000000002</v>
      </c>
      <c r="AR13" s="1">
        <f t="shared" si="5"/>
        <v>0.12210000000000001</v>
      </c>
      <c r="AS13" s="16">
        <v>2.2000000000000002</v>
      </c>
      <c r="AT13" s="17" t="s">
        <v>199</v>
      </c>
      <c r="AU13" s="18">
        <v>25</v>
      </c>
      <c r="AV13" s="9">
        <v>5</v>
      </c>
      <c r="AW13" s="9">
        <v>2019</v>
      </c>
      <c r="AX13" s="19">
        <v>0.60416666666666663</v>
      </c>
      <c r="AY13" s="12" t="s">
        <v>200</v>
      </c>
      <c r="AZ13" s="12"/>
      <c r="BA13" s="12"/>
      <c r="BB13" s="12"/>
    </row>
    <row r="14" spans="1:54" x14ac:dyDescent="0.25">
      <c r="A14" s="11">
        <v>4851</v>
      </c>
      <c r="B14" s="1">
        <f>[1]Raw!B21*1440</f>
        <v>425</v>
      </c>
      <c r="C14" s="1">
        <f>[1]Raw!C21*1440</f>
        <v>541.00000000000011</v>
      </c>
      <c r="D14" s="1">
        <f>[1]Raw!D21*1440</f>
        <v>25</v>
      </c>
      <c r="E14" s="2">
        <v>5</v>
      </c>
      <c r="F14">
        <f>IF([1]Raw!I21 = "y",1,0)</f>
        <v>1</v>
      </c>
      <c r="G14">
        <f>IF([1]Raw!J21 = "y",1,0)</f>
        <v>1</v>
      </c>
      <c r="H14">
        <f>IF([1]Raw!K21 = "y",1,0)</f>
        <v>1</v>
      </c>
      <c r="I14">
        <f>IF([1]Raw!L21 = "y",1,0)</f>
        <v>1</v>
      </c>
      <c r="J14">
        <f>IF([1]Raw!M21 = "y",1,0)</f>
        <v>1</v>
      </c>
      <c r="K14">
        <f t="shared" si="0"/>
        <v>1</v>
      </c>
      <c r="L14" s="11">
        <v>68</v>
      </c>
      <c r="M14">
        <f>IF([1]Raw!O21 = "y",1,0)</f>
        <v>1</v>
      </c>
      <c r="N14">
        <f>IF([1]Raw!P21 = "y",1,0)</f>
        <v>1</v>
      </c>
      <c r="O14">
        <f>IF([1]Raw!Q21 = "y",1,0)</f>
        <v>0</v>
      </c>
      <c r="P14">
        <f>IF([1]Raw!R21 = "y",1,0)</f>
        <v>0</v>
      </c>
      <c r="Q14">
        <v>1</v>
      </c>
      <c r="R14">
        <v>0</v>
      </c>
      <c r="S14">
        <f>IF([1]Raw!S21 = "n",0,IF([1]Raw!S21 = "s",1,IF([1]Raw!S21 = "l",2,)))</f>
        <v>0</v>
      </c>
      <c r="T14" s="11"/>
      <c r="U14" s="11" t="s">
        <v>40</v>
      </c>
      <c r="V14" s="11">
        <v>2</v>
      </c>
      <c r="W14" s="11">
        <v>1</v>
      </c>
      <c r="X14">
        <f>IF([1]Raw!V21 = "y",1,0)</f>
        <v>1</v>
      </c>
      <c r="Y14">
        <f>IF([1]Raw!W21 = "y",1,0)</f>
        <v>1</v>
      </c>
      <c r="Z14">
        <f>IF([1]Raw!X21 = "y",1,0)</f>
        <v>1</v>
      </c>
      <c r="AA14">
        <f>IF([1]Raw!Y21 = "y",1,0)</f>
        <v>1</v>
      </c>
      <c r="AB14">
        <f>IF([1]Raw!Z21 = "y",1,0)</f>
        <v>1</v>
      </c>
      <c r="AC14">
        <f t="shared" si="1"/>
        <v>1</v>
      </c>
      <c r="AD14">
        <f t="shared" si="4"/>
        <v>0</v>
      </c>
      <c r="AE14" s="1">
        <f>[1]Raw!AA21*1440</f>
        <v>384</v>
      </c>
      <c r="AF14" s="11">
        <v>2</v>
      </c>
      <c r="AG14">
        <f>IF([1]Raw!AD21 = "fly",0,IF([1]Raw!AD21 = "sd",1,))</f>
        <v>0</v>
      </c>
      <c r="AH14" s="11">
        <v>2</v>
      </c>
      <c r="AI14" s="11" t="s">
        <v>201</v>
      </c>
      <c r="AJ14" s="11">
        <v>1</v>
      </c>
      <c r="AK14" s="11">
        <v>1</v>
      </c>
      <c r="AL14" s="11">
        <v>9</v>
      </c>
      <c r="AM14" s="11">
        <v>4</v>
      </c>
      <c r="AN14" s="11">
        <v>5</v>
      </c>
      <c r="AO14" s="11">
        <v>85</v>
      </c>
      <c r="AP14" s="11">
        <f t="shared" si="3"/>
        <v>1531.5315315315315</v>
      </c>
      <c r="AQ14" s="3">
        <v>7.3</v>
      </c>
      <c r="AR14" s="1">
        <f t="shared" si="5"/>
        <v>0.40515000000000001</v>
      </c>
      <c r="AS14" s="3">
        <v>7.3</v>
      </c>
      <c r="AT14" s="4" t="s">
        <v>202</v>
      </c>
      <c r="AU14" s="20">
        <v>7</v>
      </c>
      <c r="AV14" s="20">
        <v>3</v>
      </c>
      <c r="AW14" s="9">
        <v>2020</v>
      </c>
      <c r="AX14" s="10">
        <v>0.72916666666666663</v>
      </c>
      <c r="AY14" s="11" t="s">
        <v>203</v>
      </c>
    </row>
    <row r="15" spans="1:54" x14ac:dyDescent="0.25">
      <c r="A15" s="21">
        <v>4853</v>
      </c>
      <c r="B15" s="1">
        <f>[1]Raw!B22*1440</f>
        <v>66</v>
      </c>
      <c r="C15" s="1">
        <f>[1]Raw!C22*1440</f>
        <v>230.00000000000003</v>
      </c>
      <c r="D15" s="1">
        <f>[1]Raw!D22*1440</f>
        <v>0</v>
      </c>
      <c r="E15" s="2">
        <v>0</v>
      </c>
      <c r="F15">
        <f>IF([1]Raw!I22 = "y",1,0)</f>
        <v>1</v>
      </c>
      <c r="G15">
        <f>IF([1]Raw!J22 = "y",1,0)</f>
        <v>0</v>
      </c>
      <c r="H15">
        <f>IF([1]Raw!K22 = "y",1,0)</f>
        <v>0</v>
      </c>
      <c r="I15">
        <f>IF([1]Raw!L22 = "y",1,0)</f>
        <v>1</v>
      </c>
      <c r="J15">
        <f>IF([1]Raw!M22 = "y",1,0)</f>
        <v>1</v>
      </c>
      <c r="K15">
        <f t="shared" si="0"/>
        <v>0.6</v>
      </c>
      <c r="L15" s="11">
        <v>44</v>
      </c>
      <c r="M15">
        <f>IF([1]Raw!O22 = "y",1,0)</f>
        <v>1</v>
      </c>
      <c r="N15">
        <f>IF([1]Raw!P22 = "y",1,0)</f>
        <v>0</v>
      </c>
      <c r="O15">
        <f>IF([1]Raw!Q22 = "y",1,0)</f>
        <v>0</v>
      </c>
      <c r="P15">
        <f>IF([1]Raw!R22 = "y",1,0)</f>
        <v>0</v>
      </c>
      <c r="Q15">
        <v>0</v>
      </c>
      <c r="R15">
        <v>0</v>
      </c>
      <c r="S15">
        <f>IF([1]Raw!S22 = "n",0,IF([1]Raw!S22 = "s",1,IF([1]Raw!S22 = "l",2,)))</f>
        <v>0</v>
      </c>
      <c r="T15" s="11"/>
      <c r="U15" s="11" t="s">
        <v>40</v>
      </c>
      <c r="V15" s="11">
        <v>2</v>
      </c>
      <c r="W15" s="11">
        <v>1</v>
      </c>
      <c r="X15">
        <f>IF([1]Raw!V22 = "y",1,0)</f>
        <v>0</v>
      </c>
      <c r="Y15">
        <f>IF([1]Raw!W22 = "y",1,0)</f>
        <v>0</v>
      </c>
      <c r="Z15">
        <f>IF([1]Raw!X22 = "y",1,0)</f>
        <v>0</v>
      </c>
      <c r="AA15">
        <f>IF([1]Raw!Y22 = "y",1,0)</f>
        <v>1</v>
      </c>
      <c r="AB15">
        <f>IF([1]Raw!Z22 = "y",1,0)</f>
        <v>1</v>
      </c>
      <c r="AC15">
        <f t="shared" si="1"/>
        <v>0.4</v>
      </c>
      <c r="AD15">
        <f t="shared" si="4"/>
        <v>-0.19999999999999996</v>
      </c>
      <c r="AE15" s="1">
        <f>[1]Raw!AA22*1440</f>
        <v>315</v>
      </c>
      <c r="AF15" s="11">
        <v>2</v>
      </c>
      <c r="AG15">
        <f>IF([1]Raw!AD22 = "fly",0,IF([1]Raw!AD22 = "sd",1,))</f>
        <v>0</v>
      </c>
      <c r="AH15" s="11">
        <v>3</v>
      </c>
      <c r="AI15" s="11" t="s">
        <v>201</v>
      </c>
      <c r="AJ15" s="11">
        <v>1</v>
      </c>
      <c r="AK15" s="11">
        <v>6</v>
      </c>
      <c r="AL15" s="11">
        <v>9</v>
      </c>
      <c r="AM15" s="11">
        <v>4</v>
      </c>
      <c r="AN15" s="11">
        <v>5</v>
      </c>
      <c r="AO15" s="11">
        <v>48</v>
      </c>
      <c r="AP15" s="11">
        <f t="shared" si="3"/>
        <v>864.8648648648649</v>
      </c>
      <c r="AQ15" s="3">
        <v>3.8</v>
      </c>
      <c r="AR15" s="1">
        <f t="shared" si="5"/>
        <v>0.2109</v>
      </c>
      <c r="AS15" s="3">
        <v>3.8</v>
      </c>
      <c r="AT15" s="4" t="s">
        <v>202</v>
      </c>
      <c r="AU15" s="20">
        <v>7</v>
      </c>
      <c r="AV15" s="20">
        <v>3</v>
      </c>
      <c r="AW15" s="9">
        <v>2020</v>
      </c>
      <c r="AX15" s="10">
        <v>0.75069444444444444</v>
      </c>
      <c r="AY15" s="11" t="s">
        <v>204</v>
      </c>
    </row>
    <row r="16" spans="1:54" x14ac:dyDescent="0.25">
      <c r="A16" s="11">
        <v>4855</v>
      </c>
      <c r="B16" s="1">
        <f>[1]Raw!B23*1440</f>
        <v>122.99999999999999</v>
      </c>
      <c r="C16" s="1">
        <f>[1]Raw!C23*1440</f>
        <v>275</v>
      </c>
      <c r="D16" s="1">
        <f>[1]Raw!D23*1440</f>
        <v>31.000000000000004</v>
      </c>
      <c r="E16" s="2">
        <v>2</v>
      </c>
      <c r="F16">
        <f>IF([1]Raw!I23 = "y",1,0)</f>
        <v>1</v>
      </c>
      <c r="G16">
        <f>IF([1]Raw!J23 = "y",1,0)</f>
        <v>1</v>
      </c>
      <c r="H16">
        <f>IF([1]Raw!K23 = "y",1,0)</f>
        <v>1</v>
      </c>
      <c r="I16">
        <f>IF([1]Raw!L23 = "y",1,0)</f>
        <v>1</v>
      </c>
      <c r="J16">
        <f>IF([1]Raw!M23 = "y",1,0)</f>
        <v>1</v>
      </c>
      <c r="K16">
        <f t="shared" si="0"/>
        <v>1</v>
      </c>
      <c r="L16" s="11">
        <v>70</v>
      </c>
      <c r="M16">
        <f>IF([1]Raw!O23 = "y",1,0)</f>
        <v>1</v>
      </c>
      <c r="N16">
        <f>IF([1]Raw!P23 = "y",1,0)</f>
        <v>0</v>
      </c>
      <c r="O16">
        <f>IF([1]Raw!Q23 = "y",1,0)</f>
        <v>0</v>
      </c>
      <c r="P16">
        <f>IF([1]Raw!R23 = "y",1,0)</f>
        <v>0</v>
      </c>
      <c r="Q16">
        <v>0</v>
      </c>
      <c r="R16">
        <v>1</v>
      </c>
      <c r="S16">
        <f>IF([1]Raw!S23 = "n",0,IF([1]Raw!S23 = "s",1,IF([1]Raw!S23 = "l",2,)))</f>
        <v>1</v>
      </c>
      <c r="T16" s="11"/>
      <c r="U16" s="11" t="s">
        <v>24</v>
      </c>
      <c r="V16" s="11">
        <v>1</v>
      </c>
      <c r="W16" s="11">
        <v>1</v>
      </c>
      <c r="X16">
        <f>IF([1]Raw!V23 = "y",1,0)</f>
        <v>1</v>
      </c>
      <c r="Y16">
        <f>IF([1]Raw!W23 = "y",1,0)</f>
        <v>1</v>
      </c>
      <c r="Z16">
        <f>IF([1]Raw!X23 = "y",1,0)</f>
        <v>1</v>
      </c>
      <c r="AA16">
        <f>IF([1]Raw!Y23 = "y",1,0)</f>
        <v>1</v>
      </c>
      <c r="AB16">
        <f>IF([1]Raw!Z23 = "y",1,0)</f>
        <v>1</v>
      </c>
      <c r="AC16">
        <f t="shared" si="1"/>
        <v>1</v>
      </c>
      <c r="AD16">
        <f t="shared" si="4"/>
        <v>0</v>
      </c>
      <c r="AE16" s="1">
        <f>[1]Raw!AA23*1440</f>
        <v>226</v>
      </c>
      <c r="AF16" s="11">
        <v>3</v>
      </c>
      <c r="AG16">
        <f>IF([1]Raw!AD23 = "fly",0,IF([1]Raw!AD23 = "sd",1,))</f>
        <v>1</v>
      </c>
      <c r="AH16" s="11">
        <v>1</v>
      </c>
      <c r="AI16" s="11" t="s">
        <v>201</v>
      </c>
      <c r="AJ16" s="11">
        <v>1</v>
      </c>
      <c r="AK16" s="11">
        <v>1</v>
      </c>
      <c r="AL16" s="11">
        <v>153</v>
      </c>
      <c r="AM16" s="11">
        <v>4</v>
      </c>
      <c r="AN16" s="11">
        <v>8</v>
      </c>
      <c r="AO16" s="11">
        <v>54</v>
      </c>
      <c r="AP16" s="11">
        <f t="shared" si="3"/>
        <v>972.97297297297291</v>
      </c>
      <c r="AQ16" s="3">
        <v>3.5</v>
      </c>
      <c r="AR16" s="1">
        <f t="shared" si="5"/>
        <v>0.19425000000000001</v>
      </c>
      <c r="AS16" s="3">
        <v>3.5</v>
      </c>
      <c r="AT16" s="4" t="s">
        <v>205</v>
      </c>
      <c r="AU16" s="20">
        <v>8</v>
      </c>
      <c r="AV16" s="20">
        <v>3</v>
      </c>
      <c r="AW16" s="9">
        <v>2020</v>
      </c>
      <c r="AX16" s="10">
        <v>0.41319444444444442</v>
      </c>
      <c r="AY16" s="11" t="s">
        <v>206</v>
      </c>
    </row>
    <row r="17" spans="1:51" x14ac:dyDescent="0.25">
      <c r="A17" s="11">
        <v>4856</v>
      </c>
      <c r="B17" s="1">
        <f>[1]Raw!B24*1440</f>
        <v>38</v>
      </c>
      <c r="C17" s="1">
        <f>[1]Raw!C24*1440</f>
        <v>160</v>
      </c>
      <c r="D17" s="1">
        <f>[1]Raw!D24*1440</f>
        <v>0</v>
      </c>
      <c r="E17" s="2">
        <v>0</v>
      </c>
      <c r="F17">
        <f>IF([1]Raw!I24 = "y",1,0)</f>
        <v>1</v>
      </c>
      <c r="G17">
        <f>IF([1]Raw!J24 = "y",1,0)</f>
        <v>1</v>
      </c>
      <c r="H17">
        <f>IF([1]Raw!K24 = "y",1,0)</f>
        <v>1</v>
      </c>
      <c r="I17">
        <f>IF([1]Raw!L24 = "y",1,0)</f>
        <v>1</v>
      </c>
      <c r="J17">
        <f>IF([1]Raw!M24 = "y",1,0)</f>
        <v>1</v>
      </c>
      <c r="K17">
        <f t="shared" si="0"/>
        <v>1</v>
      </c>
      <c r="L17" s="11">
        <v>48</v>
      </c>
      <c r="M17">
        <f>IF([1]Raw!O24 = "y",1,0)</f>
        <v>1</v>
      </c>
      <c r="N17">
        <f>IF([1]Raw!P24 = "y",1,0)</f>
        <v>0</v>
      </c>
      <c r="O17">
        <f>IF([1]Raw!Q24 = "y",1,0)</f>
        <v>0</v>
      </c>
      <c r="P17">
        <f>IF([1]Raw!R24 = "y",1,0)</f>
        <v>0</v>
      </c>
      <c r="Q17">
        <v>0</v>
      </c>
      <c r="R17">
        <v>0</v>
      </c>
      <c r="S17">
        <f>IF([1]Raw!S24 = "n",0,IF([1]Raw!S24 = "s",1,IF([1]Raw!S24 = "l",2,)))</f>
        <v>0</v>
      </c>
      <c r="T17" s="11"/>
      <c r="U17" s="11" t="s">
        <v>47</v>
      </c>
      <c r="V17" s="11">
        <v>7</v>
      </c>
      <c r="W17" s="11">
        <v>3</v>
      </c>
      <c r="X17">
        <f>IF([1]Raw!V24 = "y",1,0)</f>
        <v>1</v>
      </c>
      <c r="Y17">
        <f>IF([1]Raw!W24 = "y",1,0)</f>
        <v>1</v>
      </c>
      <c r="Z17">
        <f>IF([1]Raw!X24 = "y",1,0)</f>
        <v>1</v>
      </c>
      <c r="AA17">
        <f>IF([1]Raw!Y24 = "y",1,0)</f>
        <v>1</v>
      </c>
      <c r="AB17">
        <f>IF([1]Raw!Z24 = "y",1,0)</f>
        <v>1</v>
      </c>
      <c r="AC17">
        <f t="shared" si="1"/>
        <v>1</v>
      </c>
      <c r="AD17">
        <f t="shared" si="4"/>
        <v>0</v>
      </c>
      <c r="AE17" s="1">
        <f>[1]Raw!AA24*1440</f>
        <v>208.00000000000003</v>
      </c>
      <c r="AF17" s="11">
        <v>2</v>
      </c>
      <c r="AG17">
        <f>IF([1]Raw!AD24 = "fly",0,IF([1]Raw!AD24 = "sd",1,))</f>
        <v>1</v>
      </c>
      <c r="AH17" s="11">
        <v>3</v>
      </c>
      <c r="AI17" s="11" t="s">
        <v>181</v>
      </c>
      <c r="AJ17" s="11">
        <v>3</v>
      </c>
      <c r="AK17" s="11">
        <v>2</v>
      </c>
      <c r="AL17" s="11">
        <v>153</v>
      </c>
      <c r="AM17" s="11">
        <v>4</v>
      </c>
      <c r="AN17" s="11">
        <v>8</v>
      </c>
      <c r="AO17" s="11">
        <v>47</v>
      </c>
      <c r="AP17" s="11">
        <f t="shared" si="3"/>
        <v>846.8468468468468</v>
      </c>
      <c r="AQ17" s="3">
        <v>2</v>
      </c>
      <c r="AR17" s="1">
        <f t="shared" si="5"/>
        <v>0.111</v>
      </c>
      <c r="AS17" s="3">
        <v>2</v>
      </c>
      <c r="AT17" s="4" t="s">
        <v>205</v>
      </c>
      <c r="AU17" s="20">
        <v>8</v>
      </c>
      <c r="AV17" s="20">
        <v>3</v>
      </c>
      <c r="AW17" s="9">
        <v>2020</v>
      </c>
      <c r="AX17" s="10">
        <v>0.43055555555555558</v>
      </c>
      <c r="AY17" s="11" t="s">
        <v>207</v>
      </c>
    </row>
    <row r="18" spans="1:51" x14ac:dyDescent="0.25">
      <c r="A18" s="11">
        <v>4857</v>
      </c>
      <c r="B18" s="1">
        <f>[1]Raw!B25*1440</f>
        <v>54</v>
      </c>
      <c r="C18" s="1">
        <f>[1]Raw!C25*1440</f>
        <v>272</v>
      </c>
      <c r="D18" s="1">
        <f>[1]Raw!D25*1440</f>
        <v>38</v>
      </c>
      <c r="E18" s="2">
        <v>3</v>
      </c>
      <c r="F18">
        <f>IF([1]Raw!I25 = "y",1,0)</f>
        <v>0</v>
      </c>
      <c r="G18">
        <f>IF([1]Raw!J25 = "y",1,0)</f>
        <v>0</v>
      </c>
      <c r="H18">
        <f>IF([1]Raw!K25 = "y",1,0)</f>
        <v>1</v>
      </c>
      <c r="I18">
        <f>IF([1]Raw!L25 = "y",1,0)</f>
        <v>1</v>
      </c>
      <c r="J18">
        <f>IF([1]Raw!M25 = "y",1,0)</f>
        <v>1</v>
      </c>
      <c r="K18">
        <f t="shared" si="0"/>
        <v>0.6</v>
      </c>
      <c r="L18" s="11">
        <v>49</v>
      </c>
      <c r="M18">
        <f>IF([1]Raw!O25 = "y",1,0)</f>
        <v>1</v>
      </c>
      <c r="N18">
        <f>IF([1]Raw!P25 = "y",1,0)</f>
        <v>0</v>
      </c>
      <c r="O18">
        <f>IF([1]Raw!Q25 = "y",1,0)</f>
        <v>0</v>
      </c>
      <c r="P18">
        <f>IF([1]Raw!R25 = "y",1,0)</f>
        <v>0</v>
      </c>
      <c r="Q18">
        <v>1</v>
      </c>
      <c r="R18">
        <v>0</v>
      </c>
      <c r="S18">
        <f>IF([1]Raw!S25 = "n",0,IF([1]Raw!S25 = "s",1,IF([1]Raw!S25 = "l",2,)))</f>
        <v>0</v>
      </c>
      <c r="T18" s="11"/>
      <c r="U18" s="11" t="s">
        <v>29</v>
      </c>
      <c r="V18" s="11">
        <v>1</v>
      </c>
      <c r="W18" s="11">
        <v>1</v>
      </c>
      <c r="X18">
        <f>IF([1]Raw!V25 = "y",1,0)</f>
        <v>1</v>
      </c>
      <c r="Y18">
        <f>IF([1]Raw!W25 = "y",1,0)</f>
        <v>0</v>
      </c>
      <c r="Z18">
        <f>IF([1]Raw!X25 = "y",1,0)</f>
        <v>1</v>
      </c>
      <c r="AA18">
        <f>IF([1]Raw!Y25 = "y",1,0)</f>
        <v>1</v>
      </c>
      <c r="AB18">
        <f>IF([1]Raw!Z25 = "y",1,0)</f>
        <v>1</v>
      </c>
      <c r="AC18">
        <f t="shared" si="1"/>
        <v>0.8</v>
      </c>
      <c r="AD18">
        <f t="shared" si="4"/>
        <v>0.20000000000000007</v>
      </c>
      <c r="AE18" s="1">
        <f>[1]Raw!AA25*1440</f>
        <v>263</v>
      </c>
      <c r="AF18" s="11">
        <v>2</v>
      </c>
      <c r="AG18">
        <f>IF([1]Raw!AD25 = "fly",0,IF([1]Raw!AD25 = "sd",1,))</f>
        <v>1</v>
      </c>
      <c r="AH18" s="11">
        <v>4</v>
      </c>
      <c r="AI18" s="11" t="s">
        <v>181</v>
      </c>
      <c r="AJ18" s="11">
        <v>3</v>
      </c>
      <c r="AK18" s="11">
        <v>2</v>
      </c>
      <c r="AL18" s="11">
        <v>153</v>
      </c>
      <c r="AM18" s="11">
        <v>4</v>
      </c>
      <c r="AN18" s="11">
        <v>8</v>
      </c>
      <c r="AO18" s="11">
        <v>62</v>
      </c>
      <c r="AP18" s="11">
        <f t="shared" si="3"/>
        <v>1117.117117117117</v>
      </c>
      <c r="AQ18" s="3">
        <v>3.5</v>
      </c>
      <c r="AR18" s="1">
        <f t="shared" si="5"/>
        <v>0.19425000000000001</v>
      </c>
      <c r="AS18" s="3">
        <v>3.5</v>
      </c>
      <c r="AT18" s="4" t="s">
        <v>205</v>
      </c>
      <c r="AU18" s="20">
        <v>8</v>
      </c>
      <c r="AV18" s="20">
        <v>3</v>
      </c>
      <c r="AW18" s="9">
        <v>2020</v>
      </c>
      <c r="AX18" s="10">
        <v>0.4375</v>
      </c>
      <c r="AY18" t="s">
        <v>208</v>
      </c>
    </row>
    <row r="19" spans="1:51" x14ac:dyDescent="0.25">
      <c r="A19" s="11">
        <v>1320</v>
      </c>
      <c r="B19" s="1">
        <f>[1]Raw!B26*1440</f>
        <v>45</v>
      </c>
      <c r="C19" s="1">
        <f>[1]Raw!C26*1440</f>
        <v>230.00000000000003</v>
      </c>
      <c r="D19" s="1">
        <f>[1]Raw!D26*1440</f>
        <v>17</v>
      </c>
      <c r="E19" s="2">
        <v>1</v>
      </c>
      <c r="F19">
        <f>IF([1]Raw!I26 = "y",1,0)</f>
        <v>0</v>
      </c>
      <c r="G19">
        <f>IF([1]Raw!J26 = "y",1,0)</f>
        <v>1</v>
      </c>
      <c r="H19">
        <f>IF([1]Raw!K26 = "y",1,0)</f>
        <v>1</v>
      </c>
      <c r="I19">
        <f>IF([1]Raw!L26 = "y",1,0)</f>
        <v>1</v>
      </c>
      <c r="J19">
        <f>IF([1]Raw!M26 = "y",1,0)</f>
        <v>1</v>
      </c>
      <c r="K19">
        <f t="shared" si="0"/>
        <v>0.8</v>
      </c>
      <c r="L19" s="11">
        <v>49</v>
      </c>
      <c r="M19">
        <f>IF([1]Raw!O26 = "y",1,0)</f>
        <v>1</v>
      </c>
      <c r="N19">
        <f>IF([1]Raw!P26 = "y",1,0)</f>
        <v>1</v>
      </c>
      <c r="O19">
        <f>IF([1]Raw!Q26 = "y",1,0)</f>
        <v>0</v>
      </c>
      <c r="P19">
        <f>IF([1]Raw!R26 = "y",1,0)</f>
        <v>0</v>
      </c>
      <c r="Q19">
        <v>0</v>
      </c>
      <c r="R19">
        <v>0</v>
      </c>
      <c r="S19">
        <f>IF([1]Raw!S26 = "n",0,IF([1]Raw!S26 = "s",1,IF([1]Raw!S26 = "l",2,)))</f>
        <v>0</v>
      </c>
      <c r="T19" s="11"/>
      <c r="U19" s="11" t="s">
        <v>209</v>
      </c>
      <c r="V19" s="11">
        <v>2</v>
      </c>
      <c r="W19" s="11">
        <v>1</v>
      </c>
      <c r="X19">
        <f>IF([1]Raw!V26 = "y",1,0)</f>
        <v>1</v>
      </c>
      <c r="Y19">
        <f>IF([1]Raw!W26 = "y",1,0)</f>
        <v>1</v>
      </c>
      <c r="Z19">
        <f>IF([1]Raw!X26 = "y",1,0)</f>
        <v>1</v>
      </c>
      <c r="AA19">
        <f>IF([1]Raw!Y26 = "y",1,0)</f>
        <v>1</v>
      </c>
      <c r="AB19">
        <f>IF([1]Raw!Z26 = "y",1,0)</f>
        <v>1</v>
      </c>
      <c r="AC19">
        <f t="shared" si="1"/>
        <v>1</v>
      </c>
      <c r="AD19">
        <f t="shared" si="4"/>
        <v>0.19999999999999996</v>
      </c>
      <c r="AE19" s="1">
        <f>[1]Raw!AA26*1440</f>
        <v>202</v>
      </c>
      <c r="AF19" s="11">
        <v>2</v>
      </c>
      <c r="AG19">
        <f>IF([1]Raw!AD26 = "fly",0,IF([1]Raw!AD26 = "sd",1,))</f>
        <v>0</v>
      </c>
      <c r="AH19" s="11">
        <v>2</v>
      </c>
      <c r="AI19" s="11" t="s">
        <v>201</v>
      </c>
      <c r="AJ19" s="11">
        <v>1</v>
      </c>
      <c r="AK19" s="11">
        <v>6</v>
      </c>
      <c r="AL19" s="11">
        <v>69</v>
      </c>
      <c r="AM19" s="11">
        <v>2</v>
      </c>
      <c r="AN19" s="11">
        <v>3</v>
      </c>
      <c r="AO19" s="11">
        <v>61</v>
      </c>
      <c r="AP19" s="11">
        <f t="shared" si="3"/>
        <v>1099.099099099099</v>
      </c>
      <c r="AQ19" s="3">
        <v>1.2</v>
      </c>
      <c r="AR19" s="1">
        <f t="shared" si="5"/>
        <v>6.6599999999999993E-2</v>
      </c>
      <c r="AS19" s="3">
        <v>1.2</v>
      </c>
      <c r="AT19" s="4" t="s">
        <v>210</v>
      </c>
      <c r="AU19" s="20">
        <v>14</v>
      </c>
      <c r="AV19" s="20">
        <v>3</v>
      </c>
      <c r="AW19" s="9">
        <v>2020</v>
      </c>
      <c r="AX19" s="10">
        <v>0.39583333333333331</v>
      </c>
      <c r="AY19" t="s">
        <v>211</v>
      </c>
    </row>
    <row r="20" spans="1:51" x14ac:dyDescent="0.25">
      <c r="A20" s="11">
        <v>1321</v>
      </c>
      <c r="B20" s="1">
        <f>[1]Raw!B27*1440</f>
        <v>40</v>
      </c>
      <c r="C20" s="1">
        <f>[1]Raw!C27*1440</f>
        <v>138</v>
      </c>
      <c r="D20" s="1">
        <f>[1]Raw!D27*1440</f>
        <v>7</v>
      </c>
      <c r="E20" s="2">
        <v>1</v>
      </c>
      <c r="F20">
        <f>IF([1]Raw!I27 = "y",1,0)</f>
        <v>1</v>
      </c>
      <c r="G20">
        <f>IF([1]Raw!J27 = "y",1,0)</f>
        <v>1</v>
      </c>
      <c r="H20">
        <f>IF([1]Raw!K27 = "y",1,0)</f>
        <v>1</v>
      </c>
      <c r="I20">
        <f>IF([1]Raw!L27 = "y",1,0)</f>
        <v>1</v>
      </c>
      <c r="J20">
        <f>IF([1]Raw!M27 = "y",1,0)</f>
        <v>1</v>
      </c>
      <c r="K20">
        <f t="shared" si="0"/>
        <v>1</v>
      </c>
      <c r="L20" s="11">
        <v>38</v>
      </c>
      <c r="M20">
        <f>IF([1]Raw!O27 = "y",1,0)</f>
        <v>1</v>
      </c>
      <c r="N20">
        <f>IF([1]Raw!P27 = "y",1,0)</f>
        <v>0</v>
      </c>
      <c r="O20">
        <f>IF([1]Raw!Q27 = "y",1,0)</f>
        <v>1</v>
      </c>
      <c r="P20">
        <f>IF([1]Raw!R27 = "y",1,0)</f>
        <v>0</v>
      </c>
      <c r="Q20">
        <v>1</v>
      </c>
      <c r="R20">
        <v>0</v>
      </c>
      <c r="S20">
        <f>IF([1]Raw!S27 = "n",0,IF([1]Raw!S27 = "s",1,IF([1]Raw!S27 = "l",2,)))</f>
        <v>0</v>
      </c>
      <c r="T20" s="11"/>
      <c r="U20" s="11" t="s">
        <v>209</v>
      </c>
      <c r="V20" s="11">
        <v>2</v>
      </c>
      <c r="W20" s="11">
        <v>1</v>
      </c>
      <c r="X20">
        <f>IF([1]Raw!V27 = "y",1,0)</f>
        <v>1</v>
      </c>
      <c r="Y20">
        <f>IF([1]Raw!W27 = "y",1,0)</f>
        <v>1</v>
      </c>
      <c r="Z20">
        <f>IF([1]Raw!X27 = "y",1,0)</f>
        <v>1</v>
      </c>
      <c r="AA20">
        <f>IF([1]Raw!Y27 = "y",1,0)</f>
        <v>1</v>
      </c>
      <c r="AB20">
        <f>IF([1]Raw!Z27 = "y",1,0)</f>
        <v>1</v>
      </c>
      <c r="AC20">
        <f t="shared" si="1"/>
        <v>1</v>
      </c>
      <c r="AD20">
        <f t="shared" si="4"/>
        <v>0</v>
      </c>
      <c r="AE20" s="1">
        <f>[1]Raw!AA27*1440</f>
        <v>330</v>
      </c>
      <c r="AF20" s="11">
        <v>2</v>
      </c>
      <c r="AG20">
        <f>IF([1]Raw!AD27 = "fly",0,IF([1]Raw!AD27 = "sd",1,))</f>
        <v>0</v>
      </c>
      <c r="AH20" s="11">
        <v>2</v>
      </c>
      <c r="AI20" s="11" t="s">
        <v>201</v>
      </c>
      <c r="AJ20" s="11">
        <v>1</v>
      </c>
      <c r="AK20" s="11">
        <v>1</v>
      </c>
      <c r="AL20" s="11">
        <v>68</v>
      </c>
      <c r="AM20" s="11">
        <v>3</v>
      </c>
      <c r="AN20" s="11">
        <v>5</v>
      </c>
      <c r="AO20" s="11">
        <v>140</v>
      </c>
      <c r="AP20" s="11">
        <f t="shared" si="3"/>
        <v>2522.5225225225226</v>
      </c>
      <c r="AQ20" s="3">
        <v>2.9</v>
      </c>
      <c r="AR20" s="1">
        <f t="shared" si="5"/>
        <v>0.16095000000000001</v>
      </c>
      <c r="AS20" s="3">
        <v>2.9</v>
      </c>
      <c r="AT20" s="4" t="s">
        <v>210</v>
      </c>
      <c r="AU20" s="20">
        <v>14</v>
      </c>
      <c r="AV20" s="20">
        <v>3</v>
      </c>
      <c r="AW20" s="9">
        <v>2020</v>
      </c>
      <c r="AX20" s="10">
        <v>0.51388888888888895</v>
      </c>
      <c r="AY20" t="s">
        <v>212</v>
      </c>
    </row>
    <row r="21" spans="1:51" x14ac:dyDescent="0.25">
      <c r="A21" s="11">
        <v>1322</v>
      </c>
      <c r="B21" s="1">
        <f>[1]Raw!B28*1440</f>
        <v>179</v>
      </c>
      <c r="C21" s="1">
        <f>[1]Raw!C28*1440</f>
        <v>343</v>
      </c>
      <c r="D21" s="1">
        <f>[1]Raw!D28*1440</f>
        <v>60.999999999999993</v>
      </c>
      <c r="E21" s="2">
        <v>4</v>
      </c>
      <c r="F21">
        <f>IF([1]Raw!I28 = "y",1,0)</f>
        <v>1</v>
      </c>
      <c r="G21">
        <f>IF([1]Raw!J28 = "y",1,0)</f>
        <v>1</v>
      </c>
      <c r="H21">
        <f>IF([1]Raw!K28 = "y",1,0)</f>
        <v>1</v>
      </c>
      <c r="I21">
        <f>IF([1]Raw!L28 = "y",1,0)</f>
        <v>1</v>
      </c>
      <c r="J21">
        <f>IF([1]Raw!M28 = "y",1,0)</f>
        <v>1</v>
      </c>
      <c r="K21">
        <f t="shared" si="0"/>
        <v>1</v>
      </c>
      <c r="L21" s="11">
        <v>64</v>
      </c>
      <c r="M21">
        <f>IF([1]Raw!O28 = "y",1,0)</f>
        <v>1</v>
      </c>
      <c r="N21">
        <f>IF([1]Raw!P28 = "y",1,0)</f>
        <v>1</v>
      </c>
      <c r="O21">
        <f>IF([1]Raw!Q28 = "y",1,0)</f>
        <v>1</v>
      </c>
      <c r="P21">
        <f>IF([1]Raw!R28 = "y",1,0)</f>
        <v>0</v>
      </c>
      <c r="Q21">
        <v>1</v>
      </c>
      <c r="R21">
        <v>0</v>
      </c>
      <c r="S21">
        <f>IF([1]Raw!S28 = "n",0,IF([1]Raw!S28 = "s",1,IF([1]Raw!S28 = "l",2,)))</f>
        <v>0</v>
      </c>
      <c r="T21" s="11"/>
      <c r="U21" s="11" t="s">
        <v>209</v>
      </c>
      <c r="V21" s="11">
        <v>2</v>
      </c>
      <c r="W21" s="11">
        <v>1</v>
      </c>
      <c r="X21">
        <f>IF([1]Raw!V28 = "y",1,0)</f>
        <v>0</v>
      </c>
      <c r="Y21">
        <f>IF([1]Raw!W28 = "y",1,0)</f>
        <v>1</v>
      </c>
      <c r="Z21">
        <f>IF([1]Raw!X28 = "y",1,0)</f>
        <v>1</v>
      </c>
      <c r="AA21">
        <f>IF([1]Raw!Y28 = "y",1,0)</f>
        <v>1</v>
      </c>
      <c r="AB21">
        <f>IF([1]Raw!Z28 = "y",1,0)</f>
        <v>1</v>
      </c>
      <c r="AC21">
        <f t="shared" si="1"/>
        <v>0.8</v>
      </c>
      <c r="AD21">
        <f t="shared" si="4"/>
        <v>-0.19999999999999996</v>
      </c>
      <c r="AE21" s="1">
        <f>[1]Raw!AA28*1440</f>
        <v>310</v>
      </c>
      <c r="AF21" s="11">
        <v>2</v>
      </c>
      <c r="AG21">
        <f>IF([1]Raw!AD28 = "fly",0,IF([1]Raw!AD28 = "sd",1,))</f>
        <v>0</v>
      </c>
      <c r="AH21" s="11">
        <v>3</v>
      </c>
      <c r="AI21" s="11" t="s">
        <v>201</v>
      </c>
      <c r="AJ21" s="11">
        <v>1</v>
      </c>
      <c r="AK21" s="11">
        <v>6</v>
      </c>
      <c r="AL21" s="11">
        <v>70</v>
      </c>
      <c r="AM21" s="11">
        <v>4</v>
      </c>
      <c r="AN21" s="11">
        <v>3</v>
      </c>
      <c r="AO21" s="11">
        <v>68</v>
      </c>
      <c r="AP21" s="11">
        <f t="shared" si="3"/>
        <v>1225.2252252252251</v>
      </c>
      <c r="AQ21" s="3">
        <v>3.4</v>
      </c>
      <c r="AR21" s="1">
        <f t="shared" si="5"/>
        <v>0.18870000000000001</v>
      </c>
      <c r="AS21" s="3">
        <v>3.4</v>
      </c>
      <c r="AT21" s="4" t="s">
        <v>210</v>
      </c>
      <c r="AU21" s="20">
        <v>14</v>
      </c>
      <c r="AV21" s="20">
        <v>3</v>
      </c>
      <c r="AW21" s="9">
        <v>2020</v>
      </c>
      <c r="AX21" s="10">
        <v>0.6875</v>
      </c>
      <c r="AY21" t="s">
        <v>213</v>
      </c>
    </row>
    <row r="22" spans="1:51" x14ac:dyDescent="0.25">
      <c r="A22" s="11">
        <v>1323</v>
      </c>
      <c r="B22" s="1">
        <f>[1]Raw!B29*1440</f>
        <v>240</v>
      </c>
      <c r="C22" s="1">
        <f>[1]Raw!C29*1440</f>
        <v>289.99999999999994</v>
      </c>
      <c r="D22" s="1">
        <f>[1]Raw!D29*1440</f>
        <v>2</v>
      </c>
      <c r="E22" s="2">
        <v>1</v>
      </c>
      <c r="F22">
        <f>IF([1]Raw!I29 = "y",1,0)</f>
        <v>1</v>
      </c>
      <c r="G22">
        <f>IF([1]Raw!J29 = "y",1,0)</f>
        <v>1</v>
      </c>
      <c r="H22">
        <f>IF([1]Raw!K29 = "y",1,0)</f>
        <v>1</v>
      </c>
      <c r="I22">
        <f>IF([1]Raw!L29 = "y",1,0)</f>
        <v>1</v>
      </c>
      <c r="J22">
        <f>IF([1]Raw!M29 = "y",1,0)</f>
        <v>1</v>
      </c>
      <c r="K22">
        <f t="shared" si="0"/>
        <v>1</v>
      </c>
      <c r="L22" s="11">
        <v>59</v>
      </c>
      <c r="M22">
        <f>IF([1]Raw!O29 = "y",1,0)</f>
        <v>1</v>
      </c>
      <c r="N22">
        <f>IF([1]Raw!P29 = "y",1,0)</f>
        <v>0</v>
      </c>
      <c r="O22">
        <f>IF([1]Raw!Q29 = "y",1,0)</f>
        <v>0</v>
      </c>
      <c r="P22">
        <f>IF([1]Raw!R29 = "y",1,0)</f>
        <v>0</v>
      </c>
      <c r="Q22">
        <v>1</v>
      </c>
      <c r="R22">
        <v>0</v>
      </c>
      <c r="S22">
        <f>IF([1]Raw!S29 = "n",0,IF([1]Raw!S29 = "s",1,IF([1]Raw!S29 = "l",2,)))</f>
        <v>0</v>
      </c>
      <c r="T22" s="11"/>
      <c r="U22" s="11" t="s">
        <v>15</v>
      </c>
      <c r="V22" s="11">
        <v>1</v>
      </c>
      <c r="W22" s="11">
        <v>1</v>
      </c>
      <c r="X22">
        <f>IF([1]Raw!V29 = "y",1,0)</f>
        <v>1</v>
      </c>
      <c r="Y22">
        <f>IF([1]Raw!W29 = "y",1,0)</f>
        <v>1</v>
      </c>
      <c r="Z22">
        <f>IF([1]Raw!X29 = "y",1,0)</f>
        <v>1</v>
      </c>
      <c r="AA22">
        <f>IF([1]Raw!Y29 = "y",1,0)</f>
        <v>1</v>
      </c>
      <c r="AB22">
        <f>IF([1]Raw!Z29 = "y",1,0)</f>
        <v>1</v>
      </c>
      <c r="AC22">
        <f t="shared" si="1"/>
        <v>1</v>
      </c>
      <c r="AD22">
        <f t="shared" si="4"/>
        <v>0</v>
      </c>
      <c r="AE22" s="1">
        <f>[1]Raw!AA29*1440</f>
        <v>244.99999999999997</v>
      </c>
      <c r="AF22" s="11">
        <v>3</v>
      </c>
      <c r="AG22">
        <f>IF([1]Raw!AD29 = "fly",0,IF([1]Raw!AD29 = "sd",1,))</f>
        <v>0</v>
      </c>
      <c r="AH22" s="11">
        <v>0</v>
      </c>
      <c r="AI22" s="11" t="s">
        <v>201</v>
      </c>
      <c r="AJ22" s="11">
        <v>1</v>
      </c>
      <c r="AK22" s="11">
        <v>4</v>
      </c>
      <c r="AL22" s="11">
        <v>70</v>
      </c>
      <c r="AM22" s="11">
        <v>4</v>
      </c>
      <c r="AN22" s="11">
        <v>3</v>
      </c>
      <c r="AO22" s="11">
        <v>71</v>
      </c>
      <c r="AP22" s="11">
        <f t="shared" si="3"/>
        <v>1279.2792792792793</v>
      </c>
      <c r="AQ22" s="3">
        <v>1.9</v>
      </c>
      <c r="AR22" s="1">
        <f t="shared" si="5"/>
        <v>0.10545</v>
      </c>
      <c r="AS22" s="3">
        <v>1.9</v>
      </c>
      <c r="AT22" s="4" t="s">
        <v>210</v>
      </c>
      <c r="AU22" s="20">
        <v>14</v>
      </c>
      <c r="AV22" s="20">
        <v>3</v>
      </c>
      <c r="AW22" s="9">
        <v>2020</v>
      </c>
      <c r="AX22" s="10">
        <v>0.69791666666666663</v>
      </c>
      <c r="AY22" t="s">
        <v>214</v>
      </c>
    </row>
    <row r="23" spans="1:51" x14ac:dyDescent="0.25">
      <c r="A23" s="11">
        <v>1324</v>
      </c>
      <c r="B23" s="1">
        <f>[1]Raw!B30*1440</f>
        <v>147.00000000000003</v>
      </c>
      <c r="C23" s="1">
        <f>[1]Raw!C30*1440</f>
        <v>277</v>
      </c>
      <c r="D23" s="1">
        <f>[1]Raw!D30*1440</f>
        <v>24</v>
      </c>
      <c r="E23" s="2">
        <v>3</v>
      </c>
      <c r="F23">
        <f>IF([1]Raw!I30 = "y",1,0)</f>
        <v>1</v>
      </c>
      <c r="G23">
        <f>IF([1]Raw!J30 = "y",1,0)</f>
        <v>1</v>
      </c>
      <c r="H23">
        <f>IF([1]Raw!K30 = "y",1,0)</f>
        <v>0</v>
      </c>
      <c r="I23">
        <f>IF([1]Raw!L30 = "y",1,0)</f>
        <v>1</v>
      </c>
      <c r="J23">
        <f>IF([1]Raw!M30 = "y",1,0)</f>
        <v>1</v>
      </c>
      <c r="K23">
        <f t="shared" si="0"/>
        <v>0.8</v>
      </c>
      <c r="L23" s="11">
        <v>61</v>
      </c>
      <c r="M23">
        <f>IF([1]Raw!O30 = "y",1,0)</f>
        <v>1</v>
      </c>
      <c r="N23">
        <f>IF([1]Raw!P30 = "y",1,0)</f>
        <v>0</v>
      </c>
      <c r="O23">
        <f>IF([1]Raw!Q30 = "y",1,0)</f>
        <v>0</v>
      </c>
      <c r="P23">
        <f>IF([1]Raw!R30 = "y",1,0)</f>
        <v>0</v>
      </c>
      <c r="Q23">
        <v>0</v>
      </c>
      <c r="R23">
        <v>0</v>
      </c>
      <c r="S23">
        <f>IF([1]Raw!S30 = "n",0,IF([1]Raw!S30 = "s",1,IF([1]Raw!S30 = "l",2,)))</f>
        <v>0</v>
      </c>
      <c r="T23" s="11"/>
      <c r="U23" s="11" t="s">
        <v>215</v>
      </c>
      <c r="V23" s="11">
        <v>3</v>
      </c>
      <c r="W23" s="11">
        <v>2</v>
      </c>
      <c r="X23">
        <f>IF([1]Raw!V30 = "y",1,0)</f>
        <v>0</v>
      </c>
      <c r="Y23">
        <f>IF([1]Raw!W30 = "y",1,0)</f>
        <v>1</v>
      </c>
      <c r="Z23">
        <f>IF([1]Raw!X30 = "y",1,0)</f>
        <v>1</v>
      </c>
      <c r="AA23">
        <f>IF([1]Raw!Y30 = "y",1,0)</f>
        <v>1</v>
      </c>
      <c r="AB23">
        <f>IF([1]Raw!Z30 = "y",1,0)</f>
        <v>1</v>
      </c>
      <c r="AC23">
        <f t="shared" si="1"/>
        <v>0.8</v>
      </c>
      <c r="AD23">
        <f t="shared" si="4"/>
        <v>0</v>
      </c>
      <c r="AE23" s="1">
        <f>[1]Raw!AA30*1440</f>
        <v>187.00000000000003</v>
      </c>
      <c r="AF23" s="11">
        <v>2</v>
      </c>
      <c r="AG23">
        <f>IF([1]Raw!AD30 = "fly",0,IF([1]Raw!AD30 = "sd",1,))</f>
        <v>0</v>
      </c>
      <c r="AH23" s="11">
        <v>3</v>
      </c>
      <c r="AI23" s="11" t="s">
        <v>201</v>
      </c>
      <c r="AJ23" s="11">
        <v>1</v>
      </c>
      <c r="AK23" s="11">
        <v>6</v>
      </c>
      <c r="AL23" s="11">
        <v>70</v>
      </c>
      <c r="AM23" s="11">
        <v>4</v>
      </c>
      <c r="AN23" s="11">
        <v>-1</v>
      </c>
      <c r="AO23" s="11">
        <v>37</v>
      </c>
      <c r="AP23" s="11">
        <f t="shared" si="3"/>
        <v>666.66666666666663</v>
      </c>
      <c r="AQ23" s="3">
        <v>2.4</v>
      </c>
      <c r="AR23" s="1">
        <f t="shared" si="5"/>
        <v>0.13319999999999999</v>
      </c>
      <c r="AS23" s="3">
        <v>2.4</v>
      </c>
      <c r="AT23" s="4" t="s">
        <v>210</v>
      </c>
      <c r="AU23" s="20">
        <v>14</v>
      </c>
      <c r="AV23" s="20">
        <v>3</v>
      </c>
      <c r="AW23" s="9">
        <v>2020</v>
      </c>
      <c r="AX23" s="10">
        <v>0.78888888888888886</v>
      </c>
      <c r="AY23" t="s">
        <v>216</v>
      </c>
    </row>
    <row r="24" spans="1:51" x14ac:dyDescent="0.25">
      <c r="A24" s="11">
        <v>3</v>
      </c>
      <c r="B24" s="1">
        <f>[1]Raw!B31*1440</f>
        <v>216</v>
      </c>
      <c r="C24" s="1">
        <f>[1]Raw!C31*1440</f>
        <v>515</v>
      </c>
      <c r="D24" s="1">
        <f>[1]Raw!D31*1440</f>
        <v>106</v>
      </c>
      <c r="E24" s="2">
        <v>7</v>
      </c>
      <c r="F24">
        <f>IF([1]Raw!I31 = "y",1,0)</f>
        <v>0</v>
      </c>
      <c r="G24">
        <f>IF([1]Raw!J31 = "y",1,0)</f>
        <v>1</v>
      </c>
      <c r="H24">
        <f>IF([1]Raw!K31 = "y",1,0)</f>
        <v>1</v>
      </c>
      <c r="I24">
        <f>IF([1]Raw!L31 = "y",1,0)</f>
        <v>1</v>
      </c>
      <c r="J24">
        <f>IF([1]Raw!M31 = "y",1,0)</f>
        <v>1</v>
      </c>
      <c r="K24">
        <f t="shared" si="0"/>
        <v>0.8</v>
      </c>
      <c r="L24" s="11">
        <v>68</v>
      </c>
      <c r="M24">
        <f>IF([1]Raw!O31 = "y",1,0)</f>
        <v>0</v>
      </c>
      <c r="N24">
        <f>IF([1]Raw!P31 = "y",1,0)</f>
        <v>0</v>
      </c>
      <c r="O24">
        <f>IF([1]Raw!Q31 = "y",1,0)</f>
        <v>0</v>
      </c>
      <c r="P24">
        <f>IF([1]Raw!R31 = "y",1,0)</f>
        <v>0</v>
      </c>
      <c r="Q24">
        <v>0</v>
      </c>
      <c r="R24">
        <v>0</v>
      </c>
      <c r="S24">
        <f>IF([1]Raw!S31 = "n",0,IF([1]Raw!S31 = "s",1,IF([1]Raw!S31 = "l",2,)))</f>
        <v>0</v>
      </c>
      <c r="T24" s="11"/>
      <c r="U24" s="11" t="s">
        <v>29</v>
      </c>
      <c r="V24" s="11">
        <v>1</v>
      </c>
      <c r="W24" s="11">
        <v>1</v>
      </c>
      <c r="X24">
        <f>IF([1]Raw!V31 = "y",1,0)</f>
        <v>0</v>
      </c>
      <c r="Y24">
        <f>IF([1]Raw!W31 = "y",1,0)</f>
        <v>1</v>
      </c>
      <c r="Z24">
        <f>IF([1]Raw!X31 = "y",1,0)</f>
        <v>1</v>
      </c>
      <c r="AA24">
        <f>IF([1]Raw!Y31 = "y",1,0)</f>
        <v>1</v>
      </c>
      <c r="AB24">
        <f>IF([1]Raw!Z31 = "y",1,0)</f>
        <v>1</v>
      </c>
      <c r="AC24">
        <f t="shared" si="1"/>
        <v>0.8</v>
      </c>
      <c r="AD24">
        <f t="shared" si="4"/>
        <v>0</v>
      </c>
      <c r="AE24" s="1">
        <f>[1]Raw!AA31*1440</f>
        <v>242.99999999999997</v>
      </c>
      <c r="AF24" s="11">
        <v>3</v>
      </c>
      <c r="AG24">
        <f>IF([1]Raw!AD31 = "fly",0,IF([1]Raw!AD31 = "sd",1,))</f>
        <v>0</v>
      </c>
      <c r="AH24" s="11">
        <v>2</v>
      </c>
      <c r="AI24" s="11" t="s">
        <v>201</v>
      </c>
      <c r="AJ24" s="11">
        <v>1</v>
      </c>
      <c r="AK24" s="11">
        <v>6</v>
      </c>
      <c r="AL24" s="11">
        <v>70</v>
      </c>
      <c r="AM24" s="11">
        <v>4</v>
      </c>
      <c r="AN24" s="11">
        <v>-1</v>
      </c>
      <c r="AO24" s="11">
        <v>70</v>
      </c>
      <c r="AP24" s="11">
        <f t="shared" si="3"/>
        <v>1261.2612612612613</v>
      </c>
      <c r="AQ24" s="3">
        <v>6.2</v>
      </c>
      <c r="AR24" s="1">
        <f t="shared" si="5"/>
        <v>0.34410000000000002</v>
      </c>
      <c r="AS24" s="3">
        <v>6.2</v>
      </c>
      <c r="AT24" s="4" t="s">
        <v>210</v>
      </c>
      <c r="AU24" s="20">
        <v>14</v>
      </c>
      <c r="AV24" s="20">
        <v>3</v>
      </c>
      <c r="AW24" s="9">
        <v>2020</v>
      </c>
      <c r="AX24" s="10">
        <v>0.80208333333333337</v>
      </c>
      <c r="AY24" t="s">
        <v>217</v>
      </c>
    </row>
    <row r="25" spans="1:51" x14ac:dyDescent="0.25">
      <c r="A25" s="11">
        <v>1325</v>
      </c>
      <c r="B25" s="1">
        <f>[1]Raw!B32*1440</f>
        <v>15</v>
      </c>
      <c r="C25" s="1">
        <f>[1]Raw!C32*1440</f>
        <v>178</v>
      </c>
      <c r="D25" s="1">
        <f>[1]Raw!D32*1440</f>
        <v>20</v>
      </c>
      <c r="E25" s="2">
        <v>2</v>
      </c>
      <c r="F25">
        <f>IF([1]Raw!I32 = "y",1,0)</f>
        <v>0</v>
      </c>
      <c r="G25">
        <f>IF([1]Raw!J32 = "y",1,0)</f>
        <v>0</v>
      </c>
      <c r="H25">
        <f>IF([1]Raw!K32 = "y",1,0)</f>
        <v>1</v>
      </c>
      <c r="I25">
        <f>IF([1]Raw!L32 = "y",1,0)</f>
        <v>1</v>
      </c>
      <c r="J25">
        <f>IF([1]Raw!M32 = "y",1,0)</f>
        <v>1</v>
      </c>
      <c r="K25">
        <f t="shared" si="0"/>
        <v>0.6</v>
      </c>
      <c r="L25" s="11">
        <v>42</v>
      </c>
      <c r="M25">
        <f>IF([1]Raw!O32 = "y",1,0)</f>
        <v>1</v>
      </c>
      <c r="N25">
        <f>IF([1]Raw!P32 = "y",1,0)</f>
        <v>0</v>
      </c>
      <c r="O25">
        <f>IF([1]Raw!Q32 = "y",1,0)</f>
        <v>1</v>
      </c>
      <c r="P25">
        <f>IF([1]Raw!R32 = "y",1,0)</f>
        <v>1</v>
      </c>
      <c r="Q25">
        <v>3</v>
      </c>
      <c r="R25">
        <v>1</v>
      </c>
      <c r="S25">
        <f>IF([1]Raw!S32 = "n",0,IF([1]Raw!S32 = "s",1,IF([1]Raw!S32 = "l",2,)))</f>
        <v>1</v>
      </c>
      <c r="T25" s="11"/>
      <c r="U25" s="11" t="s">
        <v>29</v>
      </c>
      <c r="V25" s="11">
        <v>1</v>
      </c>
      <c r="W25" s="11">
        <v>1</v>
      </c>
      <c r="X25">
        <f>IF([1]Raw!V32 = "y",1,0)</f>
        <v>0</v>
      </c>
      <c r="Y25">
        <f>IF([1]Raw!W32 = "y",1,0)</f>
        <v>1</v>
      </c>
      <c r="Z25">
        <f>IF([1]Raw!X32 = "y",1,0)</f>
        <v>1</v>
      </c>
      <c r="AA25">
        <f>IF([1]Raw!Y32 = "y",1,0)</f>
        <v>1</v>
      </c>
      <c r="AB25">
        <f>IF([1]Raw!Z32 = "y",1,0)</f>
        <v>1</v>
      </c>
      <c r="AC25">
        <f t="shared" si="1"/>
        <v>0.8</v>
      </c>
      <c r="AD25">
        <f t="shared" si="4"/>
        <v>0.20000000000000007</v>
      </c>
      <c r="AE25" s="1">
        <f>[1]Raw!AA32*1440</f>
        <v>258</v>
      </c>
      <c r="AF25" s="11">
        <v>2</v>
      </c>
      <c r="AG25">
        <f>IF([1]Raw!AD32 = "fly",0,IF([1]Raw!AD32 = "sd",1,))</f>
        <v>1</v>
      </c>
      <c r="AH25" s="11">
        <v>2</v>
      </c>
      <c r="AI25" s="11" t="s">
        <v>181</v>
      </c>
      <c r="AJ25" s="11">
        <v>3</v>
      </c>
      <c r="AK25" s="11">
        <v>4</v>
      </c>
      <c r="AL25" t="s">
        <v>218</v>
      </c>
      <c r="AM25" s="11">
        <v>4</v>
      </c>
      <c r="AN25" s="11">
        <v>2</v>
      </c>
      <c r="AO25" s="11">
        <v>72</v>
      </c>
      <c r="AP25" s="11">
        <f t="shared" si="3"/>
        <v>1297.2972972972973</v>
      </c>
      <c r="AQ25" s="3">
        <v>2.9</v>
      </c>
      <c r="AR25" s="1">
        <f t="shared" si="5"/>
        <v>0.16095000000000001</v>
      </c>
      <c r="AS25" s="3">
        <v>2.9</v>
      </c>
      <c r="AT25" s="4" t="s">
        <v>219</v>
      </c>
      <c r="AU25" s="20">
        <v>21</v>
      </c>
      <c r="AV25" s="20">
        <v>3</v>
      </c>
      <c r="AW25" s="9">
        <v>2020</v>
      </c>
      <c r="AX25" s="10">
        <v>0.6875</v>
      </c>
      <c r="AY25" t="s">
        <v>220</v>
      </c>
    </row>
    <row r="26" spans="1:51" x14ac:dyDescent="0.25">
      <c r="A26" s="11">
        <v>1326</v>
      </c>
      <c r="B26" s="1">
        <f>[1]Raw!B33*1440</f>
        <v>79</v>
      </c>
      <c r="C26" s="1">
        <f>[1]Raw!C33*1440</f>
        <v>83.999999999999986</v>
      </c>
      <c r="D26" s="1">
        <f>[1]Raw!D33*1440</f>
        <v>15</v>
      </c>
      <c r="E26" s="2">
        <v>2</v>
      </c>
      <c r="F26">
        <f>IF([1]Raw!I33 = "y",1,0)</f>
        <v>1</v>
      </c>
      <c r="G26">
        <f>IF([1]Raw!J33 = "y",1,0)</f>
        <v>1</v>
      </c>
      <c r="H26">
        <f>IF([1]Raw!K33 = "y",1,0)</f>
        <v>1</v>
      </c>
      <c r="I26">
        <f>IF([1]Raw!L33 = "y",1,0)</f>
        <v>1</v>
      </c>
      <c r="J26">
        <f>IF([1]Raw!M33 = "y",1,0)</f>
        <v>1</v>
      </c>
      <c r="K26">
        <f t="shared" si="0"/>
        <v>1</v>
      </c>
      <c r="L26" s="11">
        <v>41</v>
      </c>
      <c r="M26">
        <f>IF([1]Raw!O33 = "y",1,0)</f>
        <v>1</v>
      </c>
      <c r="N26">
        <f>IF([1]Raw!P33 = "y",1,0)</f>
        <v>0</v>
      </c>
      <c r="O26">
        <f>IF([1]Raw!Q33 = "y",1,0)</f>
        <v>0</v>
      </c>
      <c r="P26">
        <f>IF([1]Raw!R33 = "y",1,0)</f>
        <v>0</v>
      </c>
      <c r="Q26">
        <v>0</v>
      </c>
      <c r="R26">
        <v>0</v>
      </c>
      <c r="S26">
        <f>IF([1]Raw!S33 = "n",0,IF([1]Raw!S33 = "s",1,IF([1]Raw!S33 = "l",2,)))</f>
        <v>0</v>
      </c>
      <c r="T26" s="11"/>
      <c r="U26" s="11" t="s">
        <v>24</v>
      </c>
      <c r="V26" s="11">
        <v>1</v>
      </c>
      <c r="W26" s="11">
        <v>1</v>
      </c>
      <c r="X26">
        <f>IF([1]Raw!V33 = "y",1,0)</f>
        <v>1</v>
      </c>
      <c r="Y26">
        <f>IF([1]Raw!W33 = "y",1,0)</f>
        <v>1</v>
      </c>
      <c r="Z26">
        <f>IF([1]Raw!X33 = "y",1,0)</f>
        <v>1</v>
      </c>
      <c r="AA26">
        <f>IF([1]Raw!Y33 = "y",1,0)</f>
        <v>1</v>
      </c>
      <c r="AB26">
        <f>IF([1]Raw!Z33 = "y",1,0)</f>
        <v>1</v>
      </c>
      <c r="AC26">
        <f t="shared" si="1"/>
        <v>1</v>
      </c>
      <c r="AD26">
        <f t="shared" si="4"/>
        <v>0</v>
      </c>
      <c r="AE26" s="1">
        <f>[1]Raw!AA33*1440</f>
        <v>350</v>
      </c>
      <c r="AF26" s="11">
        <v>2</v>
      </c>
      <c r="AG26">
        <f>IF([1]Raw!AD33 = "fly",0,IF([1]Raw!AD33 = "sd",1,))</f>
        <v>0</v>
      </c>
      <c r="AH26" s="11">
        <v>1</v>
      </c>
      <c r="AI26" s="11" t="s">
        <v>201</v>
      </c>
      <c r="AJ26" s="11">
        <v>1</v>
      </c>
      <c r="AK26" s="11">
        <v>6</v>
      </c>
      <c r="AL26" t="s">
        <v>218</v>
      </c>
      <c r="AM26" s="11">
        <v>4</v>
      </c>
      <c r="AN26" s="11">
        <v>2</v>
      </c>
      <c r="AO26" s="11">
        <v>66</v>
      </c>
      <c r="AP26" s="11">
        <f t="shared" si="3"/>
        <v>1189.1891891891892</v>
      </c>
      <c r="AQ26" s="3">
        <v>1.8</v>
      </c>
      <c r="AR26" s="1">
        <f t="shared" si="5"/>
        <v>9.9900000000000003E-2</v>
      </c>
      <c r="AS26" s="3">
        <v>1.8</v>
      </c>
      <c r="AT26" s="4" t="s">
        <v>219</v>
      </c>
      <c r="AU26" s="20">
        <v>21</v>
      </c>
      <c r="AV26" s="20">
        <v>3</v>
      </c>
      <c r="AW26" s="9">
        <v>2020</v>
      </c>
      <c r="AX26" s="10">
        <v>0.70833333333333337</v>
      </c>
      <c r="AY26" t="s">
        <v>221</v>
      </c>
    </row>
    <row r="27" spans="1:51" x14ac:dyDescent="0.25">
      <c r="A27" s="21">
        <v>1327</v>
      </c>
      <c r="B27" s="1">
        <f>[1]Raw!B34*1440</f>
        <v>40</v>
      </c>
      <c r="C27" s="1">
        <f>[1]Raw!C34*1440</f>
        <v>182</v>
      </c>
      <c r="D27" s="1">
        <f>[1]Raw!D34*1440</f>
        <v>9</v>
      </c>
      <c r="E27" s="2">
        <v>1</v>
      </c>
      <c r="F27">
        <f>IF([1]Raw!I34 = "y",1,0)</f>
        <v>1</v>
      </c>
      <c r="G27">
        <f>IF([1]Raw!J34 = "y",1,0)</f>
        <v>1</v>
      </c>
      <c r="H27">
        <f>IF([1]Raw!K34 = "y",1,0)</f>
        <v>1</v>
      </c>
      <c r="I27">
        <f>IF([1]Raw!L34 = "y",1,0)</f>
        <v>1</v>
      </c>
      <c r="J27">
        <f>IF([1]Raw!M34 = "y",1,0)</f>
        <v>1</v>
      </c>
      <c r="K27">
        <f t="shared" si="0"/>
        <v>1</v>
      </c>
      <c r="L27" s="11">
        <v>68</v>
      </c>
      <c r="M27">
        <f>IF([1]Raw!O34 = "y",1,0)</f>
        <v>1</v>
      </c>
      <c r="N27">
        <f>IF([1]Raw!P34 = "y",1,0)</f>
        <v>0</v>
      </c>
      <c r="O27">
        <f>IF([1]Raw!Q34 = "y",1,0)</f>
        <v>0</v>
      </c>
      <c r="P27">
        <f>IF([1]Raw!R34 = "y",1,0)</f>
        <v>1</v>
      </c>
      <c r="Q27">
        <v>1</v>
      </c>
      <c r="R27">
        <v>0</v>
      </c>
      <c r="S27">
        <f>IF([1]Raw!S34 = "n",0,IF([1]Raw!S34 = "s",1,IF([1]Raw!S34 = "l",2,)))</f>
        <v>0</v>
      </c>
      <c r="T27" s="11"/>
      <c r="U27" s="11" t="s">
        <v>29</v>
      </c>
      <c r="V27" s="11">
        <v>1</v>
      </c>
      <c r="W27" s="11">
        <v>1</v>
      </c>
      <c r="X27">
        <f>IF([1]Raw!V34 = "y",1,0)</f>
        <v>0</v>
      </c>
      <c r="Y27">
        <f>IF([1]Raw!W34 = "y",1,0)</f>
        <v>0</v>
      </c>
      <c r="Z27">
        <f>IF([1]Raw!X34 = "y",1,0)</f>
        <v>0</v>
      </c>
      <c r="AA27">
        <f>IF([1]Raw!Y34 = "y",1,0)</f>
        <v>1</v>
      </c>
      <c r="AB27">
        <f>IF([1]Raw!Z34 = "y",1,0)</f>
        <v>1</v>
      </c>
      <c r="AC27">
        <f t="shared" si="1"/>
        <v>0.4</v>
      </c>
      <c r="AD27">
        <f t="shared" si="4"/>
        <v>-0.6</v>
      </c>
      <c r="AE27" s="1">
        <f>[1]Raw!AA34*1440</f>
        <v>256</v>
      </c>
      <c r="AF27" s="11">
        <v>3</v>
      </c>
      <c r="AG27">
        <f>IF([1]Raw!AD34 = "fly",0,IF([1]Raw!AD34 = "sd",1,))</f>
        <v>0</v>
      </c>
      <c r="AH27">
        <v>2</v>
      </c>
      <c r="AI27" s="11" t="s">
        <v>201</v>
      </c>
      <c r="AJ27" s="11">
        <v>1</v>
      </c>
      <c r="AK27" s="11">
        <v>6</v>
      </c>
      <c r="AL27" s="11">
        <v>4</v>
      </c>
      <c r="AM27" s="11">
        <v>5</v>
      </c>
      <c r="AN27" s="11">
        <v>4</v>
      </c>
      <c r="AO27" s="11">
        <v>48</v>
      </c>
      <c r="AP27" s="11">
        <f t="shared" si="3"/>
        <v>864.8648648648649</v>
      </c>
      <c r="AQ27" s="3">
        <v>2.7</v>
      </c>
      <c r="AR27" s="1">
        <f t="shared" si="5"/>
        <v>0.14985000000000001</v>
      </c>
      <c r="AS27" s="3">
        <v>2.7</v>
      </c>
      <c r="AT27" s="4" t="s">
        <v>222</v>
      </c>
      <c r="AU27" s="20">
        <v>23</v>
      </c>
      <c r="AV27" s="20">
        <v>3</v>
      </c>
      <c r="AW27" s="9">
        <v>2020</v>
      </c>
      <c r="AX27" s="10">
        <v>0.53819444444444442</v>
      </c>
      <c r="AY27" t="s">
        <v>223</v>
      </c>
    </row>
    <row r="28" spans="1:51" x14ac:dyDescent="0.25">
      <c r="A28" s="11">
        <v>1328</v>
      </c>
      <c r="B28" s="1">
        <f>[1]Raw!B35*1440</f>
        <v>240</v>
      </c>
      <c r="C28" s="1">
        <f>[1]Raw!C35*1440</f>
        <v>272</v>
      </c>
      <c r="D28" s="1">
        <f>[1]Raw!D35*1440</f>
        <v>18</v>
      </c>
      <c r="E28" s="2">
        <v>1</v>
      </c>
      <c r="F28">
        <f>IF([1]Raw!I35 = "y",1,0)</f>
        <v>1</v>
      </c>
      <c r="G28">
        <f>IF([1]Raw!J35 = "y",1,0)</f>
        <v>1</v>
      </c>
      <c r="H28">
        <f>IF([1]Raw!K35 = "y",1,0)</f>
        <v>1</v>
      </c>
      <c r="I28">
        <f>IF([1]Raw!L35 = "y",1,0)</f>
        <v>1</v>
      </c>
      <c r="J28">
        <f>IF([1]Raw!M35 = "y",1,0)</f>
        <v>1</v>
      </c>
      <c r="K28">
        <f t="shared" si="0"/>
        <v>1</v>
      </c>
      <c r="L28" s="11">
        <v>50</v>
      </c>
      <c r="M28">
        <f>IF([1]Raw!O35 = "y",1,0)</f>
        <v>1</v>
      </c>
      <c r="N28">
        <f>IF([1]Raw!P35 = "y",1,0)</f>
        <v>1</v>
      </c>
      <c r="O28">
        <f>IF([1]Raw!Q35 = "y",1,0)</f>
        <v>0</v>
      </c>
      <c r="P28">
        <f>IF([1]Raw!R35 = "y",1,0)</f>
        <v>1</v>
      </c>
      <c r="Q28">
        <v>1</v>
      </c>
      <c r="R28">
        <v>1</v>
      </c>
      <c r="S28">
        <f>IF([1]Raw!S35 = "n",0,IF([1]Raw!S35 = "s",1,IF([1]Raw!S35 = "l",2,)))</f>
        <v>1</v>
      </c>
      <c r="T28" s="11"/>
      <c r="U28" s="11" t="s">
        <v>24</v>
      </c>
      <c r="V28" s="11">
        <v>1</v>
      </c>
      <c r="W28" s="11">
        <v>1</v>
      </c>
      <c r="X28">
        <f>IF([1]Raw!V35 = "y",1,0)</f>
        <v>1</v>
      </c>
      <c r="Y28">
        <f>IF([1]Raw!W35 = "y",1,0)</f>
        <v>1</v>
      </c>
      <c r="Z28">
        <f>IF([1]Raw!X35 = "y",1,0)</f>
        <v>1</v>
      </c>
      <c r="AA28">
        <f>IF([1]Raw!Y35 = "y",1,0)</f>
        <v>1</v>
      </c>
      <c r="AB28">
        <f>IF([1]Raw!Z35 = "y",1,0)</f>
        <v>1</v>
      </c>
      <c r="AC28">
        <f t="shared" si="1"/>
        <v>1</v>
      </c>
      <c r="AD28">
        <f t="shared" si="4"/>
        <v>0</v>
      </c>
      <c r="AE28" s="1">
        <f>[1]Raw!AA35*1440</f>
        <v>320</v>
      </c>
      <c r="AF28" s="11">
        <v>1</v>
      </c>
      <c r="AG28">
        <f>IF([1]Raw!AD35 = "fly",0,IF([1]Raw!AD35 = "sd",1,))</f>
        <v>0</v>
      </c>
      <c r="AH28">
        <v>2</v>
      </c>
      <c r="AI28" s="11" t="s">
        <v>201</v>
      </c>
      <c r="AJ28" s="11">
        <v>1</v>
      </c>
      <c r="AK28" s="11">
        <v>6</v>
      </c>
      <c r="AL28" s="11">
        <v>7</v>
      </c>
      <c r="AM28" s="11">
        <v>4</v>
      </c>
      <c r="AN28" s="11">
        <v>3</v>
      </c>
      <c r="AO28" s="11">
        <v>53</v>
      </c>
      <c r="AP28" s="11">
        <f t="shared" si="3"/>
        <v>954.95495495495493</v>
      </c>
      <c r="AQ28" s="3">
        <v>2.9</v>
      </c>
      <c r="AR28" s="1">
        <f t="shared" si="5"/>
        <v>0.16095000000000001</v>
      </c>
      <c r="AS28" s="3">
        <v>2.9</v>
      </c>
      <c r="AT28" s="4" t="s">
        <v>222</v>
      </c>
      <c r="AU28" s="20">
        <v>23</v>
      </c>
      <c r="AV28" s="20">
        <v>3</v>
      </c>
      <c r="AW28" s="9">
        <v>2020</v>
      </c>
      <c r="AX28" s="10">
        <v>0.71527777777777779</v>
      </c>
      <c r="AY28" t="s">
        <v>224</v>
      </c>
    </row>
    <row r="29" spans="1:51" x14ac:dyDescent="0.25">
      <c r="A29" s="11">
        <v>1329</v>
      </c>
      <c r="B29" s="1">
        <f>[1]Raw!B36*1440</f>
        <v>53</v>
      </c>
      <c r="C29" s="1">
        <f>[1]Raw!C36*1440</f>
        <v>285</v>
      </c>
      <c r="D29" s="1">
        <f>[1]Raw!D36*1440</f>
        <v>37</v>
      </c>
      <c r="E29" s="2">
        <v>2</v>
      </c>
      <c r="F29">
        <f>IF([1]Raw!I36 = "y",1,0)</f>
        <v>1</v>
      </c>
      <c r="G29">
        <f>IF([1]Raw!J36 = "y",1,0)</f>
        <v>1</v>
      </c>
      <c r="H29">
        <f>IF([1]Raw!K36 = "y",1,0)</f>
        <v>1</v>
      </c>
      <c r="I29">
        <f>IF([1]Raw!L36 = "y",1,0)</f>
        <v>1</v>
      </c>
      <c r="J29">
        <f>IF([1]Raw!M36 = "y",1,0)</f>
        <v>1</v>
      </c>
      <c r="K29">
        <f t="shared" si="0"/>
        <v>1</v>
      </c>
      <c r="L29" s="11">
        <v>36</v>
      </c>
      <c r="M29">
        <f>IF([1]Raw!O36 = "y",1,0)</f>
        <v>1</v>
      </c>
      <c r="N29">
        <f>IF([1]Raw!P36 = "y",1,0)</f>
        <v>0</v>
      </c>
      <c r="O29">
        <f>IF([1]Raw!Q36 = "y",1,0)</f>
        <v>0</v>
      </c>
      <c r="P29">
        <f>IF([1]Raw!R36 = "y",1,0)</f>
        <v>0</v>
      </c>
      <c r="Q29">
        <v>0</v>
      </c>
      <c r="R29">
        <v>0</v>
      </c>
      <c r="S29">
        <f>IF([1]Raw!S36 = "n",0,IF([1]Raw!S36 = "s",1,IF([1]Raw!S36 = "l",2,)))</f>
        <v>0</v>
      </c>
      <c r="T29" s="11"/>
      <c r="U29" s="11" t="s">
        <v>24</v>
      </c>
      <c r="V29" s="11">
        <v>1</v>
      </c>
      <c r="W29" s="11">
        <v>1</v>
      </c>
      <c r="X29">
        <f>IF([1]Raw!V36 = "y",1,0)</f>
        <v>1</v>
      </c>
      <c r="Y29">
        <f>IF([1]Raw!W36 = "y",1,0)</f>
        <v>1</v>
      </c>
      <c r="Z29">
        <f>IF([1]Raw!X36 = "y",1,0)</f>
        <v>1</v>
      </c>
      <c r="AA29">
        <f>IF([1]Raw!Y36 = "y",1,0)</f>
        <v>1</v>
      </c>
      <c r="AB29">
        <f>IF([1]Raw!Z36 = "y",1,0)</f>
        <v>1</v>
      </c>
      <c r="AC29">
        <f t="shared" si="1"/>
        <v>1</v>
      </c>
      <c r="AD29">
        <f t="shared" si="4"/>
        <v>0</v>
      </c>
      <c r="AE29" s="1">
        <f>[1]Raw!AA36*1440</f>
        <v>211</v>
      </c>
      <c r="AF29" s="11">
        <v>2</v>
      </c>
      <c r="AG29">
        <f>IF([1]Raw!AD36 = "fly",0,IF([1]Raw!AD36 = "sd",1,))</f>
        <v>0</v>
      </c>
      <c r="AH29">
        <v>2</v>
      </c>
      <c r="AI29" s="11" t="s">
        <v>201</v>
      </c>
      <c r="AJ29" s="11">
        <v>1</v>
      </c>
      <c r="AK29" s="11">
        <v>6</v>
      </c>
      <c r="AL29" s="11">
        <v>7</v>
      </c>
      <c r="AM29" s="11">
        <v>4</v>
      </c>
      <c r="AN29" s="11">
        <v>1</v>
      </c>
      <c r="AO29" s="11">
        <v>62</v>
      </c>
      <c r="AP29" s="11">
        <f t="shared" si="3"/>
        <v>1117.117117117117</v>
      </c>
      <c r="AQ29" s="3">
        <v>3.4</v>
      </c>
      <c r="AR29" s="1">
        <f t="shared" si="5"/>
        <v>0.18870000000000001</v>
      </c>
      <c r="AS29" s="3">
        <v>3.4</v>
      </c>
      <c r="AT29" s="4" t="s">
        <v>222</v>
      </c>
      <c r="AU29" s="20">
        <v>23</v>
      </c>
      <c r="AV29" s="20">
        <v>3</v>
      </c>
      <c r="AW29" s="9">
        <v>2020</v>
      </c>
      <c r="AX29" s="10">
        <v>0.75</v>
      </c>
    </row>
    <row r="30" spans="1:51" x14ac:dyDescent="0.25">
      <c r="A30" s="11">
        <v>1331</v>
      </c>
      <c r="B30" s="1">
        <f>[1]Raw!B37*1440</f>
        <v>45</v>
      </c>
      <c r="C30" s="1">
        <f>[1]Raw!C37*1440</f>
        <v>147.00000000000003</v>
      </c>
      <c r="D30" s="1">
        <f>[1]Raw!D37*1440</f>
        <v>5</v>
      </c>
      <c r="E30" s="2">
        <v>1</v>
      </c>
      <c r="F30">
        <f>IF([1]Raw!I37 = "y",1,0)</f>
        <v>0</v>
      </c>
      <c r="G30">
        <f>IF([1]Raw!J37 = "y",1,0)</f>
        <v>1</v>
      </c>
      <c r="H30">
        <f>IF([1]Raw!K37 = "y",1,0)</f>
        <v>1</v>
      </c>
      <c r="I30">
        <f>IF([1]Raw!L37 = "y",1,0)</f>
        <v>1</v>
      </c>
      <c r="J30">
        <f>IF([1]Raw!M37 = "y",1,0)</f>
        <v>1</v>
      </c>
      <c r="K30">
        <f t="shared" si="0"/>
        <v>0.8</v>
      </c>
      <c r="L30" s="11">
        <v>59</v>
      </c>
      <c r="M30">
        <f>IF([1]Raw!O37 = "y",1,0)</f>
        <v>1</v>
      </c>
      <c r="N30">
        <f>IF([1]Raw!P37 = "y",1,0)</f>
        <v>1</v>
      </c>
      <c r="O30">
        <f>IF([1]Raw!Q37 = "y",1,0)</f>
        <v>0</v>
      </c>
      <c r="P30">
        <f>IF([1]Raw!R37 = "y",1,0)</f>
        <v>1</v>
      </c>
      <c r="Q30">
        <v>2</v>
      </c>
      <c r="R30">
        <v>1</v>
      </c>
      <c r="S30">
        <f>IF([1]Raw!S37 = "n",0,IF([1]Raw!S37 = "s",1,IF([1]Raw!S37 = "l",2,)))</f>
        <v>1</v>
      </c>
      <c r="T30" s="11"/>
      <c r="U30" s="11" t="s">
        <v>24</v>
      </c>
      <c r="V30" s="11">
        <v>1</v>
      </c>
      <c r="W30" s="11">
        <v>1</v>
      </c>
      <c r="X30">
        <f>IF([1]Raw!V37 = "y",1,0)</f>
        <v>1</v>
      </c>
      <c r="Y30">
        <f>IF([1]Raw!W37 = "y",1,0)</f>
        <v>1</v>
      </c>
      <c r="Z30">
        <f>IF([1]Raw!X37 = "y",1,0)</f>
        <v>1</v>
      </c>
      <c r="AA30">
        <f>IF([1]Raw!Y37 = "y",1,0)</f>
        <v>1</v>
      </c>
      <c r="AB30">
        <f>IF([1]Raw!Z37 = "y",1,0)</f>
        <v>1</v>
      </c>
      <c r="AC30">
        <f t="shared" si="1"/>
        <v>1</v>
      </c>
      <c r="AD30">
        <f t="shared" si="4"/>
        <v>0.19999999999999996</v>
      </c>
      <c r="AE30" s="1">
        <f>[1]Raw!AA37*1440</f>
        <v>203</v>
      </c>
      <c r="AF30" s="11">
        <v>1</v>
      </c>
      <c r="AG30">
        <f>IF([1]Raw!AD37 = "fly",0,IF([1]Raw!AD37 = "sd",1,))</f>
        <v>0</v>
      </c>
      <c r="AH30">
        <v>1</v>
      </c>
      <c r="AI30" s="11" t="s">
        <v>201</v>
      </c>
      <c r="AJ30" s="11">
        <v>1</v>
      </c>
      <c r="AK30" s="11">
        <v>6</v>
      </c>
      <c r="AL30" s="11">
        <v>14</v>
      </c>
      <c r="AM30" s="11">
        <v>4</v>
      </c>
      <c r="AN30" s="11">
        <v>5</v>
      </c>
      <c r="AO30" s="11">
        <v>64</v>
      </c>
      <c r="AP30" s="11">
        <f t="shared" si="3"/>
        <v>1153.1531531531532</v>
      </c>
      <c r="AQ30" s="3">
        <v>0.9</v>
      </c>
      <c r="AR30" s="1">
        <f t="shared" si="5"/>
        <v>4.9950000000000001E-2</v>
      </c>
      <c r="AS30" s="3">
        <v>0.9</v>
      </c>
      <c r="AT30" s="4" t="s">
        <v>225</v>
      </c>
      <c r="AU30" s="20">
        <v>25</v>
      </c>
      <c r="AV30" s="20">
        <v>3</v>
      </c>
      <c r="AW30" s="9">
        <v>2020</v>
      </c>
      <c r="AX30" s="10">
        <v>0.3923611111111111</v>
      </c>
      <c r="AY30" t="s">
        <v>226</v>
      </c>
    </row>
    <row r="31" spans="1:51" x14ac:dyDescent="0.25">
      <c r="A31" s="11">
        <v>1332</v>
      </c>
      <c r="B31" s="1">
        <f>[1]Raw!B38*1440</f>
        <v>69</v>
      </c>
      <c r="C31" s="1">
        <f>[1]Raw!C38*1440</f>
        <v>124.00000000000001</v>
      </c>
      <c r="D31" s="1">
        <f>[1]Raw!D38*1440</f>
        <v>3</v>
      </c>
      <c r="E31" s="2">
        <v>1</v>
      </c>
      <c r="F31">
        <f>IF([1]Raw!I38 = "y",1,0)</f>
        <v>1</v>
      </c>
      <c r="G31">
        <f>IF([1]Raw!J38 = "y",1,0)</f>
        <v>1</v>
      </c>
      <c r="H31">
        <f>IF([1]Raw!K38 = "y",1,0)</f>
        <v>1</v>
      </c>
      <c r="I31">
        <f>IF([1]Raw!L38 = "y",1,0)</f>
        <v>1</v>
      </c>
      <c r="J31">
        <f>IF([1]Raw!M38 = "y",1,0)</f>
        <v>1</v>
      </c>
      <c r="K31">
        <f t="shared" si="0"/>
        <v>1</v>
      </c>
      <c r="L31" s="11">
        <v>69</v>
      </c>
      <c r="M31">
        <f>IF([1]Raw!O38 = "y",1,0)</f>
        <v>1</v>
      </c>
      <c r="N31">
        <f>IF([1]Raw!P38 = "y",1,0)</f>
        <v>1</v>
      </c>
      <c r="O31">
        <f>IF([1]Raw!Q38 = "y",1,0)</f>
        <v>0</v>
      </c>
      <c r="P31">
        <f>IF([1]Raw!R38 = "y",1,0)</f>
        <v>1</v>
      </c>
      <c r="Q31">
        <v>2</v>
      </c>
      <c r="R31">
        <v>0</v>
      </c>
      <c r="S31">
        <f>IF([1]Raw!S38 = "n",0,IF([1]Raw!S38 = "s",1,IF([1]Raw!S38 = "l",2,)))</f>
        <v>0</v>
      </c>
      <c r="T31" s="11"/>
      <c r="U31" s="11" t="s">
        <v>227</v>
      </c>
      <c r="V31" s="11">
        <v>2</v>
      </c>
      <c r="W31" s="11">
        <v>1</v>
      </c>
      <c r="X31">
        <f>IF([1]Raw!V38 = "y",1,0)</f>
        <v>1</v>
      </c>
      <c r="Y31">
        <f>IF([1]Raw!W38 = "y",1,0)</f>
        <v>1</v>
      </c>
      <c r="Z31">
        <f>IF([1]Raw!X38 = "y",1,0)</f>
        <v>1</v>
      </c>
      <c r="AA31">
        <f>IF([1]Raw!Y38 = "y",1,0)</f>
        <v>1</v>
      </c>
      <c r="AB31">
        <f>IF([1]Raw!Z38 = "y",1,0)</f>
        <v>1</v>
      </c>
      <c r="AC31">
        <f t="shared" si="1"/>
        <v>1</v>
      </c>
      <c r="AD31">
        <f t="shared" si="4"/>
        <v>0</v>
      </c>
      <c r="AE31" s="1">
        <f>[1]Raw!AA38*1440</f>
        <v>240.99999999999997</v>
      </c>
      <c r="AF31" s="11">
        <v>2</v>
      </c>
      <c r="AG31">
        <f>IF([1]Raw!AD38 = "fly",0,IF([1]Raw!AD38 = "sd",1,))</f>
        <v>0</v>
      </c>
      <c r="AH31">
        <v>2</v>
      </c>
      <c r="AI31" s="11" t="s">
        <v>201</v>
      </c>
      <c r="AJ31" s="11">
        <v>1</v>
      </c>
      <c r="AK31" s="11">
        <v>6</v>
      </c>
      <c r="AL31" s="11">
        <v>12</v>
      </c>
      <c r="AM31" s="11">
        <v>4.5</v>
      </c>
      <c r="AN31" s="11">
        <v>6</v>
      </c>
      <c r="AO31" s="11">
        <v>84</v>
      </c>
      <c r="AP31" s="11">
        <f t="shared" si="3"/>
        <v>1513.5135135135135</v>
      </c>
      <c r="AQ31" s="3">
        <v>1.4</v>
      </c>
      <c r="AR31" s="1">
        <f t="shared" si="5"/>
        <v>7.7699999999999991E-2</v>
      </c>
      <c r="AS31" s="3">
        <v>1.4</v>
      </c>
      <c r="AT31" s="4" t="s">
        <v>225</v>
      </c>
      <c r="AU31" s="20">
        <v>25</v>
      </c>
      <c r="AV31" s="20">
        <v>3</v>
      </c>
      <c r="AW31" s="9">
        <v>2020</v>
      </c>
      <c r="AX31" s="10">
        <v>0.50694444444444442</v>
      </c>
      <c r="AY31" t="s">
        <v>228</v>
      </c>
    </row>
    <row r="32" spans="1:51" x14ac:dyDescent="0.25">
      <c r="A32" s="11">
        <v>1333</v>
      </c>
      <c r="B32" s="1">
        <f>[1]Raw!B39*1440</f>
        <v>88</v>
      </c>
      <c r="C32" s="1">
        <f>[1]Raw!C39*1440</f>
        <v>97.999999999999986</v>
      </c>
      <c r="D32" s="1">
        <f>[1]Raw!D39*1440</f>
        <v>5</v>
      </c>
      <c r="E32" s="2">
        <v>1</v>
      </c>
      <c r="F32">
        <f>IF([1]Raw!I39 = "y",1,0)</f>
        <v>1</v>
      </c>
      <c r="G32">
        <f>IF([1]Raw!J39 = "y",1,0)</f>
        <v>1</v>
      </c>
      <c r="H32">
        <f>IF([1]Raw!K39 = "y",1,0)</f>
        <v>1</v>
      </c>
      <c r="I32">
        <f>IF([1]Raw!L39 = "y",1,0)</f>
        <v>1</v>
      </c>
      <c r="J32">
        <f>IF([1]Raw!M39 = "y",1,0)</f>
        <v>1</v>
      </c>
      <c r="K32">
        <f t="shared" si="0"/>
        <v>1</v>
      </c>
      <c r="L32" s="11">
        <v>56</v>
      </c>
      <c r="M32">
        <f>IF([1]Raw!O39 = "y",1,0)</f>
        <v>1</v>
      </c>
      <c r="N32">
        <f>IF([1]Raw!P39 = "y",1,0)</f>
        <v>0</v>
      </c>
      <c r="O32">
        <f>IF([1]Raw!Q39 = "y",1,0)</f>
        <v>0</v>
      </c>
      <c r="P32">
        <f>IF([1]Raw!R39 = "y",1,0)</f>
        <v>0</v>
      </c>
      <c r="Q32">
        <v>0</v>
      </c>
      <c r="R32">
        <v>0</v>
      </c>
      <c r="S32">
        <f>IF([1]Raw!S39 = "n",0,IF([1]Raw!S39 = "s",1,IF([1]Raw!S39 = "l",2,)))</f>
        <v>0</v>
      </c>
      <c r="T32" s="11"/>
      <c r="U32" s="11" t="s">
        <v>229</v>
      </c>
      <c r="V32" s="11">
        <v>3</v>
      </c>
      <c r="W32" s="11">
        <v>2</v>
      </c>
      <c r="X32">
        <f>IF([1]Raw!V39 = "y",1,0)</f>
        <v>1</v>
      </c>
      <c r="Y32">
        <f>IF([1]Raw!W39 = "y",1,0)</f>
        <v>1</v>
      </c>
      <c r="Z32">
        <f>IF([1]Raw!X39 = "y",1,0)</f>
        <v>1</v>
      </c>
      <c r="AA32">
        <f>IF([1]Raw!Y39 = "y",1,0)</f>
        <v>1</v>
      </c>
      <c r="AB32">
        <f>IF([1]Raw!Z39 = "y",1,0)</f>
        <v>1</v>
      </c>
      <c r="AC32">
        <f t="shared" si="1"/>
        <v>1</v>
      </c>
      <c r="AD32">
        <f t="shared" si="4"/>
        <v>0</v>
      </c>
      <c r="AE32" s="1">
        <f>[1]Raw!AA39*1440</f>
        <v>270</v>
      </c>
      <c r="AF32" s="11">
        <v>2</v>
      </c>
      <c r="AG32">
        <f>IF([1]Raw!AD39 = "fly",0,IF([1]Raw!AD39 = "sd",1,))</f>
        <v>0</v>
      </c>
      <c r="AH32">
        <v>1</v>
      </c>
      <c r="AI32" s="11" t="s">
        <v>201</v>
      </c>
      <c r="AJ32" s="11">
        <v>1</v>
      </c>
      <c r="AK32" s="11">
        <v>6</v>
      </c>
      <c r="AL32" s="11">
        <v>16</v>
      </c>
      <c r="AM32" s="11">
        <v>4</v>
      </c>
      <c r="AN32" s="11">
        <v>4</v>
      </c>
      <c r="AO32" s="11">
        <v>76</v>
      </c>
      <c r="AP32" s="11">
        <f t="shared" si="3"/>
        <v>1369.3693693693695</v>
      </c>
      <c r="AQ32" s="3">
        <v>2</v>
      </c>
      <c r="AR32" s="1">
        <f t="shared" si="5"/>
        <v>0.111</v>
      </c>
      <c r="AS32" s="3">
        <v>2</v>
      </c>
      <c r="AT32" s="4" t="s">
        <v>230</v>
      </c>
      <c r="AU32" s="20">
        <v>26</v>
      </c>
      <c r="AV32" s="20">
        <v>3</v>
      </c>
      <c r="AW32" s="9">
        <v>2020</v>
      </c>
      <c r="AX32" s="10">
        <v>0.45833333333333331</v>
      </c>
    </row>
    <row r="33" spans="1:51" x14ac:dyDescent="0.25">
      <c r="A33" s="11">
        <v>4</v>
      </c>
      <c r="B33" s="1">
        <f>[1]Raw!B40*1440</f>
        <v>38</v>
      </c>
      <c r="C33" s="1">
        <f>[1]Raw!C40*1440</f>
        <v>168.99999999999997</v>
      </c>
      <c r="D33" s="1">
        <f>[1]Raw!D40*1440</f>
        <v>15</v>
      </c>
      <c r="E33" s="2">
        <v>1</v>
      </c>
      <c r="F33">
        <f>IF([1]Raw!I40 = "y",1,0)</f>
        <v>1</v>
      </c>
      <c r="G33">
        <f>IF([1]Raw!J40 = "y",1,0)</f>
        <v>0</v>
      </c>
      <c r="H33">
        <f>IF([1]Raw!K40 = "y",1,0)</f>
        <v>1</v>
      </c>
      <c r="I33">
        <f>IF([1]Raw!L40 = "y",1,0)</f>
        <v>1</v>
      </c>
      <c r="J33">
        <f>IF([1]Raw!M40 = "y",1,0)</f>
        <v>1</v>
      </c>
      <c r="K33">
        <f t="shared" si="0"/>
        <v>0.8</v>
      </c>
      <c r="L33" s="11">
        <v>49</v>
      </c>
      <c r="M33">
        <f>IF([1]Raw!O40 = "y",1,0)</f>
        <v>0</v>
      </c>
      <c r="N33">
        <f>IF([1]Raw!P40 = "y",1,0)</f>
        <v>0</v>
      </c>
      <c r="O33">
        <f>IF([1]Raw!Q40 = "y",1,0)</f>
        <v>0</v>
      </c>
      <c r="P33">
        <f>IF([1]Raw!R40 = "y",1,0)</f>
        <v>1</v>
      </c>
      <c r="Q33">
        <v>1</v>
      </c>
      <c r="R33">
        <v>0</v>
      </c>
      <c r="S33">
        <f>IF([1]Raw!S40 = "n",0,IF([1]Raw!S40 = "s",1,IF([1]Raw!S40 = "l",2,)))</f>
        <v>0</v>
      </c>
      <c r="T33" s="11"/>
      <c r="U33" s="11" t="s">
        <v>231</v>
      </c>
      <c r="V33" s="11">
        <v>1</v>
      </c>
      <c r="W33" s="11">
        <v>1</v>
      </c>
      <c r="X33">
        <f>IF([1]Raw!V40 = "y",1,0)</f>
        <v>0</v>
      </c>
      <c r="Y33">
        <f>IF([1]Raw!W40 = "y",1,0)</f>
        <v>1</v>
      </c>
      <c r="Z33">
        <f>IF([1]Raw!X40 = "y",1,0)</f>
        <v>1</v>
      </c>
      <c r="AA33">
        <f>IF([1]Raw!Y40 = "y",1,0)</f>
        <v>1</v>
      </c>
      <c r="AB33">
        <f>IF([1]Raw!Z40 = "y",1,0)</f>
        <v>1</v>
      </c>
      <c r="AC33">
        <f t="shared" si="1"/>
        <v>0.8</v>
      </c>
      <c r="AD33">
        <f t="shared" si="4"/>
        <v>0</v>
      </c>
      <c r="AE33" s="1">
        <f>[1]Raw!AA40*1440</f>
        <v>159</v>
      </c>
      <c r="AF33" s="11">
        <v>2</v>
      </c>
      <c r="AG33">
        <f>IF([1]Raw!AD40 = "fly",0,IF([1]Raw!AD40 = "sd",1,))</f>
        <v>1</v>
      </c>
      <c r="AH33">
        <v>3</v>
      </c>
      <c r="AI33" s="11" t="s">
        <v>198</v>
      </c>
      <c r="AJ33" s="11">
        <v>1</v>
      </c>
      <c r="AK33" s="11">
        <v>2</v>
      </c>
      <c r="AL33" s="11">
        <v>16</v>
      </c>
      <c r="AM33" s="11">
        <v>5</v>
      </c>
      <c r="AN33" s="11">
        <v>4</v>
      </c>
      <c r="AO33" s="11">
        <v>55</v>
      </c>
      <c r="AP33" s="11">
        <f t="shared" si="3"/>
        <v>990.99099099099101</v>
      </c>
      <c r="AQ33" s="3">
        <v>2.6</v>
      </c>
      <c r="AR33" s="1">
        <f t="shared" si="5"/>
        <v>0.14430000000000001</v>
      </c>
      <c r="AS33" s="3">
        <v>2.6</v>
      </c>
      <c r="AT33" s="4" t="s">
        <v>230</v>
      </c>
      <c r="AU33" s="20">
        <v>26</v>
      </c>
      <c r="AV33" s="20">
        <v>3</v>
      </c>
      <c r="AW33" s="9">
        <v>2020</v>
      </c>
      <c r="AX33" s="10">
        <v>0.52083333333333337</v>
      </c>
      <c r="AY33" t="s">
        <v>232</v>
      </c>
    </row>
    <row r="34" spans="1:51" x14ac:dyDescent="0.25">
      <c r="A34" s="21">
        <v>1334</v>
      </c>
      <c r="B34" s="1">
        <f>[1]Raw!B41*1440</f>
        <v>45</v>
      </c>
      <c r="C34" s="1">
        <f>[1]Raw!C41*1440</f>
        <v>439.99999999999994</v>
      </c>
      <c r="D34" s="1">
        <f>[1]Raw!D41*1440</f>
        <v>57</v>
      </c>
      <c r="E34" s="2">
        <v>3</v>
      </c>
      <c r="F34">
        <f>IF([1]Raw!I41 = "y",1,0)</f>
        <v>1</v>
      </c>
      <c r="G34">
        <f>IF([1]Raw!J41 = "y",1,0)</f>
        <v>1</v>
      </c>
      <c r="H34">
        <f>IF([1]Raw!K41 = "y",1,0)</f>
        <v>1</v>
      </c>
      <c r="I34">
        <f>IF([1]Raw!L41 = "y",1,0)</f>
        <v>1</v>
      </c>
      <c r="J34">
        <f>IF([1]Raw!M41 = "y",1,0)</f>
        <v>1</v>
      </c>
      <c r="K34">
        <f t="shared" si="0"/>
        <v>1</v>
      </c>
      <c r="L34" s="11">
        <v>43</v>
      </c>
      <c r="M34">
        <f>IF([1]Raw!O41 = "y",1,0)</f>
        <v>1</v>
      </c>
      <c r="N34">
        <f>IF([1]Raw!P41 = "y",1,0)</f>
        <v>0</v>
      </c>
      <c r="O34">
        <f>IF([1]Raw!Q41 = "y",1,0)</f>
        <v>0</v>
      </c>
      <c r="P34">
        <f>IF([1]Raw!R41 = "y",1,0)</f>
        <v>0</v>
      </c>
      <c r="Q34">
        <v>1</v>
      </c>
      <c r="R34">
        <v>0</v>
      </c>
      <c r="S34">
        <f>IF([1]Raw!S41 = "n",0,IF([1]Raw!S41 = "s",1,IF([1]Raw!S41 = "l",2,)))</f>
        <v>0</v>
      </c>
      <c r="T34" s="11"/>
      <c r="U34" s="11" t="s">
        <v>24</v>
      </c>
      <c r="V34" s="11">
        <v>1</v>
      </c>
      <c r="W34" s="11">
        <v>1</v>
      </c>
      <c r="X34">
        <f>IF([1]Raw!V41 = "y",1,0)</f>
        <v>1</v>
      </c>
      <c r="Y34">
        <f>IF([1]Raw!W41 = "y",1,0)</f>
        <v>1</v>
      </c>
      <c r="Z34">
        <f>IF([1]Raw!X41 = "y",1,0)</f>
        <v>1</v>
      </c>
      <c r="AA34">
        <f>IF([1]Raw!Y41 = "y",1,0)</f>
        <v>1</v>
      </c>
      <c r="AB34">
        <f>IF([1]Raw!Z41 = "y",1,0)</f>
        <v>1</v>
      </c>
      <c r="AC34">
        <f t="shared" si="1"/>
        <v>1</v>
      </c>
      <c r="AD34">
        <f t="shared" si="4"/>
        <v>0</v>
      </c>
      <c r="AE34" s="1">
        <f>[1]Raw!AA41*1440</f>
        <v>113</v>
      </c>
      <c r="AF34" s="11">
        <v>2</v>
      </c>
      <c r="AG34">
        <f>IF([1]Raw!AD41 = "fly",0,IF([1]Raw!AD41 = "sd",1,))</f>
        <v>0</v>
      </c>
      <c r="AH34">
        <v>2</v>
      </c>
      <c r="AI34" s="11" t="s">
        <v>201</v>
      </c>
      <c r="AJ34" s="11">
        <v>1</v>
      </c>
      <c r="AK34" s="11">
        <v>1</v>
      </c>
      <c r="AL34" s="11">
        <v>8</v>
      </c>
      <c r="AM34" s="11">
        <v>5</v>
      </c>
      <c r="AN34" s="11">
        <v>8</v>
      </c>
      <c r="AO34" s="11">
        <v>83</v>
      </c>
      <c r="AP34" s="11">
        <f t="shared" si="3"/>
        <v>1495.4954954954956</v>
      </c>
      <c r="AQ34" s="3">
        <v>4.4000000000000004</v>
      </c>
      <c r="AR34" s="1">
        <f t="shared" si="5"/>
        <v>0.24420000000000003</v>
      </c>
      <c r="AS34" s="3">
        <v>4.4000000000000004</v>
      </c>
      <c r="AT34" s="4" t="s">
        <v>230</v>
      </c>
      <c r="AU34" s="20">
        <v>26</v>
      </c>
      <c r="AV34" s="20">
        <v>3</v>
      </c>
      <c r="AW34" s="9">
        <v>2020</v>
      </c>
      <c r="AX34" s="10">
        <v>0.72222222222222221</v>
      </c>
      <c r="AY34" t="s">
        <v>233</v>
      </c>
    </row>
    <row r="35" spans="1:51" x14ac:dyDescent="0.25">
      <c r="A35" s="11">
        <v>5</v>
      </c>
      <c r="B35" s="1">
        <f>[1]Raw!B42*1440</f>
        <v>18</v>
      </c>
      <c r="C35" s="1">
        <f>[1]Raw!C42*1440</f>
        <v>197.99999999999997</v>
      </c>
      <c r="D35" s="1">
        <f>[1]Raw!D42*1440</f>
        <v>19</v>
      </c>
      <c r="E35" s="2">
        <v>1</v>
      </c>
      <c r="F35">
        <f>IF([1]Raw!I42 = "y",1,0)</f>
        <v>1</v>
      </c>
      <c r="G35">
        <f>IF([1]Raw!J42 = "y",1,0)</f>
        <v>1</v>
      </c>
      <c r="H35">
        <f>IF([1]Raw!K42 = "y",1,0)</f>
        <v>1</v>
      </c>
      <c r="I35">
        <f>IF([1]Raw!L42 = "y",1,0)</f>
        <v>1</v>
      </c>
      <c r="J35">
        <f>IF([1]Raw!M42 = "y",1,0)</f>
        <v>1</v>
      </c>
      <c r="K35">
        <f t="shared" si="0"/>
        <v>1</v>
      </c>
      <c r="L35" s="11">
        <v>37</v>
      </c>
      <c r="M35">
        <f>IF([1]Raw!O42 = "y",1,0)</f>
        <v>0</v>
      </c>
      <c r="N35">
        <f>IF([1]Raw!P42 = "y",1,0)</f>
        <v>0</v>
      </c>
      <c r="O35">
        <f>IF([1]Raw!Q42 = "y",1,0)</f>
        <v>0</v>
      </c>
      <c r="P35">
        <f>IF([1]Raw!R42 = "y",1,0)</f>
        <v>0</v>
      </c>
      <c r="Q35">
        <v>0</v>
      </c>
      <c r="R35">
        <v>0</v>
      </c>
      <c r="S35">
        <f>IF([1]Raw!S42 = "n",0,IF([1]Raw!S42 = "s",1,IF([1]Raw!S42 = "l",2,)))</f>
        <v>0</v>
      </c>
      <c r="T35" s="11"/>
      <c r="U35" s="11" t="s">
        <v>24</v>
      </c>
      <c r="V35" s="11">
        <v>1</v>
      </c>
      <c r="W35" s="11">
        <v>1</v>
      </c>
      <c r="X35">
        <f>IF([1]Raw!V42 = "y",1,0)</f>
        <v>1</v>
      </c>
      <c r="Y35">
        <f>IF([1]Raw!W42 = "y",1,0)</f>
        <v>1</v>
      </c>
      <c r="Z35">
        <f>IF([1]Raw!X42 = "y",1,0)</f>
        <v>1</v>
      </c>
      <c r="AA35">
        <f>IF([1]Raw!Y42 = "y",1,0)</f>
        <v>1</v>
      </c>
      <c r="AB35">
        <f>IF([1]Raw!Z42 = "y",1,0)</f>
        <v>1</v>
      </c>
      <c r="AC35">
        <f t="shared" si="1"/>
        <v>1</v>
      </c>
      <c r="AD35">
        <f t="shared" si="4"/>
        <v>0</v>
      </c>
      <c r="AE35" s="1">
        <f>[1]Raw!AA42*1440</f>
        <v>320</v>
      </c>
      <c r="AF35" s="11">
        <v>1</v>
      </c>
      <c r="AG35">
        <f>IF([1]Raw!AD42 = "fly",0,IF([1]Raw!AD42 = "sd",1,))</f>
        <v>0</v>
      </c>
      <c r="AH35">
        <v>2</v>
      </c>
      <c r="AI35" s="11" t="s">
        <v>201</v>
      </c>
      <c r="AJ35" s="11">
        <v>1</v>
      </c>
      <c r="AK35" s="11">
        <v>4</v>
      </c>
      <c r="AL35" s="11">
        <v>9</v>
      </c>
      <c r="AM35" s="11">
        <v>5</v>
      </c>
      <c r="AN35" s="11">
        <v>7</v>
      </c>
      <c r="AO35" s="11">
        <v>42</v>
      </c>
      <c r="AP35" s="11">
        <f t="shared" si="3"/>
        <v>756.75675675675677</v>
      </c>
      <c r="AQ35" s="3">
        <v>3.5</v>
      </c>
      <c r="AR35" s="1">
        <f t="shared" si="5"/>
        <v>0.19425000000000001</v>
      </c>
      <c r="AS35" s="3">
        <v>3.5</v>
      </c>
      <c r="AT35" s="4" t="s">
        <v>230</v>
      </c>
      <c r="AU35" s="20">
        <v>26</v>
      </c>
      <c r="AV35" s="20">
        <v>3</v>
      </c>
      <c r="AW35" s="9">
        <v>2020</v>
      </c>
      <c r="AX35" s="10">
        <v>0.73263888888888884</v>
      </c>
      <c r="AY35" t="s">
        <v>234</v>
      </c>
    </row>
    <row r="36" spans="1:51" x14ac:dyDescent="0.25">
      <c r="A36" s="11">
        <v>1336</v>
      </c>
      <c r="B36" s="1">
        <f>[1]Raw!B43*1440</f>
        <v>103.00000000000001</v>
      </c>
      <c r="C36" s="1">
        <f>[1]Raw!C43*1440</f>
        <v>210</v>
      </c>
      <c r="D36" s="1">
        <f>[1]Raw!D43*1440</f>
        <v>1</v>
      </c>
      <c r="E36" s="2">
        <v>1</v>
      </c>
      <c r="F36">
        <f>IF([1]Raw!I43 = "y",1,0)</f>
        <v>1</v>
      </c>
      <c r="G36">
        <f>IF([1]Raw!J43 = "y",1,0)</f>
        <v>1</v>
      </c>
      <c r="H36">
        <f>IF([1]Raw!K43 = "y",1,0)</f>
        <v>1</v>
      </c>
      <c r="I36">
        <f>IF([1]Raw!L43 = "y",1,0)</f>
        <v>1</v>
      </c>
      <c r="J36">
        <f>IF([1]Raw!M43 = "y",1,0)</f>
        <v>1</v>
      </c>
      <c r="K36">
        <f t="shared" si="0"/>
        <v>1</v>
      </c>
      <c r="L36" s="11">
        <v>57</v>
      </c>
      <c r="M36">
        <f>IF([1]Raw!O43 = "y",1,0)</f>
        <v>1</v>
      </c>
      <c r="N36">
        <f>IF([1]Raw!P43 = "y",1,0)</f>
        <v>0</v>
      </c>
      <c r="O36">
        <f>IF([1]Raw!Q43 = "y",1,0)</f>
        <v>0</v>
      </c>
      <c r="P36">
        <f>IF([1]Raw!R43 = "y",1,0)</f>
        <v>0</v>
      </c>
      <c r="Q36">
        <v>0</v>
      </c>
      <c r="R36">
        <v>0</v>
      </c>
      <c r="S36">
        <f>IF([1]Raw!S43 = "n",0,IF([1]Raw!S43 = "s",1,IF([1]Raw!S43 = "l",2,)))</f>
        <v>0</v>
      </c>
      <c r="T36" s="11"/>
      <c r="U36" s="11" t="s">
        <v>184</v>
      </c>
      <c r="V36" s="11">
        <v>2</v>
      </c>
      <c r="W36" s="11">
        <v>1</v>
      </c>
      <c r="X36">
        <f>IF([1]Raw!V43 = "y",1,0)</f>
        <v>1</v>
      </c>
      <c r="Y36">
        <f>IF([1]Raw!W43 = "y",1,0)</f>
        <v>1</v>
      </c>
      <c r="Z36">
        <f>IF([1]Raw!X43 = "y",1,0)</f>
        <v>1</v>
      </c>
      <c r="AA36">
        <f>IF([1]Raw!Y43 = "y",1,0)</f>
        <v>1</v>
      </c>
      <c r="AB36">
        <f>IF([1]Raw!Z43 = "y",1,0)</f>
        <v>1</v>
      </c>
      <c r="AC36">
        <f t="shared" si="1"/>
        <v>1</v>
      </c>
      <c r="AD36">
        <f t="shared" si="4"/>
        <v>0</v>
      </c>
      <c r="AE36" s="1">
        <f>[1]Raw!AA43*1440</f>
        <v>417.00000000000006</v>
      </c>
      <c r="AF36" s="11">
        <v>2</v>
      </c>
      <c r="AG36">
        <f>IF([1]Raw!AD43 = "fly",0,IF([1]Raw!AD43 = "sd",1,))</f>
        <v>0</v>
      </c>
      <c r="AH36">
        <v>1</v>
      </c>
      <c r="AI36" s="11" t="s">
        <v>201</v>
      </c>
      <c r="AJ36" s="11">
        <v>1</v>
      </c>
      <c r="AK36" s="11">
        <v>6</v>
      </c>
      <c r="AL36" s="11">
        <v>9</v>
      </c>
      <c r="AM36" s="11">
        <v>5</v>
      </c>
      <c r="AN36" s="11">
        <v>4</v>
      </c>
      <c r="AO36" s="11">
        <v>51</v>
      </c>
      <c r="AP36" s="11">
        <f t="shared" si="3"/>
        <v>918.91891891891896</v>
      </c>
      <c r="AQ36" s="3">
        <v>2.4</v>
      </c>
      <c r="AR36" s="1">
        <f t="shared" si="5"/>
        <v>0.13319999999999999</v>
      </c>
      <c r="AS36" s="3">
        <v>2.4</v>
      </c>
      <c r="AT36" s="4" t="s">
        <v>230</v>
      </c>
      <c r="AU36" s="20">
        <v>26</v>
      </c>
      <c r="AV36" s="20">
        <v>3</v>
      </c>
      <c r="AW36" s="9">
        <v>2020</v>
      </c>
      <c r="AX36" s="10">
        <v>0.74305555555555547</v>
      </c>
      <c r="AY36" t="s">
        <v>235</v>
      </c>
    </row>
    <row r="37" spans="1:51" x14ac:dyDescent="0.25">
      <c r="A37" s="11">
        <v>1337</v>
      </c>
      <c r="B37" s="1">
        <f>[1]Raw!B44*1440</f>
        <v>140</v>
      </c>
      <c r="C37" s="1">
        <f>[1]Raw!C44*1440</f>
        <v>90</v>
      </c>
      <c r="D37" s="1">
        <f>[1]Raw!D44*1440</f>
        <v>2</v>
      </c>
      <c r="E37" s="2">
        <v>1</v>
      </c>
      <c r="F37">
        <f>IF([1]Raw!I44 = "y",1,0)</f>
        <v>1</v>
      </c>
      <c r="G37">
        <f>IF([1]Raw!J44 = "y",1,0)</f>
        <v>1</v>
      </c>
      <c r="H37">
        <f>IF([1]Raw!K44 = "y",1,0)</f>
        <v>1</v>
      </c>
      <c r="I37">
        <f>IF([1]Raw!L44 = "y",1,0)</f>
        <v>1</v>
      </c>
      <c r="J37">
        <f>IF([1]Raw!M44 = "y",1,0)</f>
        <v>1</v>
      </c>
      <c r="K37">
        <f t="shared" si="0"/>
        <v>1</v>
      </c>
      <c r="L37" s="11">
        <v>56</v>
      </c>
      <c r="M37">
        <f>IF([1]Raw!O44 = "y",1,0)</f>
        <v>1</v>
      </c>
      <c r="N37">
        <f>IF([1]Raw!P44 = "y",1,0)</f>
        <v>0</v>
      </c>
      <c r="O37">
        <f>IF([1]Raw!Q44 = "y",1,0)</f>
        <v>0</v>
      </c>
      <c r="P37">
        <f>IF([1]Raw!R44 = "y",1,0)</f>
        <v>1</v>
      </c>
      <c r="Q37">
        <v>2</v>
      </c>
      <c r="R37">
        <v>0</v>
      </c>
      <c r="S37">
        <f>IF([1]Raw!S44 = "n",0,IF([1]Raw!S44 = "s",1,IF([1]Raw!S44 = "l",2,)))</f>
        <v>0</v>
      </c>
      <c r="T37" s="11"/>
      <c r="U37" s="11" t="s">
        <v>29</v>
      </c>
      <c r="V37" s="11">
        <v>1</v>
      </c>
      <c r="W37" s="11">
        <v>1</v>
      </c>
      <c r="X37">
        <f>IF([1]Raw!V44 = "y",1,0)</f>
        <v>1</v>
      </c>
      <c r="Y37">
        <f>IF([1]Raw!W44 = "y",1,0)</f>
        <v>1</v>
      </c>
      <c r="Z37">
        <f>IF([1]Raw!X44 = "y",1,0)</f>
        <v>1</v>
      </c>
      <c r="AA37">
        <f>IF([1]Raw!Y44 = "y",1,0)</f>
        <v>1</v>
      </c>
      <c r="AB37">
        <f>IF([1]Raw!Z44 = "y",1,0)</f>
        <v>1</v>
      </c>
      <c r="AC37">
        <f t="shared" si="1"/>
        <v>1</v>
      </c>
      <c r="AD37">
        <f t="shared" si="4"/>
        <v>0</v>
      </c>
      <c r="AE37" s="1">
        <f>[1]Raw!AA44*1440</f>
        <v>390.99999999999994</v>
      </c>
      <c r="AF37" s="11">
        <v>2</v>
      </c>
      <c r="AG37">
        <f>IF([1]Raw!AD44 = "fly",0,IF([1]Raw!AD44 = "sd",1,))</f>
        <v>0</v>
      </c>
      <c r="AH37">
        <v>1</v>
      </c>
      <c r="AI37" s="11" t="s">
        <v>201</v>
      </c>
      <c r="AJ37" s="11">
        <v>1</v>
      </c>
      <c r="AK37" s="11">
        <v>6</v>
      </c>
      <c r="AL37" s="11">
        <v>9</v>
      </c>
      <c r="AM37" s="11">
        <v>5</v>
      </c>
      <c r="AN37" s="11">
        <v>2</v>
      </c>
      <c r="AO37" s="11">
        <v>57</v>
      </c>
      <c r="AP37" s="11">
        <f t="shared" si="3"/>
        <v>1027.0270270270271</v>
      </c>
      <c r="AQ37" s="3">
        <v>3.6</v>
      </c>
      <c r="AR37" s="1">
        <f t="shared" si="5"/>
        <v>0.19980000000000001</v>
      </c>
      <c r="AS37" s="3">
        <v>3.6</v>
      </c>
      <c r="AT37" s="4" t="s">
        <v>230</v>
      </c>
      <c r="AU37" s="20">
        <v>26</v>
      </c>
      <c r="AV37" s="20">
        <v>3</v>
      </c>
      <c r="AW37" s="9">
        <v>2020</v>
      </c>
      <c r="AX37" s="10">
        <v>0.75694444444444453</v>
      </c>
      <c r="AY37" t="s">
        <v>236</v>
      </c>
    </row>
    <row r="38" spans="1:51" x14ac:dyDescent="0.25">
      <c r="A38" s="11">
        <v>1338</v>
      </c>
      <c r="B38" s="1">
        <f>[1]Raw!B45*1440</f>
        <v>40</v>
      </c>
      <c r="C38" s="1">
        <f>[1]Raw!C45*1440</f>
        <v>150</v>
      </c>
      <c r="D38" s="1">
        <f>[1]Raw!D45*1440</f>
        <v>3</v>
      </c>
      <c r="E38" s="2">
        <v>1</v>
      </c>
      <c r="F38">
        <f>IF([1]Raw!I45 = "y",1,0)</f>
        <v>1</v>
      </c>
      <c r="G38">
        <f>IF([1]Raw!J45 = "y",1,0)</f>
        <v>1</v>
      </c>
      <c r="H38">
        <f>IF([1]Raw!K45 = "y",1,0)</f>
        <v>1</v>
      </c>
      <c r="I38">
        <f>IF([1]Raw!L45 = "y",1,0)</f>
        <v>1</v>
      </c>
      <c r="J38">
        <f>IF([1]Raw!M45 = "y",1,0)</f>
        <v>1</v>
      </c>
      <c r="K38">
        <f t="shared" si="0"/>
        <v>1</v>
      </c>
      <c r="L38" s="11">
        <v>55</v>
      </c>
      <c r="M38">
        <f>IF([1]Raw!O45 = "y",1,0)</f>
        <v>1</v>
      </c>
      <c r="N38">
        <f>IF([1]Raw!P45 = "y",1,0)</f>
        <v>0</v>
      </c>
      <c r="O38">
        <f>IF([1]Raw!Q45 = "y",1,0)</f>
        <v>0</v>
      </c>
      <c r="P38">
        <f>IF([1]Raw!R45 = "y",1,0)</f>
        <v>0</v>
      </c>
      <c r="Q38">
        <v>0</v>
      </c>
      <c r="R38">
        <v>0</v>
      </c>
      <c r="S38">
        <f>IF([1]Raw!S45 = "n",0,IF([1]Raw!S45 = "s",1,IF([1]Raw!S45 = "l",2,)))</f>
        <v>0</v>
      </c>
      <c r="T38" s="11"/>
      <c r="U38" s="11" t="s">
        <v>237</v>
      </c>
      <c r="V38" s="11">
        <v>0</v>
      </c>
      <c r="W38" s="11">
        <v>0</v>
      </c>
      <c r="X38">
        <f>IF([1]Raw!V45 = "y",1,0)</f>
        <v>0</v>
      </c>
      <c r="Y38">
        <f>IF([1]Raw!W45 = "y",1,0)</f>
        <v>1</v>
      </c>
      <c r="Z38">
        <f>IF([1]Raw!X45 = "y",1,0)</f>
        <v>1</v>
      </c>
      <c r="AA38">
        <f>IF([1]Raw!Y45 = "y",1,0)</f>
        <v>1</v>
      </c>
      <c r="AB38">
        <f>IF([1]Raw!Z45 = "y",1,0)</f>
        <v>1</v>
      </c>
      <c r="AC38">
        <f t="shared" si="1"/>
        <v>0.8</v>
      </c>
      <c r="AD38">
        <f t="shared" si="4"/>
        <v>-0.19999999999999996</v>
      </c>
      <c r="AE38" s="1">
        <f>[1]Raw!AA45*1440</f>
        <v>343</v>
      </c>
      <c r="AF38" s="11">
        <v>2</v>
      </c>
      <c r="AG38">
        <f>IF([1]Raw!AD45 = "fly",0,IF([1]Raw!AD45 = "sd",1,))</f>
        <v>0</v>
      </c>
      <c r="AH38">
        <v>0</v>
      </c>
      <c r="AI38" s="11" t="s">
        <v>201</v>
      </c>
      <c r="AJ38" s="11">
        <v>1</v>
      </c>
      <c r="AK38" s="11">
        <v>6</v>
      </c>
      <c r="AL38" s="11">
        <v>9</v>
      </c>
      <c r="AM38" s="11">
        <v>5</v>
      </c>
      <c r="AN38" s="11">
        <v>2</v>
      </c>
      <c r="AO38" s="11">
        <v>59</v>
      </c>
      <c r="AP38" s="11">
        <f t="shared" si="3"/>
        <v>1063.0630630630631</v>
      </c>
      <c r="AQ38" s="3">
        <v>2.1</v>
      </c>
      <c r="AR38" s="1">
        <f t="shared" si="5"/>
        <v>0.11655</v>
      </c>
      <c r="AS38" s="3">
        <v>2.1</v>
      </c>
      <c r="AT38" s="4" t="s">
        <v>230</v>
      </c>
      <c r="AU38" s="20">
        <v>26</v>
      </c>
      <c r="AV38" s="20">
        <v>3</v>
      </c>
      <c r="AW38" s="9">
        <v>2020</v>
      </c>
      <c r="AX38" s="10">
        <v>0.77083333333333337</v>
      </c>
      <c r="AY38" t="s">
        <v>235</v>
      </c>
    </row>
    <row r="39" spans="1:51" x14ac:dyDescent="0.25">
      <c r="A39" s="11">
        <v>1339</v>
      </c>
      <c r="B39" s="1">
        <f>[1]Raw!B46*1440</f>
        <v>104.00000000000001</v>
      </c>
      <c r="C39" s="1">
        <f>[1]Raw!C46*1440</f>
        <v>258</v>
      </c>
      <c r="D39" s="1">
        <f>[1]Raw!D46*1440</f>
        <v>2</v>
      </c>
      <c r="E39" s="2">
        <v>1</v>
      </c>
      <c r="F39">
        <f>IF([1]Raw!I46 = "y",1,0)</f>
        <v>1</v>
      </c>
      <c r="G39">
        <f>IF([1]Raw!J46 = "y",1,0)</f>
        <v>1</v>
      </c>
      <c r="H39">
        <f>IF([1]Raw!K46 = "y",1,0)</f>
        <v>1</v>
      </c>
      <c r="I39">
        <f>IF([1]Raw!L46 = "y",1,0)</f>
        <v>1</v>
      </c>
      <c r="J39">
        <f>IF([1]Raw!M46 = "y",1,0)</f>
        <v>1</v>
      </c>
      <c r="K39">
        <f t="shared" si="0"/>
        <v>1</v>
      </c>
      <c r="L39" s="11">
        <v>56</v>
      </c>
      <c r="M39">
        <f>IF([1]Raw!O46 = "y",1,0)</f>
        <v>1</v>
      </c>
      <c r="N39">
        <f>IF([1]Raw!P46 = "y",1,0)</f>
        <v>0</v>
      </c>
      <c r="O39">
        <f>IF([1]Raw!Q46 = "y",1,0)</f>
        <v>0</v>
      </c>
      <c r="P39">
        <f>IF([1]Raw!R46 = "y",1,0)</f>
        <v>1</v>
      </c>
      <c r="Q39">
        <v>3</v>
      </c>
      <c r="R39">
        <v>0</v>
      </c>
      <c r="S39">
        <f>IF([1]Raw!S46 = "n",0,IF([1]Raw!S46 = "s",1,IF([1]Raw!S46 = "l",2,)))</f>
        <v>0</v>
      </c>
      <c r="T39" s="11"/>
      <c r="U39" s="11" t="s">
        <v>209</v>
      </c>
      <c r="V39" s="11">
        <v>2</v>
      </c>
      <c r="W39" s="11">
        <v>1</v>
      </c>
      <c r="X39">
        <f>IF([1]Raw!V46 = "y",1,0)</f>
        <v>1</v>
      </c>
      <c r="Y39">
        <f>IF([1]Raw!W46 = "y",1,0)</f>
        <v>0</v>
      </c>
      <c r="Z39">
        <f>IF([1]Raw!X46 = "y",1,0)</f>
        <v>1</v>
      </c>
      <c r="AA39">
        <f>IF([1]Raw!Y46 = "y",1,0)</f>
        <v>1</v>
      </c>
      <c r="AB39">
        <f>IF([1]Raw!Z46 = "y",1,0)</f>
        <v>1</v>
      </c>
      <c r="AC39">
        <f t="shared" si="1"/>
        <v>0.8</v>
      </c>
      <c r="AD39">
        <f t="shared" si="4"/>
        <v>-0.19999999999999996</v>
      </c>
      <c r="AE39" s="1">
        <f>[1]Raw!AA46*1440</f>
        <v>300</v>
      </c>
      <c r="AF39" s="11">
        <v>2</v>
      </c>
      <c r="AG39">
        <f>IF([1]Raw!AD46 = "fly",0,IF([1]Raw!AD46 = "sd",1,))</f>
        <v>0</v>
      </c>
      <c r="AH39">
        <v>1</v>
      </c>
      <c r="AI39" s="11" t="s">
        <v>201</v>
      </c>
      <c r="AJ39" s="11">
        <v>1</v>
      </c>
      <c r="AK39" s="11">
        <v>2</v>
      </c>
      <c r="AL39" s="11">
        <v>4</v>
      </c>
      <c r="AM39" s="11">
        <v>6</v>
      </c>
      <c r="AN39" s="11">
        <v>7</v>
      </c>
      <c r="AO39" s="11">
        <v>72</v>
      </c>
      <c r="AP39" s="11">
        <f t="shared" si="3"/>
        <v>1297.2972972972973</v>
      </c>
      <c r="AQ39" s="3">
        <v>3.4</v>
      </c>
      <c r="AR39" s="1">
        <f t="shared" si="5"/>
        <v>0.18870000000000001</v>
      </c>
      <c r="AS39" s="3">
        <v>3.4</v>
      </c>
      <c r="AT39" s="4" t="s">
        <v>238</v>
      </c>
      <c r="AU39" s="20">
        <v>27</v>
      </c>
      <c r="AV39" s="20">
        <v>3</v>
      </c>
      <c r="AW39" s="9">
        <v>2020</v>
      </c>
      <c r="AX39" s="10">
        <v>0.63541666666666663</v>
      </c>
      <c r="AY39" t="s">
        <v>239</v>
      </c>
    </row>
    <row r="40" spans="1:51" x14ac:dyDescent="0.25">
      <c r="A40" s="11">
        <v>6</v>
      </c>
      <c r="B40" s="1">
        <f>[1]Raw!B47*1440</f>
        <v>66</v>
      </c>
      <c r="C40" s="1">
        <f>[1]Raw!C47*1440</f>
        <v>138</v>
      </c>
      <c r="D40" s="1">
        <f>[1]Raw!D47*1440</f>
        <v>1</v>
      </c>
      <c r="E40" s="2">
        <v>1</v>
      </c>
      <c r="F40">
        <f>IF([1]Raw!I47 = "y",1,0)</f>
        <v>0</v>
      </c>
      <c r="G40">
        <f>IF([1]Raw!J47 = "y",1,0)</f>
        <v>0</v>
      </c>
      <c r="H40">
        <f>IF([1]Raw!K47 = "y",1,0)</f>
        <v>1</v>
      </c>
      <c r="I40">
        <f>IF([1]Raw!L47 = "y",1,0)</f>
        <v>1</v>
      </c>
      <c r="J40">
        <f>IF([1]Raw!M47 = "y",1,0)</f>
        <v>1</v>
      </c>
      <c r="K40">
        <f t="shared" si="0"/>
        <v>0.6</v>
      </c>
      <c r="L40" s="11">
        <v>52</v>
      </c>
      <c r="M40">
        <f>IF([1]Raw!O47 = "y",1,0)</f>
        <v>0</v>
      </c>
      <c r="N40">
        <f>IF([1]Raw!P47 = "y",1,0)</f>
        <v>0</v>
      </c>
      <c r="O40">
        <f>IF([1]Raw!Q47 = "y",1,0)</f>
        <v>0</v>
      </c>
      <c r="P40">
        <f>IF([1]Raw!R47 = "y",1,0)</f>
        <v>1</v>
      </c>
      <c r="Q40">
        <v>1</v>
      </c>
      <c r="R40">
        <v>0</v>
      </c>
      <c r="S40">
        <f>IF([1]Raw!S47 = "n",0,IF([1]Raw!S47 = "s",1,IF([1]Raw!S47 = "l",2,)))</f>
        <v>0</v>
      </c>
      <c r="T40" s="11"/>
      <c r="U40" s="11" t="s">
        <v>209</v>
      </c>
      <c r="V40" s="11">
        <v>2</v>
      </c>
      <c r="W40" s="11">
        <v>1</v>
      </c>
      <c r="X40">
        <f>IF([1]Raw!V47 = "y",1,0)</f>
        <v>1</v>
      </c>
      <c r="Y40">
        <f>IF([1]Raw!W47 = "y",1,0)</f>
        <v>1</v>
      </c>
      <c r="Z40">
        <f>IF([1]Raw!X47 = "y",1,0)</f>
        <v>1</v>
      </c>
      <c r="AA40">
        <f>IF([1]Raw!Y47 = "y",1,0)</f>
        <v>1</v>
      </c>
      <c r="AB40">
        <f>IF([1]Raw!Z47 = "y",1,0)</f>
        <v>1</v>
      </c>
      <c r="AC40">
        <f t="shared" si="1"/>
        <v>1</v>
      </c>
      <c r="AD40">
        <f t="shared" si="4"/>
        <v>0.4</v>
      </c>
      <c r="AE40" s="1">
        <f>[1]Raw!AA47*1440</f>
        <v>245.99999999999997</v>
      </c>
      <c r="AF40" s="11">
        <v>2</v>
      </c>
      <c r="AG40">
        <f>IF([1]Raw!AD47 = "fly",0,IF([1]Raw!AD47 = "sd",1,))</f>
        <v>0</v>
      </c>
      <c r="AH40">
        <v>1</v>
      </c>
      <c r="AI40" s="11" t="s">
        <v>201</v>
      </c>
      <c r="AJ40" s="11">
        <v>1</v>
      </c>
      <c r="AK40" s="11">
        <v>2</v>
      </c>
      <c r="AL40" s="11">
        <v>5</v>
      </c>
      <c r="AM40" s="11">
        <v>7</v>
      </c>
      <c r="AN40" s="11">
        <v>7</v>
      </c>
      <c r="AO40" s="11">
        <v>87</v>
      </c>
      <c r="AP40" s="11">
        <f t="shared" si="3"/>
        <v>1567.5675675675675</v>
      </c>
      <c r="AQ40" s="3">
        <v>4.2</v>
      </c>
      <c r="AR40" s="1">
        <f t="shared" si="5"/>
        <v>0.2331</v>
      </c>
      <c r="AS40" s="3">
        <v>4.2</v>
      </c>
      <c r="AT40" s="4" t="s">
        <v>238</v>
      </c>
      <c r="AU40" s="20">
        <v>27</v>
      </c>
      <c r="AV40" s="20">
        <v>3</v>
      </c>
      <c r="AW40" s="9">
        <v>2020</v>
      </c>
      <c r="AX40" s="10">
        <v>0.71527777777777779</v>
      </c>
    </row>
    <row r="41" spans="1:51" x14ac:dyDescent="0.25">
      <c r="A41" s="11">
        <v>1340</v>
      </c>
      <c r="B41" s="1">
        <f>[1]Raw!B48*1440</f>
        <v>53</v>
      </c>
      <c r="C41" s="1">
        <f>[1]Raw!C48*1440</f>
        <v>299</v>
      </c>
      <c r="D41" s="1">
        <f>[1]Raw!D48*1440</f>
        <v>50</v>
      </c>
      <c r="E41" s="2">
        <v>5</v>
      </c>
      <c r="F41">
        <f>IF([1]Raw!I48 = "y",1,0)</f>
        <v>1</v>
      </c>
      <c r="G41">
        <f>IF([1]Raw!J48 = "y",1,0)</f>
        <v>1</v>
      </c>
      <c r="H41">
        <f>IF([1]Raw!K48 = "y",1,0)</f>
        <v>1</v>
      </c>
      <c r="I41">
        <f>IF([1]Raw!L48 = "y",1,0)</f>
        <v>1</v>
      </c>
      <c r="J41">
        <f>IF([1]Raw!M48 = "y",1,0)</f>
        <v>1</v>
      </c>
      <c r="K41">
        <f t="shared" si="0"/>
        <v>1</v>
      </c>
      <c r="L41" s="11">
        <v>46</v>
      </c>
      <c r="M41">
        <f>IF([1]Raw!O48 = "y",1,0)</f>
        <v>1</v>
      </c>
      <c r="N41">
        <f>IF([1]Raw!P48 = "y",1,0)</f>
        <v>0</v>
      </c>
      <c r="O41">
        <f>IF([1]Raw!Q48 = "y",1,0)</f>
        <v>0</v>
      </c>
      <c r="P41">
        <f>IF([1]Raw!R48 = "y",1,0)</f>
        <v>0</v>
      </c>
      <c r="Q41">
        <v>0</v>
      </c>
      <c r="R41">
        <v>0</v>
      </c>
      <c r="S41">
        <f>IF([1]Raw!S48 = "n",0,IF([1]Raw!S48 = "s",1,IF([1]Raw!S48 = "l",2,)))</f>
        <v>0</v>
      </c>
      <c r="T41" s="11"/>
      <c r="U41" s="11" t="s">
        <v>240</v>
      </c>
      <c r="V41" s="11">
        <v>6</v>
      </c>
      <c r="W41" s="11">
        <v>3</v>
      </c>
      <c r="X41">
        <f>IF([1]Raw!V48 = "y",1,0)</f>
        <v>1</v>
      </c>
      <c r="Y41">
        <f>IF([1]Raw!W48 = "y",1,0)</f>
        <v>1</v>
      </c>
      <c r="Z41">
        <f>IF([1]Raw!X48 = "y",1,0)</f>
        <v>1</v>
      </c>
      <c r="AA41">
        <f>IF([1]Raw!Y48 = "y",1,0)</f>
        <v>1</v>
      </c>
      <c r="AB41">
        <f>IF([1]Raw!Z48 = "y",1,0)</f>
        <v>1</v>
      </c>
      <c r="AC41">
        <f t="shared" si="1"/>
        <v>1</v>
      </c>
      <c r="AD41">
        <f t="shared" si="4"/>
        <v>0</v>
      </c>
      <c r="AE41" s="1">
        <f>[1]Raw!AA48*1440</f>
        <v>157</v>
      </c>
      <c r="AF41" s="11">
        <v>2</v>
      </c>
      <c r="AG41">
        <f>IF([1]Raw!AD48 = "fly",0,IF([1]Raw!AD48 = "sd",1,))</f>
        <v>0</v>
      </c>
      <c r="AH41">
        <v>3</v>
      </c>
      <c r="AI41" s="11" t="s">
        <v>201</v>
      </c>
      <c r="AJ41" s="11">
        <v>1</v>
      </c>
      <c r="AK41" s="11">
        <v>8</v>
      </c>
      <c r="AL41" s="11">
        <v>151</v>
      </c>
      <c r="AM41" s="11">
        <v>7</v>
      </c>
      <c r="AN41" s="11">
        <v>7</v>
      </c>
      <c r="AO41" s="11">
        <v>71</v>
      </c>
      <c r="AP41" s="11">
        <f t="shared" si="3"/>
        <v>1279.2792792792793</v>
      </c>
      <c r="AQ41" s="3">
        <v>3.8</v>
      </c>
      <c r="AR41" s="1">
        <f t="shared" si="5"/>
        <v>0.2109</v>
      </c>
      <c r="AS41" s="3">
        <v>3.8</v>
      </c>
      <c r="AT41" s="4" t="s">
        <v>241</v>
      </c>
      <c r="AU41" s="20">
        <v>28</v>
      </c>
      <c r="AV41" s="20">
        <v>3</v>
      </c>
      <c r="AW41" s="9">
        <v>2020</v>
      </c>
      <c r="AX41" s="10">
        <v>0.61458333333333337</v>
      </c>
      <c r="AY41" t="s">
        <v>242</v>
      </c>
    </row>
    <row r="42" spans="1:51" x14ac:dyDescent="0.25">
      <c r="A42" s="11">
        <v>1341</v>
      </c>
      <c r="B42" s="1">
        <f>[1]Raw!B49*1440</f>
        <v>51</v>
      </c>
      <c r="C42" s="1">
        <f>[1]Raw!C49*1440</f>
        <v>148</v>
      </c>
      <c r="D42" s="1">
        <f>[1]Raw!D49*1440</f>
        <v>0</v>
      </c>
      <c r="E42" s="2">
        <v>0</v>
      </c>
      <c r="F42">
        <f>IF([1]Raw!I49 = "y",1,0)</f>
        <v>0</v>
      </c>
      <c r="G42">
        <f>IF([1]Raw!J49 = "y",1,0)</f>
        <v>0</v>
      </c>
      <c r="H42">
        <f>IF([1]Raw!K49 = "y",1,0)</f>
        <v>1</v>
      </c>
      <c r="I42">
        <f>IF([1]Raw!L49 = "y",1,0)</f>
        <v>1</v>
      </c>
      <c r="J42">
        <f>IF([1]Raw!M49 = "y",1,0)</f>
        <v>1</v>
      </c>
      <c r="K42">
        <f t="shared" si="0"/>
        <v>0.6</v>
      </c>
      <c r="L42" s="11">
        <v>45</v>
      </c>
      <c r="M42">
        <f>IF([1]Raw!O49 = "y",1,0)</f>
        <v>1</v>
      </c>
      <c r="N42">
        <f>IF([1]Raw!P49 = "y",1,0)</f>
        <v>0</v>
      </c>
      <c r="O42">
        <f>IF([1]Raw!Q49 = "y",1,0)</f>
        <v>0</v>
      </c>
      <c r="P42">
        <f>IF([1]Raw!R49 = "y",1,0)</f>
        <v>1</v>
      </c>
      <c r="Q42">
        <v>3</v>
      </c>
      <c r="R42">
        <v>0</v>
      </c>
      <c r="S42">
        <f>IF([1]Raw!S49 = "n",0,IF([1]Raw!S49 = "s",1,IF([1]Raw!S49 = "l",2,)))</f>
        <v>0</v>
      </c>
      <c r="T42" s="11"/>
      <c r="U42" s="11" t="s">
        <v>243</v>
      </c>
      <c r="V42" s="11">
        <v>3</v>
      </c>
      <c r="W42" s="11">
        <v>2</v>
      </c>
      <c r="X42">
        <f>IF([1]Raw!V49 = "y",1,0)</f>
        <v>0</v>
      </c>
      <c r="Y42">
        <f>IF([1]Raw!W49 = "y",1,0)</f>
        <v>1</v>
      </c>
      <c r="Z42">
        <f>IF([1]Raw!X49 = "y",1,0)</f>
        <v>1</v>
      </c>
      <c r="AA42">
        <f>IF([1]Raw!Y49 = "y",1,0)</f>
        <v>1</v>
      </c>
      <c r="AB42">
        <f>IF([1]Raw!Z49 = "y",1,0)</f>
        <v>1</v>
      </c>
      <c r="AC42">
        <f t="shared" si="1"/>
        <v>0.8</v>
      </c>
      <c r="AD42">
        <f t="shared" si="4"/>
        <v>0.20000000000000007</v>
      </c>
      <c r="AE42" s="1">
        <f>[1]Raw!AA49*1440</f>
        <v>218.99999999999997</v>
      </c>
      <c r="AF42" s="11">
        <v>2</v>
      </c>
      <c r="AG42">
        <f>IF([1]Raw!AD49 = "fly",0,IF([1]Raw!AD49 = "sd",1,))</f>
        <v>0</v>
      </c>
      <c r="AH42">
        <v>1</v>
      </c>
      <c r="AI42" s="11" t="s">
        <v>201</v>
      </c>
      <c r="AJ42" s="11">
        <v>1</v>
      </c>
      <c r="AK42" s="11">
        <v>8</v>
      </c>
      <c r="AL42" s="11">
        <v>151</v>
      </c>
      <c r="AM42" s="11">
        <v>7</v>
      </c>
      <c r="AN42" s="11">
        <v>7</v>
      </c>
      <c r="AO42" s="11">
        <v>58</v>
      </c>
      <c r="AP42" s="11">
        <f t="shared" si="3"/>
        <v>1045.0450450450451</v>
      </c>
      <c r="AQ42" s="3">
        <v>3.6</v>
      </c>
      <c r="AR42" s="1">
        <f t="shared" si="5"/>
        <v>0.19980000000000001</v>
      </c>
      <c r="AS42" s="3">
        <v>3.6</v>
      </c>
      <c r="AT42" s="4" t="s">
        <v>241</v>
      </c>
      <c r="AU42" s="20">
        <v>28</v>
      </c>
      <c r="AV42" s="20">
        <v>3</v>
      </c>
      <c r="AW42" s="9">
        <v>2020</v>
      </c>
      <c r="AX42" s="10">
        <v>0.61805555555555558</v>
      </c>
      <c r="AY42" t="s">
        <v>244</v>
      </c>
    </row>
    <row r="43" spans="1:51" x14ac:dyDescent="0.25">
      <c r="A43" s="11">
        <v>1342</v>
      </c>
      <c r="B43" s="1">
        <f>[1]Raw!B50*1440</f>
        <v>33</v>
      </c>
      <c r="C43" s="1">
        <f>[1]Raw!C50*1440</f>
        <v>248.00000000000003</v>
      </c>
      <c r="D43" s="1">
        <f>[1]Raw!D50*1440</f>
        <v>0</v>
      </c>
      <c r="E43" s="2">
        <v>0</v>
      </c>
      <c r="F43">
        <f>IF([1]Raw!I50 = "y",1,0)</f>
        <v>1</v>
      </c>
      <c r="G43">
        <f>IF([1]Raw!J50 = "y",1,0)</f>
        <v>1</v>
      </c>
      <c r="H43">
        <f>IF([1]Raw!K50 = "y",1,0)</f>
        <v>1</v>
      </c>
      <c r="I43">
        <f>IF([1]Raw!L50 = "y",1,0)</f>
        <v>1</v>
      </c>
      <c r="J43">
        <f>IF([1]Raw!M50 = "y",1,0)</f>
        <v>1</v>
      </c>
      <c r="K43">
        <f t="shared" si="0"/>
        <v>1</v>
      </c>
      <c r="L43" s="11">
        <v>35</v>
      </c>
      <c r="M43">
        <f>IF([1]Raw!O50 = "y",1,0)</f>
        <v>1</v>
      </c>
      <c r="N43">
        <f>IF([1]Raw!P50 = "y",1,0)</f>
        <v>0</v>
      </c>
      <c r="O43">
        <f>IF([1]Raw!Q50 = "y",1,0)</f>
        <v>0</v>
      </c>
      <c r="P43">
        <f>IF([1]Raw!R50 = "y",1,0)</f>
        <v>0</v>
      </c>
      <c r="Q43">
        <v>0</v>
      </c>
      <c r="R43">
        <v>0</v>
      </c>
      <c r="S43">
        <f>IF([1]Raw!S50 = "n",0,IF([1]Raw!S50 = "s",1,IF([1]Raw!S50 = "l",2,)))</f>
        <v>0</v>
      </c>
      <c r="T43" s="11"/>
      <c r="U43" s="11" t="s">
        <v>245</v>
      </c>
      <c r="V43" s="11">
        <v>1</v>
      </c>
      <c r="W43" s="11">
        <v>1</v>
      </c>
      <c r="X43">
        <f>IF([1]Raw!V50 = "y",1,0)</f>
        <v>1</v>
      </c>
      <c r="Y43">
        <f>IF([1]Raw!W50 = "y",1,0)</f>
        <v>1</v>
      </c>
      <c r="Z43">
        <f>IF([1]Raw!X50 = "y",1,0)</f>
        <v>1</v>
      </c>
      <c r="AA43">
        <f>IF([1]Raw!Y50 = "y",1,0)</f>
        <v>1</v>
      </c>
      <c r="AB43">
        <f>IF([1]Raw!Z50 = "y",1,0)</f>
        <v>1</v>
      </c>
      <c r="AC43">
        <f t="shared" si="1"/>
        <v>1</v>
      </c>
      <c r="AD43">
        <f t="shared" si="4"/>
        <v>0</v>
      </c>
      <c r="AE43" s="1">
        <f>[1]Raw!AA50*1440</f>
        <v>91</v>
      </c>
      <c r="AF43" s="11">
        <v>2</v>
      </c>
      <c r="AG43">
        <f>IF([1]Raw!AD50 = "fly",0,IF([1]Raw!AD50 = "sd",1,))</f>
        <v>0</v>
      </c>
      <c r="AH43">
        <v>1</v>
      </c>
      <c r="AI43" s="11" t="s">
        <v>201</v>
      </c>
      <c r="AJ43" s="11">
        <v>1</v>
      </c>
      <c r="AK43" s="11">
        <v>2</v>
      </c>
      <c r="AL43" s="11">
        <v>151</v>
      </c>
      <c r="AM43" s="11">
        <v>7</v>
      </c>
      <c r="AN43" s="11">
        <v>7</v>
      </c>
      <c r="AO43" s="11">
        <v>75</v>
      </c>
      <c r="AP43" s="11">
        <f t="shared" si="3"/>
        <v>1351.3513513513512</v>
      </c>
      <c r="AQ43" s="3">
        <v>3</v>
      </c>
      <c r="AR43" s="1">
        <f t="shared" si="5"/>
        <v>0.16650000000000001</v>
      </c>
      <c r="AS43" s="3">
        <v>3</v>
      </c>
      <c r="AT43" s="4" t="s">
        <v>241</v>
      </c>
      <c r="AU43" s="20">
        <v>28</v>
      </c>
      <c r="AV43" s="20">
        <v>3</v>
      </c>
      <c r="AW43" s="9">
        <v>2020</v>
      </c>
      <c r="AX43" s="10">
        <v>0.54166666666666663</v>
      </c>
    </row>
    <row r="44" spans="1:51" x14ac:dyDescent="0.25">
      <c r="A44" s="11">
        <v>7</v>
      </c>
      <c r="B44" s="1">
        <f>[1]Raw!B51*1440</f>
        <v>187.00000000000003</v>
      </c>
      <c r="C44" s="1">
        <f>[1]Raw!C51*1440</f>
        <v>176</v>
      </c>
      <c r="D44" s="1">
        <f>[1]Raw!D51*1440</f>
        <v>0</v>
      </c>
      <c r="E44" s="2">
        <v>0</v>
      </c>
      <c r="F44">
        <f>IF([1]Raw!I51 = "y",1,0)</f>
        <v>0</v>
      </c>
      <c r="G44">
        <f>IF([1]Raw!J51 = "y",1,0)</f>
        <v>0</v>
      </c>
      <c r="H44">
        <f>IF([1]Raw!K51 = "y",1,0)</f>
        <v>1</v>
      </c>
      <c r="I44">
        <f>IF([1]Raw!L51 = "y",1,0)</f>
        <v>1</v>
      </c>
      <c r="J44">
        <f>IF([1]Raw!M51 = "y",1,0)</f>
        <v>1</v>
      </c>
      <c r="K44">
        <f t="shared" si="0"/>
        <v>0.6</v>
      </c>
      <c r="L44" s="11">
        <v>67</v>
      </c>
      <c r="M44">
        <f>IF([1]Raw!O51 = "y",1,0)</f>
        <v>0</v>
      </c>
      <c r="N44">
        <f>IF([1]Raw!P51 = "y",1,0)</f>
        <v>0</v>
      </c>
      <c r="O44">
        <f>IF([1]Raw!Q51 = "y",1,0)</f>
        <v>1</v>
      </c>
      <c r="P44">
        <f>IF([1]Raw!R51 = "y",1,0)</f>
        <v>0</v>
      </c>
      <c r="Q44">
        <v>2</v>
      </c>
      <c r="R44">
        <v>2</v>
      </c>
      <c r="S44">
        <f>IF([1]Raw!S51 = "n",0,IF([1]Raw!S51 = "s",1,IF([1]Raw!S51 = "l",2,)))</f>
        <v>2</v>
      </c>
      <c r="T44" s="11"/>
      <c r="U44" s="11" t="s">
        <v>246</v>
      </c>
      <c r="V44" s="11">
        <v>1</v>
      </c>
      <c r="W44" s="11">
        <v>1</v>
      </c>
      <c r="X44">
        <f>IF([1]Raw!V51 = "y",1,0)</f>
        <v>0</v>
      </c>
      <c r="Y44">
        <f>IF([1]Raw!W51 = "y",1,0)</f>
        <v>1</v>
      </c>
      <c r="Z44">
        <f>IF([1]Raw!X51 = "y",1,0)</f>
        <v>1</v>
      </c>
      <c r="AA44">
        <f>IF([1]Raw!Y51 = "y",1,0)</f>
        <v>1</v>
      </c>
      <c r="AB44">
        <f>IF([1]Raw!Z51 = "y",1,0)</f>
        <v>1</v>
      </c>
      <c r="AC44">
        <f t="shared" si="1"/>
        <v>0.8</v>
      </c>
      <c r="AD44">
        <f t="shared" si="4"/>
        <v>0.20000000000000007</v>
      </c>
      <c r="AE44" s="1">
        <f>[1]Raw!AA51*1440</f>
        <v>176</v>
      </c>
      <c r="AF44" s="11">
        <v>3</v>
      </c>
      <c r="AG44">
        <f>IF([1]Raw!AD51 = "fly",0,IF([1]Raw!AD51 = "sd",1,))</f>
        <v>0</v>
      </c>
      <c r="AH44">
        <v>1</v>
      </c>
      <c r="AI44" s="11" t="s">
        <v>201</v>
      </c>
      <c r="AJ44" s="11">
        <v>1</v>
      </c>
      <c r="AK44" s="11">
        <v>2</v>
      </c>
      <c r="AL44" s="11">
        <v>30</v>
      </c>
      <c r="AM44" s="11">
        <v>5</v>
      </c>
      <c r="AN44" s="11">
        <v>2</v>
      </c>
      <c r="AO44" s="11">
        <v>59</v>
      </c>
      <c r="AP44" s="11">
        <f t="shared" si="3"/>
        <v>1063.0630630630631</v>
      </c>
      <c r="AQ44" s="3">
        <v>4.0999999999999996</v>
      </c>
      <c r="AR44" s="1">
        <f t="shared" si="5"/>
        <v>0.22754999999999997</v>
      </c>
      <c r="AS44" s="3">
        <v>4.0999999999999996</v>
      </c>
      <c r="AT44" s="4" t="s">
        <v>247</v>
      </c>
      <c r="AU44" s="20">
        <v>31</v>
      </c>
      <c r="AV44" s="20">
        <v>3</v>
      </c>
      <c r="AW44" s="9">
        <v>2020</v>
      </c>
      <c r="AX44" s="10">
        <v>0.75</v>
      </c>
      <c r="AY44" t="s">
        <v>248</v>
      </c>
    </row>
    <row r="45" spans="1:51" x14ac:dyDescent="0.25">
      <c r="A45" s="11">
        <v>1343</v>
      </c>
      <c r="B45" s="1">
        <f>[1]Raw!B52*1440</f>
        <v>56</v>
      </c>
      <c r="C45" s="1">
        <f>[1]Raw!C52*1440</f>
        <v>187.00000000000003</v>
      </c>
      <c r="D45" s="1">
        <f>[1]Raw!D52*1440</f>
        <v>0</v>
      </c>
      <c r="E45" s="2">
        <v>0</v>
      </c>
      <c r="F45">
        <f>IF([1]Raw!I52 = "y",1,0)</f>
        <v>1</v>
      </c>
      <c r="G45">
        <f>IF([1]Raw!J52 = "y",1,0)</f>
        <v>1</v>
      </c>
      <c r="H45">
        <f>IF([1]Raw!K52 = "y",1,0)</f>
        <v>1</v>
      </c>
      <c r="I45">
        <f>IF([1]Raw!L52 = "y",1,0)</f>
        <v>1</v>
      </c>
      <c r="J45">
        <f>IF([1]Raw!M52 = "y",1,0)</f>
        <v>1</v>
      </c>
      <c r="K45">
        <f t="shared" si="0"/>
        <v>1</v>
      </c>
      <c r="L45" s="11">
        <v>45</v>
      </c>
      <c r="M45">
        <f>IF([1]Raw!O52 = "y",1,0)</f>
        <v>1</v>
      </c>
      <c r="N45">
        <f>IF([1]Raw!P52 = "y",1,0)</f>
        <v>1</v>
      </c>
      <c r="O45">
        <f>IF([1]Raw!Q52 = "y",1,0)</f>
        <v>1</v>
      </c>
      <c r="P45">
        <f>IF([1]Raw!R52 = "y",1,0)</f>
        <v>0</v>
      </c>
      <c r="Q45">
        <v>1</v>
      </c>
      <c r="R45">
        <v>1</v>
      </c>
      <c r="S45">
        <f>IF([1]Raw!S52 = "n",0,IF([1]Raw!S52 = "s",1,IF([1]Raw!S52 = "l",2,)))</f>
        <v>1</v>
      </c>
      <c r="T45" s="11" t="s">
        <v>249</v>
      </c>
      <c r="U45" s="11" t="s">
        <v>246</v>
      </c>
      <c r="V45" s="11">
        <v>4</v>
      </c>
      <c r="W45" s="11">
        <v>2</v>
      </c>
      <c r="X45">
        <f>IF([1]Raw!V52 = "y",1,0)</f>
        <v>1</v>
      </c>
      <c r="Y45">
        <f>IF([1]Raw!W52 = "y",1,0)</f>
        <v>0</v>
      </c>
      <c r="Z45">
        <f>IF([1]Raw!X52 = "y",1,0)</f>
        <v>1</v>
      </c>
      <c r="AA45">
        <f>IF([1]Raw!Y52 = "y",1,0)</f>
        <v>1</v>
      </c>
      <c r="AB45">
        <f>IF([1]Raw!Z52 = "y",1,0)</f>
        <v>1</v>
      </c>
      <c r="AC45">
        <f t="shared" si="1"/>
        <v>0.8</v>
      </c>
      <c r="AD45">
        <f t="shared" si="4"/>
        <v>-0.19999999999999996</v>
      </c>
      <c r="AE45" s="1">
        <f>[1]Raw!AA52*1440</f>
        <v>167</v>
      </c>
      <c r="AF45" s="11">
        <v>2</v>
      </c>
      <c r="AG45">
        <f>IF([1]Raw!AD52 = "fly",0,IF([1]Raw!AD52 = "sd",1,))</f>
        <v>0</v>
      </c>
      <c r="AH45">
        <v>1</v>
      </c>
      <c r="AI45" s="11" t="s">
        <v>201</v>
      </c>
      <c r="AJ45" s="11">
        <v>1</v>
      </c>
      <c r="AK45" s="11">
        <v>2</v>
      </c>
      <c r="AL45" s="11">
        <v>14</v>
      </c>
      <c r="AM45" s="11">
        <v>5</v>
      </c>
      <c r="AN45" s="11">
        <v>6</v>
      </c>
      <c r="AO45" s="11">
        <v>55</v>
      </c>
      <c r="AP45" s="11">
        <f t="shared" si="3"/>
        <v>990.99099099099101</v>
      </c>
      <c r="AQ45" s="3">
        <v>3.4</v>
      </c>
      <c r="AR45" s="1">
        <f t="shared" si="5"/>
        <v>0.18870000000000001</v>
      </c>
      <c r="AS45" s="3">
        <v>3.4</v>
      </c>
      <c r="AT45" s="4" t="s">
        <v>250</v>
      </c>
      <c r="AU45" s="20">
        <v>1</v>
      </c>
      <c r="AV45" s="20">
        <v>4</v>
      </c>
      <c r="AW45" s="9">
        <v>2020</v>
      </c>
      <c r="AX45" s="10">
        <v>0.65972222222222221</v>
      </c>
      <c r="AY45" t="s">
        <v>251</v>
      </c>
    </row>
    <row r="46" spans="1:51" x14ac:dyDescent="0.25">
      <c r="A46" s="11">
        <v>1344</v>
      </c>
      <c r="B46" s="1">
        <f>[1]Raw!B53*1440</f>
        <v>29.000000000000004</v>
      </c>
      <c r="C46" s="1">
        <f>[1]Raw!C53*1440</f>
        <v>183</v>
      </c>
      <c r="D46" s="1">
        <f>[1]Raw!D53*1440</f>
        <v>43</v>
      </c>
      <c r="E46" s="2">
        <v>3</v>
      </c>
      <c r="F46">
        <f>IF([1]Raw!I53 = "y",1,0)</f>
        <v>0</v>
      </c>
      <c r="G46">
        <f>IF([1]Raw!J53 = "y",1,0)</f>
        <v>1</v>
      </c>
      <c r="H46">
        <f>IF([1]Raw!K53 = "y",1,0)</f>
        <v>1</v>
      </c>
      <c r="I46">
        <f>IF([1]Raw!L53 = "y",1,0)</f>
        <v>1</v>
      </c>
      <c r="J46">
        <f>IF([1]Raw!M53 = "y",1,0)</f>
        <v>1</v>
      </c>
      <c r="K46">
        <f t="shared" si="0"/>
        <v>0.8</v>
      </c>
      <c r="L46" s="11">
        <v>40</v>
      </c>
      <c r="M46">
        <f>IF([1]Raw!O53 = "y",1,0)</f>
        <v>1</v>
      </c>
      <c r="N46">
        <f>IF([1]Raw!P53 = "y",1,0)</f>
        <v>0</v>
      </c>
      <c r="O46">
        <f>IF([1]Raw!Q53 = "y",1,0)</f>
        <v>1</v>
      </c>
      <c r="P46">
        <f>IF([1]Raw!R53 = "y",1,0)</f>
        <v>0</v>
      </c>
      <c r="Q46">
        <v>1</v>
      </c>
      <c r="R46">
        <v>0</v>
      </c>
      <c r="S46">
        <f>IF([1]Raw!S53 = "n",0,IF([1]Raw!S53 = "s",1,IF([1]Raw!S53 = "l",2,)))</f>
        <v>1</v>
      </c>
      <c r="T46" t="s">
        <v>252</v>
      </c>
      <c r="U46" s="11" t="s">
        <v>243</v>
      </c>
      <c r="V46" s="11">
        <v>1</v>
      </c>
      <c r="W46" s="11">
        <v>1</v>
      </c>
      <c r="X46">
        <f>IF([1]Raw!V53 = "y",1,0)</f>
        <v>1</v>
      </c>
      <c r="Y46">
        <f>IF([1]Raw!W53 = "y",1,0)</f>
        <v>1</v>
      </c>
      <c r="Z46">
        <f>IF([1]Raw!X53 = "y",1,0)</f>
        <v>1</v>
      </c>
      <c r="AA46">
        <f>IF([1]Raw!Y53 = "y",1,0)</f>
        <v>1</v>
      </c>
      <c r="AB46">
        <f>IF([1]Raw!Z53 = "y",1,0)</f>
        <v>1</v>
      </c>
      <c r="AC46">
        <f t="shared" si="1"/>
        <v>1</v>
      </c>
      <c r="AD46">
        <f t="shared" si="4"/>
        <v>0.19999999999999996</v>
      </c>
      <c r="AE46" s="1">
        <f>[1]Raw!AA53*1440</f>
        <v>238</v>
      </c>
      <c r="AF46" s="11">
        <v>3</v>
      </c>
      <c r="AG46">
        <f>IF([1]Raw!AD53 = "fly",0,IF([1]Raw!AD53 = "sd",1,))</f>
        <v>0</v>
      </c>
      <c r="AH46">
        <v>1</v>
      </c>
      <c r="AI46" s="11" t="s">
        <v>201</v>
      </c>
      <c r="AJ46" s="11">
        <v>1</v>
      </c>
      <c r="AK46" s="11">
        <v>2</v>
      </c>
      <c r="AL46" s="11">
        <v>14</v>
      </c>
      <c r="AM46" s="11">
        <v>5</v>
      </c>
      <c r="AN46" s="11">
        <v>6</v>
      </c>
      <c r="AO46" s="11">
        <v>83</v>
      </c>
      <c r="AP46" s="11">
        <f t="shared" si="3"/>
        <v>1495.4954954954956</v>
      </c>
      <c r="AQ46" s="3">
        <v>3.6</v>
      </c>
      <c r="AR46" s="1">
        <f t="shared" si="5"/>
        <v>0.19980000000000001</v>
      </c>
      <c r="AS46" s="3">
        <v>3.6</v>
      </c>
      <c r="AT46" s="4" t="s">
        <v>250</v>
      </c>
      <c r="AU46" s="20">
        <v>1</v>
      </c>
      <c r="AV46" s="20">
        <v>4</v>
      </c>
      <c r="AW46" s="9">
        <v>2020</v>
      </c>
      <c r="AX46" s="10">
        <v>0.67708333333333337</v>
      </c>
      <c r="AY46" t="s">
        <v>253</v>
      </c>
    </row>
    <row r="47" spans="1:51" x14ac:dyDescent="0.25">
      <c r="A47" s="11">
        <v>1345</v>
      </c>
      <c r="B47" s="1">
        <f>[1]Raw!B54*1440</f>
        <v>210</v>
      </c>
      <c r="C47" s="1">
        <f>[1]Raw!C54*1440</f>
        <v>160</v>
      </c>
      <c r="D47" s="1">
        <f>[1]Raw!D54*1440</f>
        <v>2</v>
      </c>
      <c r="E47" s="2">
        <v>1</v>
      </c>
      <c r="F47">
        <f>IF([1]Raw!I54 = "y",1,0)</f>
        <v>1</v>
      </c>
      <c r="G47">
        <f>IF([1]Raw!J54 = "y",1,0)</f>
        <v>0</v>
      </c>
      <c r="H47">
        <f>IF([1]Raw!K54 = "y",1,0)</f>
        <v>1</v>
      </c>
      <c r="I47">
        <f>IF([1]Raw!L54 = "y",1,0)</f>
        <v>1</v>
      </c>
      <c r="J47">
        <f>IF([1]Raw!M54 = "y",1,0)</f>
        <v>1</v>
      </c>
      <c r="K47">
        <f t="shared" si="0"/>
        <v>0.8</v>
      </c>
      <c r="L47" s="11">
        <v>65</v>
      </c>
      <c r="M47">
        <f>IF([1]Raw!O54 = "y",1,0)</f>
        <v>1</v>
      </c>
      <c r="N47">
        <f>IF([1]Raw!P54 = "y",1,0)</f>
        <v>1</v>
      </c>
      <c r="O47">
        <f>IF([1]Raw!Q54 = "y",1,0)</f>
        <v>1</v>
      </c>
      <c r="P47">
        <f>IF([1]Raw!R54 = "y",1,0)</f>
        <v>1</v>
      </c>
      <c r="Q47">
        <v>1</v>
      </c>
      <c r="R47">
        <v>2</v>
      </c>
      <c r="S47">
        <f>IF([1]Raw!S54 = "n",0,IF([1]Raw!S54 = "s",1,IF([1]Raw!S54 = "l",2,)))</f>
        <v>2</v>
      </c>
      <c r="T47" s="11"/>
      <c r="U47" s="11" t="s">
        <v>209</v>
      </c>
      <c r="V47" s="11">
        <v>2</v>
      </c>
      <c r="W47" s="11">
        <v>1</v>
      </c>
      <c r="X47">
        <f>IF([1]Raw!V54 = "y",1,0)</f>
        <v>0</v>
      </c>
      <c r="Y47">
        <f>IF([1]Raw!W54 = "y",1,0)</f>
        <v>0</v>
      </c>
      <c r="Z47">
        <f>IF([1]Raw!X54 = "y",1,0)</f>
        <v>1</v>
      </c>
      <c r="AA47">
        <f>IF([1]Raw!Y54 = "y",1,0)</f>
        <v>1</v>
      </c>
      <c r="AB47">
        <f>IF([1]Raw!Z54 = "y",1,0)</f>
        <v>1</v>
      </c>
      <c r="AC47">
        <f t="shared" si="1"/>
        <v>0.6</v>
      </c>
      <c r="AD47">
        <f t="shared" si="4"/>
        <v>-0.20000000000000007</v>
      </c>
      <c r="AE47" s="1">
        <f>[1]Raw!AA54*1440</f>
        <v>156</v>
      </c>
      <c r="AF47" s="11">
        <v>2</v>
      </c>
      <c r="AG47">
        <f>IF([1]Raw!AD54 = "fly",0,IF([1]Raw!AD54 = "sd",1,))</f>
        <v>1</v>
      </c>
      <c r="AH47">
        <v>2</v>
      </c>
      <c r="AI47" s="11" t="s">
        <v>181</v>
      </c>
      <c r="AJ47" s="11">
        <v>3</v>
      </c>
      <c r="AK47" s="11">
        <v>2</v>
      </c>
      <c r="AL47" s="11">
        <v>14</v>
      </c>
      <c r="AM47" s="11">
        <v>6</v>
      </c>
      <c r="AN47" s="11">
        <v>6</v>
      </c>
      <c r="AO47" s="11">
        <v>74</v>
      </c>
      <c r="AP47" s="11">
        <f t="shared" si="3"/>
        <v>1333.3333333333333</v>
      </c>
      <c r="AQ47" s="3">
        <v>4.0999999999999996</v>
      </c>
      <c r="AR47" s="1">
        <f t="shared" si="5"/>
        <v>0.22754999999999997</v>
      </c>
      <c r="AS47" s="3">
        <v>4.0999999999999996</v>
      </c>
      <c r="AT47" s="4" t="s">
        <v>250</v>
      </c>
      <c r="AU47" s="20">
        <v>1</v>
      </c>
      <c r="AV47" s="20">
        <v>4</v>
      </c>
      <c r="AW47" s="9">
        <v>2020</v>
      </c>
      <c r="AX47" s="10">
        <v>0.71875</v>
      </c>
      <c r="AY47" t="s">
        <v>254</v>
      </c>
    </row>
    <row r="48" spans="1:51" x14ac:dyDescent="0.25">
      <c r="A48" s="11">
        <v>1350</v>
      </c>
      <c r="B48" s="1">
        <f>[1]Raw!B55*1440</f>
        <v>65</v>
      </c>
      <c r="C48" s="1">
        <f>[1]Raw!C55*1440</f>
        <v>262</v>
      </c>
      <c r="D48" s="1">
        <f>[1]Raw!D55*1440</f>
        <v>5</v>
      </c>
      <c r="E48" s="2">
        <v>1</v>
      </c>
      <c r="F48">
        <f>IF([1]Raw!I55 = "y",1,0)</f>
        <v>0</v>
      </c>
      <c r="G48">
        <f>IF([1]Raw!J55 = "y",1,0)</f>
        <v>1</v>
      </c>
      <c r="H48">
        <f>IF([1]Raw!K55 = "y",1,0)</f>
        <v>1</v>
      </c>
      <c r="I48">
        <f>IF([1]Raw!L55 = "y",1,0)</f>
        <v>1</v>
      </c>
      <c r="J48">
        <f>IF([1]Raw!M55 = "y",1,0)</f>
        <v>1</v>
      </c>
      <c r="K48">
        <f t="shared" si="0"/>
        <v>0.8</v>
      </c>
      <c r="L48" s="11">
        <v>63</v>
      </c>
      <c r="M48">
        <f>IF([1]Raw!O55 = "y",1,0)</f>
        <v>1</v>
      </c>
      <c r="N48">
        <f>IF([1]Raw!P55 = "y",1,0)</f>
        <v>0</v>
      </c>
      <c r="O48">
        <f>IF([1]Raw!Q55 = "y",1,0)</f>
        <v>1</v>
      </c>
      <c r="P48">
        <f>IF([1]Raw!R55 = "y",1,0)</f>
        <v>0</v>
      </c>
      <c r="Q48">
        <v>1</v>
      </c>
      <c r="R48">
        <v>1</v>
      </c>
      <c r="S48">
        <f>IF([1]Raw!S55 = "n",0,IF([1]Raw!S55 = "s",1,IF([1]Raw!S55 = "l",2,)))</f>
        <v>1</v>
      </c>
      <c r="T48" s="11"/>
      <c r="U48" s="11" t="s">
        <v>209</v>
      </c>
      <c r="V48" s="11">
        <v>2</v>
      </c>
      <c r="W48" s="11">
        <v>1</v>
      </c>
      <c r="X48">
        <f>IF([1]Raw!V55 = "y",1,0)</f>
        <v>1</v>
      </c>
      <c r="Y48">
        <f>IF([1]Raw!W55 = "y",1,0)</f>
        <v>1</v>
      </c>
      <c r="Z48">
        <f>IF([1]Raw!X55 = "y",1,0)</f>
        <v>1</v>
      </c>
      <c r="AA48">
        <f>IF([1]Raw!Y55 = "y",1,0)</f>
        <v>1</v>
      </c>
      <c r="AB48">
        <f>IF([1]Raw!Z55 = "y",1,0)</f>
        <v>1</v>
      </c>
      <c r="AC48">
        <f t="shared" si="1"/>
        <v>1</v>
      </c>
      <c r="AD48">
        <f t="shared" si="4"/>
        <v>0.19999999999999996</v>
      </c>
      <c r="AE48" s="1">
        <f>[1]Raw!AA55*1440</f>
        <v>189</v>
      </c>
      <c r="AF48" s="11">
        <v>2</v>
      </c>
      <c r="AG48">
        <f>IF([1]Raw!AD55 = "fly",0,IF([1]Raw!AD55 = "sd",1,))</f>
        <v>1</v>
      </c>
      <c r="AH48">
        <v>3</v>
      </c>
      <c r="AI48" s="11" t="s">
        <v>181</v>
      </c>
      <c r="AJ48" s="11">
        <v>3</v>
      </c>
      <c r="AK48" s="11">
        <v>2</v>
      </c>
      <c r="AL48" s="11">
        <v>34</v>
      </c>
      <c r="AM48" s="11">
        <v>5</v>
      </c>
      <c r="AN48" s="11">
        <v>4</v>
      </c>
      <c r="AO48" s="11">
        <v>85</v>
      </c>
      <c r="AP48" s="11">
        <f t="shared" si="3"/>
        <v>1531.5315315315315</v>
      </c>
      <c r="AQ48" s="3">
        <v>3.3</v>
      </c>
      <c r="AR48" s="1">
        <f t="shared" si="5"/>
        <v>0.18314999999999998</v>
      </c>
      <c r="AS48" s="3">
        <v>3.3</v>
      </c>
      <c r="AT48" s="4" t="s">
        <v>255</v>
      </c>
      <c r="AU48" s="20">
        <v>4</v>
      </c>
      <c r="AV48" s="20">
        <v>4</v>
      </c>
      <c r="AW48" s="9">
        <v>2020</v>
      </c>
      <c r="AX48" s="10">
        <v>0.625</v>
      </c>
      <c r="AY48" t="s">
        <v>256</v>
      </c>
    </row>
    <row r="49" spans="1:51" x14ac:dyDescent="0.25">
      <c r="A49" s="11">
        <v>1351</v>
      </c>
      <c r="B49" s="1">
        <f>[1]Raw!B56*1440</f>
        <v>25</v>
      </c>
      <c r="C49" s="1">
        <f>[1]Raw!C56*1440</f>
        <v>225</v>
      </c>
      <c r="D49" s="1">
        <f>[1]Raw!D56*1440</f>
        <v>36</v>
      </c>
      <c r="E49" s="2">
        <v>1</v>
      </c>
      <c r="F49">
        <f>IF([1]Raw!I56 = "y",1,0)</f>
        <v>1</v>
      </c>
      <c r="G49">
        <f>IF([1]Raw!J56 = "y",1,0)</f>
        <v>1</v>
      </c>
      <c r="H49">
        <f>IF([1]Raw!K56 = "y",1,0)</f>
        <v>1</v>
      </c>
      <c r="I49">
        <f>IF([1]Raw!L56 = "y",1,0)</f>
        <v>1</v>
      </c>
      <c r="J49">
        <f>IF([1]Raw!M56 = "y",1,0)</f>
        <v>1</v>
      </c>
      <c r="K49">
        <f t="shared" si="0"/>
        <v>1</v>
      </c>
      <c r="L49" s="11">
        <v>45</v>
      </c>
      <c r="M49">
        <f>IF([1]Raw!O56 = "y",1,0)</f>
        <v>1</v>
      </c>
      <c r="N49">
        <f>IF([1]Raw!P56 = "y",1,0)</f>
        <v>0</v>
      </c>
      <c r="O49">
        <f>IF([1]Raw!Q56 = "y",1,0)</f>
        <v>1</v>
      </c>
      <c r="P49">
        <f>IF([1]Raw!R56 = "y",1,0)</f>
        <v>0</v>
      </c>
      <c r="Q49">
        <v>1</v>
      </c>
      <c r="R49">
        <v>1</v>
      </c>
      <c r="S49">
        <f>IF([1]Raw!S56 = "n",0,IF([1]Raw!S56 = "s",1,IF([1]Raw!S56 = "l",2,)))</f>
        <v>1</v>
      </c>
      <c r="T49" s="11"/>
      <c r="U49" s="11" t="s">
        <v>209</v>
      </c>
      <c r="V49" s="11">
        <v>2</v>
      </c>
      <c r="W49" s="11">
        <v>1</v>
      </c>
      <c r="X49">
        <f>IF([1]Raw!V56 = "y",1,0)</f>
        <v>1</v>
      </c>
      <c r="Y49">
        <f>IF([1]Raw!W56 = "y",1,0)</f>
        <v>1</v>
      </c>
      <c r="Z49">
        <f>IF([1]Raw!X56 = "y",1,0)</f>
        <v>1</v>
      </c>
      <c r="AA49">
        <f>IF([1]Raw!Y56 = "y",1,0)</f>
        <v>1</v>
      </c>
      <c r="AB49">
        <f>IF([1]Raw!Z56 = "y",1,0)</f>
        <v>1</v>
      </c>
      <c r="AC49">
        <f t="shared" si="1"/>
        <v>1</v>
      </c>
      <c r="AD49">
        <f t="shared" si="4"/>
        <v>0</v>
      </c>
      <c r="AE49" s="1">
        <f>[1]Raw!AA56*1440</f>
        <v>148</v>
      </c>
      <c r="AF49" s="11">
        <v>2</v>
      </c>
      <c r="AG49">
        <f>IF([1]Raw!AD56 = "fly",0,IF([1]Raw!AD56 = "sd",1,))</f>
        <v>0</v>
      </c>
      <c r="AH49">
        <v>3</v>
      </c>
      <c r="AI49" s="11" t="s">
        <v>201</v>
      </c>
      <c r="AJ49" s="11">
        <v>1</v>
      </c>
      <c r="AK49" s="11">
        <v>2</v>
      </c>
      <c r="AL49" s="11">
        <v>153</v>
      </c>
      <c r="AM49" s="11">
        <v>9</v>
      </c>
      <c r="AN49" s="11">
        <v>8</v>
      </c>
      <c r="AO49" s="11">
        <v>71</v>
      </c>
      <c r="AP49" s="11">
        <f t="shared" si="3"/>
        <v>1279.2792792792793</v>
      </c>
      <c r="AQ49" s="3">
        <v>3</v>
      </c>
      <c r="AR49" s="1">
        <f t="shared" si="5"/>
        <v>0.16650000000000001</v>
      </c>
      <c r="AS49" s="3">
        <v>3</v>
      </c>
      <c r="AT49" s="4" t="s">
        <v>257</v>
      </c>
      <c r="AU49" s="20">
        <v>5</v>
      </c>
      <c r="AV49" s="20">
        <v>4</v>
      </c>
      <c r="AW49" s="9">
        <v>2020</v>
      </c>
      <c r="AX49" s="10">
        <v>0.63888888888888895</v>
      </c>
      <c r="AY49" t="s">
        <v>258</v>
      </c>
    </row>
    <row r="50" spans="1:51" x14ac:dyDescent="0.25">
      <c r="A50" s="11">
        <v>1352</v>
      </c>
      <c r="B50" s="1">
        <f>[1]Raw!B57*1440</f>
        <v>71</v>
      </c>
      <c r="C50" s="1">
        <f>[1]Raw!C57*1440</f>
        <v>345</v>
      </c>
      <c r="D50" s="1">
        <f>[1]Raw!D57*1440</f>
        <v>65</v>
      </c>
      <c r="E50" s="2">
        <v>5</v>
      </c>
      <c r="F50">
        <f>IF([1]Raw!I57 = "y",1,0)</f>
        <v>1</v>
      </c>
      <c r="G50">
        <f>IF([1]Raw!J57 = "y",1,0)</f>
        <v>1</v>
      </c>
      <c r="H50">
        <f>IF([1]Raw!K57 = "y",1,0)</f>
        <v>0</v>
      </c>
      <c r="I50">
        <f>IF([1]Raw!L57 = "y",1,0)</f>
        <v>1</v>
      </c>
      <c r="J50">
        <f>IF([1]Raw!M57 = "y",1,0)</f>
        <v>1</v>
      </c>
      <c r="K50">
        <f t="shared" si="0"/>
        <v>0.8</v>
      </c>
      <c r="L50" s="11">
        <v>55</v>
      </c>
      <c r="M50">
        <f>IF([1]Raw!O57 = "y",1,0)</f>
        <v>1</v>
      </c>
      <c r="N50">
        <f>IF([1]Raw!P57 = "y",1,0)</f>
        <v>0</v>
      </c>
      <c r="O50">
        <f>IF([1]Raw!Q57 = "y",1,0)</f>
        <v>0</v>
      </c>
      <c r="P50">
        <f>IF([1]Raw!R57 = "y",1,0)</f>
        <v>0</v>
      </c>
      <c r="Q50">
        <v>0</v>
      </c>
      <c r="R50">
        <v>0</v>
      </c>
      <c r="S50">
        <f>IF([1]Raw!S57 = "n",0,IF([1]Raw!S57 = "s",1,IF([1]Raw!S57 = "l",2,)))</f>
        <v>0</v>
      </c>
      <c r="T50" s="11"/>
      <c r="U50" s="11" t="s">
        <v>209</v>
      </c>
      <c r="V50" s="11">
        <v>2</v>
      </c>
      <c r="W50" s="11">
        <v>1</v>
      </c>
      <c r="X50">
        <f>IF([1]Raw!V57 = "y",1,0)</f>
        <v>1</v>
      </c>
      <c r="Y50">
        <f>IF([1]Raw!W57 = "y",1,0)</f>
        <v>1</v>
      </c>
      <c r="Z50">
        <f>IF([1]Raw!X57 = "y",1,0)</f>
        <v>0</v>
      </c>
      <c r="AA50">
        <f>IF([1]Raw!Y57 = "y",1,0)</f>
        <v>1</v>
      </c>
      <c r="AB50">
        <f>IF([1]Raw!Z57 = "y",1,0)</f>
        <v>1</v>
      </c>
      <c r="AC50">
        <f t="shared" si="1"/>
        <v>0.8</v>
      </c>
      <c r="AD50">
        <f t="shared" si="4"/>
        <v>0</v>
      </c>
      <c r="AE50" s="1">
        <f>[1]Raw!AA57*1440</f>
        <v>178</v>
      </c>
      <c r="AF50" s="11">
        <v>2</v>
      </c>
      <c r="AG50">
        <f>IF([1]Raw!AD57 = "fly",0,IF([1]Raw!AD57 = "sd",1,))</f>
        <v>0</v>
      </c>
      <c r="AH50">
        <v>1</v>
      </c>
      <c r="AI50" s="11" t="s">
        <v>201</v>
      </c>
      <c r="AJ50" s="11">
        <v>1</v>
      </c>
      <c r="AK50" s="11">
        <v>2</v>
      </c>
      <c r="AL50" s="11">
        <v>153</v>
      </c>
      <c r="AM50" s="11">
        <v>9</v>
      </c>
      <c r="AN50" s="11">
        <v>8</v>
      </c>
      <c r="AO50" s="11">
        <v>60</v>
      </c>
      <c r="AP50" s="11">
        <f t="shared" si="3"/>
        <v>1081.081081081081</v>
      </c>
      <c r="AQ50" s="3">
        <v>2.2999999999999998</v>
      </c>
      <c r="AR50" s="1">
        <f t="shared" si="5"/>
        <v>0.12764999999999999</v>
      </c>
      <c r="AS50" s="3">
        <v>2.2999999999999998</v>
      </c>
      <c r="AT50" s="4" t="s">
        <v>257</v>
      </c>
      <c r="AU50" s="20">
        <v>5</v>
      </c>
      <c r="AV50" s="20">
        <v>4</v>
      </c>
      <c r="AW50" s="9">
        <v>2020</v>
      </c>
      <c r="AX50" s="10">
        <v>0.6479166666666667</v>
      </c>
    </row>
    <row r="51" spans="1:51" x14ac:dyDescent="0.25">
      <c r="A51" s="11">
        <v>1353</v>
      </c>
      <c r="B51" s="1">
        <f>[1]Raw!B58*1440</f>
        <v>48.999999999999993</v>
      </c>
      <c r="C51" s="1">
        <f>[1]Raw!C58*1440</f>
        <v>130</v>
      </c>
      <c r="D51" s="1">
        <f>[1]Raw!D58*1440</f>
        <v>30</v>
      </c>
      <c r="E51" s="2">
        <v>1</v>
      </c>
      <c r="F51">
        <f>IF([1]Raw!I58 = "y",1,0)</f>
        <v>1</v>
      </c>
      <c r="G51">
        <f>IF([1]Raw!J58 = "y",1,0)</f>
        <v>1</v>
      </c>
      <c r="H51">
        <f>IF([1]Raw!K58 = "y",1,0)</f>
        <v>1</v>
      </c>
      <c r="I51">
        <f>IF([1]Raw!L58 = "y",1,0)</f>
        <v>1</v>
      </c>
      <c r="J51">
        <f>IF([1]Raw!M58 = "y",1,0)</f>
        <v>1</v>
      </c>
      <c r="K51">
        <f t="shared" si="0"/>
        <v>1</v>
      </c>
      <c r="L51" s="11">
        <v>47</v>
      </c>
      <c r="M51">
        <f>IF([1]Raw!O58 = "y",1,0)</f>
        <v>1</v>
      </c>
      <c r="N51">
        <f>IF([1]Raw!P58 = "y",1,0)</f>
        <v>0</v>
      </c>
      <c r="O51">
        <f>IF([1]Raw!Q58 = "y",1,0)</f>
        <v>0</v>
      </c>
      <c r="P51">
        <f>IF([1]Raw!R58 = "y",1,0)</f>
        <v>0</v>
      </c>
      <c r="Q51">
        <v>0</v>
      </c>
      <c r="R51">
        <v>0</v>
      </c>
      <c r="S51">
        <f>IF([1]Raw!S58 = "n",0,IF([1]Raw!S58 = "s",1,IF([1]Raw!S58 = "l",2,)))</f>
        <v>0</v>
      </c>
      <c r="T51" s="11"/>
      <c r="U51" s="11" t="s">
        <v>184</v>
      </c>
      <c r="V51" s="11">
        <v>2</v>
      </c>
      <c r="W51" s="11">
        <v>1</v>
      </c>
      <c r="X51">
        <f>IF([1]Raw!V58 = "y",1,0)</f>
        <v>1</v>
      </c>
      <c r="Y51">
        <f>IF([1]Raw!W58 = "y",1,0)</f>
        <v>1</v>
      </c>
      <c r="Z51">
        <f>IF([1]Raw!X58 = "y",1,0)</f>
        <v>1</v>
      </c>
      <c r="AA51">
        <f>IF([1]Raw!Y58 = "y",1,0)</f>
        <v>1</v>
      </c>
      <c r="AB51">
        <f>IF([1]Raw!Z58 = "y",1,0)</f>
        <v>1</v>
      </c>
      <c r="AC51">
        <f t="shared" si="1"/>
        <v>1</v>
      </c>
      <c r="AD51">
        <f t="shared" si="4"/>
        <v>0</v>
      </c>
      <c r="AE51" s="1">
        <f>[1]Raw!AA58*1440</f>
        <v>128</v>
      </c>
      <c r="AF51" s="11">
        <v>2</v>
      </c>
      <c r="AG51">
        <f>IF([1]Raw!AD58 = "fly",0,IF([1]Raw!AD58 = "sd",1,))</f>
        <v>0</v>
      </c>
      <c r="AH51">
        <v>1</v>
      </c>
      <c r="AI51" s="11" t="s">
        <v>201</v>
      </c>
      <c r="AJ51" s="11">
        <v>1</v>
      </c>
      <c r="AK51" s="11">
        <v>2</v>
      </c>
      <c r="AL51" s="11">
        <v>153</v>
      </c>
      <c r="AM51" s="11">
        <v>9</v>
      </c>
      <c r="AN51" s="11">
        <v>8</v>
      </c>
      <c r="AO51" s="11">
        <v>54</v>
      </c>
      <c r="AP51" s="11">
        <f t="shared" si="3"/>
        <v>972.97297297297291</v>
      </c>
      <c r="AQ51" s="3">
        <v>2.4</v>
      </c>
      <c r="AR51" s="1">
        <f t="shared" si="5"/>
        <v>0.13319999999999999</v>
      </c>
      <c r="AS51" s="3">
        <v>2.4</v>
      </c>
      <c r="AT51" s="4" t="s">
        <v>257</v>
      </c>
      <c r="AU51" s="20">
        <v>5</v>
      </c>
      <c r="AV51" s="20">
        <v>4</v>
      </c>
      <c r="AW51" s="9">
        <v>2020</v>
      </c>
      <c r="AX51" s="10">
        <v>0.66319444444444442</v>
      </c>
    </row>
    <row r="52" spans="1:51" x14ac:dyDescent="0.25">
      <c r="A52" s="11">
        <v>1354</v>
      </c>
      <c r="B52" s="1">
        <f>[1]Raw!B59*1440</f>
        <v>99.999999999999986</v>
      </c>
      <c r="C52" s="1">
        <f>[1]Raw!C59*1440</f>
        <v>137</v>
      </c>
      <c r="D52" s="1">
        <f>[1]Raw!D59*1440</f>
        <v>5</v>
      </c>
      <c r="E52" s="2">
        <v>1</v>
      </c>
      <c r="F52">
        <f>IF([1]Raw!I59 = "y",1,0)</f>
        <v>0</v>
      </c>
      <c r="G52">
        <f>IF([1]Raw!J59 = "y",1,0)</f>
        <v>1</v>
      </c>
      <c r="H52">
        <f>IF([1]Raw!K59 = "y",1,0)</f>
        <v>1</v>
      </c>
      <c r="I52">
        <f>IF([1]Raw!L59 = "y",1,0)</f>
        <v>1</v>
      </c>
      <c r="J52">
        <f>IF([1]Raw!M59 = "y",1,0)</f>
        <v>1</v>
      </c>
      <c r="K52">
        <f t="shared" si="0"/>
        <v>0.8</v>
      </c>
      <c r="L52" s="11">
        <v>40</v>
      </c>
      <c r="M52">
        <f>IF([1]Raw!O59 = "y",1,0)</f>
        <v>1</v>
      </c>
      <c r="N52">
        <f>IF([1]Raw!P59 = "y",1,0)</f>
        <v>0</v>
      </c>
      <c r="O52">
        <f>IF([1]Raw!Q59 = "y",1,0)</f>
        <v>0</v>
      </c>
      <c r="P52">
        <f>IF([1]Raw!R59 = "y",1,0)</f>
        <v>0</v>
      </c>
      <c r="Q52">
        <v>0</v>
      </c>
      <c r="R52">
        <v>0</v>
      </c>
      <c r="S52">
        <f>IF([1]Raw!S59 = "n",0,IF([1]Raw!S59 = "s",1,IF([1]Raw!S59 = "l",2,)))</f>
        <v>0</v>
      </c>
      <c r="T52" s="11"/>
      <c r="U52" s="11" t="s">
        <v>259</v>
      </c>
      <c r="V52" s="11">
        <v>9</v>
      </c>
      <c r="W52" s="11">
        <v>5</v>
      </c>
      <c r="X52">
        <f>IF([1]Raw!V59 = "y",1,0)</f>
        <v>0</v>
      </c>
      <c r="Y52">
        <f>IF([1]Raw!W59 = "y",1,0)</f>
        <v>0</v>
      </c>
      <c r="Z52">
        <f>IF([1]Raw!X59 = "y",1,0)</f>
        <v>1</v>
      </c>
      <c r="AA52">
        <f>IF([1]Raw!Y59 = "y",1,0)</f>
        <v>1</v>
      </c>
      <c r="AB52">
        <f>IF([1]Raw!Z59 = "y",1,0)</f>
        <v>1</v>
      </c>
      <c r="AC52">
        <f t="shared" si="1"/>
        <v>0.6</v>
      </c>
      <c r="AD52">
        <f t="shared" si="4"/>
        <v>-0.20000000000000007</v>
      </c>
      <c r="AE52" s="1">
        <f>[1]Raw!AA59*1440</f>
        <v>227</v>
      </c>
      <c r="AF52" s="11">
        <v>3</v>
      </c>
      <c r="AG52">
        <f>IF([1]Raw!AD59 = "fly",0,IF([1]Raw!AD59 = "sd",1,))</f>
        <v>0</v>
      </c>
      <c r="AH52">
        <v>1</v>
      </c>
      <c r="AI52" s="11" t="s">
        <v>201</v>
      </c>
      <c r="AJ52" s="11">
        <v>1</v>
      </c>
      <c r="AK52" s="11">
        <v>1</v>
      </c>
      <c r="AL52" t="s">
        <v>260</v>
      </c>
      <c r="AM52" s="11">
        <v>7</v>
      </c>
      <c r="AN52" s="11">
        <v>8</v>
      </c>
      <c r="AO52" s="11">
        <v>78</v>
      </c>
      <c r="AP52" s="11">
        <f t="shared" si="3"/>
        <v>1405.4054054054054</v>
      </c>
      <c r="AQ52" s="3">
        <v>4.5999999999999996</v>
      </c>
      <c r="AR52" s="1">
        <f t="shared" si="5"/>
        <v>0.25529999999999997</v>
      </c>
      <c r="AS52" s="3">
        <v>4.5999999999999996</v>
      </c>
      <c r="AT52" s="4" t="s">
        <v>261</v>
      </c>
      <c r="AU52" s="20">
        <v>6</v>
      </c>
      <c r="AV52" s="20">
        <v>4</v>
      </c>
      <c r="AW52" s="9">
        <v>2020</v>
      </c>
      <c r="AX52" s="10">
        <v>0.71875</v>
      </c>
      <c r="AY52" t="s">
        <v>262</v>
      </c>
    </row>
    <row r="53" spans="1:51" x14ac:dyDescent="0.25">
      <c r="A53" s="11">
        <v>1355</v>
      </c>
      <c r="B53" s="1">
        <f>[1]Raw!B60*1440</f>
        <v>15</v>
      </c>
      <c r="C53" s="1">
        <f>[1]Raw!C60*1440</f>
        <v>347</v>
      </c>
      <c r="D53" s="1">
        <f>[1]Raw!D60*1440</f>
        <v>46.000000000000007</v>
      </c>
      <c r="E53" s="2">
        <v>5</v>
      </c>
      <c r="F53">
        <f>IF([1]Raw!I60 = "y",1,0)</f>
        <v>1</v>
      </c>
      <c r="G53">
        <f>IF([1]Raw!J60 = "y",1,0)</f>
        <v>1</v>
      </c>
      <c r="H53">
        <f>IF([1]Raw!K60 = "y",1,0)</f>
        <v>1</v>
      </c>
      <c r="I53">
        <f>IF([1]Raw!L60 = "y",1,0)</f>
        <v>1</v>
      </c>
      <c r="J53">
        <f>IF([1]Raw!M60 = "y",1,0)</f>
        <v>1</v>
      </c>
      <c r="K53">
        <f t="shared" si="0"/>
        <v>1</v>
      </c>
      <c r="L53" s="11">
        <v>35</v>
      </c>
      <c r="M53">
        <f>IF([1]Raw!O60 = "y",1,0)</f>
        <v>1</v>
      </c>
      <c r="N53">
        <f>IF([1]Raw!P60 = "y",1,0)</f>
        <v>0</v>
      </c>
      <c r="O53">
        <f>IF([1]Raw!Q60 = "y",1,0)</f>
        <v>0</v>
      </c>
      <c r="P53">
        <f>IF([1]Raw!R60 = "y",1,0)</f>
        <v>0</v>
      </c>
      <c r="Q53">
        <v>0</v>
      </c>
      <c r="R53">
        <v>0</v>
      </c>
      <c r="S53">
        <f>IF([1]Raw!S60 = "n",0,IF([1]Raw!S60 = "s",1,IF([1]Raw!S60 = "l",2,)))</f>
        <v>0</v>
      </c>
      <c r="T53" s="11"/>
      <c r="U53" s="11" t="s">
        <v>184</v>
      </c>
      <c r="V53" s="11">
        <v>2</v>
      </c>
      <c r="W53" s="11">
        <v>1</v>
      </c>
      <c r="X53">
        <f>IF([1]Raw!V60 = "y",1,0)</f>
        <v>1</v>
      </c>
      <c r="Y53">
        <f>IF([1]Raw!W60 = "y",1,0)</f>
        <v>0</v>
      </c>
      <c r="Z53">
        <f>IF([1]Raw!X60 = "y",1,0)</f>
        <v>1</v>
      </c>
      <c r="AA53">
        <f>IF([1]Raw!Y60 = "y",1,0)</f>
        <v>1</v>
      </c>
      <c r="AB53">
        <f>IF([1]Raw!Z60 = "y",1,0)</f>
        <v>1</v>
      </c>
      <c r="AC53">
        <f t="shared" si="1"/>
        <v>0.8</v>
      </c>
      <c r="AD53">
        <f t="shared" si="4"/>
        <v>-0.19999999999999996</v>
      </c>
      <c r="AE53" s="1">
        <f>[1]Raw!AA60*1440</f>
        <v>138</v>
      </c>
      <c r="AF53" s="11">
        <v>2</v>
      </c>
      <c r="AG53">
        <f>IF([1]Raw!AD60 = "fly",0,IF([1]Raw!AD60 = "sd",1,))</f>
        <v>0</v>
      </c>
      <c r="AH53">
        <v>2</v>
      </c>
      <c r="AI53" s="11" t="s">
        <v>201</v>
      </c>
      <c r="AJ53" s="11">
        <v>1</v>
      </c>
      <c r="AK53" s="11">
        <v>2</v>
      </c>
      <c r="AL53" t="s">
        <v>260</v>
      </c>
      <c r="AM53" s="11">
        <v>7</v>
      </c>
      <c r="AN53" s="11">
        <v>6</v>
      </c>
      <c r="AO53" s="11">
        <v>68</v>
      </c>
      <c r="AP53" s="11">
        <f t="shared" si="3"/>
        <v>1225.2252252252251</v>
      </c>
      <c r="AQ53" s="3">
        <v>1.3</v>
      </c>
      <c r="AR53" s="1">
        <f t="shared" si="5"/>
        <v>7.2150000000000006E-2</v>
      </c>
      <c r="AS53" s="3">
        <v>1.3</v>
      </c>
      <c r="AT53" s="4" t="s">
        <v>261</v>
      </c>
      <c r="AU53" s="20">
        <v>6</v>
      </c>
      <c r="AV53" s="20">
        <v>4</v>
      </c>
      <c r="AW53" s="9">
        <v>2020</v>
      </c>
      <c r="AX53" s="10">
        <v>0.79861111111111116</v>
      </c>
    </row>
    <row r="54" spans="1:51" x14ac:dyDescent="0.25">
      <c r="A54" s="11">
        <v>1356</v>
      </c>
      <c r="B54" s="1">
        <f>[1]Raw!B61*1440</f>
        <v>144.99999999999997</v>
      </c>
      <c r="C54" s="1">
        <f>[1]Raw!C61*1440</f>
        <v>195</v>
      </c>
      <c r="D54" s="1">
        <f>[1]Raw!D61*1440</f>
        <v>15</v>
      </c>
      <c r="E54" s="2">
        <v>1</v>
      </c>
      <c r="F54">
        <f>IF([1]Raw!I61 = "y",1,0)</f>
        <v>1</v>
      </c>
      <c r="G54">
        <f>IF([1]Raw!J61 = "y",1,0)</f>
        <v>1</v>
      </c>
      <c r="H54">
        <f>IF([1]Raw!K61 = "y",1,0)</f>
        <v>1</v>
      </c>
      <c r="I54">
        <f>IF([1]Raw!L61 = "y",1,0)</f>
        <v>1</v>
      </c>
      <c r="J54">
        <f>IF([1]Raw!M61 = "y",1,0)</f>
        <v>1</v>
      </c>
      <c r="K54">
        <f t="shared" si="0"/>
        <v>1</v>
      </c>
      <c r="L54" s="11">
        <v>57</v>
      </c>
      <c r="M54">
        <f>IF([1]Raw!O61 = "y",1,0)</f>
        <v>1</v>
      </c>
      <c r="N54">
        <f>IF([1]Raw!P61 = "y",1,0)</f>
        <v>0</v>
      </c>
      <c r="O54">
        <f>IF([1]Raw!Q61 = "y",1,0)</f>
        <v>0</v>
      </c>
      <c r="P54">
        <f>IF([1]Raw!R61 = "y",1,0)</f>
        <v>0</v>
      </c>
      <c r="Q54">
        <v>0</v>
      </c>
      <c r="R54">
        <v>0</v>
      </c>
      <c r="S54">
        <f>IF([1]Raw!S61 = "n",0,IF([1]Raw!S61 = "s",1,IF([1]Raw!S61 = "l",2,)))</f>
        <v>0</v>
      </c>
      <c r="T54" s="11"/>
      <c r="U54" s="11" t="s">
        <v>263</v>
      </c>
      <c r="V54" s="11">
        <v>3</v>
      </c>
      <c r="W54" s="11">
        <v>2</v>
      </c>
      <c r="X54">
        <f>IF([1]Raw!V61 = "y",1,0)</f>
        <v>1</v>
      </c>
      <c r="Y54">
        <f>IF([1]Raw!W61 = "y",1,0)</f>
        <v>1</v>
      </c>
      <c r="Z54">
        <f>IF([1]Raw!X61 = "y",1,0)</f>
        <v>1</v>
      </c>
      <c r="AA54">
        <f>IF([1]Raw!Y61 = "y",1,0)</f>
        <v>1</v>
      </c>
      <c r="AB54">
        <f>IF([1]Raw!Z61 = "y",1,0)</f>
        <v>1</v>
      </c>
      <c r="AC54">
        <f t="shared" si="1"/>
        <v>1</v>
      </c>
      <c r="AD54">
        <f t="shared" si="4"/>
        <v>0</v>
      </c>
      <c r="AE54" s="1">
        <f>[1]Raw!AA61*1440</f>
        <v>274</v>
      </c>
      <c r="AF54" s="11">
        <v>3</v>
      </c>
      <c r="AG54">
        <f>IF([1]Raw!AD61 = "fly",0,IF([1]Raw!AD61 = "sd",1,))</f>
        <v>0</v>
      </c>
      <c r="AH54">
        <v>3</v>
      </c>
      <c r="AI54" s="11" t="s">
        <v>201</v>
      </c>
      <c r="AJ54" s="11">
        <v>1</v>
      </c>
      <c r="AK54" s="11">
        <v>2</v>
      </c>
      <c r="AL54" t="s">
        <v>260</v>
      </c>
      <c r="AM54" s="11">
        <v>7</v>
      </c>
      <c r="AN54" s="11">
        <v>5</v>
      </c>
      <c r="AO54" s="11">
        <v>50</v>
      </c>
      <c r="AP54" s="11">
        <f t="shared" si="3"/>
        <v>900.90090090090087</v>
      </c>
      <c r="AQ54" s="3">
        <v>4.5</v>
      </c>
      <c r="AR54" s="1">
        <f t="shared" si="5"/>
        <v>0.24975</v>
      </c>
      <c r="AS54" s="3">
        <v>4.5</v>
      </c>
      <c r="AT54" s="4" t="s">
        <v>261</v>
      </c>
      <c r="AU54" s="20">
        <v>6</v>
      </c>
      <c r="AV54" s="20">
        <v>4</v>
      </c>
      <c r="AW54" s="9">
        <v>2020</v>
      </c>
      <c r="AX54" s="22">
        <v>0.83333333333333337</v>
      </c>
      <c r="AY54" t="s">
        <v>235</v>
      </c>
    </row>
    <row r="55" spans="1:51" x14ac:dyDescent="0.25">
      <c r="A55" s="11">
        <v>1357</v>
      </c>
      <c r="B55" s="1">
        <f>[1]Raw!B62*1440</f>
        <v>30</v>
      </c>
      <c r="C55" s="1">
        <f>[1]Raw!C62*1440</f>
        <v>193</v>
      </c>
      <c r="D55" s="1">
        <f>[1]Raw!D62*1440</f>
        <v>36</v>
      </c>
      <c r="E55" s="2">
        <v>2</v>
      </c>
      <c r="F55">
        <f>IF([1]Raw!I62 = "y",1,0)</f>
        <v>1</v>
      </c>
      <c r="G55">
        <f>IF([1]Raw!J62 = "y",1,0)</f>
        <v>0</v>
      </c>
      <c r="H55">
        <f>IF([1]Raw!K62 = "y",1,0)</f>
        <v>1</v>
      </c>
      <c r="I55">
        <f>IF([1]Raw!L62 = "y",1,0)</f>
        <v>1</v>
      </c>
      <c r="J55">
        <f>IF([1]Raw!M62 = "y",1,0)</f>
        <v>1</v>
      </c>
      <c r="K55">
        <f t="shared" si="0"/>
        <v>0.8</v>
      </c>
      <c r="L55" s="11">
        <v>40</v>
      </c>
      <c r="M55">
        <f>IF([1]Raw!O62 = "y",1,0)</f>
        <v>1</v>
      </c>
      <c r="N55">
        <f>IF([1]Raw!P62 = "y",1,0)</f>
        <v>0</v>
      </c>
      <c r="O55">
        <f>IF([1]Raw!Q62 = "y",1,0)</f>
        <v>0</v>
      </c>
      <c r="P55">
        <f>IF([1]Raw!R62 = "y",1,0)</f>
        <v>0</v>
      </c>
      <c r="Q55">
        <v>0</v>
      </c>
      <c r="R55">
        <v>0</v>
      </c>
      <c r="S55">
        <f>IF([1]Raw!S62 = "n",0,IF([1]Raw!S62 = "s",1,IF([1]Raw!S62 = "l",2,)))</f>
        <v>0</v>
      </c>
      <c r="T55" s="11"/>
      <c r="U55" s="11" t="s">
        <v>184</v>
      </c>
      <c r="V55" s="11">
        <v>2</v>
      </c>
      <c r="W55" s="11">
        <v>1</v>
      </c>
      <c r="X55">
        <f>IF([1]Raw!V62 = "y",1,0)</f>
        <v>1</v>
      </c>
      <c r="Y55">
        <f>IF([1]Raw!W62 = "y",1,0)</f>
        <v>0</v>
      </c>
      <c r="Z55">
        <f>IF([1]Raw!X62 = "y",1,0)</f>
        <v>1</v>
      </c>
      <c r="AA55">
        <f>IF([1]Raw!Y62 = "y",1,0)</f>
        <v>1</v>
      </c>
      <c r="AB55">
        <f>IF([1]Raw!Z62 = "y",1,0)</f>
        <v>1</v>
      </c>
      <c r="AC55">
        <f t="shared" si="1"/>
        <v>0.8</v>
      </c>
      <c r="AD55">
        <f t="shared" si="4"/>
        <v>0</v>
      </c>
      <c r="AE55" s="1">
        <f>[1]Raw!AA62*1440</f>
        <v>208.00000000000003</v>
      </c>
      <c r="AF55" s="11">
        <v>3</v>
      </c>
      <c r="AG55">
        <f>IF([1]Raw!AD62 = "fly",0,IF([1]Raw!AD62 = "sd",1,))</f>
        <v>0</v>
      </c>
      <c r="AH55">
        <v>2</v>
      </c>
      <c r="AI55" s="11" t="s">
        <v>201</v>
      </c>
      <c r="AJ55" s="11">
        <v>1</v>
      </c>
      <c r="AK55" s="11">
        <v>2</v>
      </c>
      <c r="AL55" s="11">
        <v>9</v>
      </c>
      <c r="AM55" s="11">
        <v>8</v>
      </c>
      <c r="AN55" s="11">
        <v>8</v>
      </c>
      <c r="AO55" s="11">
        <v>45</v>
      </c>
      <c r="AP55" s="11">
        <f t="shared" si="3"/>
        <v>810.81081081081084</v>
      </c>
      <c r="AQ55" s="3">
        <v>4.0999999999999996</v>
      </c>
      <c r="AR55" s="1">
        <f t="shared" si="5"/>
        <v>0.22754999999999997</v>
      </c>
      <c r="AS55" s="3">
        <v>4.0999999999999996</v>
      </c>
      <c r="AT55" s="4" t="s">
        <v>264</v>
      </c>
      <c r="AU55" s="20">
        <v>7</v>
      </c>
      <c r="AV55" s="20">
        <v>4</v>
      </c>
      <c r="AW55" s="9">
        <v>2020</v>
      </c>
      <c r="AX55" s="10">
        <v>0.78819444444444453</v>
      </c>
    </row>
    <row r="56" spans="1:51" x14ac:dyDescent="0.25">
      <c r="A56" s="11">
        <v>1358</v>
      </c>
      <c r="B56" s="1">
        <f>[1]Raw!B63*1440</f>
        <v>44</v>
      </c>
      <c r="C56" s="1">
        <f>[1]Raw!C63*1440</f>
        <v>559</v>
      </c>
      <c r="D56" s="1">
        <f>[1]Raw!D63*1440</f>
        <v>97</v>
      </c>
      <c r="E56" s="2">
        <v>4</v>
      </c>
      <c r="F56">
        <f>IF([1]Raw!I63 = "y",1,0)</f>
        <v>0</v>
      </c>
      <c r="G56">
        <f>IF([1]Raw!J63 = "y",1,0)</f>
        <v>1</v>
      </c>
      <c r="H56">
        <f>IF([1]Raw!K63 = "y",1,0)</f>
        <v>1</v>
      </c>
      <c r="I56">
        <f>IF([1]Raw!L63 = "y",1,0)</f>
        <v>1</v>
      </c>
      <c r="J56">
        <f>IF([1]Raw!M63 = "y",1,0)</f>
        <v>1</v>
      </c>
      <c r="K56">
        <f t="shared" si="0"/>
        <v>0.8</v>
      </c>
      <c r="L56" s="11">
        <v>59</v>
      </c>
      <c r="M56">
        <f>IF([1]Raw!O63 = "y",1,0)</f>
        <v>1</v>
      </c>
      <c r="N56">
        <f>IF([1]Raw!P63 = "y",1,0)</f>
        <v>0</v>
      </c>
      <c r="O56">
        <f>IF([1]Raw!Q63 = "y",1,0)</f>
        <v>0</v>
      </c>
      <c r="P56">
        <f>IF([1]Raw!R63 = "y",1,0)</f>
        <v>0</v>
      </c>
      <c r="Q56">
        <v>0</v>
      </c>
      <c r="R56">
        <v>0</v>
      </c>
      <c r="S56">
        <f>IF([1]Raw!S63 = "n",0,IF([1]Raw!S63 = "s",1,IF([1]Raw!S63 = "l",2,)))</f>
        <v>0</v>
      </c>
      <c r="T56" s="11"/>
      <c r="U56" s="11" t="s">
        <v>263</v>
      </c>
      <c r="V56" s="11">
        <v>3</v>
      </c>
      <c r="W56" s="11">
        <v>2</v>
      </c>
      <c r="X56">
        <f>IF([1]Raw!V63 = "y",1,0)</f>
        <v>0</v>
      </c>
      <c r="Y56">
        <f>IF([1]Raw!W63 = "y",1,0)</f>
        <v>1</v>
      </c>
      <c r="Z56">
        <f>IF([1]Raw!X63 = "y",1,0)</f>
        <v>1</v>
      </c>
      <c r="AA56">
        <f>IF([1]Raw!Y63 = "y",1,0)</f>
        <v>1</v>
      </c>
      <c r="AB56">
        <f>IF([1]Raw!Z63 = "y",1,0)</f>
        <v>1</v>
      </c>
      <c r="AC56">
        <f t="shared" si="1"/>
        <v>0.8</v>
      </c>
      <c r="AD56">
        <f t="shared" si="4"/>
        <v>0</v>
      </c>
      <c r="AE56" s="1">
        <f>[1]Raw!AA63*1440</f>
        <v>208.00000000000003</v>
      </c>
      <c r="AF56" s="11">
        <v>3</v>
      </c>
      <c r="AG56">
        <f>IF([1]Raw!AD63 = "fly",0,IF([1]Raw!AD63 = "sd",1,))</f>
        <v>0</v>
      </c>
      <c r="AH56">
        <v>2</v>
      </c>
      <c r="AI56" s="11" t="s">
        <v>201</v>
      </c>
      <c r="AJ56" s="11">
        <v>1</v>
      </c>
      <c r="AK56" s="11">
        <v>2</v>
      </c>
      <c r="AL56" s="11">
        <v>9</v>
      </c>
      <c r="AM56" s="11">
        <v>6</v>
      </c>
      <c r="AN56" s="11">
        <v>6</v>
      </c>
      <c r="AO56" s="11">
        <v>41</v>
      </c>
      <c r="AP56" s="11">
        <f t="shared" si="3"/>
        <v>738.73873873873868</v>
      </c>
      <c r="AQ56" s="3">
        <v>3.8</v>
      </c>
      <c r="AR56" s="1">
        <f t="shared" si="5"/>
        <v>0.2109</v>
      </c>
      <c r="AS56" s="3">
        <v>3.8</v>
      </c>
      <c r="AT56" s="4" t="s">
        <v>264</v>
      </c>
      <c r="AU56" s="20">
        <v>7</v>
      </c>
      <c r="AV56" s="20">
        <v>4</v>
      </c>
      <c r="AW56" s="9">
        <v>2020</v>
      </c>
      <c r="AX56" s="10">
        <v>0.81597222222222221</v>
      </c>
    </row>
    <row r="57" spans="1:51" x14ac:dyDescent="0.25">
      <c r="A57" s="11">
        <v>1359</v>
      </c>
      <c r="B57" s="1">
        <f>[1]Raw!B64*1440</f>
        <v>68</v>
      </c>
      <c r="C57" s="1">
        <f>[1]Raw!C64*1440</f>
        <v>252.00000000000003</v>
      </c>
      <c r="D57" s="1">
        <f>[1]Raw!D64*1440</f>
        <v>20</v>
      </c>
      <c r="E57" s="2">
        <v>1</v>
      </c>
      <c r="F57">
        <f>IF([1]Raw!I64 = "y",1,0)</f>
        <v>0</v>
      </c>
      <c r="G57">
        <f>IF([1]Raw!J64 = "y",1,0)</f>
        <v>0</v>
      </c>
      <c r="H57">
        <f>IF([1]Raw!K64 = "y",1,0)</f>
        <v>1</v>
      </c>
      <c r="I57">
        <f>IF([1]Raw!L64 = "y",1,0)</f>
        <v>1</v>
      </c>
      <c r="J57">
        <f>IF([1]Raw!M64 = "y",1,0)</f>
        <v>1</v>
      </c>
      <c r="K57">
        <f t="shared" si="0"/>
        <v>0.6</v>
      </c>
      <c r="L57" s="11">
        <v>54</v>
      </c>
      <c r="M57">
        <f>IF([1]Raw!O64 = "y",1,0)</f>
        <v>1</v>
      </c>
      <c r="N57">
        <f>IF([1]Raw!P64 = "y",1,0)</f>
        <v>1</v>
      </c>
      <c r="O57">
        <f>IF([1]Raw!Q64 = "y",1,0)</f>
        <v>1</v>
      </c>
      <c r="P57">
        <f>IF([1]Raw!R64 = "y",1,0)</f>
        <v>1</v>
      </c>
      <c r="Q57">
        <v>2</v>
      </c>
      <c r="R57">
        <v>1</v>
      </c>
      <c r="S57">
        <f>IF([1]Raw!S64 = "n",0,IF([1]Raw!S64 = "s",1,IF([1]Raw!S64 = "l",2,)))</f>
        <v>1</v>
      </c>
      <c r="T57" s="11"/>
      <c r="U57" s="11" t="s">
        <v>265</v>
      </c>
      <c r="V57" s="11">
        <v>4</v>
      </c>
      <c r="W57" s="11">
        <v>2</v>
      </c>
      <c r="X57">
        <f>IF([1]Raw!V64 = "y",1,0)</f>
        <v>0</v>
      </c>
      <c r="Y57">
        <f>IF([1]Raw!W64 = "y",1,0)</f>
        <v>1</v>
      </c>
      <c r="Z57">
        <f>IF([1]Raw!X64 = "y",1,0)</f>
        <v>1</v>
      </c>
      <c r="AA57">
        <f>IF([1]Raw!Y64 = "y",1,0)</f>
        <v>1</v>
      </c>
      <c r="AB57">
        <f>IF([1]Raw!Z64 = "y",1,0)</f>
        <v>1</v>
      </c>
      <c r="AC57">
        <f t="shared" si="1"/>
        <v>0.8</v>
      </c>
      <c r="AD57">
        <f t="shared" si="4"/>
        <v>0.20000000000000007</v>
      </c>
      <c r="AE57" s="1">
        <f>[1]Raw!AA64*1440</f>
        <v>333</v>
      </c>
      <c r="AF57" s="11">
        <v>1</v>
      </c>
      <c r="AG57">
        <f>IF([1]Raw!AD64 = "fly",0,IF([1]Raw!AD64 = "sd",1,))</f>
        <v>1</v>
      </c>
      <c r="AH57" s="11">
        <v>4</v>
      </c>
      <c r="AI57" s="11" t="s">
        <v>266</v>
      </c>
      <c r="AJ57" s="11">
        <v>3</v>
      </c>
      <c r="AK57" s="11">
        <v>2</v>
      </c>
      <c r="AL57" s="11">
        <v>82</v>
      </c>
      <c r="AM57" s="11">
        <v>7</v>
      </c>
      <c r="AN57" s="11">
        <v>8</v>
      </c>
      <c r="AO57" s="11">
        <v>37</v>
      </c>
      <c r="AP57" s="11">
        <f t="shared" si="3"/>
        <v>666.66666666666663</v>
      </c>
      <c r="AQ57" s="3">
        <v>3.5</v>
      </c>
      <c r="AR57" s="1">
        <f t="shared" si="5"/>
        <v>0.19425000000000001</v>
      </c>
      <c r="AS57" s="3">
        <v>3.5</v>
      </c>
      <c r="AT57" s="4" t="s">
        <v>267</v>
      </c>
      <c r="AU57" s="20">
        <v>9</v>
      </c>
      <c r="AV57" s="20">
        <v>4</v>
      </c>
      <c r="AW57" s="9">
        <v>2020</v>
      </c>
      <c r="AX57" s="10">
        <v>0.73958333333333337</v>
      </c>
      <c r="AY57" t="s">
        <v>268</v>
      </c>
    </row>
    <row r="58" spans="1:51" x14ac:dyDescent="0.25">
      <c r="A58" s="11">
        <v>1360</v>
      </c>
      <c r="B58" s="1">
        <f>[1]Raw!B65*1440</f>
        <v>136</v>
      </c>
      <c r="C58" s="1">
        <f>[1]Raw!C65*1440</f>
        <v>161</v>
      </c>
      <c r="D58" s="1">
        <f>[1]Raw!D65*1440</f>
        <v>0</v>
      </c>
      <c r="E58" s="2">
        <v>0</v>
      </c>
      <c r="F58">
        <f>IF([1]Raw!I65 = "y",1,0)</f>
        <v>1</v>
      </c>
      <c r="G58">
        <f>IF([1]Raw!J65 = "y",1,0)</f>
        <v>0</v>
      </c>
      <c r="H58">
        <f>IF([1]Raw!K65 = "y",1,0)</f>
        <v>1</v>
      </c>
      <c r="I58">
        <f>IF([1]Raw!L65 = "y",1,0)</f>
        <v>1</v>
      </c>
      <c r="J58">
        <f>IF([1]Raw!M65 = "y",1,0)</f>
        <v>1</v>
      </c>
      <c r="K58">
        <f t="shared" si="0"/>
        <v>0.8</v>
      </c>
      <c r="L58" s="11">
        <v>56</v>
      </c>
      <c r="M58">
        <f>IF([1]Raw!O65 = "y",1,0)</f>
        <v>1</v>
      </c>
      <c r="N58">
        <f>IF([1]Raw!P65 = "y",1,0)</f>
        <v>0</v>
      </c>
      <c r="O58">
        <f>IF([1]Raw!Q65 = "y",1,0)</f>
        <v>0</v>
      </c>
      <c r="P58">
        <f>IF([1]Raw!R65 = "y",1,0)</f>
        <v>0</v>
      </c>
      <c r="Q58">
        <v>0</v>
      </c>
      <c r="R58">
        <v>0</v>
      </c>
      <c r="S58">
        <f>IF([1]Raw!S65 = "n",0,IF([1]Raw!S65 = "s",1,IF([1]Raw!S65 = "l",2,)))</f>
        <v>0</v>
      </c>
      <c r="T58" s="11"/>
      <c r="U58" s="11" t="s">
        <v>269</v>
      </c>
      <c r="V58" s="11">
        <v>1</v>
      </c>
      <c r="W58" s="11">
        <v>1</v>
      </c>
      <c r="X58">
        <f>IF([1]Raw!V65 = "y",1,0)</f>
        <v>1</v>
      </c>
      <c r="Y58">
        <f>IF([1]Raw!W65 = "y",1,0)</f>
        <v>1</v>
      </c>
      <c r="Z58">
        <f>IF([1]Raw!X65 = "y",1,0)</f>
        <v>1</v>
      </c>
      <c r="AA58">
        <f>IF([1]Raw!Y65 = "y",1,0)</f>
        <v>1</v>
      </c>
      <c r="AB58">
        <f>IF([1]Raw!Z65 = "y",1,0)</f>
        <v>1</v>
      </c>
      <c r="AC58">
        <f t="shared" si="1"/>
        <v>1</v>
      </c>
      <c r="AD58">
        <f t="shared" si="4"/>
        <v>0.19999999999999996</v>
      </c>
      <c r="AE58" s="1">
        <f>[1]Raw!AA65*1440</f>
        <v>183</v>
      </c>
      <c r="AF58" s="11">
        <v>2</v>
      </c>
      <c r="AG58">
        <f>IF([1]Raw!AD65 = "fly",0,IF([1]Raw!AD65 = "sd",1,))</f>
        <v>0</v>
      </c>
      <c r="AH58" s="11">
        <v>0</v>
      </c>
      <c r="AI58" s="11" t="s">
        <v>270</v>
      </c>
      <c r="AJ58" s="11">
        <v>1</v>
      </c>
      <c r="AK58" s="11">
        <v>1</v>
      </c>
      <c r="AL58" s="11">
        <v>82</v>
      </c>
      <c r="AM58" s="11">
        <v>7.5</v>
      </c>
      <c r="AN58" s="11">
        <v>6</v>
      </c>
      <c r="AO58" s="11">
        <v>40</v>
      </c>
      <c r="AP58" s="11">
        <f t="shared" si="3"/>
        <v>720.72072072072069</v>
      </c>
      <c r="AQ58" s="3">
        <v>2.9</v>
      </c>
      <c r="AR58" s="1">
        <f t="shared" si="5"/>
        <v>0.16095000000000001</v>
      </c>
      <c r="AS58" s="3">
        <v>2.9</v>
      </c>
      <c r="AT58" s="4" t="s">
        <v>267</v>
      </c>
      <c r="AU58" s="20">
        <v>9</v>
      </c>
      <c r="AV58" s="20">
        <v>4</v>
      </c>
      <c r="AW58" s="9">
        <v>2020</v>
      </c>
      <c r="AX58" s="10">
        <v>0.81944444444444453</v>
      </c>
    </row>
    <row r="59" spans="1:51" x14ac:dyDescent="0.25">
      <c r="A59" s="11">
        <v>1361</v>
      </c>
      <c r="B59" s="1">
        <f>[1]Raw!B66*1440</f>
        <v>103.00000000000001</v>
      </c>
      <c r="C59" s="1">
        <f>[1]Raw!C66*1440</f>
        <v>652</v>
      </c>
      <c r="D59" s="1">
        <f>[1]Raw!D66*1440</f>
        <v>41.999999999999993</v>
      </c>
      <c r="E59" s="2">
        <v>4</v>
      </c>
      <c r="F59">
        <f>IF([1]Raw!I66 = "y",1,0)</f>
        <v>0</v>
      </c>
      <c r="G59">
        <f>IF([1]Raw!J66 = "y",1,0)</f>
        <v>1</v>
      </c>
      <c r="H59">
        <f>IF([1]Raw!K66 = "y",1,0)</f>
        <v>1</v>
      </c>
      <c r="I59">
        <f>IF([1]Raw!L66 = "y",1,0)</f>
        <v>1</v>
      </c>
      <c r="J59">
        <f>IF([1]Raw!M66 = "y",1,0)</f>
        <v>1</v>
      </c>
      <c r="K59">
        <f t="shared" si="0"/>
        <v>0.8</v>
      </c>
      <c r="L59" s="11">
        <v>53</v>
      </c>
      <c r="M59">
        <f>IF([1]Raw!O66 = "y",1,0)</f>
        <v>1</v>
      </c>
      <c r="N59">
        <f>IF([1]Raw!P66 = "y",1,0)</f>
        <v>0</v>
      </c>
      <c r="O59">
        <f>IF([1]Raw!Q66 = "y",1,0)</f>
        <v>1</v>
      </c>
      <c r="P59">
        <f>IF([1]Raw!R66 = "y",1,0)</f>
        <v>0</v>
      </c>
      <c r="Q59">
        <v>1</v>
      </c>
      <c r="R59">
        <v>1</v>
      </c>
      <c r="S59">
        <f>IF([1]Raw!S66 = "n",0,IF([1]Raw!S66 = "s",1,IF([1]Raw!S66 = "l",2,)))</f>
        <v>1</v>
      </c>
      <c r="T59" s="11"/>
      <c r="U59" s="11" t="s">
        <v>269</v>
      </c>
      <c r="V59" s="11">
        <v>1</v>
      </c>
      <c r="W59" s="11">
        <v>1</v>
      </c>
      <c r="X59">
        <f>IF([1]Raw!V66 = "y",1,0)</f>
        <v>1</v>
      </c>
      <c r="Y59">
        <f>IF([1]Raw!W66 = "y",1,0)</f>
        <v>1</v>
      </c>
      <c r="Z59">
        <f>IF([1]Raw!X66 = "y",1,0)</f>
        <v>1</v>
      </c>
      <c r="AA59">
        <f>IF([1]Raw!Y66 = "y",1,0)</f>
        <v>1</v>
      </c>
      <c r="AB59">
        <f>IF([1]Raw!Z66 = "y",1,0)</f>
        <v>1</v>
      </c>
      <c r="AC59">
        <f t="shared" si="1"/>
        <v>1</v>
      </c>
      <c r="AD59">
        <f t="shared" si="4"/>
        <v>0.19999999999999996</v>
      </c>
      <c r="AE59" s="1">
        <f>[1]Raw!AA66*1440</f>
        <v>241.99999999999997</v>
      </c>
      <c r="AF59" s="11">
        <v>2</v>
      </c>
      <c r="AG59">
        <f>IF([1]Raw!AD66 = "fly",0,IF([1]Raw!AD66 = "sd",1,))</f>
        <v>0</v>
      </c>
      <c r="AH59" s="11">
        <v>1</v>
      </c>
      <c r="AI59" s="11" t="s">
        <v>270</v>
      </c>
      <c r="AJ59" s="11">
        <v>1</v>
      </c>
      <c r="AK59" s="11">
        <v>1</v>
      </c>
      <c r="AL59" t="s">
        <v>271</v>
      </c>
      <c r="AM59" s="11">
        <v>7</v>
      </c>
      <c r="AN59" s="11">
        <v>9</v>
      </c>
      <c r="AO59" s="11">
        <v>63</v>
      </c>
      <c r="AP59" s="11">
        <f t="shared" si="3"/>
        <v>1135.1351351351352</v>
      </c>
      <c r="AQ59" s="3">
        <v>3.6</v>
      </c>
      <c r="AR59" s="1">
        <f t="shared" si="5"/>
        <v>0.19980000000000001</v>
      </c>
      <c r="AS59" s="3">
        <v>3.6</v>
      </c>
      <c r="AT59" s="4" t="s">
        <v>272</v>
      </c>
      <c r="AU59" s="20">
        <v>10</v>
      </c>
      <c r="AV59" s="20">
        <v>4</v>
      </c>
      <c r="AW59" s="9">
        <v>2020</v>
      </c>
      <c r="AX59" s="10">
        <v>0.3263888888888889</v>
      </c>
      <c r="AY59" t="s">
        <v>273</v>
      </c>
    </row>
    <row r="60" spans="1:51" x14ac:dyDescent="0.25">
      <c r="A60" s="11">
        <v>1362</v>
      </c>
      <c r="B60" s="1">
        <f>[1]Raw!B67*1440</f>
        <v>34</v>
      </c>
      <c r="C60" s="1">
        <f>[1]Raw!C67*1440</f>
        <v>108.99999999999999</v>
      </c>
      <c r="D60" s="1">
        <f>[1]Raw!D67*1440</f>
        <v>1</v>
      </c>
      <c r="E60" s="2">
        <v>1</v>
      </c>
      <c r="F60">
        <f>IF([1]Raw!I67 = "y",1,0)</f>
        <v>1</v>
      </c>
      <c r="G60">
        <f>IF([1]Raw!J67 = "y",1,0)</f>
        <v>0</v>
      </c>
      <c r="H60">
        <f>IF([1]Raw!K67 = "y",1,0)</f>
        <v>1</v>
      </c>
      <c r="I60">
        <f>IF([1]Raw!L67 = "y",1,0)</f>
        <v>1</v>
      </c>
      <c r="J60">
        <f>IF([1]Raw!M67 = "y",1,0)</f>
        <v>1</v>
      </c>
      <c r="K60">
        <f t="shared" si="0"/>
        <v>0.8</v>
      </c>
      <c r="L60" s="11">
        <v>37</v>
      </c>
      <c r="M60">
        <f>IF([1]Raw!O67 = "y",1,0)</f>
        <v>1</v>
      </c>
      <c r="N60">
        <f>IF([1]Raw!P67 = "y",1,0)</f>
        <v>0</v>
      </c>
      <c r="O60">
        <f>IF([1]Raw!Q67 = "y",1,0)</f>
        <v>0</v>
      </c>
      <c r="P60">
        <f>IF([1]Raw!R67 = "y",1,0)</f>
        <v>0</v>
      </c>
      <c r="Q60">
        <v>0</v>
      </c>
      <c r="R60">
        <v>0</v>
      </c>
      <c r="S60">
        <f>IF([1]Raw!S67 = "n",0,IF([1]Raw!S67 = "s",1,IF([1]Raw!S67 = "l",2,)))</f>
        <v>0</v>
      </c>
      <c r="T60" s="11"/>
      <c r="U60" s="11" t="s">
        <v>231</v>
      </c>
      <c r="V60" s="11">
        <v>1</v>
      </c>
      <c r="W60" s="11">
        <v>1</v>
      </c>
      <c r="X60">
        <f>IF([1]Raw!V67 = "y",1,0)</f>
        <v>1</v>
      </c>
      <c r="Y60">
        <f>IF([1]Raw!W67 = "y",1,0)</f>
        <v>0</v>
      </c>
      <c r="Z60">
        <f>IF([1]Raw!X67 = "y",1,0)</f>
        <v>1</v>
      </c>
      <c r="AA60">
        <f>IF([1]Raw!Y67 = "y",1,0)</f>
        <v>1</v>
      </c>
      <c r="AB60">
        <f>IF([1]Raw!Z67 = "y",1,0)</f>
        <v>1</v>
      </c>
      <c r="AC60">
        <f t="shared" si="1"/>
        <v>0.8</v>
      </c>
      <c r="AD60">
        <f t="shared" si="4"/>
        <v>0</v>
      </c>
      <c r="AE60" s="1">
        <f>[1]Raw!AA67*1440</f>
        <v>297</v>
      </c>
      <c r="AF60" s="11">
        <v>2</v>
      </c>
      <c r="AG60">
        <f>IF([1]Raw!AD67 = "fly",0,IF([1]Raw!AD67 = "sd",1,))</f>
        <v>0</v>
      </c>
      <c r="AH60" s="11">
        <v>1</v>
      </c>
      <c r="AI60" s="11" t="s">
        <v>270</v>
      </c>
      <c r="AJ60" s="11">
        <v>1</v>
      </c>
      <c r="AK60" s="11">
        <v>1</v>
      </c>
      <c r="AL60" t="s">
        <v>271</v>
      </c>
      <c r="AM60" s="11">
        <v>7</v>
      </c>
      <c r="AN60" s="11">
        <v>9</v>
      </c>
      <c r="AO60" s="11">
        <v>43</v>
      </c>
      <c r="AP60" s="11">
        <f t="shared" si="3"/>
        <v>774.77477477477476</v>
      </c>
      <c r="AQ60" s="3">
        <v>4.4000000000000004</v>
      </c>
      <c r="AR60" s="1">
        <f t="shared" si="5"/>
        <v>0.24420000000000003</v>
      </c>
      <c r="AS60" s="3">
        <v>4.4000000000000004</v>
      </c>
      <c r="AT60" s="4" t="s">
        <v>272</v>
      </c>
      <c r="AU60" s="20">
        <v>10</v>
      </c>
      <c r="AV60" s="20">
        <v>4</v>
      </c>
      <c r="AW60" s="9">
        <v>2020</v>
      </c>
      <c r="AX60" s="10">
        <v>0.75694444444444453</v>
      </c>
    </row>
    <row r="61" spans="1:51" x14ac:dyDescent="0.25">
      <c r="A61" s="11">
        <v>1363</v>
      </c>
      <c r="B61" s="1">
        <f>[1]Raw!B68*1440</f>
        <v>60.999999999999993</v>
      </c>
      <c r="C61" s="1">
        <f>[1]Raw!C68*1440</f>
        <v>176</v>
      </c>
      <c r="D61" s="1">
        <f>[1]Raw!D68*1440</f>
        <v>10</v>
      </c>
      <c r="E61" s="2">
        <v>1</v>
      </c>
      <c r="F61">
        <f>IF([1]Raw!I68 = "y",1,0)</f>
        <v>1</v>
      </c>
      <c r="G61">
        <f>IF([1]Raw!J68 = "y",1,0)</f>
        <v>0</v>
      </c>
      <c r="H61">
        <f>IF([1]Raw!K68 = "y",1,0)</f>
        <v>1</v>
      </c>
      <c r="I61">
        <f>IF([1]Raw!L68 = "y",1,0)</f>
        <v>1</v>
      </c>
      <c r="J61">
        <f>IF([1]Raw!M68 = "y",1,0)</f>
        <v>1</v>
      </c>
      <c r="K61">
        <f t="shared" si="0"/>
        <v>0.8</v>
      </c>
      <c r="L61" s="11">
        <v>48</v>
      </c>
      <c r="M61">
        <f>IF([1]Raw!O68 = "y",1,0)</f>
        <v>1</v>
      </c>
      <c r="N61">
        <f>IF([1]Raw!P68 = "y",1,0)</f>
        <v>0</v>
      </c>
      <c r="O61">
        <f>IF([1]Raw!Q68 = "y",1,0)</f>
        <v>0</v>
      </c>
      <c r="P61">
        <f>IF([1]Raw!R68 = "y",1,0)</f>
        <v>0</v>
      </c>
      <c r="Q61">
        <v>0</v>
      </c>
      <c r="R61">
        <v>0</v>
      </c>
      <c r="S61">
        <f>IF([1]Raw!S68 = "n",0,IF([1]Raw!S68 = "s",1,IF([1]Raw!S68 = "l",2,)))</f>
        <v>0</v>
      </c>
      <c r="T61" s="11"/>
      <c r="U61" s="11" t="s">
        <v>231</v>
      </c>
      <c r="V61" s="11">
        <v>1</v>
      </c>
      <c r="W61" s="11">
        <v>1</v>
      </c>
      <c r="X61">
        <f>IF([1]Raw!V68 = "y",1,0)</f>
        <v>1</v>
      </c>
      <c r="Y61">
        <f>IF([1]Raw!W68 = "y",1,0)</f>
        <v>1</v>
      </c>
      <c r="Z61">
        <f>IF([1]Raw!X68 = "y",1,0)</f>
        <v>1</v>
      </c>
      <c r="AA61">
        <f>IF([1]Raw!Y68 = "y",1,0)</f>
        <v>1</v>
      </c>
      <c r="AB61">
        <f>IF([1]Raw!Z68 = "y",1,0)</f>
        <v>1</v>
      </c>
      <c r="AC61">
        <f t="shared" si="1"/>
        <v>1</v>
      </c>
      <c r="AD61">
        <f t="shared" si="4"/>
        <v>0.19999999999999996</v>
      </c>
      <c r="AE61" s="1">
        <f>[1]Raw!AA68*1440</f>
        <v>380</v>
      </c>
      <c r="AF61" s="11">
        <v>2</v>
      </c>
      <c r="AG61">
        <f>IF([1]Raw!AD68 = "fly",0,IF([1]Raw!AD68 = "sd",1,))</f>
        <v>0</v>
      </c>
      <c r="AH61" s="11">
        <v>1</v>
      </c>
      <c r="AI61" s="11" t="s">
        <v>270</v>
      </c>
      <c r="AJ61" s="11">
        <v>1</v>
      </c>
      <c r="AK61" s="11">
        <v>1</v>
      </c>
      <c r="AL61" t="s">
        <v>271</v>
      </c>
      <c r="AM61" s="11">
        <v>7</v>
      </c>
      <c r="AN61" s="11">
        <v>9</v>
      </c>
      <c r="AO61" s="11">
        <v>56</v>
      </c>
      <c r="AP61" s="11">
        <f t="shared" si="3"/>
        <v>1009.009009009009</v>
      </c>
      <c r="AQ61" s="3">
        <v>4.5</v>
      </c>
      <c r="AR61" s="1">
        <f t="shared" si="5"/>
        <v>0.24975</v>
      </c>
      <c r="AS61" s="3">
        <v>4.5</v>
      </c>
      <c r="AT61" s="4" t="s">
        <v>272</v>
      </c>
      <c r="AU61" s="20">
        <v>10</v>
      </c>
      <c r="AV61" s="20">
        <v>4</v>
      </c>
      <c r="AW61" s="9">
        <v>2020</v>
      </c>
      <c r="AX61" s="10">
        <v>0.76041666666666663</v>
      </c>
    </row>
    <row r="62" spans="1:51" x14ac:dyDescent="0.25">
      <c r="A62" s="11">
        <v>1364</v>
      </c>
      <c r="B62" s="1">
        <f>[1]Raw!B69*1440</f>
        <v>30</v>
      </c>
      <c r="C62" s="1">
        <f>[1]Raw!C69*1440</f>
        <v>764</v>
      </c>
      <c r="D62" s="1">
        <f>[1]Raw!D69*1440</f>
        <v>0</v>
      </c>
      <c r="E62" s="2">
        <v>0</v>
      </c>
      <c r="F62">
        <f>IF([1]Raw!I69 = "y",1,0)</f>
        <v>1</v>
      </c>
      <c r="G62">
        <f>IF([1]Raw!J69 = "y",1,0)</f>
        <v>0</v>
      </c>
      <c r="H62">
        <f>IF([1]Raw!K69 = "y",1,0)</f>
        <v>1</v>
      </c>
      <c r="I62">
        <f>IF([1]Raw!L69 = "y",1,0)</f>
        <v>1</v>
      </c>
      <c r="J62">
        <f>IF([1]Raw!M69 = "y",1,0)</f>
        <v>1</v>
      </c>
      <c r="K62">
        <f t="shared" si="0"/>
        <v>0.8</v>
      </c>
      <c r="L62" s="11">
        <v>40</v>
      </c>
      <c r="M62">
        <f>IF([1]Raw!O69 = "y",1,0)</f>
        <v>1</v>
      </c>
      <c r="N62">
        <f>IF([1]Raw!P69 = "y",1,0)</f>
        <v>0</v>
      </c>
      <c r="O62">
        <f>IF([1]Raw!Q69 = "y",1,0)</f>
        <v>0</v>
      </c>
      <c r="P62">
        <f>IF([1]Raw!R69 = "y",1,0)</f>
        <v>0</v>
      </c>
      <c r="Q62">
        <v>0</v>
      </c>
      <c r="R62">
        <v>0</v>
      </c>
      <c r="S62">
        <f>IF([1]Raw!S69 = "n",0,IF([1]Raw!S69 = "s",1,IF([1]Raw!S69 = "l",2,)))</f>
        <v>0</v>
      </c>
      <c r="T62" s="11"/>
      <c r="U62" s="11" t="s">
        <v>209</v>
      </c>
      <c r="V62" s="11">
        <v>2</v>
      </c>
      <c r="W62" s="11">
        <v>1</v>
      </c>
      <c r="X62">
        <f>IF([1]Raw!V69 = "y",1,0)</f>
        <v>1</v>
      </c>
      <c r="Y62">
        <f>IF([1]Raw!W69 = "y",1,0)</f>
        <v>1</v>
      </c>
      <c r="Z62">
        <f>IF([1]Raw!X69 = "y",1,0)</f>
        <v>1</v>
      </c>
      <c r="AA62">
        <f>IF([1]Raw!Y69 = "y",1,0)</f>
        <v>1</v>
      </c>
      <c r="AB62">
        <f>IF([1]Raw!Z69 = "y",1,0)</f>
        <v>1</v>
      </c>
      <c r="AC62">
        <f t="shared" si="1"/>
        <v>1</v>
      </c>
      <c r="AD62">
        <f t="shared" si="4"/>
        <v>0.19999999999999996</v>
      </c>
      <c r="AE62" s="1">
        <f>[1]Raw!AA69*1440</f>
        <v>150</v>
      </c>
      <c r="AF62" s="11">
        <v>2</v>
      </c>
      <c r="AG62">
        <f>IF([1]Raw!AD69 = "fly",0,IF([1]Raw!AD69 = "sd",1,))</f>
        <v>0</v>
      </c>
      <c r="AH62" s="11">
        <v>1</v>
      </c>
      <c r="AI62" s="11" t="s">
        <v>270</v>
      </c>
      <c r="AJ62" s="11">
        <v>1</v>
      </c>
      <c r="AK62" s="11">
        <v>1</v>
      </c>
      <c r="AL62" t="s">
        <v>271</v>
      </c>
      <c r="AM62" s="11">
        <v>7</v>
      </c>
      <c r="AN62" s="11">
        <v>9</v>
      </c>
      <c r="AO62" s="11">
        <v>34</v>
      </c>
      <c r="AP62" s="11">
        <f t="shared" si="3"/>
        <v>612.61261261261257</v>
      </c>
      <c r="AQ62" s="3">
        <v>4.8</v>
      </c>
      <c r="AR62" s="1">
        <f t="shared" si="5"/>
        <v>0.26639999999999997</v>
      </c>
      <c r="AS62" s="3">
        <v>4.8</v>
      </c>
      <c r="AT62" s="4" t="s">
        <v>272</v>
      </c>
      <c r="AU62" s="20">
        <v>10</v>
      </c>
      <c r="AV62" s="20">
        <v>4</v>
      </c>
      <c r="AW62" s="9">
        <v>2020</v>
      </c>
      <c r="AX62" s="10">
        <v>0.76111111111111107</v>
      </c>
      <c r="AY62" t="s">
        <v>274</v>
      </c>
    </row>
    <row r="63" spans="1:51" x14ac:dyDescent="0.25">
      <c r="A63" s="11">
        <v>1365</v>
      </c>
      <c r="B63" s="1">
        <f>[1]Raw!B70*1440</f>
        <v>40</v>
      </c>
      <c r="C63" s="1">
        <f>[1]Raw!C70*1440</f>
        <v>289.99999999999994</v>
      </c>
      <c r="D63" s="1">
        <f>[1]Raw!D70*1440</f>
        <v>0</v>
      </c>
      <c r="E63" s="2">
        <v>0</v>
      </c>
      <c r="F63">
        <f>IF([1]Raw!I70 = "y",1,0)</f>
        <v>1</v>
      </c>
      <c r="G63">
        <f>IF([1]Raw!J70 = "y",1,0)</f>
        <v>1</v>
      </c>
      <c r="H63">
        <f>IF([1]Raw!K70 = "y",1,0)</f>
        <v>1</v>
      </c>
      <c r="I63">
        <f>IF([1]Raw!L70 = "y",1,0)</f>
        <v>1</v>
      </c>
      <c r="J63">
        <f>IF([1]Raw!M70 = "y",1,0)</f>
        <v>1</v>
      </c>
      <c r="K63">
        <f t="shared" si="0"/>
        <v>1</v>
      </c>
      <c r="L63" s="11">
        <v>42</v>
      </c>
      <c r="M63">
        <f>IF([1]Raw!O70 = "y",1,0)</f>
        <v>1</v>
      </c>
      <c r="N63">
        <f>IF([1]Raw!P70 = "y",1,0)</f>
        <v>0</v>
      </c>
      <c r="O63">
        <f>IF([1]Raw!Q70 = "y",1,0)</f>
        <v>0</v>
      </c>
      <c r="P63">
        <f>IF([1]Raw!R70 = "y",1,0)</f>
        <v>0</v>
      </c>
      <c r="Q63">
        <v>0</v>
      </c>
      <c r="R63">
        <v>0</v>
      </c>
      <c r="S63">
        <f>IF([1]Raw!S70 = "n",0,IF([1]Raw!S70 = "s",1,IF([1]Raw!S70 = "l",2,)))</f>
        <v>0</v>
      </c>
      <c r="T63" s="11"/>
      <c r="U63" s="11" t="s">
        <v>269</v>
      </c>
      <c r="V63" s="11">
        <v>1</v>
      </c>
      <c r="W63" s="11">
        <v>1</v>
      </c>
      <c r="X63">
        <f>IF([1]Raw!V70 = "y",1,0)</f>
        <v>1</v>
      </c>
      <c r="Y63">
        <f>IF([1]Raw!W70 = "y",1,0)</f>
        <v>1</v>
      </c>
      <c r="Z63">
        <f>IF([1]Raw!X70 = "y",1,0)</f>
        <v>1</v>
      </c>
      <c r="AA63">
        <f>IF([1]Raw!Y70 = "y",1,0)</f>
        <v>1</v>
      </c>
      <c r="AB63">
        <f>IF([1]Raw!Z70 = "y",1,0)</f>
        <v>1</v>
      </c>
      <c r="AC63">
        <f t="shared" si="1"/>
        <v>1</v>
      </c>
      <c r="AD63">
        <f t="shared" si="4"/>
        <v>0</v>
      </c>
      <c r="AE63" s="1">
        <f>[1]Raw!AA70*1440</f>
        <v>240.99999999999997</v>
      </c>
      <c r="AF63" s="11">
        <v>2</v>
      </c>
      <c r="AG63">
        <f>IF([1]Raw!AD70 = "fly",0,IF([1]Raw!AD70 = "sd",1,))</f>
        <v>1</v>
      </c>
      <c r="AH63" s="11">
        <v>1</v>
      </c>
      <c r="AI63" s="11" t="s">
        <v>266</v>
      </c>
      <c r="AJ63" s="11">
        <v>3</v>
      </c>
      <c r="AK63" s="11">
        <v>4</v>
      </c>
      <c r="AL63" t="s">
        <v>275</v>
      </c>
      <c r="AM63" s="11">
        <v>7</v>
      </c>
      <c r="AN63" s="11">
        <v>8</v>
      </c>
      <c r="AO63" s="11">
        <v>78</v>
      </c>
      <c r="AP63" s="11">
        <f t="shared" si="3"/>
        <v>1405.4054054054054</v>
      </c>
      <c r="AQ63" s="3">
        <v>3.6</v>
      </c>
      <c r="AR63" s="1">
        <f t="shared" si="5"/>
        <v>0.19980000000000001</v>
      </c>
      <c r="AS63" s="3">
        <v>3.6</v>
      </c>
      <c r="AT63" s="4" t="s">
        <v>276</v>
      </c>
      <c r="AU63" s="20">
        <v>11</v>
      </c>
      <c r="AV63" s="20">
        <v>4</v>
      </c>
      <c r="AW63" s="9">
        <v>2020</v>
      </c>
      <c r="AX63" s="10">
        <v>0.51041666666666663</v>
      </c>
      <c r="AY63" t="s">
        <v>277</v>
      </c>
    </row>
    <row r="64" spans="1:51" x14ac:dyDescent="0.25">
      <c r="A64" s="11">
        <v>8</v>
      </c>
      <c r="B64" s="1">
        <f>[1]Raw!B71*1440</f>
        <v>60</v>
      </c>
      <c r="C64" s="1">
        <f>[1]Raw!C71*1440</f>
        <v>286</v>
      </c>
      <c r="D64" s="1">
        <f>[1]Raw!D71*1440</f>
        <v>0</v>
      </c>
      <c r="E64" s="2">
        <v>0</v>
      </c>
      <c r="F64">
        <f>IF([1]Raw!I71 = "y",1,0)</f>
        <v>1</v>
      </c>
      <c r="G64">
        <f>IF([1]Raw!J71 = "y",1,0)</f>
        <v>0</v>
      </c>
      <c r="H64">
        <f>IF([1]Raw!K71 = "y",1,0)</f>
        <v>1</v>
      </c>
      <c r="I64">
        <f>IF([1]Raw!L71 = "y",1,0)</f>
        <v>1</v>
      </c>
      <c r="J64">
        <f>IF([1]Raw!M71 = "y",1,0)</f>
        <v>1</v>
      </c>
      <c r="K64">
        <f t="shared" si="0"/>
        <v>0.8</v>
      </c>
      <c r="L64" s="11">
        <v>58</v>
      </c>
      <c r="M64">
        <f>IF([1]Raw!O71 = "y",1,0)</f>
        <v>1</v>
      </c>
      <c r="N64">
        <f>IF([1]Raw!P71 = "y",1,0)</f>
        <v>0</v>
      </c>
      <c r="O64">
        <f>IF([1]Raw!Q71 = "y",1,0)</f>
        <v>0</v>
      </c>
      <c r="P64">
        <f>IF([1]Raw!R71 = "y",1,0)</f>
        <v>0</v>
      </c>
      <c r="Q64">
        <v>0</v>
      </c>
      <c r="R64">
        <v>1</v>
      </c>
      <c r="S64">
        <f>IF([1]Raw!S71 = "n",0,IF([1]Raw!S71 = "s",1,IF([1]Raw!S71 = "l",2,)))</f>
        <v>1</v>
      </c>
      <c r="T64" s="11"/>
      <c r="U64" s="11" t="s">
        <v>269</v>
      </c>
      <c r="V64" s="11">
        <v>1</v>
      </c>
      <c r="W64" s="11">
        <v>1</v>
      </c>
      <c r="X64">
        <f>IF([1]Raw!V71 = "y",1,0)</f>
        <v>0</v>
      </c>
      <c r="Y64">
        <f>IF([1]Raw!W71 = "y",1,0)</f>
        <v>1</v>
      </c>
      <c r="Z64">
        <f>IF([1]Raw!X71 = "y",1,0)</f>
        <v>0</v>
      </c>
      <c r="AA64">
        <f>IF([1]Raw!Y71 = "y",1,0)</f>
        <v>1</v>
      </c>
      <c r="AB64">
        <f>IF([1]Raw!Z71 = "y",1,0)</f>
        <v>1</v>
      </c>
      <c r="AC64">
        <f t="shared" si="1"/>
        <v>0.6</v>
      </c>
      <c r="AD64">
        <f t="shared" si="4"/>
        <v>-0.20000000000000007</v>
      </c>
      <c r="AE64" s="1">
        <f>[1]Raw!AA71*1440</f>
        <v>126.00000000000001</v>
      </c>
      <c r="AF64" s="11">
        <v>3</v>
      </c>
      <c r="AG64">
        <f>IF([1]Raw!AD71 = "fly",0,IF([1]Raw!AD71 = "sd",1,))</f>
        <v>1</v>
      </c>
      <c r="AH64" s="11">
        <v>2</v>
      </c>
      <c r="AI64" s="11" t="s">
        <v>270</v>
      </c>
      <c r="AJ64" s="11">
        <v>1</v>
      </c>
      <c r="AK64" s="11">
        <v>1</v>
      </c>
      <c r="AL64" s="11">
        <v>155</v>
      </c>
      <c r="AM64" s="11">
        <v>9</v>
      </c>
      <c r="AN64" s="11">
        <v>7</v>
      </c>
      <c r="AO64" s="11">
        <v>65</v>
      </c>
      <c r="AP64" s="11">
        <f t="shared" si="3"/>
        <v>1171.1711711711712</v>
      </c>
      <c r="AQ64" s="3">
        <v>2.9</v>
      </c>
      <c r="AR64" s="1">
        <f t="shared" si="5"/>
        <v>0.16095000000000001</v>
      </c>
      <c r="AS64" s="3">
        <v>2.9</v>
      </c>
      <c r="AT64" s="4" t="s">
        <v>276</v>
      </c>
      <c r="AU64" s="20">
        <v>11</v>
      </c>
      <c r="AV64" s="20">
        <v>4</v>
      </c>
      <c r="AW64" s="9">
        <v>2020</v>
      </c>
      <c r="AX64" s="10">
        <v>0.64583333333333337</v>
      </c>
      <c r="AY64" t="s">
        <v>278</v>
      </c>
    </row>
    <row r="65" spans="1:51" x14ac:dyDescent="0.25">
      <c r="A65" s="11">
        <v>1367</v>
      </c>
      <c r="B65" s="1">
        <f>[1]Raw!B72*1440</f>
        <v>108</v>
      </c>
      <c r="C65" s="1">
        <f>[1]Raw!C72*1440</f>
        <v>260</v>
      </c>
      <c r="D65" s="1">
        <f>[1]Raw!D72*1440</f>
        <v>25</v>
      </c>
      <c r="E65" s="2">
        <v>2</v>
      </c>
      <c r="F65">
        <f>IF([1]Raw!I72 = "y",1,0)</f>
        <v>1</v>
      </c>
      <c r="G65">
        <f>IF([1]Raw!J72 = "y",1,0)</f>
        <v>0</v>
      </c>
      <c r="H65">
        <f>IF([1]Raw!K72 = "y",1,0)</f>
        <v>1</v>
      </c>
      <c r="I65">
        <f>IF([1]Raw!L72 = "y",1,0)</f>
        <v>1</v>
      </c>
      <c r="J65">
        <f>IF([1]Raw!M72 = "y",1,0)</f>
        <v>1</v>
      </c>
      <c r="K65">
        <f t="shared" si="0"/>
        <v>0.8</v>
      </c>
      <c r="L65" s="11">
        <v>60</v>
      </c>
      <c r="M65">
        <f>IF([1]Raw!O72 = "y",1,0)</f>
        <v>1</v>
      </c>
      <c r="N65">
        <f>IF([1]Raw!P72 = "y",1,0)</f>
        <v>0</v>
      </c>
      <c r="O65">
        <f>IF([1]Raw!Q72 = "y",1,0)</f>
        <v>0</v>
      </c>
      <c r="P65">
        <f>IF([1]Raw!R72 = "y",1,0)</f>
        <v>0</v>
      </c>
      <c r="Q65">
        <v>0</v>
      </c>
      <c r="R65">
        <v>0</v>
      </c>
      <c r="S65">
        <f>IF([1]Raw!S72 = "n",0,IF([1]Raw!S72 = "s",1,IF([1]Raw!S72 = "l",2,)))</f>
        <v>0</v>
      </c>
      <c r="T65" s="11"/>
      <c r="U65" s="11" t="s">
        <v>279</v>
      </c>
      <c r="V65" s="11">
        <v>8</v>
      </c>
      <c r="W65" s="11">
        <v>4</v>
      </c>
      <c r="X65">
        <f>IF([1]Raw!V72 = "y",1,0)</f>
        <v>1</v>
      </c>
      <c r="Y65">
        <f>IF([1]Raw!W72 = "y",1,0)</f>
        <v>1</v>
      </c>
      <c r="Z65">
        <f>IF([1]Raw!X72 = "y",1,0)</f>
        <v>1</v>
      </c>
      <c r="AA65">
        <f>IF([1]Raw!Y72 = "y",1,0)</f>
        <v>1</v>
      </c>
      <c r="AB65">
        <f>IF([1]Raw!Z72 = "y",1,0)</f>
        <v>1</v>
      </c>
      <c r="AC65">
        <f t="shared" si="1"/>
        <v>1</v>
      </c>
      <c r="AD65">
        <f t="shared" si="4"/>
        <v>0.19999999999999996</v>
      </c>
      <c r="AE65" s="1">
        <f>[1]Raw!AA72*1440</f>
        <v>191</v>
      </c>
      <c r="AF65" s="11">
        <v>2</v>
      </c>
      <c r="AG65">
        <f>IF([1]Raw!AD72 = "fly",0,IF([1]Raw!AD72 = "sd",1,))</f>
        <v>1</v>
      </c>
      <c r="AH65" s="11">
        <v>3</v>
      </c>
      <c r="AI65" s="11" t="s">
        <v>266</v>
      </c>
      <c r="AJ65" s="11">
        <v>3</v>
      </c>
      <c r="AK65" s="11">
        <v>4</v>
      </c>
      <c r="AL65" s="11">
        <v>147</v>
      </c>
      <c r="AM65" s="11">
        <v>7.5</v>
      </c>
      <c r="AN65" s="11">
        <v>7</v>
      </c>
      <c r="AO65" s="11">
        <v>53</v>
      </c>
      <c r="AP65" s="11">
        <f t="shared" si="3"/>
        <v>954.95495495495493</v>
      </c>
      <c r="AQ65" s="3">
        <v>2.8</v>
      </c>
      <c r="AR65" s="1">
        <f t="shared" si="5"/>
        <v>0.15539999999999998</v>
      </c>
      <c r="AS65" s="3">
        <v>2.8</v>
      </c>
      <c r="AT65" s="4" t="s">
        <v>276</v>
      </c>
      <c r="AU65" s="20">
        <v>11</v>
      </c>
      <c r="AV65" s="20">
        <v>4</v>
      </c>
      <c r="AW65" s="9">
        <v>2020</v>
      </c>
      <c r="AX65" s="10">
        <v>0.78125</v>
      </c>
      <c r="AY65" t="s">
        <v>280</v>
      </c>
    </row>
    <row r="66" spans="1:51" x14ac:dyDescent="0.25">
      <c r="A66" s="11">
        <v>1368</v>
      </c>
      <c r="B66" s="1">
        <f>[1]Raw!B73*1440</f>
        <v>114</v>
      </c>
      <c r="C66" s="1">
        <f>[1]Raw!C73*1440</f>
        <v>120</v>
      </c>
      <c r="D66" s="1">
        <f>[1]Raw!D73*1440</f>
        <v>10</v>
      </c>
      <c r="E66" s="2">
        <v>1</v>
      </c>
      <c r="F66">
        <f>IF([1]Raw!I73 = "y",1,0)</f>
        <v>1</v>
      </c>
      <c r="G66">
        <f>IF([1]Raw!J73 = "y",1,0)</f>
        <v>0</v>
      </c>
      <c r="H66">
        <f>IF([1]Raw!K73 = "y",1,0)</f>
        <v>0</v>
      </c>
      <c r="I66">
        <f>IF([1]Raw!L73 = "y",1,0)</f>
        <v>1</v>
      </c>
      <c r="J66">
        <f>IF([1]Raw!M73 = "y",1,0)</f>
        <v>1</v>
      </c>
      <c r="K66">
        <f t="shared" si="0"/>
        <v>0.6</v>
      </c>
      <c r="L66" s="11">
        <v>49</v>
      </c>
      <c r="M66">
        <f>IF([1]Raw!O73 = "y",1,0)</f>
        <v>1</v>
      </c>
      <c r="N66">
        <f>IF([1]Raw!P73 = "y",1,0)</f>
        <v>0</v>
      </c>
      <c r="O66">
        <f>IF([1]Raw!Q73 = "y",1,0)</f>
        <v>1</v>
      </c>
      <c r="P66">
        <f>IF([1]Raw!R73 = "y",1,0)</f>
        <v>1</v>
      </c>
      <c r="Q66">
        <v>1</v>
      </c>
      <c r="R66">
        <v>2</v>
      </c>
      <c r="S66">
        <f>IF([1]Raw!S73 = "n",0,IF([1]Raw!S73 = "s",1,IF([1]Raw!S73 = "l",2,)))</f>
        <v>2</v>
      </c>
      <c r="T66" s="11"/>
      <c r="U66" s="11" t="s">
        <v>281</v>
      </c>
      <c r="V66" s="11">
        <v>3</v>
      </c>
      <c r="W66" s="11">
        <v>2</v>
      </c>
      <c r="X66">
        <f>IF([1]Raw!V73 = "y",1,0)</f>
        <v>1</v>
      </c>
      <c r="Y66">
        <f>IF([1]Raw!W73 = "y",1,0)</f>
        <v>1</v>
      </c>
      <c r="Z66">
        <f>IF([1]Raw!X73 = "y",1,0)</f>
        <v>1</v>
      </c>
      <c r="AA66">
        <f>IF([1]Raw!Y73 = "y",1,0)</f>
        <v>1</v>
      </c>
      <c r="AB66">
        <f>IF([1]Raw!Z73 = "y",1,0)</f>
        <v>1</v>
      </c>
      <c r="AC66">
        <f t="shared" si="1"/>
        <v>1</v>
      </c>
      <c r="AD66">
        <f t="shared" si="4"/>
        <v>0.4</v>
      </c>
      <c r="AE66" s="1">
        <f>[1]Raw!AA73*1440</f>
        <v>146.00000000000003</v>
      </c>
      <c r="AF66" s="11">
        <v>1</v>
      </c>
      <c r="AG66">
        <f>IF([1]Raw!AD73 = "fly",0,IF([1]Raw!AD73 = "sd",1,))</f>
        <v>0</v>
      </c>
      <c r="AH66" s="11">
        <v>4</v>
      </c>
      <c r="AI66" s="11" t="s">
        <v>270</v>
      </c>
      <c r="AJ66" s="11">
        <v>1</v>
      </c>
      <c r="AK66" s="11">
        <v>1</v>
      </c>
      <c r="AL66" s="11">
        <v>67</v>
      </c>
      <c r="AM66" s="11">
        <v>7</v>
      </c>
      <c r="AN66" s="11">
        <v>5</v>
      </c>
      <c r="AO66" s="11">
        <v>43</v>
      </c>
      <c r="AP66" s="11">
        <f t="shared" si="3"/>
        <v>774.77477477477476</v>
      </c>
      <c r="AQ66" s="3">
        <v>3.3</v>
      </c>
      <c r="AR66" s="1">
        <f t="shared" si="5"/>
        <v>0.18314999999999998</v>
      </c>
      <c r="AS66" s="3">
        <v>3.3</v>
      </c>
      <c r="AT66" s="4" t="s">
        <v>282</v>
      </c>
      <c r="AU66" s="20">
        <v>13</v>
      </c>
      <c r="AV66" s="20">
        <v>4</v>
      </c>
      <c r="AW66" s="9">
        <v>2020</v>
      </c>
      <c r="AX66" s="10">
        <v>0.52777777777777779</v>
      </c>
      <c r="AY66" t="s">
        <v>283</v>
      </c>
    </row>
    <row r="67" spans="1:51" x14ac:dyDescent="0.25">
      <c r="A67" s="11">
        <v>1369</v>
      </c>
      <c r="B67" s="1">
        <f>[1]Raw!B74*1440</f>
        <v>58.000000000000007</v>
      </c>
      <c r="C67" s="1">
        <f>[1]Raw!C74*1440</f>
        <v>230.00000000000003</v>
      </c>
      <c r="D67" s="1">
        <f>[1]Raw!D74*1440</f>
        <v>1</v>
      </c>
      <c r="E67" s="2">
        <v>1</v>
      </c>
      <c r="F67">
        <f>IF([1]Raw!I74 = "y",1,0)</f>
        <v>0</v>
      </c>
      <c r="G67">
        <f>IF([1]Raw!J74 = "y",1,0)</f>
        <v>1</v>
      </c>
      <c r="H67">
        <f>IF([1]Raw!K74 = "y",1,0)</f>
        <v>0</v>
      </c>
      <c r="I67">
        <f>IF([1]Raw!L74 = "y",1,0)</f>
        <v>1</v>
      </c>
      <c r="J67">
        <f>IF([1]Raw!M74 = "y",1,0)</f>
        <v>1</v>
      </c>
      <c r="K67">
        <f t="shared" ref="K67:K130" si="6">SUM(F67:J67)/5</f>
        <v>0.6</v>
      </c>
      <c r="L67" s="11">
        <v>54</v>
      </c>
      <c r="M67">
        <f>IF([1]Raw!O74 = "y",1,0)</f>
        <v>1</v>
      </c>
      <c r="N67">
        <f>IF([1]Raw!P74 = "y",1,0)</f>
        <v>0</v>
      </c>
      <c r="O67">
        <f>IF([1]Raw!Q74 = "y",1,0)</f>
        <v>0</v>
      </c>
      <c r="P67">
        <f>IF([1]Raw!R74 = "y",1,0)</f>
        <v>0</v>
      </c>
      <c r="Q67">
        <v>0</v>
      </c>
      <c r="R67">
        <v>0</v>
      </c>
      <c r="S67">
        <f>IF([1]Raw!S74 = "n",0,IF([1]Raw!S74 = "s",1,IF([1]Raw!S74 = "l",2,)))</f>
        <v>1</v>
      </c>
      <c r="T67" s="11" t="s">
        <v>249</v>
      </c>
      <c r="U67" s="11" t="s">
        <v>209</v>
      </c>
      <c r="V67" s="11">
        <v>2</v>
      </c>
      <c r="W67" s="11">
        <v>1</v>
      </c>
      <c r="X67">
        <f>IF([1]Raw!V74 = "y",1,0)</f>
        <v>0</v>
      </c>
      <c r="Y67">
        <f>IF([1]Raw!W74 = "y",1,0)</f>
        <v>1</v>
      </c>
      <c r="Z67">
        <f>IF([1]Raw!X74 = "y",1,0)</f>
        <v>1</v>
      </c>
      <c r="AA67">
        <f>IF([1]Raw!Y74 = "y",1,0)</f>
        <v>1</v>
      </c>
      <c r="AB67">
        <f>IF([1]Raw!Z74 = "y",1,0)</f>
        <v>1</v>
      </c>
      <c r="AC67">
        <f t="shared" ref="AC67:AC130" si="7">SUM(X67:AB67)/5</f>
        <v>0.8</v>
      </c>
      <c r="AD67">
        <f t="shared" si="4"/>
        <v>0.20000000000000007</v>
      </c>
      <c r="AE67" s="1">
        <f>[1]Raw!AA74*1440</f>
        <v>191</v>
      </c>
      <c r="AF67" s="11">
        <v>1</v>
      </c>
      <c r="AG67">
        <f>IF([1]Raw!AD74 = "fly",0,IF([1]Raw!AD74 = "sd",1,))</f>
        <v>0</v>
      </c>
      <c r="AH67" s="11">
        <v>2</v>
      </c>
      <c r="AI67" s="11" t="s">
        <v>270</v>
      </c>
      <c r="AJ67" s="11">
        <v>1</v>
      </c>
      <c r="AK67" s="11">
        <v>1</v>
      </c>
      <c r="AL67" s="11">
        <v>67</v>
      </c>
      <c r="AM67" s="11">
        <v>7</v>
      </c>
      <c r="AN67" s="11">
        <v>5</v>
      </c>
      <c r="AO67" s="11">
        <v>94</v>
      </c>
      <c r="AP67" s="11">
        <f t="shared" si="3"/>
        <v>1693.6936936936936</v>
      </c>
      <c r="AQ67" s="3">
        <v>3.6</v>
      </c>
      <c r="AR67" s="1">
        <f t="shared" si="5"/>
        <v>0.19980000000000001</v>
      </c>
      <c r="AS67" s="3">
        <v>3.6</v>
      </c>
      <c r="AT67" s="4" t="s">
        <v>282</v>
      </c>
      <c r="AU67" s="20">
        <v>13</v>
      </c>
      <c r="AV67" s="20">
        <v>4</v>
      </c>
      <c r="AW67" s="9">
        <v>2020</v>
      </c>
      <c r="AX67" s="10">
        <v>0.53125</v>
      </c>
      <c r="AY67" t="s">
        <v>284</v>
      </c>
    </row>
    <row r="68" spans="1:51" x14ac:dyDescent="0.25">
      <c r="A68" s="11">
        <v>1370</v>
      </c>
      <c r="B68" s="1">
        <f>[1]Raw!B75*1440</f>
        <v>88</v>
      </c>
      <c r="C68" s="1">
        <f>[1]Raw!C75*1440</f>
        <v>265</v>
      </c>
      <c r="D68" s="1">
        <f>[1]Raw!D75*1440</f>
        <v>41.999999999999993</v>
      </c>
      <c r="E68" s="2">
        <v>3</v>
      </c>
      <c r="F68">
        <f>IF([1]Raw!I75 = "y",1,0)</f>
        <v>1</v>
      </c>
      <c r="G68">
        <f>IF([1]Raw!J75 = "y",1,0)</f>
        <v>1</v>
      </c>
      <c r="H68">
        <f>IF([1]Raw!K75 = "y",1,0)</f>
        <v>1</v>
      </c>
      <c r="I68">
        <f>IF([1]Raw!L75 = "y",1,0)</f>
        <v>1</v>
      </c>
      <c r="J68">
        <f>IF([1]Raw!M75 = "y",1,0)</f>
        <v>1</v>
      </c>
      <c r="K68">
        <f t="shared" si="6"/>
        <v>1</v>
      </c>
      <c r="L68" s="11">
        <v>58</v>
      </c>
      <c r="M68">
        <f>IF([1]Raw!O75 = "y",1,0)</f>
        <v>1</v>
      </c>
      <c r="N68">
        <f>IF([1]Raw!P75 = "y",1,0)</f>
        <v>0</v>
      </c>
      <c r="O68">
        <f>IF([1]Raw!Q75 = "y",1,0)</f>
        <v>0</v>
      </c>
      <c r="P68">
        <f>IF([1]Raw!R75 = "y",1,0)</f>
        <v>0</v>
      </c>
      <c r="Q68">
        <v>0</v>
      </c>
      <c r="R68">
        <v>0</v>
      </c>
      <c r="S68">
        <f>IF([1]Raw!S75 = "n",0,IF([1]Raw!S75 = "s",1,IF([1]Raw!S75 = "l",2,)))</f>
        <v>0</v>
      </c>
      <c r="T68" s="11"/>
      <c r="U68" s="11" t="s">
        <v>281</v>
      </c>
      <c r="V68" s="11">
        <v>3</v>
      </c>
      <c r="W68" s="11">
        <v>2</v>
      </c>
      <c r="X68">
        <f>IF([1]Raw!V75 = "y",1,0)</f>
        <v>1</v>
      </c>
      <c r="Y68">
        <f>IF([1]Raw!W75 = "y",1,0)</f>
        <v>1</v>
      </c>
      <c r="Z68">
        <f>IF([1]Raw!X75 = "y",1,0)</f>
        <v>1</v>
      </c>
      <c r="AA68">
        <f>IF([1]Raw!Y75 = "y",1,0)</f>
        <v>1</v>
      </c>
      <c r="AB68">
        <f>IF([1]Raw!Z75 = "y",1,0)</f>
        <v>1</v>
      </c>
      <c r="AC68">
        <f t="shared" si="7"/>
        <v>1</v>
      </c>
      <c r="AD68">
        <f t="shared" si="4"/>
        <v>0</v>
      </c>
      <c r="AE68" s="1">
        <f>[1]Raw!AA75*1440</f>
        <v>193</v>
      </c>
      <c r="AF68" s="11">
        <v>2</v>
      </c>
      <c r="AG68">
        <f>IF([1]Raw!AD75 = "fly",0,IF([1]Raw!AD75 = "sd",1,))</f>
        <v>0</v>
      </c>
      <c r="AH68" s="11">
        <v>3</v>
      </c>
      <c r="AI68" s="11" t="s">
        <v>270</v>
      </c>
      <c r="AJ68" s="11">
        <v>1</v>
      </c>
      <c r="AK68" s="11">
        <v>1</v>
      </c>
      <c r="AL68" s="11">
        <v>67</v>
      </c>
      <c r="AM68" s="11">
        <v>7</v>
      </c>
      <c r="AN68" s="11">
        <v>5</v>
      </c>
      <c r="AO68" s="11">
        <v>78</v>
      </c>
      <c r="AP68" s="11">
        <f t="shared" si="3"/>
        <v>1405.4054054054054</v>
      </c>
      <c r="AQ68" s="3">
        <v>3.6</v>
      </c>
      <c r="AR68" s="1">
        <f t="shared" si="5"/>
        <v>0.19980000000000001</v>
      </c>
      <c r="AS68" s="3">
        <v>3.6</v>
      </c>
      <c r="AT68" s="4" t="s">
        <v>282</v>
      </c>
      <c r="AU68" s="20">
        <v>13</v>
      </c>
      <c r="AV68" s="20">
        <v>4</v>
      </c>
      <c r="AW68" s="9">
        <v>2020</v>
      </c>
      <c r="AX68" s="10">
        <v>0.53472222222222221</v>
      </c>
      <c r="AY68" t="s">
        <v>285</v>
      </c>
    </row>
    <row r="69" spans="1:51" x14ac:dyDescent="0.25">
      <c r="A69" s="11">
        <v>1372</v>
      </c>
      <c r="B69" s="1">
        <f>[1]Raw!B76*1440</f>
        <v>75</v>
      </c>
      <c r="C69" s="1">
        <f>[1]Raw!C76*1440</f>
        <v>165</v>
      </c>
      <c r="D69" s="1">
        <f>[1]Raw!D76*1440</f>
        <v>20</v>
      </c>
      <c r="E69" s="2">
        <v>1</v>
      </c>
      <c r="F69">
        <f>IF([1]Raw!I76 = "y",1,0)</f>
        <v>1</v>
      </c>
      <c r="G69">
        <f>IF([1]Raw!J76 = "y",1,0)</f>
        <v>1</v>
      </c>
      <c r="H69">
        <f>IF([1]Raw!K76 = "y",1,0)</f>
        <v>1</v>
      </c>
      <c r="I69">
        <f>IF([1]Raw!L76 = "y",1,0)</f>
        <v>1</v>
      </c>
      <c r="J69">
        <f>IF([1]Raw!M76 = "y",1,0)</f>
        <v>1</v>
      </c>
      <c r="K69">
        <f t="shared" si="6"/>
        <v>1</v>
      </c>
      <c r="L69" s="11">
        <v>40</v>
      </c>
      <c r="M69">
        <f>IF([1]Raw!O76 = "y",1,0)</f>
        <v>1</v>
      </c>
      <c r="N69">
        <f>IF([1]Raw!P76 = "y",1,0)</f>
        <v>0</v>
      </c>
      <c r="O69">
        <f>IF([1]Raw!Q76 = "y",1,0)</f>
        <v>0</v>
      </c>
      <c r="P69">
        <f>IF([1]Raw!R76 = "y",1,0)</f>
        <v>0</v>
      </c>
      <c r="Q69">
        <v>1</v>
      </c>
      <c r="R69">
        <v>1</v>
      </c>
      <c r="S69">
        <f>IF([1]Raw!S76 = "n",0,IF([1]Raw!S76 = "s",1,IF([1]Raw!S76 = "l",2,)))</f>
        <v>1</v>
      </c>
      <c r="T69" s="11"/>
      <c r="U69" s="11" t="s">
        <v>265</v>
      </c>
      <c r="V69" s="11">
        <v>4</v>
      </c>
      <c r="W69" s="11">
        <v>2</v>
      </c>
      <c r="X69">
        <f>IF([1]Raw!V76 = "y",1,0)</f>
        <v>1</v>
      </c>
      <c r="Y69">
        <f>IF([1]Raw!W76 = "y",1,0)</f>
        <v>1</v>
      </c>
      <c r="Z69">
        <f>IF([1]Raw!X76 = "y",1,0)</f>
        <v>1</v>
      </c>
      <c r="AA69">
        <f>IF([1]Raw!Y76 = "y",1,0)</f>
        <v>1</v>
      </c>
      <c r="AB69">
        <f>IF([1]Raw!Z76 = "y",1,0)</f>
        <v>1</v>
      </c>
      <c r="AC69">
        <f t="shared" si="7"/>
        <v>1</v>
      </c>
      <c r="AD69">
        <f t="shared" si="4"/>
        <v>0</v>
      </c>
      <c r="AE69" s="1">
        <f>[1]Raw!AA76*1440</f>
        <v>192</v>
      </c>
      <c r="AF69" s="11">
        <v>2</v>
      </c>
      <c r="AG69">
        <f>IF([1]Raw!AD76 = "fly",0,IF([1]Raw!AD76 = "sd",1,))</f>
        <v>1</v>
      </c>
      <c r="AH69" s="11">
        <v>4</v>
      </c>
      <c r="AI69" s="11" t="s">
        <v>266</v>
      </c>
      <c r="AJ69" s="11">
        <v>3</v>
      </c>
      <c r="AK69" s="11">
        <v>4</v>
      </c>
      <c r="AL69" s="11">
        <v>69</v>
      </c>
      <c r="AM69" s="11">
        <v>7</v>
      </c>
      <c r="AN69" s="11">
        <v>6</v>
      </c>
      <c r="AO69" s="11">
        <v>55</v>
      </c>
      <c r="AP69" s="11">
        <f t="shared" ref="AP69:AP132" si="8">AO69/0.0555</f>
        <v>990.99099099099101</v>
      </c>
      <c r="AQ69" s="3">
        <v>1.9</v>
      </c>
      <c r="AR69" s="1">
        <f t="shared" si="5"/>
        <v>0.10545</v>
      </c>
      <c r="AS69" s="3">
        <v>1.9</v>
      </c>
      <c r="AT69" s="4" t="s">
        <v>282</v>
      </c>
      <c r="AU69" s="20">
        <v>13</v>
      </c>
      <c r="AV69" s="20">
        <v>4</v>
      </c>
      <c r="AW69" s="9">
        <v>2020</v>
      </c>
      <c r="AX69" s="10">
        <v>0.61805555555555558</v>
      </c>
      <c r="AY69" t="s">
        <v>286</v>
      </c>
    </row>
    <row r="70" spans="1:51" x14ac:dyDescent="0.25">
      <c r="A70" s="11">
        <v>1373</v>
      </c>
      <c r="B70" s="1">
        <f>[1]Raw!B77*1440</f>
        <v>94</v>
      </c>
      <c r="C70" s="1">
        <f>[1]Raw!C77*1440</f>
        <v>162</v>
      </c>
      <c r="D70" s="1">
        <f>[1]Raw!D77*1440</f>
        <v>5</v>
      </c>
      <c r="E70" s="2">
        <v>1</v>
      </c>
      <c r="F70">
        <f>IF([1]Raw!I77 = "y",1,0)</f>
        <v>0</v>
      </c>
      <c r="G70">
        <f>IF([1]Raw!J77 = "y",1,0)</f>
        <v>1</v>
      </c>
      <c r="H70">
        <f>IF([1]Raw!K77 = "y",1,0)</f>
        <v>1</v>
      </c>
      <c r="I70">
        <f>IF([1]Raw!L77 = "y",1,0)</f>
        <v>1</v>
      </c>
      <c r="J70">
        <f>IF([1]Raw!M77 = "y",1,0)</f>
        <v>1</v>
      </c>
      <c r="K70">
        <f t="shared" si="6"/>
        <v>0.8</v>
      </c>
      <c r="L70" s="11">
        <v>50</v>
      </c>
      <c r="M70">
        <f>IF([1]Raw!O77 = "y",1,0)</f>
        <v>1</v>
      </c>
      <c r="N70">
        <f>IF([1]Raw!P77 = "y",1,0)</f>
        <v>0</v>
      </c>
      <c r="O70">
        <f>IF([1]Raw!Q77 = "y",1,0)</f>
        <v>0</v>
      </c>
      <c r="P70">
        <f>IF([1]Raw!R77 = "y",1,0)</f>
        <v>0</v>
      </c>
      <c r="Q70">
        <v>0</v>
      </c>
      <c r="R70">
        <v>0</v>
      </c>
      <c r="S70">
        <f>IF([1]Raw!S77 = "n",0,IF([1]Raw!S77 = "s",1,IF([1]Raw!S77 = "l",2,)))</f>
        <v>0</v>
      </c>
      <c r="T70" s="11"/>
      <c r="U70" s="11" t="s">
        <v>287</v>
      </c>
      <c r="V70" s="11">
        <v>7</v>
      </c>
      <c r="W70" s="11">
        <v>3</v>
      </c>
      <c r="X70">
        <f>IF([1]Raw!V77 = "y",1,0)</f>
        <v>1</v>
      </c>
      <c r="Y70">
        <f>IF([1]Raw!W77 = "y",1,0)</f>
        <v>1</v>
      </c>
      <c r="Z70">
        <f>IF([1]Raw!X77 = "y",1,0)</f>
        <v>1</v>
      </c>
      <c r="AA70">
        <f>IF([1]Raw!Y77 = "y",1,0)</f>
        <v>1</v>
      </c>
      <c r="AB70">
        <f>IF([1]Raw!Z77 = "y",1,0)</f>
        <v>1</v>
      </c>
      <c r="AC70">
        <f t="shared" si="7"/>
        <v>1</v>
      </c>
      <c r="AD70">
        <f t="shared" si="4"/>
        <v>0.19999999999999996</v>
      </c>
      <c r="AE70" s="1">
        <f>[1]Raw!AA77*1440</f>
        <v>186.00000000000003</v>
      </c>
      <c r="AF70" s="11">
        <v>2</v>
      </c>
      <c r="AG70">
        <f>IF([1]Raw!AD77 = "fly",0,IF([1]Raw!AD77 = "sd",1,))</f>
        <v>1</v>
      </c>
      <c r="AH70" s="11">
        <v>2</v>
      </c>
      <c r="AI70" s="11" t="s">
        <v>266</v>
      </c>
      <c r="AJ70" s="11">
        <v>3</v>
      </c>
      <c r="AK70" s="11">
        <v>4</v>
      </c>
      <c r="AL70" s="11">
        <v>69</v>
      </c>
      <c r="AM70" s="11">
        <v>7</v>
      </c>
      <c r="AN70" s="11">
        <v>6</v>
      </c>
      <c r="AO70" s="11">
        <v>67</v>
      </c>
      <c r="AP70" s="11">
        <f t="shared" si="8"/>
        <v>1207.2072072072071</v>
      </c>
      <c r="AQ70" s="3">
        <v>2.5</v>
      </c>
      <c r="AR70" s="1">
        <f t="shared" si="5"/>
        <v>0.13875000000000001</v>
      </c>
      <c r="AS70" s="3">
        <v>2.5</v>
      </c>
      <c r="AT70" s="4" t="s">
        <v>282</v>
      </c>
      <c r="AU70" s="20">
        <v>13</v>
      </c>
      <c r="AV70" s="20">
        <v>4</v>
      </c>
      <c r="AW70" s="9">
        <v>2020</v>
      </c>
      <c r="AX70" s="10">
        <v>0.63194444444444442</v>
      </c>
      <c r="AY70" t="s">
        <v>288</v>
      </c>
    </row>
    <row r="71" spans="1:51" x14ac:dyDescent="0.25">
      <c r="A71" s="11">
        <v>1374</v>
      </c>
      <c r="B71" s="1">
        <f>[1]Raw!B78*1440</f>
        <v>134</v>
      </c>
      <c r="C71" s="1">
        <f>[1]Raw!C78*1440</f>
        <v>409</v>
      </c>
      <c r="D71" s="1">
        <f>[1]Raw!D78*1440</f>
        <v>58.000000000000007</v>
      </c>
      <c r="E71" s="2">
        <v>3</v>
      </c>
      <c r="F71">
        <f>IF([1]Raw!I78 = "y",1,0)</f>
        <v>1</v>
      </c>
      <c r="G71">
        <f>IF([1]Raw!J78 = "y",1,0)</f>
        <v>1</v>
      </c>
      <c r="H71">
        <f>IF([1]Raw!K78 = "y",1,0)</f>
        <v>1</v>
      </c>
      <c r="I71">
        <f>IF([1]Raw!L78 = "y",1,0)</f>
        <v>1</v>
      </c>
      <c r="J71">
        <f>IF([1]Raw!M78 = "y",1,0)</f>
        <v>1</v>
      </c>
      <c r="K71">
        <f t="shared" si="6"/>
        <v>1</v>
      </c>
      <c r="L71" s="11">
        <v>58</v>
      </c>
      <c r="M71">
        <f>IF([1]Raw!O78 = "y",1,0)</f>
        <v>1</v>
      </c>
      <c r="N71">
        <f>IF([1]Raw!P78 = "y",1,0)</f>
        <v>0</v>
      </c>
      <c r="O71">
        <f>IF([1]Raw!Q78 = "y",1,0)</f>
        <v>0</v>
      </c>
      <c r="P71">
        <f>IF([1]Raw!R78 = "y",1,0)</f>
        <v>0</v>
      </c>
      <c r="Q71">
        <v>0</v>
      </c>
      <c r="R71">
        <v>0</v>
      </c>
      <c r="S71">
        <f>IF([1]Raw!S78 = "n",0,IF([1]Raw!S78 = "s",1,IF([1]Raw!S78 = "l",2,)))</f>
        <v>0</v>
      </c>
      <c r="T71" s="11"/>
      <c r="U71" s="11" t="s">
        <v>281</v>
      </c>
      <c r="V71" s="11">
        <v>3</v>
      </c>
      <c r="W71" s="11">
        <v>2</v>
      </c>
      <c r="X71">
        <f>IF([1]Raw!V78 = "y",1,0)</f>
        <v>0</v>
      </c>
      <c r="Y71">
        <f>IF([1]Raw!W78 = "y",1,0)</f>
        <v>1</v>
      </c>
      <c r="Z71">
        <f>IF([1]Raw!X78 = "y",1,0)</f>
        <v>1</v>
      </c>
      <c r="AA71">
        <f>IF([1]Raw!Y78 = "y",1,0)</f>
        <v>1</v>
      </c>
      <c r="AB71">
        <f>IF([1]Raw!Z78 = "y",1,0)</f>
        <v>1</v>
      </c>
      <c r="AC71">
        <f t="shared" si="7"/>
        <v>0.8</v>
      </c>
      <c r="AD71">
        <f t="shared" ref="AD71:AD134" si="9">AC71-K71</f>
        <v>-0.19999999999999996</v>
      </c>
      <c r="AE71" s="1">
        <f>[1]Raw!AA78*1440</f>
        <v>315</v>
      </c>
      <c r="AF71" s="11">
        <v>2</v>
      </c>
      <c r="AG71">
        <f>IF([1]Raw!AD78 = "fly",0,IF([1]Raw!AD78 = "sd",1,))</f>
        <v>0</v>
      </c>
      <c r="AH71" s="11">
        <v>3</v>
      </c>
      <c r="AI71" s="11" t="s">
        <v>270</v>
      </c>
      <c r="AJ71" s="11">
        <v>1</v>
      </c>
      <c r="AK71" s="11">
        <v>1</v>
      </c>
      <c r="AL71" s="11">
        <v>69</v>
      </c>
      <c r="AM71" s="11">
        <v>9</v>
      </c>
      <c r="AN71" s="11">
        <v>7</v>
      </c>
      <c r="AO71" s="11">
        <v>54</v>
      </c>
      <c r="AP71" s="11">
        <f t="shared" si="8"/>
        <v>972.97297297297291</v>
      </c>
      <c r="AQ71" s="3">
        <v>4</v>
      </c>
      <c r="AR71" s="1">
        <f t="shared" ref="AR71:AR134" si="10">AQ71*0.0555</f>
        <v>0.222</v>
      </c>
      <c r="AS71" s="3">
        <v>4</v>
      </c>
      <c r="AT71" s="4" t="s">
        <v>282</v>
      </c>
      <c r="AU71" s="20">
        <v>13</v>
      </c>
      <c r="AV71" s="20">
        <v>4</v>
      </c>
      <c r="AW71" s="9">
        <v>2020</v>
      </c>
      <c r="AX71" s="10">
        <v>0.63888888888888895</v>
      </c>
    </row>
    <row r="72" spans="1:51" x14ac:dyDescent="0.25">
      <c r="A72" s="11">
        <v>1376</v>
      </c>
      <c r="B72" s="1">
        <f>[1]Raw!B79*1440</f>
        <v>236</v>
      </c>
      <c r="C72" s="1">
        <f>[1]Raw!C79*1440</f>
        <v>147.00000000000003</v>
      </c>
      <c r="D72" s="1">
        <f>[1]Raw!D79*1440</f>
        <v>50</v>
      </c>
      <c r="E72" s="2">
        <v>2</v>
      </c>
      <c r="F72">
        <f>IF([1]Raw!I79 = "y",1,0)</f>
        <v>1</v>
      </c>
      <c r="G72">
        <f>IF([1]Raw!J79 = "y",1,0)</f>
        <v>0</v>
      </c>
      <c r="H72">
        <f>IF([1]Raw!K79 = "y",1,0)</f>
        <v>1</v>
      </c>
      <c r="I72">
        <f>IF([1]Raw!L79 = "y",1,0)</f>
        <v>1</v>
      </c>
      <c r="J72">
        <f>IF([1]Raw!M79 = "y",1,0)</f>
        <v>1</v>
      </c>
      <c r="K72">
        <f t="shared" si="6"/>
        <v>0.8</v>
      </c>
      <c r="L72" s="11">
        <v>54</v>
      </c>
      <c r="M72">
        <f>IF([1]Raw!O79 = "y",1,0)</f>
        <v>1</v>
      </c>
      <c r="N72">
        <f>IF([1]Raw!P79 = "y",1,0)</f>
        <v>1</v>
      </c>
      <c r="O72">
        <f>IF([1]Raw!Q79 = "y",1,0)</f>
        <v>0</v>
      </c>
      <c r="P72">
        <f>IF([1]Raw!R79 = "y",1,0)</f>
        <v>1</v>
      </c>
      <c r="Q72">
        <v>1</v>
      </c>
      <c r="R72">
        <v>0</v>
      </c>
      <c r="S72">
        <f>IF([1]Raw!S79 = "n",0,IF([1]Raw!S79 = "s",1,IF([1]Raw!S79 = "l",2,)))</f>
        <v>0</v>
      </c>
      <c r="T72" s="11"/>
      <c r="U72" s="11" t="s">
        <v>289</v>
      </c>
      <c r="V72" s="11">
        <v>3</v>
      </c>
      <c r="W72" s="11">
        <v>2</v>
      </c>
      <c r="X72">
        <f>IF([1]Raw!V79 = "y",1,0)</f>
        <v>1</v>
      </c>
      <c r="Y72">
        <f>IF([1]Raw!W79 = "y",1,0)</f>
        <v>1</v>
      </c>
      <c r="Z72">
        <f>IF([1]Raw!X79 = "y",1,0)</f>
        <v>0</v>
      </c>
      <c r="AA72">
        <f>IF([1]Raw!Y79 = "y",1,0)</f>
        <v>1</v>
      </c>
      <c r="AB72">
        <f>IF([1]Raw!Z79 = "y",1,0)</f>
        <v>1</v>
      </c>
      <c r="AC72">
        <f t="shared" si="7"/>
        <v>0.8</v>
      </c>
      <c r="AD72">
        <f t="shared" si="9"/>
        <v>0</v>
      </c>
      <c r="AE72" s="1">
        <f>[1]Raw!AA79*1440</f>
        <v>671</v>
      </c>
      <c r="AF72">
        <v>1</v>
      </c>
      <c r="AG72">
        <f>IF([1]Raw!AD79 = "fly",0,IF([1]Raw!AD79 = "sd",1,))</f>
        <v>0</v>
      </c>
      <c r="AH72" s="11">
        <v>3</v>
      </c>
      <c r="AI72" s="11" t="s">
        <v>270</v>
      </c>
      <c r="AJ72" s="11">
        <v>1</v>
      </c>
      <c r="AK72" s="11">
        <v>1</v>
      </c>
      <c r="AL72" s="11">
        <v>69</v>
      </c>
      <c r="AM72" s="11">
        <v>9</v>
      </c>
      <c r="AN72" s="11">
        <v>5</v>
      </c>
      <c r="AO72" s="11">
        <v>52</v>
      </c>
      <c r="AP72" s="11">
        <f t="shared" si="8"/>
        <v>936.93693693693695</v>
      </c>
      <c r="AQ72" s="3">
        <v>8</v>
      </c>
      <c r="AR72" s="1">
        <f t="shared" si="10"/>
        <v>0.44400000000000001</v>
      </c>
      <c r="AS72" s="3">
        <v>8</v>
      </c>
      <c r="AT72" s="4" t="s">
        <v>282</v>
      </c>
      <c r="AU72" s="20">
        <v>13</v>
      </c>
      <c r="AV72" s="20">
        <v>4</v>
      </c>
      <c r="AW72" s="9">
        <v>2020</v>
      </c>
      <c r="AX72" s="10">
        <v>0.65972222222222221</v>
      </c>
      <c r="AY72" t="s">
        <v>290</v>
      </c>
    </row>
    <row r="73" spans="1:51" x14ac:dyDescent="0.25">
      <c r="A73" s="11">
        <v>1377</v>
      </c>
      <c r="B73" s="1">
        <f>[1]Raw!B80*1440</f>
        <v>36</v>
      </c>
      <c r="C73" s="1">
        <f>[1]Raw!C80*1440</f>
        <v>154</v>
      </c>
      <c r="D73" s="1">
        <f>[1]Raw!D80*1440</f>
        <v>16</v>
      </c>
      <c r="E73" s="2">
        <v>1</v>
      </c>
      <c r="F73">
        <f>IF([1]Raw!I80 = "y",1,0)</f>
        <v>1</v>
      </c>
      <c r="G73">
        <f>IF([1]Raw!J80 = "y",1,0)</f>
        <v>1</v>
      </c>
      <c r="H73">
        <f>IF([1]Raw!K80 = "y",1,0)</f>
        <v>1</v>
      </c>
      <c r="I73">
        <f>IF([1]Raw!L80 = "y",1,0)</f>
        <v>1</v>
      </c>
      <c r="J73">
        <f>IF([1]Raw!M80 = "y",1,0)</f>
        <v>1</v>
      </c>
      <c r="K73">
        <f t="shared" si="6"/>
        <v>1</v>
      </c>
      <c r="L73" s="11">
        <v>54</v>
      </c>
      <c r="M73">
        <f>IF([1]Raw!O80 = "y",1,0)</f>
        <v>1</v>
      </c>
      <c r="N73">
        <f>IF([1]Raw!P80 = "y",1,0)</f>
        <v>0</v>
      </c>
      <c r="O73">
        <f>IF([1]Raw!Q80 = "y",1,0)</f>
        <v>0</v>
      </c>
      <c r="P73">
        <f>IF([1]Raw!R80 = "y",1,0)</f>
        <v>0</v>
      </c>
      <c r="Q73">
        <v>0</v>
      </c>
      <c r="R73">
        <v>0</v>
      </c>
      <c r="S73">
        <f>IF([1]Raw!S80 = "n",0,IF([1]Raw!S80 = "s",1,IF([1]Raw!S80 = "l",2,)))</f>
        <v>0</v>
      </c>
      <c r="T73" s="11"/>
      <c r="U73" s="11" t="s">
        <v>269</v>
      </c>
      <c r="V73" s="11">
        <v>2</v>
      </c>
      <c r="W73" s="11">
        <v>1</v>
      </c>
      <c r="X73">
        <f>IF([1]Raw!V80 = "y",1,0)</f>
        <v>1</v>
      </c>
      <c r="Y73">
        <f>IF([1]Raw!W80 = "y",1,0)</f>
        <v>1</v>
      </c>
      <c r="Z73">
        <f>IF([1]Raw!X80 = "y",1,0)</f>
        <v>1</v>
      </c>
      <c r="AA73">
        <f>IF([1]Raw!Y80 = "y",1,0)</f>
        <v>1</v>
      </c>
      <c r="AB73">
        <f>IF([1]Raw!Z80 = "y",1,0)</f>
        <v>1</v>
      </c>
      <c r="AC73">
        <f t="shared" si="7"/>
        <v>1</v>
      </c>
      <c r="AD73">
        <f t="shared" si="9"/>
        <v>0</v>
      </c>
      <c r="AE73" s="1">
        <f>[1]Raw!AA80*1440</f>
        <v>284</v>
      </c>
      <c r="AF73">
        <v>2</v>
      </c>
      <c r="AG73">
        <f>IF([1]Raw!AD80 = "fly",0,IF([1]Raw!AD80 = "sd",1,))</f>
        <v>0</v>
      </c>
      <c r="AH73" s="11">
        <v>2</v>
      </c>
      <c r="AI73" s="11" t="s">
        <v>270</v>
      </c>
      <c r="AJ73" s="11">
        <v>1</v>
      </c>
      <c r="AK73" s="11">
        <v>2</v>
      </c>
      <c r="AL73" s="11">
        <v>69</v>
      </c>
      <c r="AM73" s="11">
        <v>9</v>
      </c>
      <c r="AN73" s="11">
        <v>6</v>
      </c>
      <c r="AO73" s="11">
        <v>51</v>
      </c>
      <c r="AP73" s="11">
        <f t="shared" si="8"/>
        <v>918.91891891891896</v>
      </c>
      <c r="AQ73" s="3">
        <v>4.0999999999999996</v>
      </c>
      <c r="AR73" s="1">
        <f t="shared" si="10"/>
        <v>0.22754999999999997</v>
      </c>
      <c r="AS73" s="3">
        <v>4.0999999999999996</v>
      </c>
      <c r="AT73" s="4" t="s">
        <v>282</v>
      </c>
      <c r="AU73" s="20">
        <v>13</v>
      </c>
      <c r="AV73" s="20">
        <v>4</v>
      </c>
      <c r="AW73" s="9">
        <v>2020</v>
      </c>
      <c r="AX73" s="10">
        <v>0.67361111111111116</v>
      </c>
    </row>
    <row r="74" spans="1:51" x14ac:dyDescent="0.25">
      <c r="A74" s="11">
        <v>1378</v>
      </c>
      <c r="B74" s="1">
        <f>[1]Raw!B81*1440</f>
        <v>120</v>
      </c>
      <c r="C74" s="1">
        <f>[1]Raw!C81*1440</f>
        <v>204</v>
      </c>
      <c r="D74" s="1">
        <f>[1]Raw!D81*1440</f>
        <v>12</v>
      </c>
      <c r="E74" s="2">
        <v>1</v>
      </c>
      <c r="F74">
        <f>IF([1]Raw!I81 = "y",1,0)</f>
        <v>1</v>
      </c>
      <c r="G74">
        <f>IF([1]Raw!J81 = "y",1,0)</f>
        <v>1</v>
      </c>
      <c r="H74">
        <f>IF([1]Raw!K81 = "y",1,0)</f>
        <v>1</v>
      </c>
      <c r="I74">
        <f>IF([1]Raw!L81 = "y",1,0)</f>
        <v>1</v>
      </c>
      <c r="J74">
        <f>IF([1]Raw!M81 = "y",1,0)</f>
        <v>1</v>
      </c>
      <c r="K74">
        <f t="shared" si="6"/>
        <v>1</v>
      </c>
      <c r="L74" s="11">
        <v>58</v>
      </c>
      <c r="M74">
        <f>IF([1]Raw!O81 = "y",1,0)</f>
        <v>1</v>
      </c>
      <c r="N74">
        <f>IF([1]Raw!P81 = "y",1,0)</f>
        <v>0</v>
      </c>
      <c r="O74">
        <f>IF([1]Raw!Q81 = "y",1,0)</f>
        <v>0</v>
      </c>
      <c r="P74">
        <f>IF([1]Raw!R81 = "y",1,0)</f>
        <v>0</v>
      </c>
      <c r="Q74">
        <v>0</v>
      </c>
      <c r="R74">
        <v>0</v>
      </c>
      <c r="S74">
        <f>IF([1]Raw!S81 = "n",0,IF([1]Raw!S81 = "s",1,IF([1]Raw!S81 = "l",2,)))</f>
        <v>0</v>
      </c>
      <c r="T74" s="11"/>
      <c r="U74" s="11" t="s">
        <v>281</v>
      </c>
      <c r="V74" s="11">
        <v>3</v>
      </c>
      <c r="W74" s="11">
        <v>2</v>
      </c>
      <c r="X74">
        <f>IF([1]Raw!V81 = "y",1,0)</f>
        <v>1</v>
      </c>
      <c r="Y74">
        <f>IF([1]Raw!W81 = "y",1,0)</f>
        <v>1</v>
      </c>
      <c r="Z74">
        <f>IF([1]Raw!X81 = "y",1,0)</f>
        <v>1</v>
      </c>
      <c r="AA74">
        <f>IF([1]Raw!Y81 = "y",1,0)</f>
        <v>1</v>
      </c>
      <c r="AB74">
        <f>IF([1]Raw!Z81 = "y",1,0)</f>
        <v>1</v>
      </c>
      <c r="AC74">
        <f t="shared" si="7"/>
        <v>1</v>
      </c>
      <c r="AD74">
        <f t="shared" si="9"/>
        <v>0</v>
      </c>
      <c r="AE74" s="1">
        <f>[1]Raw!AA81*1440</f>
        <v>230.00000000000003</v>
      </c>
      <c r="AF74">
        <v>2</v>
      </c>
      <c r="AG74">
        <f>IF([1]Raw!AD81 = "fly",0,IF([1]Raw!AD81 = "sd",1,))</f>
        <v>0</v>
      </c>
      <c r="AH74" s="11">
        <v>3</v>
      </c>
      <c r="AI74" s="11" t="s">
        <v>270</v>
      </c>
      <c r="AJ74" s="11">
        <v>1</v>
      </c>
      <c r="AK74" s="11">
        <v>1</v>
      </c>
      <c r="AL74" s="11">
        <v>69</v>
      </c>
      <c r="AM74" s="11">
        <v>9</v>
      </c>
      <c r="AN74" s="11">
        <v>5</v>
      </c>
      <c r="AO74" s="11">
        <v>28</v>
      </c>
      <c r="AP74" s="11">
        <f t="shared" si="8"/>
        <v>504.5045045045045</v>
      </c>
      <c r="AQ74" s="3">
        <v>0.79</v>
      </c>
      <c r="AR74" s="1">
        <f t="shared" si="10"/>
        <v>4.3845000000000002E-2</v>
      </c>
      <c r="AS74" s="3" t="s">
        <v>291</v>
      </c>
      <c r="AT74" s="4" t="s">
        <v>282</v>
      </c>
      <c r="AU74" s="20">
        <v>13</v>
      </c>
      <c r="AV74" s="20">
        <v>4</v>
      </c>
      <c r="AW74" s="9">
        <v>2020</v>
      </c>
      <c r="AX74" s="10">
        <v>0.74861111111111101</v>
      </c>
    </row>
    <row r="75" spans="1:51" x14ac:dyDescent="0.25">
      <c r="A75" s="11">
        <v>1379</v>
      </c>
      <c r="B75" s="1">
        <f>[1]Raw!B82*1440</f>
        <v>91</v>
      </c>
      <c r="C75" s="1">
        <f>[1]Raw!C82*1440</f>
        <v>161</v>
      </c>
      <c r="D75" s="1">
        <f>[1]Raw!D82*1440</f>
        <v>0</v>
      </c>
      <c r="E75" s="2">
        <v>0</v>
      </c>
      <c r="F75">
        <f>IF([1]Raw!I82 = "y",1,0)</f>
        <v>1</v>
      </c>
      <c r="G75">
        <f>IF([1]Raw!J82 = "y",1,0)</f>
        <v>1</v>
      </c>
      <c r="H75">
        <f>IF([1]Raw!K82 = "y",1,0)</f>
        <v>1</v>
      </c>
      <c r="I75">
        <f>IF([1]Raw!L82 = "y",1,0)</f>
        <v>1</v>
      </c>
      <c r="J75">
        <f>IF([1]Raw!M82 = "y",1,0)</f>
        <v>1</v>
      </c>
      <c r="K75">
        <f t="shared" si="6"/>
        <v>1</v>
      </c>
      <c r="L75" s="11">
        <v>60</v>
      </c>
      <c r="M75">
        <f>IF([1]Raw!O82 = "y",1,0)</f>
        <v>1</v>
      </c>
      <c r="N75">
        <f>IF([1]Raw!P82 = "y",1,0)</f>
        <v>1</v>
      </c>
      <c r="O75">
        <f>IF([1]Raw!Q82 = "y",1,0)</f>
        <v>0</v>
      </c>
      <c r="P75">
        <f>IF([1]Raw!R82 = "y",1,0)</f>
        <v>1</v>
      </c>
      <c r="Q75">
        <v>1</v>
      </c>
      <c r="R75">
        <v>0</v>
      </c>
      <c r="S75">
        <f>IF([1]Raw!S82 = "n",0,IF([1]Raw!S82 = "s",1,IF([1]Raw!S82 = "l",2,)))</f>
        <v>0</v>
      </c>
      <c r="T75" s="11"/>
      <c r="U75" s="11" t="s">
        <v>29</v>
      </c>
      <c r="V75" s="11">
        <v>1</v>
      </c>
      <c r="W75" s="11">
        <v>1</v>
      </c>
      <c r="X75">
        <f>IF([1]Raw!V82 = "y",1,0)</f>
        <v>0</v>
      </c>
      <c r="Y75">
        <f>IF([1]Raw!W82 = "y",1,0)</f>
        <v>1</v>
      </c>
      <c r="Z75">
        <f>IF([1]Raw!X82 = "y",1,0)</f>
        <v>1</v>
      </c>
      <c r="AA75">
        <f>IF([1]Raw!Y82 = "y",1,0)</f>
        <v>1</v>
      </c>
      <c r="AB75">
        <f>IF([1]Raw!Z82 = "y",1,0)</f>
        <v>1</v>
      </c>
      <c r="AC75">
        <f t="shared" si="7"/>
        <v>0.8</v>
      </c>
      <c r="AD75">
        <f t="shared" si="9"/>
        <v>-0.19999999999999996</v>
      </c>
      <c r="AE75" s="1">
        <f>[1]Raw!AA82*1440</f>
        <v>405</v>
      </c>
      <c r="AF75">
        <v>2</v>
      </c>
      <c r="AG75">
        <f>IF([1]Raw!AD82 = "fly",0,IF([1]Raw!AD82 = "sd",1,))</f>
        <v>1</v>
      </c>
      <c r="AH75" s="11">
        <v>1</v>
      </c>
      <c r="AI75" s="11" t="s">
        <v>266</v>
      </c>
      <c r="AJ75" s="11">
        <v>3</v>
      </c>
      <c r="AK75" s="11">
        <v>2</v>
      </c>
      <c r="AL75" s="11">
        <v>70</v>
      </c>
      <c r="AM75" s="11">
        <v>7</v>
      </c>
      <c r="AN75" s="11">
        <v>3</v>
      </c>
      <c r="AO75" s="11">
        <v>46</v>
      </c>
      <c r="AP75" s="11">
        <f t="shared" si="8"/>
        <v>828.82882882882882</v>
      </c>
      <c r="AQ75" s="3">
        <v>2</v>
      </c>
      <c r="AR75" s="1">
        <f t="shared" si="10"/>
        <v>0.111</v>
      </c>
      <c r="AS75" s="3">
        <v>2</v>
      </c>
      <c r="AT75" s="4" t="s">
        <v>282</v>
      </c>
      <c r="AU75" s="20">
        <v>13</v>
      </c>
      <c r="AV75" s="20">
        <v>4</v>
      </c>
      <c r="AW75" s="9">
        <v>2020</v>
      </c>
      <c r="AX75" s="10">
        <v>0.79861111111111116</v>
      </c>
    </row>
    <row r="76" spans="1:51" x14ac:dyDescent="0.25">
      <c r="A76" s="11">
        <v>1380</v>
      </c>
      <c r="B76" s="1">
        <f>[1]Raw!B83*1440</f>
        <v>151</v>
      </c>
      <c r="C76" s="1">
        <f>[1]Raw!C83*1440</f>
        <v>170.00000000000003</v>
      </c>
      <c r="D76" s="1">
        <f>[1]Raw!D83*1440</f>
        <v>10</v>
      </c>
      <c r="E76" s="2">
        <v>1</v>
      </c>
      <c r="F76">
        <f>IF([1]Raw!I83 = "y",1,0)</f>
        <v>1</v>
      </c>
      <c r="G76">
        <f>IF([1]Raw!J83 = "y",1,0)</f>
        <v>0</v>
      </c>
      <c r="H76">
        <f>IF([1]Raw!K83 = "y",1,0)</f>
        <v>1</v>
      </c>
      <c r="I76">
        <f>IF([1]Raw!L83 = "y",1,0)</f>
        <v>1</v>
      </c>
      <c r="J76">
        <f>IF([1]Raw!M83 = "y",1,0)</f>
        <v>1</v>
      </c>
      <c r="K76">
        <f t="shared" si="6"/>
        <v>0.8</v>
      </c>
      <c r="L76" s="11">
        <v>59</v>
      </c>
      <c r="M76">
        <f>IF([1]Raw!O83 = "y",1,0)</f>
        <v>1</v>
      </c>
      <c r="N76">
        <f>IF([1]Raw!P83 = "y",1,0)</f>
        <v>1</v>
      </c>
      <c r="O76">
        <f>IF([1]Raw!Q83 = "y",1,0)</f>
        <v>0</v>
      </c>
      <c r="P76">
        <f>IF([1]Raw!R83 = "y",1,0)</f>
        <v>0</v>
      </c>
      <c r="Q76">
        <v>0</v>
      </c>
      <c r="R76">
        <v>0</v>
      </c>
      <c r="S76">
        <f>IF([1]Raw!S83 = "n",0,IF([1]Raw!S83 = "s",1,IF([1]Raw!S83 = "l",2,)))</f>
        <v>0</v>
      </c>
      <c r="T76" s="11"/>
      <c r="U76" s="11" t="s">
        <v>29</v>
      </c>
      <c r="V76" s="11">
        <v>1</v>
      </c>
      <c r="W76" s="11">
        <v>1</v>
      </c>
      <c r="X76">
        <f>IF([1]Raw!V83 = "y",1,0)</f>
        <v>0</v>
      </c>
      <c r="Y76">
        <f>IF([1]Raw!W83 = "y",1,0)</f>
        <v>1</v>
      </c>
      <c r="Z76">
        <f>IF([1]Raw!X83 = "y",1,0)</f>
        <v>1</v>
      </c>
      <c r="AA76">
        <f>IF([1]Raw!Y83 = "y",1,0)</f>
        <v>1</v>
      </c>
      <c r="AB76">
        <f>IF([1]Raw!Z83 = "y",1,0)</f>
        <v>1</v>
      </c>
      <c r="AC76">
        <f t="shared" si="7"/>
        <v>0.8</v>
      </c>
      <c r="AD76">
        <f t="shared" si="9"/>
        <v>0</v>
      </c>
      <c r="AE76" s="1">
        <f>[1]Raw!AA83*1440</f>
        <v>252.00000000000003</v>
      </c>
      <c r="AF76">
        <v>1</v>
      </c>
      <c r="AG76">
        <f>IF([1]Raw!AD83 = "fly",0,IF([1]Raw!AD83 = "sd",1,))</f>
        <v>0</v>
      </c>
      <c r="AH76" s="11">
        <v>2</v>
      </c>
      <c r="AI76" s="11" t="s">
        <v>201</v>
      </c>
      <c r="AJ76" s="11">
        <v>1</v>
      </c>
      <c r="AK76" s="11">
        <v>1</v>
      </c>
      <c r="AL76" s="11">
        <v>70</v>
      </c>
      <c r="AM76" s="11">
        <v>6</v>
      </c>
      <c r="AN76" s="11">
        <v>2</v>
      </c>
      <c r="AO76" s="11">
        <v>37</v>
      </c>
      <c r="AP76" s="11">
        <f t="shared" si="8"/>
        <v>666.66666666666663</v>
      </c>
      <c r="AQ76" s="3">
        <v>2.8</v>
      </c>
      <c r="AR76" s="1">
        <f t="shared" si="10"/>
        <v>0.15539999999999998</v>
      </c>
      <c r="AS76" s="3">
        <v>2.8</v>
      </c>
      <c r="AT76" s="4" t="s">
        <v>282</v>
      </c>
      <c r="AU76" s="20">
        <v>13</v>
      </c>
      <c r="AV76" s="20">
        <v>4</v>
      </c>
      <c r="AW76" s="9">
        <v>2020</v>
      </c>
      <c r="AX76" s="10">
        <v>0.82638888888888884</v>
      </c>
    </row>
    <row r="77" spans="1:51" x14ac:dyDescent="0.25">
      <c r="A77" s="11">
        <v>1381</v>
      </c>
      <c r="B77" s="1">
        <f>[1]Raw!B84*1440</f>
        <v>69</v>
      </c>
      <c r="C77" s="1">
        <f>[1]Raw!C84*1440</f>
        <v>403</v>
      </c>
      <c r="D77" s="1">
        <f>[1]Raw!D84*1440</f>
        <v>155</v>
      </c>
      <c r="E77" s="2">
        <v>5</v>
      </c>
      <c r="F77">
        <f>IF([1]Raw!I84 = "y",1,0)</f>
        <v>1</v>
      </c>
      <c r="G77">
        <f>IF([1]Raw!J84 = "y",1,0)</f>
        <v>1</v>
      </c>
      <c r="H77">
        <f>IF([1]Raw!K84 = "y",1,0)</f>
        <v>0</v>
      </c>
      <c r="I77">
        <f>IF([1]Raw!L84 = "y",1,0)</f>
        <v>1</v>
      </c>
      <c r="J77">
        <f>IF([1]Raw!M84 = "y",1,0)</f>
        <v>1</v>
      </c>
      <c r="K77">
        <f t="shared" si="6"/>
        <v>0.8</v>
      </c>
      <c r="L77" s="11">
        <v>58</v>
      </c>
      <c r="M77">
        <f>IF([1]Raw!O84 = "y",1,0)</f>
        <v>1</v>
      </c>
      <c r="N77">
        <f>IF([1]Raw!P84 = "y",1,0)</f>
        <v>1</v>
      </c>
      <c r="O77">
        <f>IF([1]Raw!Q84 = "y",1,0)</f>
        <v>1</v>
      </c>
      <c r="P77">
        <f>IF([1]Raw!R84 = "y",1,0)</f>
        <v>1</v>
      </c>
      <c r="Q77">
        <v>2</v>
      </c>
      <c r="R77">
        <v>0</v>
      </c>
      <c r="S77">
        <f>IF([1]Raw!S84 = "n",0,IF([1]Raw!S84 = "s",1,IF([1]Raw!S84 = "l",2,)))</f>
        <v>0</v>
      </c>
      <c r="T77" s="11"/>
      <c r="U77" s="11" t="s">
        <v>279</v>
      </c>
      <c r="V77" s="11">
        <v>8</v>
      </c>
      <c r="W77" s="11">
        <v>4</v>
      </c>
      <c r="X77">
        <f>IF([1]Raw!V84 = "y",1,0)</f>
        <v>1</v>
      </c>
      <c r="Y77">
        <f>IF([1]Raw!W84 = "y",1,0)</f>
        <v>1</v>
      </c>
      <c r="Z77">
        <f>IF([1]Raw!X84 = "y",1,0)</f>
        <v>1</v>
      </c>
      <c r="AA77">
        <f>IF([1]Raw!Y84 = "y",1,0)</f>
        <v>1</v>
      </c>
      <c r="AB77">
        <f>IF([1]Raw!Z84 = "y",1,0)</f>
        <v>1</v>
      </c>
      <c r="AC77">
        <f t="shared" si="7"/>
        <v>1</v>
      </c>
      <c r="AD77">
        <f t="shared" si="9"/>
        <v>0.19999999999999996</v>
      </c>
      <c r="AE77" s="1">
        <f>[1]Raw!AA84*1440</f>
        <v>357</v>
      </c>
      <c r="AF77">
        <v>1</v>
      </c>
      <c r="AG77">
        <f>IF([1]Raw!AD84 = "fly",0,IF([1]Raw!AD84 = "sd",1,))</f>
        <v>1</v>
      </c>
      <c r="AH77" s="11">
        <v>4</v>
      </c>
      <c r="AI77" s="11" t="s">
        <v>181</v>
      </c>
      <c r="AJ77" s="11">
        <v>3</v>
      </c>
      <c r="AK77" s="11">
        <v>4</v>
      </c>
      <c r="AL77" s="11">
        <v>70</v>
      </c>
      <c r="AM77" s="11">
        <v>7</v>
      </c>
      <c r="AN77" s="11">
        <v>2</v>
      </c>
      <c r="AO77" s="11">
        <v>33</v>
      </c>
      <c r="AP77" s="11">
        <f t="shared" si="8"/>
        <v>594.59459459459458</v>
      </c>
      <c r="AQ77" s="3">
        <v>3.5</v>
      </c>
      <c r="AR77" s="1">
        <f t="shared" si="10"/>
        <v>0.19425000000000001</v>
      </c>
      <c r="AS77" s="3">
        <v>3.5</v>
      </c>
      <c r="AT77" s="4" t="s">
        <v>282</v>
      </c>
      <c r="AU77" s="20">
        <v>13</v>
      </c>
      <c r="AV77" s="20">
        <v>4</v>
      </c>
      <c r="AW77" s="9">
        <v>2020</v>
      </c>
      <c r="AX77" s="10">
        <v>0.84722222222222221</v>
      </c>
      <c r="AY77" t="s">
        <v>292</v>
      </c>
    </row>
    <row r="78" spans="1:51" x14ac:dyDescent="0.25">
      <c r="A78" s="21">
        <v>1382</v>
      </c>
      <c r="B78" s="1">
        <f>[1]Raw!B85*1440</f>
        <v>329</v>
      </c>
      <c r="C78" s="1">
        <f>[1]Raw!C85*1440</f>
        <v>239</v>
      </c>
      <c r="D78" s="1">
        <f>[1]Raw!D85*1440</f>
        <v>0</v>
      </c>
      <c r="E78" s="2">
        <v>0</v>
      </c>
      <c r="F78">
        <f>IF([1]Raw!I85 = "y",1,0)</f>
        <v>1</v>
      </c>
      <c r="G78">
        <f>IF([1]Raw!J85 = "y",1,0)</f>
        <v>1</v>
      </c>
      <c r="H78">
        <f>IF([1]Raw!K85 = "y",1,0)</f>
        <v>0</v>
      </c>
      <c r="I78">
        <f>IF([1]Raw!L85 = "y",1,0)</f>
        <v>1</v>
      </c>
      <c r="J78">
        <f>IF([1]Raw!M85 = "y",1,0)</f>
        <v>1</v>
      </c>
      <c r="K78">
        <f t="shared" si="6"/>
        <v>0.8</v>
      </c>
      <c r="L78" s="11">
        <v>87</v>
      </c>
      <c r="M78">
        <f>IF([1]Raw!O85 = "y",1,0)</f>
        <v>1</v>
      </c>
      <c r="N78">
        <f>IF([1]Raw!P85 = "y",1,0)</f>
        <v>0</v>
      </c>
      <c r="O78">
        <f>IF([1]Raw!Q85 = "y",1,0)</f>
        <v>0</v>
      </c>
      <c r="P78">
        <f>IF([1]Raw!R85 = "y",1,0)</f>
        <v>0</v>
      </c>
      <c r="Q78">
        <v>0</v>
      </c>
      <c r="R78">
        <v>0</v>
      </c>
      <c r="S78">
        <f>IF([1]Raw!S85 = "n",0,IF([1]Raw!S85 = "s",1,IF([1]Raw!S85 = "l",2,)))</f>
        <v>0</v>
      </c>
      <c r="T78" s="11"/>
      <c r="U78" s="11" t="s">
        <v>209</v>
      </c>
      <c r="V78" s="11">
        <v>2</v>
      </c>
      <c r="W78" s="11">
        <v>1</v>
      </c>
      <c r="X78">
        <f>IF([1]Raw!V85 = "y",1,0)</f>
        <v>1</v>
      </c>
      <c r="Y78">
        <f>IF([1]Raw!W85 = "y",1,0)</f>
        <v>1</v>
      </c>
      <c r="Z78">
        <f>IF([1]Raw!X85 = "y",1,0)</f>
        <v>1</v>
      </c>
      <c r="AA78">
        <f>IF([1]Raw!Y85 = "y",1,0)</f>
        <v>1</v>
      </c>
      <c r="AB78">
        <f>IF([1]Raw!Z85 = "y",1,0)</f>
        <v>1</v>
      </c>
      <c r="AC78">
        <f t="shared" si="7"/>
        <v>1</v>
      </c>
      <c r="AD78">
        <f t="shared" si="9"/>
        <v>0.19999999999999996</v>
      </c>
      <c r="AE78" s="1">
        <f>[1]Raw!AA85*1440</f>
        <v>589</v>
      </c>
      <c r="AF78">
        <v>3</v>
      </c>
      <c r="AG78">
        <f>IF([1]Raw!AD85 = "fly",0,IF([1]Raw!AD85 = "sd",1,))</f>
        <v>0</v>
      </c>
      <c r="AH78" s="11">
        <v>2</v>
      </c>
      <c r="AI78" s="11" t="s">
        <v>201</v>
      </c>
      <c r="AJ78" s="11">
        <v>1</v>
      </c>
      <c r="AK78" s="11">
        <v>1</v>
      </c>
      <c r="AL78" s="11">
        <v>69</v>
      </c>
      <c r="AM78" s="11">
        <v>9</v>
      </c>
      <c r="AN78" s="11">
        <v>11</v>
      </c>
      <c r="AO78" s="11">
        <v>65</v>
      </c>
      <c r="AP78" s="11">
        <f t="shared" si="8"/>
        <v>1171.1711711711712</v>
      </c>
      <c r="AQ78" s="3">
        <v>3.8</v>
      </c>
      <c r="AR78" s="1">
        <f t="shared" si="10"/>
        <v>0.2109</v>
      </c>
      <c r="AS78" s="3">
        <v>3.8</v>
      </c>
      <c r="AT78" s="4" t="s">
        <v>293</v>
      </c>
      <c r="AU78" s="20">
        <v>15</v>
      </c>
      <c r="AV78" s="20">
        <v>4</v>
      </c>
      <c r="AW78" s="9">
        <v>2020</v>
      </c>
      <c r="AX78" s="10">
        <v>0.54513888888888895</v>
      </c>
      <c r="AY78" t="s">
        <v>294</v>
      </c>
    </row>
    <row r="79" spans="1:51" x14ac:dyDescent="0.25">
      <c r="A79" s="11">
        <v>1383</v>
      </c>
      <c r="B79" s="1">
        <f>[1]Raw!B86*1440</f>
        <v>96</v>
      </c>
      <c r="C79" s="1">
        <f>[1]Raw!C86*1440</f>
        <v>328</v>
      </c>
      <c r="D79" s="1">
        <f>[1]Raw!D86*1440</f>
        <v>60.999999999999993</v>
      </c>
      <c r="E79" s="2">
        <v>1</v>
      </c>
      <c r="F79">
        <f>IF([1]Raw!I86 = "y",1,0)</f>
        <v>1</v>
      </c>
      <c r="G79">
        <f>IF([1]Raw!J86 = "y",1,0)</f>
        <v>1</v>
      </c>
      <c r="H79">
        <f>IF([1]Raw!K86 = "y",1,0)</f>
        <v>1</v>
      </c>
      <c r="I79">
        <f>IF([1]Raw!L86 = "y",1,0)</f>
        <v>1</v>
      </c>
      <c r="J79">
        <f>IF([1]Raw!M86 = "y",1,0)</f>
        <v>1</v>
      </c>
      <c r="K79">
        <f t="shared" si="6"/>
        <v>1</v>
      </c>
      <c r="L79" s="11">
        <v>57</v>
      </c>
      <c r="M79">
        <f>IF([1]Raw!O86 = "y",1,0)</f>
        <v>1</v>
      </c>
      <c r="N79">
        <f>IF([1]Raw!P86 = "y",1,0)</f>
        <v>0</v>
      </c>
      <c r="O79">
        <f>IF([1]Raw!Q86 = "y",1,0)</f>
        <v>0</v>
      </c>
      <c r="P79">
        <f>IF([1]Raw!R86 = "y",1,0)</f>
        <v>1</v>
      </c>
      <c r="Q79">
        <v>2</v>
      </c>
      <c r="R79">
        <v>0</v>
      </c>
      <c r="S79">
        <f>IF([1]Raw!S86 = "n",0,IF([1]Raw!S86 = "s",1,IF([1]Raw!S86 = "l",2,)))</f>
        <v>0</v>
      </c>
      <c r="T79" s="11"/>
      <c r="U79" s="11" t="s">
        <v>29</v>
      </c>
      <c r="V79" s="11">
        <v>1</v>
      </c>
      <c r="W79" s="11">
        <v>1</v>
      </c>
      <c r="X79">
        <f>IF([1]Raw!V86 = "y",1,0)</f>
        <v>1</v>
      </c>
      <c r="Y79">
        <f>IF([1]Raw!W86 = "y",1,0)</f>
        <v>1</v>
      </c>
      <c r="Z79">
        <f>IF([1]Raw!X86 = "y",1,0)</f>
        <v>1</v>
      </c>
      <c r="AA79">
        <f>IF([1]Raw!Y86 = "y",1,0)</f>
        <v>1</v>
      </c>
      <c r="AB79">
        <f>IF([1]Raw!Z86 = "y",1,0)</f>
        <v>1</v>
      </c>
      <c r="AC79">
        <f t="shared" si="7"/>
        <v>1</v>
      </c>
      <c r="AD79">
        <f t="shared" si="9"/>
        <v>0</v>
      </c>
      <c r="AE79" s="1">
        <f>[1]Raw!AA86*1440</f>
        <v>195</v>
      </c>
      <c r="AF79">
        <v>2</v>
      </c>
      <c r="AG79">
        <f>IF([1]Raw!AD86 = "fly",0,IF([1]Raw!AD86 = "sd",1,))</f>
        <v>1</v>
      </c>
      <c r="AH79" s="11">
        <v>2</v>
      </c>
      <c r="AI79" s="11" t="s">
        <v>181</v>
      </c>
      <c r="AJ79" s="11">
        <v>3</v>
      </c>
      <c r="AK79" s="11">
        <v>4</v>
      </c>
      <c r="AL79" s="11">
        <v>69</v>
      </c>
      <c r="AM79" s="11">
        <v>7</v>
      </c>
      <c r="AN79" s="11">
        <v>11</v>
      </c>
      <c r="AO79" s="11">
        <v>43</v>
      </c>
      <c r="AP79" s="11">
        <f t="shared" si="8"/>
        <v>774.77477477477476</v>
      </c>
      <c r="AQ79" s="3">
        <v>4.0999999999999996</v>
      </c>
      <c r="AR79" s="1">
        <f t="shared" si="10"/>
        <v>0.22754999999999997</v>
      </c>
      <c r="AS79" s="3">
        <v>4.0999999999999996</v>
      </c>
      <c r="AT79" s="4" t="s">
        <v>293</v>
      </c>
      <c r="AU79" s="20">
        <v>15</v>
      </c>
      <c r="AV79" s="20">
        <v>4</v>
      </c>
      <c r="AW79" s="9">
        <v>2020</v>
      </c>
      <c r="AX79" s="10">
        <v>0.58333333333333337</v>
      </c>
      <c r="AY79" t="s">
        <v>295</v>
      </c>
    </row>
    <row r="80" spans="1:51" x14ac:dyDescent="0.25">
      <c r="A80" s="11">
        <v>1384</v>
      </c>
      <c r="B80" s="1">
        <f>[1]Raw!B87*1440</f>
        <v>89</v>
      </c>
      <c r="C80" s="1">
        <f>[1]Raw!C87*1440</f>
        <v>134</v>
      </c>
      <c r="D80" s="1">
        <f>[1]Raw!D87*1440</f>
        <v>25</v>
      </c>
      <c r="E80" s="2">
        <v>1</v>
      </c>
      <c r="F80">
        <f>IF([1]Raw!I87 = "y",1,0)</f>
        <v>1</v>
      </c>
      <c r="G80">
        <f>IF([1]Raw!J87 = "y",1,0)</f>
        <v>1</v>
      </c>
      <c r="H80">
        <f>IF([1]Raw!K87 = "y",1,0)</f>
        <v>1</v>
      </c>
      <c r="I80">
        <f>IF([1]Raw!L87 = "y",1,0)</f>
        <v>1</v>
      </c>
      <c r="J80">
        <f>IF([1]Raw!M87 = "y",1,0)</f>
        <v>1</v>
      </c>
      <c r="K80">
        <f t="shared" si="6"/>
        <v>1</v>
      </c>
      <c r="L80" s="11">
        <v>52</v>
      </c>
      <c r="M80">
        <f>IF([1]Raw!O87 = "y",1,0)</f>
        <v>1</v>
      </c>
      <c r="N80">
        <f>IF([1]Raw!P87 = "y",1,0)</f>
        <v>0</v>
      </c>
      <c r="O80">
        <f>IF([1]Raw!Q87 = "y",1,0)</f>
        <v>1</v>
      </c>
      <c r="P80">
        <f>IF([1]Raw!R87 = "y",1,0)</f>
        <v>0</v>
      </c>
      <c r="Q80">
        <v>1</v>
      </c>
      <c r="R80">
        <v>1</v>
      </c>
      <c r="S80">
        <f>IF([1]Raw!S87 = "n",0,IF([1]Raw!S87 = "s",1,IF([1]Raw!S87 = "l",2,)))</f>
        <v>1</v>
      </c>
      <c r="T80" s="11"/>
      <c r="U80" s="11" t="s">
        <v>296</v>
      </c>
      <c r="V80" s="11">
        <v>8</v>
      </c>
      <c r="W80" s="11">
        <v>4</v>
      </c>
      <c r="X80">
        <f>IF([1]Raw!V87 = "y",1,0)</f>
        <v>1</v>
      </c>
      <c r="Y80">
        <f>IF([1]Raw!W87 = "y",1,0)</f>
        <v>1</v>
      </c>
      <c r="Z80">
        <f>IF([1]Raw!X87 = "y",1,0)</f>
        <v>1</v>
      </c>
      <c r="AA80">
        <f>IF([1]Raw!Y87 = "y",1,0)</f>
        <v>1</v>
      </c>
      <c r="AB80">
        <f>IF([1]Raw!Z87 = "y",1,0)</f>
        <v>1</v>
      </c>
      <c r="AC80">
        <f t="shared" si="7"/>
        <v>1</v>
      </c>
      <c r="AD80">
        <f t="shared" si="9"/>
        <v>0</v>
      </c>
      <c r="AE80" s="1">
        <f>[1]Raw!AA87*1440</f>
        <v>214</v>
      </c>
      <c r="AF80">
        <v>1</v>
      </c>
      <c r="AG80">
        <f>IF([1]Raw!AD87 = "fly",0,IF([1]Raw!AD87 = "sd",1,))</f>
        <v>1</v>
      </c>
      <c r="AH80" s="11">
        <v>4</v>
      </c>
      <c r="AI80" s="11" t="s">
        <v>181</v>
      </c>
      <c r="AJ80" s="11">
        <v>3</v>
      </c>
      <c r="AK80" s="11">
        <v>4</v>
      </c>
      <c r="AL80" s="11">
        <v>70</v>
      </c>
      <c r="AM80" s="11">
        <v>8</v>
      </c>
      <c r="AN80" s="11">
        <v>11</v>
      </c>
      <c r="AO80" s="11">
        <v>52</v>
      </c>
      <c r="AP80" s="11">
        <f t="shared" si="8"/>
        <v>936.93693693693695</v>
      </c>
      <c r="AQ80" s="3">
        <v>2.6</v>
      </c>
      <c r="AR80" s="1">
        <f t="shared" si="10"/>
        <v>0.14430000000000001</v>
      </c>
      <c r="AS80" s="3">
        <v>2.6</v>
      </c>
      <c r="AT80" s="4" t="s">
        <v>293</v>
      </c>
      <c r="AU80" s="20">
        <v>15</v>
      </c>
      <c r="AV80" s="20">
        <v>4</v>
      </c>
      <c r="AW80" s="9">
        <v>2020</v>
      </c>
      <c r="AX80" s="10">
        <v>0.66527777777777775</v>
      </c>
      <c r="AY80" t="s">
        <v>297</v>
      </c>
    </row>
    <row r="81" spans="1:54" x14ac:dyDescent="0.25">
      <c r="A81" s="11">
        <v>1385</v>
      </c>
      <c r="B81" s="1">
        <f>[1]Raw!B88*1440</f>
        <v>40</v>
      </c>
      <c r="C81" s="1">
        <f>[1]Raw!C88*1440</f>
        <v>193</v>
      </c>
      <c r="D81" s="1">
        <f>[1]Raw!D88*1440</f>
        <v>5</v>
      </c>
      <c r="E81" s="2">
        <v>1</v>
      </c>
      <c r="F81">
        <f>IF([1]Raw!I88 = "y",1,0)</f>
        <v>1</v>
      </c>
      <c r="G81">
        <f>IF([1]Raw!J88 = "y",1,0)</f>
        <v>1</v>
      </c>
      <c r="H81">
        <f>IF([1]Raw!K88 = "y",1,0)</f>
        <v>1</v>
      </c>
      <c r="I81">
        <f>IF([1]Raw!L88 = "y",1,0)</f>
        <v>1</v>
      </c>
      <c r="J81">
        <f>IF([1]Raw!M88 = "y",1,0)</f>
        <v>1</v>
      </c>
      <c r="K81">
        <f t="shared" si="6"/>
        <v>1</v>
      </c>
      <c r="L81" s="11">
        <v>51</v>
      </c>
      <c r="M81">
        <f>IF([1]Raw!O88 = "y",1,0)</f>
        <v>1</v>
      </c>
      <c r="N81">
        <f>IF([1]Raw!P88 = "y",1,0)</f>
        <v>0</v>
      </c>
      <c r="O81">
        <f>IF([1]Raw!Q88 = "y",1,0)</f>
        <v>0</v>
      </c>
      <c r="P81">
        <f>IF([1]Raw!R88 = "y",1,0)</f>
        <v>0</v>
      </c>
      <c r="Q81">
        <v>0</v>
      </c>
      <c r="R81">
        <v>0</v>
      </c>
      <c r="S81">
        <f>IF([1]Raw!S88 = "n",0,IF([1]Raw!S88 = "s",1,IF([1]Raw!S88 = "l",2,)))</f>
        <v>0</v>
      </c>
      <c r="T81" s="11"/>
      <c r="U81" s="11" t="s">
        <v>29</v>
      </c>
      <c r="V81" s="11">
        <v>1</v>
      </c>
      <c r="W81" s="11">
        <v>1</v>
      </c>
      <c r="X81">
        <f>IF([1]Raw!V88 = "y",1,0)</f>
        <v>1</v>
      </c>
      <c r="Y81">
        <f>IF([1]Raw!W88 = "y",1,0)</f>
        <v>1</v>
      </c>
      <c r="Z81">
        <f>IF([1]Raw!X88 = "y",1,0)</f>
        <v>1</v>
      </c>
      <c r="AA81">
        <f>IF([1]Raw!Y88 = "y",1,0)</f>
        <v>1</v>
      </c>
      <c r="AB81">
        <f>IF([1]Raw!Z88 = "y",1,0)</f>
        <v>1</v>
      </c>
      <c r="AC81">
        <f t="shared" si="7"/>
        <v>1</v>
      </c>
      <c r="AD81">
        <f t="shared" si="9"/>
        <v>0</v>
      </c>
      <c r="AE81" s="1">
        <f>[1]Raw!AA88*1440</f>
        <v>152</v>
      </c>
      <c r="AF81">
        <v>1</v>
      </c>
      <c r="AG81">
        <f>IF([1]Raw!AD88 = "fly",0,IF([1]Raw!AD88 = "sd",1,))</f>
        <v>1</v>
      </c>
      <c r="AH81" s="11">
        <v>2</v>
      </c>
      <c r="AI81" s="11" t="s">
        <v>181</v>
      </c>
      <c r="AJ81" s="11">
        <v>3</v>
      </c>
      <c r="AK81" s="11">
        <v>4</v>
      </c>
      <c r="AL81" s="11">
        <v>70</v>
      </c>
      <c r="AM81" s="11">
        <v>10</v>
      </c>
      <c r="AN81" s="11">
        <v>11</v>
      </c>
      <c r="AO81" s="11">
        <v>28</v>
      </c>
      <c r="AP81" s="11">
        <f t="shared" si="8"/>
        <v>504.5045045045045</v>
      </c>
      <c r="AQ81" s="3">
        <v>3.3</v>
      </c>
      <c r="AR81" s="1">
        <f t="shared" si="10"/>
        <v>0.18314999999999998</v>
      </c>
      <c r="AS81" s="3">
        <v>3.3</v>
      </c>
      <c r="AT81" s="4" t="s">
        <v>293</v>
      </c>
      <c r="AU81" s="20">
        <v>15</v>
      </c>
      <c r="AV81" s="20">
        <v>4</v>
      </c>
      <c r="AW81" s="9">
        <v>2020</v>
      </c>
      <c r="AX81" s="10">
        <v>0.69444444444444453</v>
      </c>
      <c r="AY81" t="s">
        <v>277</v>
      </c>
    </row>
    <row r="82" spans="1:54" x14ac:dyDescent="0.25">
      <c r="A82" s="21">
        <v>1386</v>
      </c>
      <c r="B82" s="1">
        <f>[1]Raw!B89*1440</f>
        <v>69</v>
      </c>
      <c r="C82" s="1">
        <f>[1]Raw!C89*1440</f>
        <v>158</v>
      </c>
      <c r="D82" s="1">
        <f>[1]Raw!D89*1440</f>
        <v>10</v>
      </c>
      <c r="E82" s="2">
        <v>2</v>
      </c>
      <c r="F82">
        <f>IF([1]Raw!I89 = "y",1,0)</f>
        <v>1</v>
      </c>
      <c r="G82">
        <f>IF([1]Raw!J89 = "y",1,0)</f>
        <v>1</v>
      </c>
      <c r="H82">
        <f>IF([1]Raw!K89 = "y",1,0)</f>
        <v>0</v>
      </c>
      <c r="I82">
        <f>IF([1]Raw!L89 = "y",1,0)</f>
        <v>1</v>
      </c>
      <c r="J82">
        <f>IF([1]Raw!M89 = "y",1,0)</f>
        <v>1</v>
      </c>
      <c r="K82">
        <f t="shared" si="6"/>
        <v>0.8</v>
      </c>
      <c r="L82" s="11">
        <v>50</v>
      </c>
      <c r="M82">
        <f>IF([1]Raw!O89 = "y",1,0)</f>
        <v>1</v>
      </c>
      <c r="N82">
        <f>IF([1]Raw!P89 = "y",1,0)</f>
        <v>1</v>
      </c>
      <c r="O82">
        <f>IF([1]Raw!Q89 = "y",1,0)</f>
        <v>0</v>
      </c>
      <c r="P82">
        <f>IF([1]Raw!R89 = "y",1,0)</f>
        <v>1</v>
      </c>
      <c r="Q82">
        <v>1</v>
      </c>
      <c r="R82">
        <v>0</v>
      </c>
      <c r="S82">
        <f>IF([1]Raw!S89 = "n",0,IF([1]Raw!S89 = "s",1,IF([1]Raw!S89 = "l",2,)))</f>
        <v>0</v>
      </c>
      <c r="T82" s="11"/>
      <c r="U82" s="11" t="s">
        <v>298</v>
      </c>
      <c r="V82" s="11">
        <v>3</v>
      </c>
      <c r="W82" s="11">
        <v>2</v>
      </c>
      <c r="X82">
        <f>IF([1]Raw!V89 = "y",1,0)</f>
        <v>1</v>
      </c>
      <c r="Y82">
        <f>IF([1]Raw!W89 = "y",1,0)</f>
        <v>1</v>
      </c>
      <c r="Z82">
        <f>IF([1]Raw!X89 = "y",1,0)</f>
        <v>1</v>
      </c>
      <c r="AA82">
        <f>IF([1]Raw!Y89 = "y",1,0)</f>
        <v>1</v>
      </c>
      <c r="AB82">
        <f>IF([1]Raw!Z89 = "y",1,0)</f>
        <v>1</v>
      </c>
      <c r="AC82">
        <f t="shared" si="7"/>
        <v>1</v>
      </c>
      <c r="AD82">
        <f t="shared" si="9"/>
        <v>0.19999999999999996</v>
      </c>
      <c r="AE82" s="1">
        <f>[1]Raw!AA89*1440</f>
        <v>320</v>
      </c>
      <c r="AF82">
        <v>1</v>
      </c>
      <c r="AG82">
        <f>IF([1]Raw!AD89 = "fly",0,IF([1]Raw!AD89 = "sd",1,))</f>
        <v>0</v>
      </c>
      <c r="AH82" s="11">
        <v>1</v>
      </c>
      <c r="AI82" s="11" t="s">
        <v>201</v>
      </c>
      <c r="AJ82" s="11">
        <v>1</v>
      </c>
      <c r="AK82" s="11">
        <v>2</v>
      </c>
      <c r="AL82" s="11">
        <v>70</v>
      </c>
      <c r="AM82" s="11">
        <v>8</v>
      </c>
      <c r="AN82" s="11">
        <v>11</v>
      </c>
      <c r="AO82" s="11">
        <v>59</v>
      </c>
      <c r="AP82" s="11">
        <f t="shared" si="8"/>
        <v>1063.0630630630631</v>
      </c>
      <c r="AQ82" s="3">
        <v>3.2</v>
      </c>
      <c r="AR82" s="1">
        <f t="shared" si="10"/>
        <v>0.17760000000000001</v>
      </c>
      <c r="AS82" s="3">
        <v>3.2</v>
      </c>
      <c r="AT82" s="4" t="s">
        <v>293</v>
      </c>
      <c r="AU82" s="20">
        <v>15</v>
      </c>
      <c r="AV82" s="20">
        <v>4</v>
      </c>
      <c r="AW82" s="9">
        <v>2020</v>
      </c>
      <c r="AX82" s="10">
        <v>0.8125</v>
      </c>
      <c r="AY82" t="s">
        <v>299</v>
      </c>
    </row>
    <row r="83" spans="1:54" x14ac:dyDescent="0.25">
      <c r="A83" s="11">
        <v>1387</v>
      </c>
      <c r="B83" s="1">
        <f>[1]Raw!B90*1440</f>
        <v>62.000000000000007</v>
      </c>
      <c r="C83" s="1">
        <f>[1]Raw!C90*1440</f>
        <v>225</v>
      </c>
      <c r="D83" s="1">
        <f>[1]Raw!D90*1440</f>
        <v>5</v>
      </c>
      <c r="E83" s="2">
        <v>1</v>
      </c>
      <c r="F83">
        <f>IF([1]Raw!I90 = "y",1,0)</f>
        <v>1</v>
      </c>
      <c r="G83">
        <f>IF([1]Raw!J90 = "y",1,0)</f>
        <v>1</v>
      </c>
      <c r="H83">
        <f>IF([1]Raw!K90 = "y",1,0)</f>
        <v>1</v>
      </c>
      <c r="I83">
        <f>IF([1]Raw!L90 = "y",1,0)</f>
        <v>1</v>
      </c>
      <c r="J83">
        <f>IF([1]Raw!M90 = "y",1,0)</f>
        <v>1</v>
      </c>
      <c r="K83">
        <f t="shared" si="6"/>
        <v>1</v>
      </c>
      <c r="L83" s="11">
        <v>60</v>
      </c>
      <c r="M83">
        <f>IF([1]Raw!O90 = "y",1,0)</f>
        <v>1</v>
      </c>
      <c r="N83">
        <f>IF([1]Raw!P90 = "y",1,0)</f>
        <v>1</v>
      </c>
      <c r="O83">
        <f>IF([1]Raw!Q90 = "y",1,0)</f>
        <v>0</v>
      </c>
      <c r="P83">
        <f>IF([1]Raw!R90 = "y",1,0)</f>
        <v>0</v>
      </c>
      <c r="Q83">
        <v>0</v>
      </c>
      <c r="R83">
        <v>0</v>
      </c>
      <c r="S83">
        <f>IF([1]Raw!S90 = "n",0,IF([1]Raw!S90 = "s",1,IF([1]Raw!S90 = "l",2,)))</f>
        <v>0</v>
      </c>
      <c r="T83" s="11"/>
      <c r="U83" s="11" t="s">
        <v>300</v>
      </c>
      <c r="V83" s="11">
        <v>2</v>
      </c>
      <c r="W83" s="11">
        <v>1</v>
      </c>
      <c r="X83">
        <f>IF([1]Raw!V90 = "y",1,0)</f>
        <v>0</v>
      </c>
      <c r="Y83">
        <f>IF([1]Raw!W90 = "y",1,0)</f>
        <v>0</v>
      </c>
      <c r="Z83">
        <f>IF([1]Raw!X90 = "y",1,0)</f>
        <v>1</v>
      </c>
      <c r="AA83">
        <f>IF([1]Raw!Y90 = "y",1,0)</f>
        <v>1</v>
      </c>
      <c r="AB83">
        <f>IF([1]Raw!Z90 = "y",1,0)</f>
        <v>1</v>
      </c>
      <c r="AC83">
        <f t="shared" si="7"/>
        <v>0.6</v>
      </c>
      <c r="AD83">
        <f t="shared" si="9"/>
        <v>-0.4</v>
      </c>
      <c r="AE83" s="1">
        <f>[1]Raw!AA90*1440</f>
        <v>258</v>
      </c>
      <c r="AF83">
        <v>2</v>
      </c>
      <c r="AG83">
        <f>IF([1]Raw!AD90 = "fly",0,IF([1]Raw!AD90 = "sd",1,))</f>
        <v>1</v>
      </c>
      <c r="AH83" s="11">
        <v>3</v>
      </c>
      <c r="AI83" s="11" t="s">
        <v>181</v>
      </c>
      <c r="AJ83" s="11">
        <v>3</v>
      </c>
      <c r="AK83" s="11">
        <v>4</v>
      </c>
      <c r="AL83" s="11">
        <v>70</v>
      </c>
      <c r="AM83" s="11">
        <v>8</v>
      </c>
      <c r="AN83" s="11">
        <v>9</v>
      </c>
      <c r="AO83" s="11">
        <v>67</v>
      </c>
      <c r="AP83" s="11">
        <f t="shared" si="8"/>
        <v>1207.2072072072071</v>
      </c>
      <c r="AQ83" s="3">
        <v>2.8</v>
      </c>
      <c r="AR83" s="1">
        <f t="shared" si="10"/>
        <v>0.15539999999999998</v>
      </c>
      <c r="AS83" s="3">
        <v>2.8</v>
      </c>
      <c r="AT83" s="4" t="s">
        <v>293</v>
      </c>
      <c r="AU83" s="20">
        <v>15</v>
      </c>
      <c r="AV83" s="20">
        <v>4</v>
      </c>
      <c r="AW83" s="9">
        <v>2020</v>
      </c>
      <c r="AX83" s="10">
        <v>0.84027777777777779</v>
      </c>
    </row>
    <row r="84" spans="1:54" x14ac:dyDescent="0.25">
      <c r="A84" s="11">
        <v>1390</v>
      </c>
      <c r="B84" s="1">
        <f>[1]Raw!B92*1440</f>
        <v>83.999999999999986</v>
      </c>
      <c r="C84" s="1">
        <f>[1]Raw!C92*1440</f>
        <v>518</v>
      </c>
      <c r="D84" s="1">
        <f>[1]Raw!D92*1440</f>
        <v>64</v>
      </c>
      <c r="E84" s="2">
        <v>6</v>
      </c>
      <c r="F84">
        <f>IF([1]Raw!I92 = "y",1,0)</f>
        <v>0</v>
      </c>
      <c r="G84">
        <f>IF([1]Raw!J92 = "y",1,0)</f>
        <v>1</v>
      </c>
      <c r="H84">
        <f>IF([1]Raw!K92 = "y",1,0)</f>
        <v>1</v>
      </c>
      <c r="I84">
        <f>IF([1]Raw!L92 = "y",1,0)</f>
        <v>1</v>
      </c>
      <c r="J84">
        <f>IF([1]Raw!M92 = "y",1,0)</f>
        <v>1</v>
      </c>
      <c r="K84">
        <f t="shared" si="6"/>
        <v>0.8</v>
      </c>
      <c r="L84" s="11">
        <v>64</v>
      </c>
      <c r="M84">
        <f>IF([1]Raw!O92 = "y",1,0)</f>
        <v>1</v>
      </c>
      <c r="N84">
        <f>IF([1]Raw!P92 = "y",1,0)</f>
        <v>1</v>
      </c>
      <c r="O84">
        <f>IF([1]Raw!Q92 = "y",1,0)</f>
        <v>0</v>
      </c>
      <c r="P84">
        <f>IF([1]Raw!R92 = "y",1,0)</f>
        <v>1</v>
      </c>
      <c r="Q84">
        <v>1</v>
      </c>
      <c r="R84">
        <v>0</v>
      </c>
      <c r="S84">
        <f>IF([1]Raw!S92 = "n",0,IF([1]Raw!S92 = "s",1,IF([1]Raw!S92 = "l",2,)))</f>
        <v>0</v>
      </c>
      <c r="T84" s="11"/>
      <c r="U84" s="11" t="s">
        <v>184</v>
      </c>
      <c r="V84" s="11">
        <v>2</v>
      </c>
      <c r="W84" s="11">
        <v>1</v>
      </c>
      <c r="X84">
        <f>IF([1]Raw!V92 = "y",1,0)</f>
        <v>1</v>
      </c>
      <c r="Y84">
        <f>IF([1]Raw!W92 = "y",1,0)</f>
        <v>1</v>
      </c>
      <c r="Z84">
        <f>IF([1]Raw!X92 = "y",1,0)</f>
        <v>1</v>
      </c>
      <c r="AA84">
        <f>IF([1]Raw!Y92 = "y",1,0)</f>
        <v>1</v>
      </c>
      <c r="AB84">
        <f>IF([1]Raw!Z92 = "y",1,0)</f>
        <v>1</v>
      </c>
      <c r="AC84">
        <f t="shared" si="7"/>
        <v>1</v>
      </c>
      <c r="AD84">
        <f t="shared" si="9"/>
        <v>0.19999999999999996</v>
      </c>
      <c r="AE84" s="1">
        <f>[1]Raw!AA92*1440</f>
        <v>266</v>
      </c>
      <c r="AF84">
        <v>1</v>
      </c>
      <c r="AG84">
        <f>IF([1]Raw!AD92 = "fly",0,IF([1]Raw!AD92 = "sd",1,))</f>
        <v>0</v>
      </c>
      <c r="AH84" s="11">
        <v>1</v>
      </c>
      <c r="AI84" s="11" t="s">
        <v>201</v>
      </c>
      <c r="AJ84" s="11">
        <v>1</v>
      </c>
      <c r="AK84" s="11">
        <v>1</v>
      </c>
      <c r="AL84" s="11">
        <v>65</v>
      </c>
      <c r="AM84" s="11">
        <v>9</v>
      </c>
      <c r="AN84" s="11">
        <v>7</v>
      </c>
      <c r="AO84" s="11">
        <v>77</v>
      </c>
      <c r="AP84" s="11">
        <f t="shared" si="8"/>
        <v>1387.3873873873874</v>
      </c>
      <c r="AQ84" s="3">
        <v>4.5999999999999996</v>
      </c>
      <c r="AR84" s="1">
        <f t="shared" si="10"/>
        <v>0.25529999999999997</v>
      </c>
      <c r="AS84" s="3">
        <v>4.5999999999999996</v>
      </c>
      <c r="AT84" s="4" t="s">
        <v>301</v>
      </c>
      <c r="AU84" s="20">
        <v>18</v>
      </c>
      <c r="AV84" s="20">
        <v>4</v>
      </c>
      <c r="AW84" s="9">
        <v>2020</v>
      </c>
      <c r="AX84" s="10">
        <v>0.72222222222222221</v>
      </c>
      <c r="AY84" t="s">
        <v>302</v>
      </c>
      <c r="BB84" t="s">
        <v>303</v>
      </c>
    </row>
    <row r="85" spans="1:54" x14ac:dyDescent="0.25">
      <c r="A85" s="11">
        <v>1391</v>
      </c>
      <c r="B85" s="1">
        <f>[1]Raw!B93*1440</f>
        <v>174</v>
      </c>
      <c r="C85" s="1">
        <f>[1]Raw!C93*1440</f>
        <v>264</v>
      </c>
      <c r="D85" s="1">
        <f>[1]Raw!D93*1440</f>
        <v>1</v>
      </c>
      <c r="E85" s="2">
        <v>1</v>
      </c>
      <c r="F85">
        <f>IF([1]Raw!I93 = "y",1,0)</f>
        <v>0</v>
      </c>
      <c r="G85">
        <f>IF([1]Raw!J93 = "y",1,0)</f>
        <v>1</v>
      </c>
      <c r="H85">
        <f>IF([1]Raw!K93 = "y",1,0)</f>
        <v>0</v>
      </c>
      <c r="I85">
        <f>IF([1]Raw!L93 = "y",1,0)</f>
        <v>1</v>
      </c>
      <c r="J85">
        <f>IF([1]Raw!M93 = "y",1,0)</f>
        <v>1</v>
      </c>
      <c r="K85">
        <f t="shared" si="6"/>
        <v>0.6</v>
      </c>
      <c r="L85" s="11">
        <v>55</v>
      </c>
      <c r="M85">
        <f>IF([1]Raw!O93 = "y",1,0)</f>
        <v>1</v>
      </c>
      <c r="N85">
        <f>IF([1]Raw!P93 = "y",1,0)</f>
        <v>1</v>
      </c>
      <c r="O85">
        <f>IF([1]Raw!Q93 = "y",1,0)</f>
        <v>0</v>
      </c>
      <c r="P85">
        <f>IF([1]Raw!R93 = "y",1,0)</f>
        <v>1</v>
      </c>
      <c r="Q85">
        <v>1</v>
      </c>
      <c r="R85">
        <v>0</v>
      </c>
      <c r="S85">
        <f>IF([1]Raw!S93 = "n",0,IF([1]Raw!S93 = "s",1,IF([1]Raw!S93 = "l",2,)))</f>
        <v>0</v>
      </c>
      <c r="T85" s="11"/>
      <c r="U85" s="11" t="s">
        <v>24</v>
      </c>
      <c r="V85" s="11">
        <v>1</v>
      </c>
      <c r="W85" s="11">
        <v>1</v>
      </c>
      <c r="X85">
        <f>IF([1]Raw!V93 = "y",1,0)</f>
        <v>1</v>
      </c>
      <c r="Y85">
        <f>IF([1]Raw!W93 = "y",1,0)</f>
        <v>1</v>
      </c>
      <c r="Z85">
        <f>IF([1]Raw!X93 = "y",1,0)</f>
        <v>1</v>
      </c>
      <c r="AA85">
        <f>IF([1]Raw!Y93 = "y",1,0)</f>
        <v>1</v>
      </c>
      <c r="AB85">
        <f>IF([1]Raw!Z93 = "y",1,0)</f>
        <v>1</v>
      </c>
      <c r="AC85">
        <f t="shared" si="7"/>
        <v>1</v>
      </c>
      <c r="AD85">
        <f t="shared" si="9"/>
        <v>0.4</v>
      </c>
      <c r="AE85" s="1">
        <f>[1]Raw!AA93*1440</f>
        <v>317</v>
      </c>
      <c r="AF85">
        <v>2</v>
      </c>
      <c r="AG85">
        <f>IF([1]Raw!AD93 = "fly",0,IF([1]Raw!AD93 = "sd",1,))</f>
        <v>0</v>
      </c>
      <c r="AH85" s="11">
        <v>2</v>
      </c>
      <c r="AI85" s="11" t="s">
        <v>201</v>
      </c>
      <c r="AJ85" s="11">
        <v>1</v>
      </c>
      <c r="AK85" s="11">
        <v>1</v>
      </c>
      <c r="AL85" s="11">
        <v>65</v>
      </c>
      <c r="AM85" s="11">
        <v>9</v>
      </c>
      <c r="AN85" s="11">
        <v>7</v>
      </c>
      <c r="AO85" s="11">
        <v>60</v>
      </c>
      <c r="AP85" s="11">
        <f t="shared" si="8"/>
        <v>1081.081081081081</v>
      </c>
      <c r="AQ85" s="3">
        <v>3.2</v>
      </c>
      <c r="AR85" s="1">
        <f t="shared" si="10"/>
        <v>0.17760000000000001</v>
      </c>
      <c r="AS85" s="3">
        <v>3.2</v>
      </c>
      <c r="AT85" s="4" t="s">
        <v>301</v>
      </c>
      <c r="AU85" s="20">
        <v>18</v>
      </c>
      <c r="AV85" s="20">
        <v>4</v>
      </c>
      <c r="AW85" s="9">
        <v>2020</v>
      </c>
      <c r="AX85" s="10">
        <v>0.72777777777777775</v>
      </c>
      <c r="AY85" t="s">
        <v>304</v>
      </c>
      <c r="BB85" t="s">
        <v>305</v>
      </c>
    </row>
    <row r="86" spans="1:54" x14ac:dyDescent="0.25">
      <c r="A86" s="11">
        <v>1392</v>
      </c>
      <c r="B86" s="1">
        <f>[1]Raw!B94*1440</f>
        <v>104.00000000000001</v>
      </c>
      <c r="C86" s="1">
        <f>[1]Raw!C94*1440</f>
        <v>289.99999999999994</v>
      </c>
      <c r="D86" s="1">
        <f>[1]Raw!D94*1440</f>
        <v>44</v>
      </c>
      <c r="E86" s="2">
        <v>4</v>
      </c>
      <c r="F86">
        <f>IF([1]Raw!I94 = "y",1,0)</f>
        <v>1</v>
      </c>
      <c r="G86">
        <f>IF([1]Raw!J94 = "y",1,0)</f>
        <v>1</v>
      </c>
      <c r="H86">
        <f>IF([1]Raw!K94 = "y",1,0)</f>
        <v>0</v>
      </c>
      <c r="I86">
        <f>IF([1]Raw!L94 = "y",1,0)</f>
        <v>1</v>
      </c>
      <c r="J86">
        <f>IF([1]Raw!M94 = "y",1,0)</f>
        <v>1</v>
      </c>
      <c r="K86">
        <f t="shared" si="6"/>
        <v>0.8</v>
      </c>
      <c r="L86" s="11">
        <v>50</v>
      </c>
      <c r="M86">
        <f>IF([1]Raw!O94 = "y",1,0)</f>
        <v>1</v>
      </c>
      <c r="N86">
        <f>IF([1]Raw!P94 = "y",1,0)</f>
        <v>0</v>
      </c>
      <c r="O86">
        <f>IF([1]Raw!Q94 = "y",1,0)</f>
        <v>1</v>
      </c>
      <c r="P86">
        <f>IF([1]Raw!R94 = "y",1,0)</f>
        <v>0</v>
      </c>
      <c r="Q86">
        <v>1</v>
      </c>
      <c r="R86">
        <v>0</v>
      </c>
      <c r="S86">
        <f>IF([1]Raw!S94 = "n",0,IF([1]Raw!S94 = "s",1,IF([1]Raw!S94 = "l",2,)))</f>
        <v>0</v>
      </c>
      <c r="T86" s="11"/>
      <c r="U86" s="11" t="s">
        <v>24</v>
      </c>
      <c r="V86" s="11">
        <v>1</v>
      </c>
      <c r="W86" s="11">
        <v>1</v>
      </c>
      <c r="X86">
        <f>IF([1]Raw!V94 = "y",1,0)</f>
        <v>1</v>
      </c>
      <c r="Y86">
        <f>IF([1]Raw!W94 = "y",1,0)</f>
        <v>1</v>
      </c>
      <c r="Z86">
        <f>IF([1]Raw!X94 = "y",1,0)</f>
        <v>0</v>
      </c>
      <c r="AA86">
        <f>IF([1]Raw!Y94 = "y",1,0)</f>
        <v>1</v>
      </c>
      <c r="AB86">
        <f>IF([1]Raw!Z94 = "y",1,0)</f>
        <v>1</v>
      </c>
      <c r="AC86">
        <f t="shared" si="7"/>
        <v>0.8</v>
      </c>
      <c r="AD86">
        <f t="shared" si="9"/>
        <v>0</v>
      </c>
      <c r="AE86" s="1">
        <f>[1]Raw!AA94*1440</f>
        <v>180</v>
      </c>
      <c r="AF86">
        <v>2</v>
      </c>
      <c r="AG86">
        <f>IF([1]Raw!AD94 = "fly",0,IF([1]Raw!AD94 = "sd",1,))</f>
        <v>0</v>
      </c>
      <c r="AH86" s="11">
        <v>1</v>
      </c>
      <c r="AI86" s="11" t="s">
        <v>201</v>
      </c>
      <c r="AJ86" s="11">
        <v>1</v>
      </c>
      <c r="AK86" s="11">
        <v>1</v>
      </c>
      <c r="AL86" s="11">
        <v>65</v>
      </c>
      <c r="AM86" s="11">
        <v>9</v>
      </c>
      <c r="AN86" s="11">
        <v>6</v>
      </c>
      <c r="AO86" s="11">
        <v>64</v>
      </c>
      <c r="AP86" s="11">
        <f t="shared" si="8"/>
        <v>1153.1531531531532</v>
      </c>
      <c r="AQ86" s="3">
        <v>2.4</v>
      </c>
      <c r="AR86" s="1">
        <f t="shared" si="10"/>
        <v>0.13319999999999999</v>
      </c>
      <c r="AS86" s="3">
        <v>2.4</v>
      </c>
      <c r="AT86" s="4" t="s">
        <v>301</v>
      </c>
      <c r="AU86" s="20">
        <v>18</v>
      </c>
      <c r="AV86" s="20">
        <v>4</v>
      </c>
      <c r="AW86" s="9">
        <v>2020</v>
      </c>
      <c r="AX86" s="10">
        <v>0.76666666666666661</v>
      </c>
      <c r="AY86" t="s">
        <v>306</v>
      </c>
    </row>
    <row r="87" spans="1:54" x14ac:dyDescent="0.25">
      <c r="A87" s="11">
        <v>1393</v>
      </c>
      <c r="B87" s="1">
        <f>[1]Raw!B95*1440</f>
        <v>150</v>
      </c>
      <c r="C87" s="1">
        <f>[1]Raw!C95*1440</f>
        <v>360</v>
      </c>
      <c r="D87" s="1">
        <f>[1]Raw!D95*1440</f>
        <v>57</v>
      </c>
      <c r="E87" s="2">
        <v>5</v>
      </c>
      <c r="F87">
        <f>IF([1]Raw!I95 = "y",1,0)</f>
        <v>1</v>
      </c>
      <c r="G87">
        <f>IF([1]Raw!J95 = "y",1,0)</f>
        <v>1</v>
      </c>
      <c r="H87">
        <f>IF([1]Raw!K95 = "y",1,0)</f>
        <v>1</v>
      </c>
      <c r="I87">
        <f>IF([1]Raw!L95 = "y",1,0)</f>
        <v>1</v>
      </c>
      <c r="J87">
        <f>IF([1]Raw!M95 = "y",1,0)</f>
        <v>1</v>
      </c>
      <c r="K87">
        <f t="shared" si="6"/>
        <v>1</v>
      </c>
      <c r="L87" s="11">
        <v>56</v>
      </c>
      <c r="M87">
        <f>IF([1]Raw!O95 = "y",1,0)</f>
        <v>1</v>
      </c>
      <c r="N87">
        <f>IF([1]Raw!P95 = "y",1,0)</f>
        <v>0</v>
      </c>
      <c r="O87">
        <f>IF([1]Raw!Q95 = "y",1,0)</f>
        <v>0</v>
      </c>
      <c r="P87">
        <f>IF([1]Raw!R95 = "y",1,0)</f>
        <v>0</v>
      </c>
      <c r="Q87">
        <v>0</v>
      </c>
      <c r="R87">
        <v>0</v>
      </c>
      <c r="S87">
        <f>IF([1]Raw!S95 = "n",0,IF([1]Raw!S95 = "s",1,IF([1]Raw!S95 = "l",2,)))</f>
        <v>0</v>
      </c>
      <c r="T87" s="11"/>
      <c r="U87" s="11" t="s">
        <v>209</v>
      </c>
      <c r="V87" s="11">
        <v>2</v>
      </c>
      <c r="W87" s="11">
        <v>1</v>
      </c>
      <c r="X87">
        <f>IF([1]Raw!V95 = "y",1,0)</f>
        <v>1</v>
      </c>
      <c r="Y87">
        <f>IF([1]Raw!W95 = "y",1,0)</f>
        <v>1</v>
      </c>
      <c r="Z87">
        <f>IF([1]Raw!X95 = "y",1,0)</f>
        <v>1</v>
      </c>
      <c r="AA87">
        <f>IF([1]Raw!Y95 = "y",1,0)</f>
        <v>1</v>
      </c>
      <c r="AB87">
        <f>IF([1]Raw!Z95 = "y",1,0)</f>
        <v>1</v>
      </c>
      <c r="AC87">
        <f t="shared" si="7"/>
        <v>1</v>
      </c>
      <c r="AD87">
        <f t="shared" si="9"/>
        <v>0</v>
      </c>
      <c r="AE87" s="1">
        <f>[1]Raw!AA95*1440</f>
        <v>173</v>
      </c>
      <c r="AF87">
        <v>2</v>
      </c>
      <c r="AG87">
        <f>IF([1]Raw!AD95 = "fly",0,IF([1]Raw!AD95 = "sd",1,))</f>
        <v>0</v>
      </c>
      <c r="AH87" s="11">
        <v>1</v>
      </c>
      <c r="AI87" s="11" t="s">
        <v>201</v>
      </c>
      <c r="AJ87" s="11">
        <v>1</v>
      </c>
      <c r="AK87" s="11">
        <v>2</v>
      </c>
      <c r="AL87" s="11">
        <v>64</v>
      </c>
      <c r="AM87" s="11">
        <v>8</v>
      </c>
      <c r="AN87" s="11">
        <v>4</v>
      </c>
      <c r="AO87" s="11">
        <v>60</v>
      </c>
      <c r="AP87" s="11">
        <f t="shared" si="8"/>
        <v>1081.081081081081</v>
      </c>
      <c r="AQ87" s="3">
        <v>5</v>
      </c>
      <c r="AR87" s="1">
        <f t="shared" si="10"/>
        <v>0.27750000000000002</v>
      </c>
      <c r="AS87" s="3">
        <v>5</v>
      </c>
      <c r="AT87" s="4" t="s">
        <v>301</v>
      </c>
      <c r="AU87" s="20">
        <v>18</v>
      </c>
      <c r="AV87" s="20">
        <v>4</v>
      </c>
      <c r="AW87" s="9">
        <v>2020</v>
      </c>
      <c r="AX87" s="10">
        <v>0.83333333333333337</v>
      </c>
    </row>
    <row r="88" spans="1:54" x14ac:dyDescent="0.25">
      <c r="A88" s="11">
        <v>1394</v>
      </c>
      <c r="B88" s="1">
        <f>[1]Raw!B96*1440</f>
        <v>198.99999999999997</v>
      </c>
      <c r="C88" s="1">
        <f>[1]Raw!C96*1440</f>
        <v>305</v>
      </c>
      <c r="D88" s="1">
        <f>[1]Raw!D96*1440</f>
        <v>36</v>
      </c>
      <c r="E88" s="2">
        <v>7</v>
      </c>
      <c r="F88">
        <f>IF([1]Raw!I96 = "y",1,0)</f>
        <v>0</v>
      </c>
      <c r="G88">
        <f>IF([1]Raw!J96 = "y",1,0)</f>
        <v>0</v>
      </c>
      <c r="H88">
        <f>IF([1]Raw!K96 = "y",1,0)</f>
        <v>1</v>
      </c>
      <c r="I88">
        <f>IF([1]Raw!L96 = "y",1,0)</f>
        <v>1</v>
      </c>
      <c r="J88">
        <f>IF([1]Raw!M96 = "y",1,0)</f>
        <v>1</v>
      </c>
      <c r="K88">
        <f t="shared" si="6"/>
        <v>0.6</v>
      </c>
      <c r="L88" s="11">
        <v>70</v>
      </c>
      <c r="M88">
        <f>IF([1]Raw!O96 = "y",1,0)</f>
        <v>1</v>
      </c>
      <c r="N88">
        <f>IF([1]Raw!P96 = "y",1,0)</f>
        <v>0</v>
      </c>
      <c r="O88">
        <f>IF([1]Raw!Q96 = "y",1,0)</f>
        <v>0</v>
      </c>
      <c r="P88">
        <f>IF([1]Raw!R96 = "y",1,0)</f>
        <v>1</v>
      </c>
      <c r="Q88">
        <v>1</v>
      </c>
      <c r="R88">
        <v>0</v>
      </c>
      <c r="S88">
        <f>IF([1]Raw!S96 = "n",0,IF([1]Raw!S96 = "s",1,IF([1]Raw!S96 = "l",2,)))</f>
        <v>0</v>
      </c>
      <c r="T88" s="11"/>
      <c r="U88" s="11" t="s">
        <v>307</v>
      </c>
      <c r="V88" s="11">
        <v>2</v>
      </c>
      <c r="W88" s="11">
        <v>1</v>
      </c>
      <c r="X88">
        <f>IF([1]Raw!V96 = "y",1,0)</f>
        <v>1</v>
      </c>
      <c r="Y88">
        <f>IF([1]Raw!W96 = "y",1,0)</f>
        <v>1</v>
      </c>
      <c r="Z88">
        <f>IF([1]Raw!X96 = "y",1,0)</f>
        <v>1</v>
      </c>
      <c r="AA88">
        <f>IF([1]Raw!Y96 = "y",1,0)</f>
        <v>1</v>
      </c>
      <c r="AB88">
        <f>IF([1]Raw!Z96 = "y",1,0)</f>
        <v>1</v>
      </c>
      <c r="AC88">
        <f t="shared" si="7"/>
        <v>1</v>
      </c>
      <c r="AD88">
        <f t="shared" si="9"/>
        <v>0.4</v>
      </c>
      <c r="AE88" s="1">
        <f>[1]Raw!AA96*1440</f>
        <v>350</v>
      </c>
      <c r="AF88">
        <v>3</v>
      </c>
      <c r="AG88">
        <f>IF([1]Raw!AD96 = "fly",0,IF([1]Raw!AD96 = "sd",1,))</f>
        <v>0</v>
      </c>
      <c r="AH88" s="11">
        <v>2</v>
      </c>
      <c r="AI88" s="11" t="s">
        <v>201</v>
      </c>
      <c r="AJ88" s="11">
        <v>1</v>
      </c>
      <c r="AK88" s="11">
        <v>1</v>
      </c>
      <c r="AL88" s="11">
        <v>64</v>
      </c>
      <c r="AM88" s="11">
        <v>8</v>
      </c>
      <c r="AN88" s="11">
        <v>4</v>
      </c>
      <c r="AO88" s="11">
        <v>61</v>
      </c>
      <c r="AP88" s="11">
        <f t="shared" si="8"/>
        <v>1099.099099099099</v>
      </c>
      <c r="AQ88" s="3">
        <v>10.199999999999999</v>
      </c>
      <c r="AR88" s="1">
        <f t="shared" si="10"/>
        <v>0.56609999999999994</v>
      </c>
      <c r="AS88" s="3">
        <v>10.199999999999999</v>
      </c>
      <c r="AT88" s="4" t="s">
        <v>301</v>
      </c>
      <c r="AU88" s="20">
        <v>18</v>
      </c>
      <c r="AV88" s="20">
        <v>4</v>
      </c>
      <c r="AW88" s="9">
        <v>2020</v>
      </c>
      <c r="AX88" s="10">
        <v>0.84305555555555556</v>
      </c>
      <c r="AY88" t="s">
        <v>308</v>
      </c>
    </row>
    <row r="89" spans="1:54" x14ac:dyDescent="0.25">
      <c r="A89" s="11">
        <v>1398</v>
      </c>
      <c r="B89" s="1">
        <f>[1]Raw!B97*1440</f>
        <v>183</v>
      </c>
      <c r="C89" s="1">
        <f>[1]Raw!C97*1440</f>
        <v>191</v>
      </c>
      <c r="D89" s="1">
        <f>[1]Raw!D97*1440</f>
        <v>30</v>
      </c>
      <c r="E89" s="2">
        <v>1</v>
      </c>
      <c r="F89">
        <f>IF([1]Raw!I97 = "y",1,0)</f>
        <v>1</v>
      </c>
      <c r="G89">
        <f>IF([1]Raw!J97 = "y",1,0)</f>
        <v>0</v>
      </c>
      <c r="H89">
        <f>IF([1]Raw!K97 = "y",1,0)</f>
        <v>1</v>
      </c>
      <c r="I89">
        <f>IF([1]Raw!L97 = "y",1,0)</f>
        <v>1</v>
      </c>
      <c r="J89">
        <f>IF([1]Raw!M97 = "y",1,0)</f>
        <v>1</v>
      </c>
      <c r="K89">
        <f t="shared" si="6"/>
        <v>0.8</v>
      </c>
      <c r="L89" s="11">
        <v>60</v>
      </c>
      <c r="M89">
        <f>IF([1]Raw!O97 = "y",1,0)</f>
        <v>1</v>
      </c>
      <c r="N89">
        <f>IF([1]Raw!P97 = "y",1,0)</f>
        <v>0</v>
      </c>
      <c r="O89">
        <f>IF([1]Raw!Q97 = "y",1,0)</f>
        <v>1</v>
      </c>
      <c r="P89">
        <f>IF([1]Raw!R97 = "y",1,0)</f>
        <v>0</v>
      </c>
      <c r="Q89">
        <v>1</v>
      </c>
      <c r="R89">
        <v>0</v>
      </c>
      <c r="S89">
        <f>IF([1]Raw!S97 = "n",0,IF([1]Raw!S97 = "s",1,IF([1]Raw!S97 = "l",2,)))</f>
        <v>0</v>
      </c>
      <c r="T89" s="11"/>
      <c r="U89" s="11" t="s">
        <v>309</v>
      </c>
      <c r="V89" s="11">
        <v>6</v>
      </c>
      <c r="W89" s="11">
        <v>3</v>
      </c>
      <c r="X89">
        <f>IF([1]Raw!V97 = "y",1,0)</f>
        <v>1</v>
      </c>
      <c r="Y89">
        <f>IF([1]Raw!W97 = "y",1,0)</f>
        <v>0</v>
      </c>
      <c r="Z89">
        <f>IF([1]Raw!X97 = "y",1,0)</f>
        <v>1</v>
      </c>
      <c r="AA89">
        <f>IF([1]Raw!Y97 = "y",1,0)</f>
        <v>1</v>
      </c>
      <c r="AB89">
        <f>IF([1]Raw!Z97 = "y",1,0)</f>
        <v>1</v>
      </c>
      <c r="AC89">
        <f t="shared" si="7"/>
        <v>0.8</v>
      </c>
      <c r="AD89">
        <f t="shared" si="9"/>
        <v>0</v>
      </c>
      <c r="AE89" s="1">
        <f>[1]Raw!AA97*1440</f>
        <v>223</v>
      </c>
      <c r="AF89">
        <v>2</v>
      </c>
      <c r="AG89">
        <f>IF([1]Raw!AD97 = "fly",0,IF([1]Raw!AD97 = "sd",1,))</f>
        <v>1</v>
      </c>
      <c r="AH89" s="11">
        <v>3</v>
      </c>
      <c r="AI89" s="11" t="s">
        <v>181</v>
      </c>
      <c r="AJ89" s="11">
        <v>3</v>
      </c>
      <c r="AK89" s="11">
        <v>4</v>
      </c>
      <c r="AL89" s="11">
        <v>75</v>
      </c>
      <c r="AM89" s="11">
        <v>8</v>
      </c>
      <c r="AN89" s="11">
        <v>9</v>
      </c>
      <c r="AO89" s="11">
        <v>72</v>
      </c>
      <c r="AP89" s="11">
        <f t="shared" si="8"/>
        <v>1297.2972972972973</v>
      </c>
      <c r="AQ89" s="3">
        <v>3</v>
      </c>
      <c r="AR89" s="1">
        <f t="shared" si="10"/>
        <v>0.16650000000000001</v>
      </c>
      <c r="AS89" s="3">
        <v>3</v>
      </c>
      <c r="AT89" s="4" t="s">
        <v>310</v>
      </c>
      <c r="AU89" s="20">
        <v>19</v>
      </c>
      <c r="AV89" s="20">
        <v>4</v>
      </c>
      <c r="AW89" s="9">
        <v>2020</v>
      </c>
      <c r="AX89" s="10">
        <v>0.59722222222222221</v>
      </c>
      <c r="AY89" t="s">
        <v>311</v>
      </c>
    </row>
    <row r="90" spans="1:54" x14ac:dyDescent="0.25">
      <c r="A90" s="11">
        <v>1399</v>
      </c>
      <c r="B90" s="1">
        <f>[1]Raw!B98*1440</f>
        <v>217.99999999999997</v>
      </c>
      <c r="C90" s="1">
        <f>[1]Raw!C98*1440</f>
        <v>457.00000000000006</v>
      </c>
      <c r="D90" s="1">
        <f>[1]Raw!D98*1440</f>
        <v>59</v>
      </c>
      <c r="E90" s="2">
        <v>10</v>
      </c>
      <c r="F90">
        <f>IF([1]Raw!I98 = "y",1,0)</f>
        <v>1</v>
      </c>
      <c r="G90">
        <f>IF([1]Raw!J98 = "y",1,0)</f>
        <v>1</v>
      </c>
      <c r="H90">
        <f>IF([1]Raw!K98 = "y",1,0)</f>
        <v>1</v>
      </c>
      <c r="I90">
        <f>IF([1]Raw!L98 = "y",1,0)</f>
        <v>1</v>
      </c>
      <c r="J90">
        <f>IF([1]Raw!M98 = "y",1,0)</f>
        <v>1</v>
      </c>
      <c r="K90">
        <f t="shared" si="6"/>
        <v>1</v>
      </c>
      <c r="L90" s="11">
        <v>58</v>
      </c>
      <c r="M90">
        <f>IF([1]Raw!O98 = "y",1,0)</f>
        <v>1</v>
      </c>
      <c r="N90">
        <f>IF([1]Raw!P98 = "y",1,0)</f>
        <v>0</v>
      </c>
      <c r="O90">
        <f>IF([1]Raw!Q98 = "y",1,0)</f>
        <v>1</v>
      </c>
      <c r="P90">
        <f>IF([1]Raw!R98 = "y",1,0)</f>
        <v>0</v>
      </c>
      <c r="Q90">
        <v>1</v>
      </c>
      <c r="R90">
        <v>1</v>
      </c>
      <c r="S90">
        <f>IF([1]Raw!S98 = "n",0,IF([1]Raw!S98 = "s",1,IF([1]Raw!S98 = "l",2,)))</f>
        <v>1</v>
      </c>
      <c r="T90" s="11"/>
      <c r="U90" s="11" t="s">
        <v>240</v>
      </c>
      <c r="V90" s="11">
        <v>6</v>
      </c>
      <c r="W90" s="11">
        <v>3</v>
      </c>
      <c r="X90">
        <f>IF([1]Raw!V98 = "y",1,0)</f>
        <v>1</v>
      </c>
      <c r="Y90">
        <f>IF([1]Raw!W98 = "y",1,0)</f>
        <v>1</v>
      </c>
      <c r="Z90">
        <f>IF([1]Raw!X98 = "y",1,0)</f>
        <v>1</v>
      </c>
      <c r="AA90">
        <f>IF([1]Raw!Y98 = "y",1,0)</f>
        <v>1</v>
      </c>
      <c r="AB90">
        <f>IF([1]Raw!Z98 = "y",1,0)</f>
        <v>1</v>
      </c>
      <c r="AC90">
        <f t="shared" si="7"/>
        <v>1</v>
      </c>
      <c r="AD90">
        <f t="shared" si="9"/>
        <v>0</v>
      </c>
      <c r="AE90" s="1">
        <f>[1]Raw!AA98*1440</f>
        <v>222</v>
      </c>
      <c r="AF90">
        <v>2</v>
      </c>
      <c r="AG90">
        <f>IF([1]Raw!AD98 = "fly",0,IF([1]Raw!AD98 = "sd",1,))</f>
        <v>0</v>
      </c>
      <c r="AH90" s="11">
        <v>3</v>
      </c>
      <c r="AI90" s="11" t="s">
        <v>201</v>
      </c>
      <c r="AJ90" s="11">
        <v>1</v>
      </c>
      <c r="AK90" s="11">
        <v>4</v>
      </c>
      <c r="AL90" s="11">
        <v>75</v>
      </c>
      <c r="AM90" s="11">
        <v>8</v>
      </c>
      <c r="AN90" s="11">
        <v>9</v>
      </c>
      <c r="AO90" s="11">
        <v>76</v>
      </c>
      <c r="AP90" s="11">
        <f t="shared" si="8"/>
        <v>1369.3693693693695</v>
      </c>
      <c r="AQ90" s="3">
        <v>4.9000000000000004</v>
      </c>
      <c r="AR90" s="1">
        <f t="shared" si="10"/>
        <v>0.27195000000000003</v>
      </c>
      <c r="AS90" s="3">
        <v>4.9000000000000004</v>
      </c>
      <c r="AT90" s="4" t="s">
        <v>310</v>
      </c>
      <c r="AU90" s="20">
        <v>19</v>
      </c>
      <c r="AV90" s="20">
        <v>4</v>
      </c>
      <c r="AW90" s="9">
        <v>2020</v>
      </c>
      <c r="AX90" s="10">
        <v>0.60416666666666663</v>
      </c>
      <c r="AY90" t="s">
        <v>312</v>
      </c>
    </row>
    <row r="91" spans="1:54" x14ac:dyDescent="0.25">
      <c r="A91" s="11">
        <v>1500</v>
      </c>
      <c r="B91" s="1">
        <f>[1]Raw!B99*1440</f>
        <v>27</v>
      </c>
      <c r="C91" s="1">
        <f>[1]Raw!C99*1440</f>
        <v>200</v>
      </c>
      <c r="D91" s="1">
        <f>[1]Raw!D99*1440</f>
        <v>28</v>
      </c>
      <c r="E91" s="2">
        <v>2</v>
      </c>
      <c r="F91">
        <f>IF([1]Raw!I99 = "y",1,0)</f>
        <v>1</v>
      </c>
      <c r="G91">
        <f>IF([1]Raw!J99 = "y",1,0)</f>
        <v>1</v>
      </c>
      <c r="H91">
        <f>IF([1]Raw!K99 = "y",1,0)</f>
        <v>1</v>
      </c>
      <c r="I91">
        <f>IF([1]Raw!L99 = "y",1,0)</f>
        <v>1</v>
      </c>
      <c r="J91">
        <f>IF([1]Raw!M99 = "y",1,0)</f>
        <v>1</v>
      </c>
      <c r="K91">
        <f t="shared" si="6"/>
        <v>1</v>
      </c>
      <c r="L91" s="11">
        <v>39</v>
      </c>
      <c r="M91">
        <f>IF([1]Raw!O99 = "y",1,0)</f>
        <v>1</v>
      </c>
      <c r="N91">
        <f>IF([1]Raw!P99 = "y",1,0)</f>
        <v>0</v>
      </c>
      <c r="O91">
        <f>IF([1]Raw!Q99 = "y",1,0)</f>
        <v>0</v>
      </c>
      <c r="P91">
        <f>IF([1]Raw!R99 = "y",1,0)</f>
        <v>0</v>
      </c>
      <c r="Q91">
        <v>0</v>
      </c>
      <c r="R91">
        <v>0</v>
      </c>
      <c r="S91">
        <f>IF([1]Raw!S99 = "n",0,IF([1]Raw!S99 = "s",1,IF([1]Raw!S99 = "l",2,)))</f>
        <v>0</v>
      </c>
      <c r="T91" s="11"/>
      <c r="U91" s="11" t="s">
        <v>184</v>
      </c>
      <c r="V91" s="11">
        <v>2</v>
      </c>
      <c r="W91" s="11">
        <v>1</v>
      </c>
      <c r="X91">
        <f>IF([1]Raw!V99 = "y",1,0)</f>
        <v>1</v>
      </c>
      <c r="Y91">
        <f>IF([1]Raw!W99 = "y",1,0)</f>
        <v>0</v>
      </c>
      <c r="Z91">
        <f>IF([1]Raw!X99 = "y",1,0)</f>
        <v>1</v>
      </c>
      <c r="AA91">
        <f>IF([1]Raw!Y99 = "y",1,0)</f>
        <v>1</v>
      </c>
      <c r="AB91">
        <f>IF([1]Raw!Z99 = "y",1,0)</f>
        <v>1</v>
      </c>
      <c r="AC91">
        <f t="shared" si="7"/>
        <v>0.8</v>
      </c>
      <c r="AD91">
        <f t="shared" si="9"/>
        <v>-0.19999999999999996</v>
      </c>
      <c r="AE91" s="1">
        <f>[1]Raw!AA99*1440</f>
        <v>223</v>
      </c>
      <c r="AF91">
        <v>2</v>
      </c>
      <c r="AG91">
        <f>IF([1]Raw!AD99 = "fly",0,IF([1]Raw!AD99 = "sd",1,))</f>
        <v>0</v>
      </c>
      <c r="AH91" s="11">
        <v>3</v>
      </c>
      <c r="AI91" s="11" t="s">
        <v>201</v>
      </c>
      <c r="AJ91" s="11">
        <v>1</v>
      </c>
      <c r="AK91" s="11">
        <v>2</v>
      </c>
      <c r="AL91" s="11">
        <v>77</v>
      </c>
      <c r="AM91" s="11">
        <v>8</v>
      </c>
      <c r="AN91" s="11">
        <v>7</v>
      </c>
      <c r="AO91" s="11">
        <v>44</v>
      </c>
      <c r="AP91" s="11">
        <f t="shared" si="8"/>
        <v>792.79279279279274</v>
      </c>
      <c r="AQ91" s="3">
        <v>2.1</v>
      </c>
      <c r="AR91" s="1">
        <f t="shared" si="10"/>
        <v>0.11655</v>
      </c>
      <c r="AS91" s="3">
        <v>2.1</v>
      </c>
      <c r="AT91" s="4" t="s">
        <v>310</v>
      </c>
      <c r="AU91" s="20">
        <v>19</v>
      </c>
      <c r="AV91" s="20">
        <v>4</v>
      </c>
      <c r="AW91" s="9">
        <v>2020</v>
      </c>
      <c r="AX91" s="10">
        <v>0.80208333333333337</v>
      </c>
    </row>
    <row r="92" spans="1:54" x14ac:dyDescent="0.25">
      <c r="A92" s="21">
        <v>1501</v>
      </c>
      <c r="B92" s="1">
        <f>[1]Raw!B100*1440</f>
        <v>66</v>
      </c>
      <c r="C92" s="1">
        <f>[1]Raw!C100*1440</f>
        <v>259</v>
      </c>
      <c r="D92" s="1">
        <f>[1]Raw!D100*1440</f>
        <v>10</v>
      </c>
      <c r="E92" s="2">
        <v>1</v>
      </c>
      <c r="F92">
        <f>IF([1]Raw!I100 = "y",1,0)</f>
        <v>0</v>
      </c>
      <c r="G92">
        <f>IF([1]Raw!J100 = "y",1,0)</f>
        <v>1</v>
      </c>
      <c r="H92">
        <f>IF([1]Raw!K100 = "y",1,0)</f>
        <v>1</v>
      </c>
      <c r="I92">
        <f>IF([1]Raw!L100 = "y",1,0)</f>
        <v>1</v>
      </c>
      <c r="J92">
        <f>IF([1]Raw!M100 = "y",1,0)</f>
        <v>1</v>
      </c>
      <c r="K92">
        <f t="shared" si="6"/>
        <v>0.8</v>
      </c>
      <c r="L92" s="11">
        <v>57</v>
      </c>
      <c r="M92">
        <f>IF([1]Raw!O100 = "y",1,0)</f>
        <v>1</v>
      </c>
      <c r="N92">
        <f>IF([1]Raw!P100 = "y",1,0)</f>
        <v>1</v>
      </c>
      <c r="O92">
        <f>IF([1]Raw!Q100 = "y",1,0)</f>
        <v>0</v>
      </c>
      <c r="P92">
        <f>IF([1]Raw!R100 = "y",1,0)</f>
        <v>1</v>
      </c>
      <c r="Q92">
        <v>1</v>
      </c>
      <c r="R92">
        <v>0</v>
      </c>
      <c r="S92">
        <f>IF([1]Raw!S100 = "n",0,IF([1]Raw!S100 = "s",1,IF([1]Raw!S100 = "l",2,)))</f>
        <v>0</v>
      </c>
      <c r="T92" s="11"/>
      <c r="U92" s="11" t="s">
        <v>29</v>
      </c>
      <c r="V92" s="11">
        <v>1</v>
      </c>
      <c r="W92" s="11">
        <v>1</v>
      </c>
      <c r="X92">
        <f>IF([1]Raw!V100 = "y",1,0)</f>
        <v>1</v>
      </c>
      <c r="Y92">
        <f>IF([1]Raw!W100 = "y",1,0)</f>
        <v>1</v>
      </c>
      <c r="Z92">
        <f>IF([1]Raw!X100 = "y",1,0)</f>
        <v>1</v>
      </c>
      <c r="AA92">
        <f>IF([1]Raw!Y100 = "y",1,0)</f>
        <v>1</v>
      </c>
      <c r="AB92">
        <f>IF([1]Raw!Z100 = "y",1,0)</f>
        <v>1</v>
      </c>
      <c r="AC92">
        <f t="shared" si="7"/>
        <v>1</v>
      </c>
      <c r="AD92">
        <f t="shared" si="9"/>
        <v>0.19999999999999996</v>
      </c>
      <c r="AE92" s="1">
        <f>[1]Raw!AA100*1440</f>
        <v>246.99999999999997</v>
      </c>
      <c r="AF92">
        <v>2</v>
      </c>
      <c r="AG92">
        <f>IF([1]Raw!AD100 = "fly",0,IF([1]Raw!AD100 = "sd",1,))</f>
        <v>1</v>
      </c>
      <c r="AH92" s="11">
        <v>3</v>
      </c>
      <c r="AI92" s="11" t="s">
        <v>181</v>
      </c>
      <c r="AJ92" s="11">
        <v>3</v>
      </c>
      <c r="AK92" s="11">
        <v>2</v>
      </c>
      <c r="AL92" s="11">
        <v>69</v>
      </c>
      <c r="AM92" s="11">
        <v>9</v>
      </c>
      <c r="AN92" s="11">
        <v>9</v>
      </c>
      <c r="AO92" s="11">
        <v>49</v>
      </c>
      <c r="AP92" s="11">
        <f t="shared" si="8"/>
        <v>882.88288288288288</v>
      </c>
      <c r="AQ92" s="3">
        <v>1.9</v>
      </c>
      <c r="AR92" s="1">
        <f t="shared" si="10"/>
        <v>0.10545</v>
      </c>
      <c r="AS92" s="3">
        <v>1.9</v>
      </c>
      <c r="AT92" s="4" t="s">
        <v>313</v>
      </c>
      <c r="AU92" s="20">
        <v>21</v>
      </c>
      <c r="AV92" s="20">
        <v>4</v>
      </c>
      <c r="AW92" s="9">
        <v>2020</v>
      </c>
      <c r="AX92" s="10">
        <v>0.4861111111111111</v>
      </c>
      <c r="AY92" t="s">
        <v>314</v>
      </c>
      <c r="BA92" t="s">
        <v>315</v>
      </c>
      <c r="BB92" t="s">
        <v>316</v>
      </c>
    </row>
    <row r="93" spans="1:54" x14ac:dyDescent="0.25">
      <c r="A93" s="11">
        <v>1502</v>
      </c>
      <c r="B93" s="1">
        <f>[1]Raw!B101*1440</f>
        <v>102</v>
      </c>
      <c r="C93" s="1">
        <f>[1]Raw!C101*1440</f>
        <v>361</v>
      </c>
      <c r="D93" s="1">
        <f>[1]Raw!D101*1440</f>
        <v>90</v>
      </c>
      <c r="E93" s="2">
        <v>4</v>
      </c>
      <c r="F93">
        <f>IF([1]Raw!I101 = "y",1,0)</f>
        <v>0</v>
      </c>
      <c r="G93">
        <f>IF([1]Raw!J101 = "y",1,0)</f>
        <v>0</v>
      </c>
      <c r="H93">
        <f>IF([1]Raw!K101 = "y",1,0)</f>
        <v>0</v>
      </c>
      <c r="I93">
        <f>IF([1]Raw!L101 = "y",1,0)</f>
        <v>0</v>
      </c>
      <c r="J93">
        <f>IF([1]Raw!M101 = "y",1,0)</f>
        <v>0</v>
      </c>
      <c r="K93">
        <f t="shared" si="6"/>
        <v>0</v>
      </c>
      <c r="L93" s="11">
        <v>56</v>
      </c>
      <c r="M93">
        <f>IF([1]Raw!O101 = "y",1,0)</f>
        <v>1</v>
      </c>
      <c r="N93">
        <f>IF([1]Raw!P101 = "y",1,0)</f>
        <v>0</v>
      </c>
      <c r="O93">
        <f>IF([1]Raw!Q101 = "y",1,0)</f>
        <v>1</v>
      </c>
      <c r="P93">
        <f>IF([1]Raw!R101 = "y",1,0)</f>
        <v>0</v>
      </c>
      <c r="Q93">
        <v>2</v>
      </c>
      <c r="R93">
        <v>2</v>
      </c>
      <c r="S93">
        <f>IF([1]Raw!S101 = "n",0,IF([1]Raw!S101 = "s",1,IF([1]Raw!S101 = "l",2,)))</f>
        <v>2</v>
      </c>
      <c r="T93" s="11"/>
      <c r="U93" s="11" t="s">
        <v>317</v>
      </c>
      <c r="V93" s="11">
        <v>8</v>
      </c>
      <c r="W93" s="11">
        <v>4</v>
      </c>
      <c r="X93">
        <f>IF([1]Raw!V101 = "y",1,0)</f>
        <v>0</v>
      </c>
      <c r="Y93">
        <f>IF([1]Raw!W101 = "y",1,0)</f>
        <v>0</v>
      </c>
      <c r="Z93">
        <f>IF([1]Raw!X101 = "y",1,0)</f>
        <v>0</v>
      </c>
      <c r="AA93">
        <f>IF([1]Raw!Y101 = "y",1,0)</f>
        <v>0</v>
      </c>
      <c r="AB93">
        <f>IF([1]Raw!Z101 = "y",1,0)</f>
        <v>0</v>
      </c>
      <c r="AC93">
        <f t="shared" si="7"/>
        <v>0</v>
      </c>
      <c r="AD93">
        <f t="shared" si="9"/>
        <v>0</v>
      </c>
      <c r="AE93" s="1">
        <f>[1]Raw!AA101*1440</f>
        <v>327</v>
      </c>
      <c r="AF93">
        <v>3</v>
      </c>
      <c r="AG93">
        <f>IF([1]Raw!AD101 = "fly",0,IF([1]Raw!AD101 = "sd",1,))</f>
        <v>1</v>
      </c>
      <c r="AH93" s="11">
        <v>5</v>
      </c>
      <c r="AI93" s="11" t="s">
        <v>181</v>
      </c>
      <c r="AJ93" s="11">
        <v>3</v>
      </c>
      <c r="AK93" s="11">
        <v>2</v>
      </c>
      <c r="AL93" s="11">
        <v>69</v>
      </c>
      <c r="AM93" s="11">
        <v>12</v>
      </c>
      <c r="AN93" s="11">
        <v>11</v>
      </c>
      <c r="AO93" s="11">
        <v>68</v>
      </c>
      <c r="AP93" s="11">
        <f t="shared" si="8"/>
        <v>1225.2252252252251</v>
      </c>
      <c r="AQ93" s="3">
        <v>0.79</v>
      </c>
      <c r="AR93" s="1">
        <f t="shared" si="10"/>
        <v>4.3845000000000002E-2</v>
      </c>
      <c r="AS93" s="3" t="s">
        <v>318</v>
      </c>
      <c r="AT93" s="4" t="s">
        <v>313</v>
      </c>
      <c r="AU93" s="20">
        <v>21</v>
      </c>
      <c r="AV93" s="20">
        <v>4</v>
      </c>
      <c r="AW93" s="9">
        <v>2020</v>
      </c>
      <c r="AX93" s="10">
        <v>0.60416666666666663</v>
      </c>
      <c r="AY93" t="s">
        <v>319</v>
      </c>
      <c r="BA93" t="s">
        <v>320</v>
      </c>
      <c r="BB93" t="s">
        <v>321</v>
      </c>
    </row>
    <row r="94" spans="1:54" x14ac:dyDescent="0.25">
      <c r="A94" s="11">
        <v>1503</v>
      </c>
      <c r="B94" s="1">
        <f>[1]Raw!B102*1440</f>
        <v>68</v>
      </c>
      <c r="C94" s="1">
        <f>[1]Raw!C102*1440</f>
        <v>407</v>
      </c>
      <c r="D94" s="1">
        <f>[1]Raw!D102*1440</f>
        <v>58.000000000000007</v>
      </c>
      <c r="E94" s="2">
        <v>1</v>
      </c>
      <c r="F94">
        <f>IF([1]Raw!I102 = "y",1,0)</f>
        <v>1</v>
      </c>
      <c r="G94">
        <f>IF([1]Raw!J102 = "y",1,0)</f>
        <v>1</v>
      </c>
      <c r="H94">
        <f>IF([1]Raw!K102 = "y",1,0)</f>
        <v>1</v>
      </c>
      <c r="I94">
        <f>IF([1]Raw!L102 = "y",1,0)</f>
        <v>1</v>
      </c>
      <c r="J94">
        <f>IF([1]Raw!M102 = "y",1,0)</f>
        <v>1</v>
      </c>
      <c r="K94">
        <f t="shared" si="6"/>
        <v>1</v>
      </c>
      <c r="L94" s="11">
        <v>53</v>
      </c>
      <c r="M94">
        <f>IF([1]Raw!O102 = "y",1,0)</f>
        <v>1</v>
      </c>
      <c r="N94">
        <f>IF([1]Raw!P102 = "y",1,0)</f>
        <v>0</v>
      </c>
      <c r="O94">
        <f>IF([1]Raw!Q102 = "y",1,0)</f>
        <v>0</v>
      </c>
      <c r="P94">
        <f>IF([1]Raw!R102 = "y",1,0)</f>
        <v>0</v>
      </c>
      <c r="Q94">
        <v>0</v>
      </c>
      <c r="R94">
        <v>0</v>
      </c>
      <c r="S94">
        <f>IF([1]Raw!S102 = "n",0,IF([1]Raw!S102 = "s",1,IF([1]Raw!S102 = "l",2,)))</f>
        <v>0</v>
      </c>
      <c r="T94" s="11"/>
      <c r="U94" s="11" t="s">
        <v>322</v>
      </c>
      <c r="V94" s="11">
        <v>5</v>
      </c>
      <c r="W94" s="11">
        <v>3</v>
      </c>
      <c r="X94">
        <f>IF([1]Raw!V102 = "y",1,0)</f>
        <v>1</v>
      </c>
      <c r="Y94">
        <f>IF([1]Raw!W102 = "y",1,0)</f>
        <v>1</v>
      </c>
      <c r="Z94">
        <f>IF([1]Raw!X102 = "y",1,0)</f>
        <v>1</v>
      </c>
      <c r="AA94">
        <f>IF([1]Raw!Y102 = "y",1,0)</f>
        <v>1</v>
      </c>
      <c r="AB94">
        <f>IF([1]Raw!Z102 = "y",1,0)</f>
        <v>1</v>
      </c>
      <c r="AC94">
        <f t="shared" si="7"/>
        <v>1</v>
      </c>
      <c r="AD94">
        <f t="shared" si="9"/>
        <v>0</v>
      </c>
      <c r="AE94" s="1">
        <f>[1]Raw!AA102*1440</f>
        <v>244.99999999999997</v>
      </c>
      <c r="AF94">
        <v>2</v>
      </c>
      <c r="AG94">
        <f>IF([1]Raw!AD102 = "fly",0,IF([1]Raw!AD102 = "sd",1,))</f>
        <v>0</v>
      </c>
      <c r="AH94" s="11">
        <v>3</v>
      </c>
      <c r="AI94" s="11" t="s">
        <v>201</v>
      </c>
      <c r="AJ94" s="11">
        <v>1</v>
      </c>
      <c r="AK94" s="11">
        <v>2</v>
      </c>
      <c r="AL94" s="11">
        <v>8</v>
      </c>
      <c r="AM94" s="11">
        <v>9</v>
      </c>
      <c r="AN94" s="11">
        <v>9</v>
      </c>
      <c r="AO94" s="11">
        <v>83</v>
      </c>
      <c r="AP94" s="11">
        <f t="shared" si="8"/>
        <v>1495.4954954954956</v>
      </c>
      <c r="AQ94" s="3">
        <v>2.8</v>
      </c>
      <c r="AR94" s="1">
        <f t="shared" si="10"/>
        <v>0.15539999999999998</v>
      </c>
      <c r="AS94" s="3">
        <v>2.8</v>
      </c>
      <c r="AT94" s="4" t="s">
        <v>323</v>
      </c>
      <c r="AU94" s="20">
        <v>24</v>
      </c>
      <c r="AV94" s="20">
        <v>4</v>
      </c>
      <c r="AW94" s="9">
        <v>2020</v>
      </c>
      <c r="AX94" s="10">
        <v>0.51041666666666663</v>
      </c>
      <c r="AY94" t="s">
        <v>324</v>
      </c>
      <c r="BB94" t="s">
        <v>316</v>
      </c>
    </row>
    <row r="95" spans="1:54" x14ac:dyDescent="0.25">
      <c r="A95" s="11">
        <v>1504</v>
      </c>
      <c r="B95" s="1">
        <f>[1]Raw!B103*1440</f>
        <v>45</v>
      </c>
      <c r="C95" s="1">
        <f>[1]Raw!C103*1440</f>
        <v>170.00000000000003</v>
      </c>
      <c r="D95" s="1">
        <f>[1]Raw!D103*1440</f>
        <v>0</v>
      </c>
      <c r="E95" s="2">
        <v>0</v>
      </c>
      <c r="F95">
        <f>IF([1]Raw!I103 = "y",1,0)</f>
        <v>0</v>
      </c>
      <c r="G95">
        <f>IF([1]Raw!J103 = "y",1,0)</f>
        <v>1</v>
      </c>
      <c r="H95">
        <f>IF([1]Raw!K103 = "y",1,0)</f>
        <v>1</v>
      </c>
      <c r="I95">
        <f>IF([1]Raw!L103 = "y",1,0)</f>
        <v>1</v>
      </c>
      <c r="J95">
        <f>IF([1]Raw!M103 = "y",1,0)</f>
        <v>1</v>
      </c>
      <c r="K95">
        <f t="shared" si="6"/>
        <v>0.8</v>
      </c>
      <c r="L95" s="11">
        <v>42</v>
      </c>
      <c r="M95">
        <f>IF([1]Raw!O103 = "y",1,0)</f>
        <v>1</v>
      </c>
      <c r="N95">
        <f>IF([1]Raw!P103 = "y",1,0)</f>
        <v>0</v>
      </c>
      <c r="O95">
        <f>IF([1]Raw!Q103 = "y",1,0)</f>
        <v>1</v>
      </c>
      <c r="P95">
        <f>IF([1]Raw!R103 = "y",1,0)</f>
        <v>0</v>
      </c>
      <c r="Q95">
        <v>1</v>
      </c>
      <c r="R95">
        <v>0</v>
      </c>
      <c r="S95">
        <f>IF([1]Raw!S103 = "n",0,IF([1]Raw!S103 = "s",1,IF([1]Raw!S103 = "l",2,)))</f>
        <v>0</v>
      </c>
      <c r="T95" s="11"/>
      <c r="U95" s="11" t="s">
        <v>209</v>
      </c>
      <c r="V95" s="11">
        <v>2</v>
      </c>
      <c r="W95" s="11">
        <v>1</v>
      </c>
      <c r="X95">
        <f>IF([1]Raw!V103 = "y",1,0)</f>
        <v>0</v>
      </c>
      <c r="Y95">
        <f>IF([1]Raw!W103 = "y",1,0)</f>
        <v>1</v>
      </c>
      <c r="Z95">
        <f>IF([1]Raw!X103 = "y",1,0)</f>
        <v>1</v>
      </c>
      <c r="AA95">
        <f>IF([1]Raw!Y103 = "y",1,0)</f>
        <v>1</v>
      </c>
      <c r="AB95">
        <f>IF([1]Raw!Z103 = "y",1,0)</f>
        <v>1</v>
      </c>
      <c r="AC95">
        <f t="shared" si="7"/>
        <v>0.8</v>
      </c>
      <c r="AD95">
        <f t="shared" si="9"/>
        <v>0</v>
      </c>
      <c r="AE95" s="1">
        <f>[1]Raw!AA103*1440</f>
        <v>177</v>
      </c>
      <c r="AF95">
        <v>2</v>
      </c>
      <c r="AG95">
        <f>IF([1]Raw!AD103 = "fly",0,IF([1]Raw!AD103 = "sd",1,))</f>
        <v>1</v>
      </c>
      <c r="AH95" s="11">
        <v>0</v>
      </c>
      <c r="AI95" s="11" t="s">
        <v>181</v>
      </c>
      <c r="AJ95" s="11">
        <v>3</v>
      </c>
      <c r="AK95" s="11">
        <v>2</v>
      </c>
      <c r="AL95" s="11">
        <v>8</v>
      </c>
      <c r="AM95" s="11">
        <v>9</v>
      </c>
      <c r="AN95" s="11">
        <v>9</v>
      </c>
      <c r="AO95" s="11">
        <v>68</v>
      </c>
      <c r="AP95" s="11">
        <f t="shared" si="8"/>
        <v>1225.2252252252251</v>
      </c>
      <c r="AQ95" s="3">
        <v>4.0999999999999996</v>
      </c>
      <c r="AR95" s="1">
        <f t="shared" si="10"/>
        <v>0.22754999999999997</v>
      </c>
      <c r="AS95" s="3">
        <v>4.0999999999999996</v>
      </c>
      <c r="AT95" s="4" t="s">
        <v>323</v>
      </c>
      <c r="AU95" s="20">
        <v>24</v>
      </c>
      <c r="AV95" s="20">
        <v>4</v>
      </c>
      <c r="AW95" s="9">
        <v>2020</v>
      </c>
      <c r="AX95" s="10">
        <v>0.52777777777777779</v>
      </c>
      <c r="AY95" t="s">
        <v>325</v>
      </c>
    </row>
    <row r="96" spans="1:54" x14ac:dyDescent="0.25">
      <c r="A96" s="11">
        <v>1505</v>
      </c>
      <c r="B96" s="1">
        <f>[1]Raw!B104*1440</f>
        <v>39</v>
      </c>
      <c r="C96" s="1">
        <f>[1]Raw!C104*1440</f>
        <v>360</v>
      </c>
      <c r="D96" s="1">
        <f>[1]Raw!D104*1440</f>
        <v>0</v>
      </c>
      <c r="E96" s="2">
        <v>0</v>
      </c>
      <c r="F96">
        <f>IF([1]Raw!I104 = "y",1,0)</f>
        <v>1</v>
      </c>
      <c r="G96">
        <f>IF([1]Raw!J104 = "y",1,0)</f>
        <v>1</v>
      </c>
      <c r="H96">
        <f>IF([1]Raw!K104 = "y",1,0)</f>
        <v>1</v>
      </c>
      <c r="I96">
        <f>IF([1]Raw!L104 = "y",1,0)</f>
        <v>1</v>
      </c>
      <c r="J96">
        <f>IF([1]Raw!M104 = "y",1,0)</f>
        <v>1</v>
      </c>
      <c r="K96">
        <f t="shared" si="6"/>
        <v>1</v>
      </c>
      <c r="L96" s="11">
        <v>51</v>
      </c>
      <c r="M96">
        <f>IF([1]Raw!O104 = "y",1,0)</f>
        <v>1</v>
      </c>
      <c r="N96">
        <f>IF([1]Raw!P104 = "y",1,0)</f>
        <v>1</v>
      </c>
      <c r="O96">
        <f>IF([1]Raw!Q104 = "y",1,0)</f>
        <v>0</v>
      </c>
      <c r="P96">
        <f>IF([1]Raw!R104 = "y",1,0)</f>
        <v>1</v>
      </c>
      <c r="Q96">
        <v>1</v>
      </c>
      <c r="R96">
        <v>0</v>
      </c>
      <c r="S96">
        <f>IF([1]Raw!S104 = "n",0,IF([1]Raw!S104 = "s",1,IF([1]Raw!S104 = "l",2,)))</f>
        <v>0</v>
      </c>
      <c r="T96" s="11"/>
      <c r="U96" s="11" t="s">
        <v>326</v>
      </c>
      <c r="V96" s="11">
        <v>0</v>
      </c>
      <c r="W96" s="11">
        <v>0</v>
      </c>
      <c r="X96">
        <f>IF([1]Raw!V104 = "y",1,0)</f>
        <v>1</v>
      </c>
      <c r="Y96">
        <f>IF([1]Raw!W104 = "y",1,0)</f>
        <v>1</v>
      </c>
      <c r="Z96">
        <f>IF([1]Raw!X104 = "y",1,0)</f>
        <v>1</v>
      </c>
      <c r="AA96">
        <f>IF([1]Raw!Y104 = "y",1,0)</f>
        <v>1</v>
      </c>
      <c r="AB96">
        <f>IF([1]Raw!Z104 = "y",1,0)</f>
        <v>1</v>
      </c>
      <c r="AC96">
        <f t="shared" si="7"/>
        <v>1</v>
      </c>
      <c r="AD96">
        <f t="shared" si="9"/>
        <v>0</v>
      </c>
      <c r="AE96" s="1">
        <f>[1]Raw!AA104*1440</f>
        <v>221</v>
      </c>
      <c r="AF96">
        <v>2</v>
      </c>
      <c r="AG96">
        <f>IF([1]Raw!AD104 = "fly",0,IF([1]Raw!AD104 = "sd",1,))</f>
        <v>0</v>
      </c>
      <c r="AH96" s="11">
        <v>0</v>
      </c>
      <c r="AI96" s="11" t="s">
        <v>201</v>
      </c>
      <c r="AJ96" s="11">
        <v>1</v>
      </c>
      <c r="AK96" s="11">
        <v>2</v>
      </c>
      <c r="AL96" s="11" t="s">
        <v>327</v>
      </c>
      <c r="AM96" s="11">
        <v>12</v>
      </c>
      <c r="AN96" s="11">
        <v>8</v>
      </c>
      <c r="AO96" s="11">
        <v>65</v>
      </c>
      <c r="AP96" s="11">
        <f t="shared" si="8"/>
        <v>1171.1711711711712</v>
      </c>
      <c r="AQ96" s="3">
        <v>3</v>
      </c>
      <c r="AR96" s="1">
        <f t="shared" si="10"/>
        <v>0.16650000000000001</v>
      </c>
      <c r="AS96" s="3">
        <v>3</v>
      </c>
      <c r="AT96" s="4" t="s">
        <v>323</v>
      </c>
      <c r="AU96" s="20">
        <v>24</v>
      </c>
      <c r="AV96" s="20">
        <v>4</v>
      </c>
      <c r="AW96" s="9">
        <v>2020</v>
      </c>
      <c r="AX96" s="10">
        <v>0.60763888888888895</v>
      </c>
    </row>
    <row r="97" spans="1:54" x14ac:dyDescent="0.25">
      <c r="A97" s="23">
        <v>1506</v>
      </c>
      <c r="B97" s="1">
        <f>[1]Raw!B105*1440</f>
        <v>27</v>
      </c>
      <c r="C97" s="1">
        <f>[1]Raw!C105*1440</f>
        <v>217.99999999999997</v>
      </c>
      <c r="D97" s="1">
        <f>[1]Raw!D105*1440</f>
        <v>0</v>
      </c>
      <c r="E97" s="24">
        <v>0</v>
      </c>
      <c r="F97">
        <f>IF([1]Raw!I105 = "y",1,0)</f>
        <v>1</v>
      </c>
      <c r="G97">
        <f>IF([1]Raw!J105 = "y",1,0)</f>
        <v>1</v>
      </c>
      <c r="H97">
        <f>IF([1]Raw!K105 = "y",1,0)</f>
        <v>1</v>
      </c>
      <c r="I97">
        <f>IF([1]Raw!L105 = "y",1,0)</f>
        <v>1</v>
      </c>
      <c r="J97">
        <f>IF([1]Raw!M105 = "y",1,0)</f>
        <v>1</v>
      </c>
      <c r="K97">
        <f t="shared" si="6"/>
        <v>1</v>
      </c>
      <c r="L97" s="23">
        <v>53</v>
      </c>
      <c r="M97">
        <f>IF([1]Raw!O105 = "y",1,0)</f>
        <v>1</v>
      </c>
      <c r="N97">
        <f>IF([1]Raw!P105 = "y",1,0)</f>
        <v>0</v>
      </c>
      <c r="O97">
        <f>IF([1]Raw!Q105 = "y",1,0)</f>
        <v>1</v>
      </c>
      <c r="P97">
        <f>IF([1]Raw!R105 = "y",1,0)</f>
        <v>0</v>
      </c>
      <c r="Q97">
        <v>1</v>
      </c>
      <c r="R97">
        <v>1</v>
      </c>
      <c r="S97">
        <f>IF([1]Raw!S105 = "n",0,IF([1]Raw!S105 = "s",1,IF([1]Raw!S105 = "l",2,)))</f>
        <v>1</v>
      </c>
      <c r="T97" s="23"/>
      <c r="U97" s="23" t="s">
        <v>328</v>
      </c>
      <c r="V97" s="11">
        <v>1</v>
      </c>
      <c r="W97" s="11">
        <v>1</v>
      </c>
      <c r="X97">
        <f>IF([1]Raw!V105 = "y",1,0)</f>
        <v>1</v>
      </c>
      <c r="Y97">
        <f>IF([1]Raw!W105 = "y",1,0)</f>
        <v>1</v>
      </c>
      <c r="Z97">
        <f>IF([1]Raw!X105 = "y",1,0)</f>
        <v>1</v>
      </c>
      <c r="AA97">
        <f>IF([1]Raw!Y105 = "y",1,0)</f>
        <v>1</v>
      </c>
      <c r="AB97">
        <f>IF([1]Raw!Z105 = "y",1,0)</f>
        <v>1</v>
      </c>
      <c r="AC97">
        <f t="shared" si="7"/>
        <v>1</v>
      </c>
      <c r="AD97">
        <f t="shared" si="9"/>
        <v>0</v>
      </c>
      <c r="AE97" s="1">
        <f>[1]Raw!AA105*1440</f>
        <v>228</v>
      </c>
      <c r="AF97" s="25">
        <v>2</v>
      </c>
      <c r="AG97">
        <f>IF([1]Raw!AD105 = "fly",0,IF([1]Raw!AD105 = "sd",1,))</f>
        <v>0</v>
      </c>
      <c r="AH97" s="23">
        <v>1</v>
      </c>
      <c r="AI97" s="23" t="s">
        <v>201</v>
      </c>
      <c r="AJ97" s="23">
        <v>1</v>
      </c>
      <c r="AK97" s="23">
        <v>4</v>
      </c>
      <c r="AL97" s="25" t="s">
        <v>327</v>
      </c>
      <c r="AM97" s="23">
        <v>12</v>
      </c>
      <c r="AN97" s="23">
        <v>8</v>
      </c>
      <c r="AO97" s="23">
        <v>45</v>
      </c>
      <c r="AP97" s="11">
        <f t="shared" si="8"/>
        <v>810.81081081081084</v>
      </c>
      <c r="AQ97" s="26">
        <v>1</v>
      </c>
      <c r="AR97" s="1">
        <f t="shared" si="10"/>
        <v>5.5500000000000001E-2</v>
      </c>
      <c r="AS97" s="26">
        <v>1</v>
      </c>
      <c r="AT97" s="27" t="s">
        <v>323</v>
      </c>
      <c r="AU97" s="28">
        <v>24</v>
      </c>
      <c r="AV97" s="28">
        <v>4</v>
      </c>
      <c r="AW97" s="29">
        <v>2020</v>
      </c>
      <c r="AX97" s="30">
        <v>0.63888888888888895</v>
      </c>
      <c r="AY97" s="25" t="s">
        <v>329</v>
      </c>
      <c r="AZ97" s="25"/>
      <c r="BA97" s="25"/>
      <c r="BB97" s="25"/>
    </row>
    <row r="98" spans="1:54" x14ac:dyDescent="0.25">
      <c r="A98" s="11">
        <v>1507</v>
      </c>
      <c r="B98" s="1">
        <f>[1]Raw!B106*1440</f>
        <v>33</v>
      </c>
      <c r="C98" s="1">
        <f>[1]Raw!C106*1440</f>
        <v>218.99999999999997</v>
      </c>
      <c r="D98" s="1">
        <f>[1]Raw!D106*1440</f>
        <v>17</v>
      </c>
      <c r="E98" s="2">
        <v>1</v>
      </c>
      <c r="F98">
        <f>IF([1]Raw!I106 = "y",1,0)</f>
        <v>1</v>
      </c>
      <c r="G98">
        <f>IF([1]Raw!J106 = "y",1,0)</f>
        <v>0</v>
      </c>
      <c r="H98">
        <f>IF([1]Raw!K106 = "y",1,0)</f>
        <v>1</v>
      </c>
      <c r="I98">
        <f>IF([1]Raw!L106 = "y",1,0)</f>
        <v>1</v>
      </c>
      <c r="J98">
        <f>IF([1]Raw!M106 = "y",1,0)</f>
        <v>1</v>
      </c>
      <c r="K98">
        <f t="shared" si="6"/>
        <v>0.8</v>
      </c>
      <c r="L98" s="11">
        <v>50</v>
      </c>
      <c r="M98">
        <f>IF([1]Raw!O106 = "y",1,0)</f>
        <v>1</v>
      </c>
      <c r="N98">
        <f>IF([1]Raw!P106 = "y",1,0)</f>
        <v>0</v>
      </c>
      <c r="O98">
        <f>IF([1]Raw!Q106 = "y",1,0)</f>
        <v>1</v>
      </c>
      <c r="P98">
        <f>IF([1]Raw!R106 = "y",1,0)</f>
        <v>0</v>
      </c>
      <c r="Q98">
        <v>1</v>
      </c>
      <c r="R98">
        <v>0</v>
      </c>
      <c r="S98">
        <f>IF([1]Raw!S106 = "n",0,IF([1]Raw!S106 = "s",1,IF([1]Raw!S106 = "l",2,)))</f>
        <v>0</v>
      </c>
      <c r="T98" s="11"/>
      <c r="U98" s="11" t="s">
        <v>24</v>
      </c>
      <c r="V98" s="11">
        <v>1</v>
      </c>
      <c r="W98" s="11">
        <v>1</v>
      </c>
      <c r="X98">
        <f>IF([1]Raw!V106 = "y",1,0)</f>
        <v>1</v>
      </c>
      <c r="Y98">
        <f>IF([1]Raw!W106 = "y",1,0)</f>
        <v>0</v>
      </c>
      <c r="Z98">
        <f>IF([1]Raw!X106 = "y",1,0)</f>
        <v>1</v>
      </c>
      <c r="AA98">
        <f>IF([1]Raw!Y106 = "y",1,0)</f>
        <v>1</v>
      </c>
      <c r="AB98">
        <f>IF([1]Raw!Z106 = "y",1,0)</f>
        <v>1</v>
      </c>
      <c r="AC98">
        <f t="shared" si="7"/>
        <v>0.8</v>
      </c>
      <c r="AD98">
        <f t="shared" si="9"/>
        <v>0</v>
      </c>
      <c r="AE98" s="1">
        <f>[1]Raw!AA106*1440</f>
        <v>310</v>
      </c>
      <c r="AF98">
        <v>2</v>
      </c>
      <c r="AG98">
        <f>IF([1]Raw!AD106 = "fly",0,IF([1]Raw!AD106 = "sd",1,))</f>
        <v>0</v>
      </c>
      <c r="AH98" s="11">
        <v>2</v>
      </c>
      <c r="AI98" s="11" t="s">
        <v>201</v>
      </c>
      <c r="AJ98" s="11">
        <v>1</v>
      </c>
      <c r="AK98" s="11">
        <v>2</v>
      </c>
      <c r="AL98" s="11">
        <v>9</v>
      </c>
      <c r="AM98" s="11">
        <v>9</v>
      </c>
      <c r="AN98" s="11">
        <v>9</v>
      </c>
      <c r="AO98" s="11">
        <v>60</v>
      </c>
      <c r="AP98" s="11">
        <f t="shared" si="8"/>
        <v>1081.081081081081</v>
      </c>
      <c r="AQ98" s="3">
        <v>2.6</v>
      </c>
      <c r="AR98" s="1">
        <f t="shared" si="10"/>
        <v>0.14430000000000001</v>
      </c>
      <c r="AS98" s="3">
        <v>2.6</v>
      </c>
      <c r="AT98" s="4" t="s">
        <v>330</v>
      </c>
      <c r="AU98" s="20">
        <v>25</v>
      </c>
      <c r="AV98" s="20">
        <v>4</v>
      </c>
      <c r="AW98" s="9">
        <v>2020</v>
      </c>
      <c r="AX98" s="10">
        <v>0.625</v>
      </c>
      <c r="AY98" t="s">
        <v>331</v>
      </c>
    </row>
    <row r="99" spans="1:54" x14ac:dyDescent="0.25">
      <c r="A99" s="11">
        <v>1508</v>
      </c>
      <c r="B99" s="1">
        <f>[1]Raw!B107*1440</f>
        <v>192</v>
      </c>
      <c r="C99" s="1">
        <f>[1]Raw!C107*1440</f>
        <v>160</v>
      </c>
      <c r="D99" s="1">
        <f>[1]Raw!D107*1440</f>
        <v>30</v>
      </c>
      <c r="E99" s="2">
        <v>1</v>
      </c>
      <c r="F99">
        <f>IF([1]Raw!I107 = "y",1,0)</f>
        <v>0</v>
      </c>
      <c r="G99">
        <f>IF([1]Raw!J107 = "y",1,0)</f>
        <v>1</v>
      </c>
      <c r="H99">
        <f>IF([1]Raw!K107 = "y",1,0)</f>
        <v>1</v>
      </c>
      <c r="I99">
        <f>IF([1]Raw!L107 = "y",1,0)</f>
        <v>1</v>
      </c>
      <c r="J99">
        <f>IF([1]Raw!M107 = "y",1,0)</f>
        <v>1</v>
      </c>
      <c r="K99">
        <f t="shared" si="6"/>
        <v>0.8</v>
      </c>
      <c r="L99" s="11">
        <v>71</v>
      </c>
      <c r="M99">
        <f>IF([1]Raw!O107 = "y",1,0)</f>
        <v>1</v>
      </c>
      <c r="N99">
        <f>IF([1]Raw!P107 = "y",1,0)</f>
        <v>0</v>
      </c>
      <c r="O99">
        <f>IF([1]Raw!Q107 = "y",1,0)</f>
        <v>0</v>
      </c>
      <c r="P99">
        <f>IF([1]Raw!R107 = "y",1,0)</f>
        <v>1</v>
      </c>
      <c r="Q99">
        <v>1</v>
      </c>
      <c r="R99">
        <v>0</v>
      </c>
      <c r="S99">
        <f>IF([1]Raw!S107 = "n",0,IF([1]Raw!S107 = "s",1,IF([1]Raw!S107 = "l",2,)))</f>
        <v>0</v>
      </c>
      <c r="T99" s="11"/>
      <c r="U99" s="11" t="s">
        <v>24</v>
      </c>
      <c r="V99" s="11">
        <v>1</v>
      </c>
      <c r="W99" s="11">
        <v>1</v>
      </c>
      <c r="X99">
        <f>IF([1]Raw!V107 = "y",1,0)</f>
        <v>0</v>
      </c>
      <c r="Y99">
        <f>IF([1]Raw!W107 = "y",1,0)</f>
        <v>1</v>
      </c>
      <c r="Z99">
        <f>IF([1]Raw!X107 = "y",1,0)</f>
        <v>1</v>
      </c>
      <c r="AA99">
        <f>IF([1]Raw!Y107 = "y",1,0)</f>
        <v>1</v>
      </c>
      <c r="AB99">
        <f>IF([1]Raw!Z107 = "y",1,0)</f>
        <v>1</v>
      </c>
      <c r="AC99">
        <f t="shared" si="7"/>
        <v>0.8</v>
      </c>
      <c r="AD99">
        <f t="shared" si="9"/>
        <v>0</v>
      </c>
      <c r="AE99" s="1">
        <f>[1]Raw!AA107*1440</f>
        <v>273</v>
      </c>
      <c r="AF99">
        <v>3</v>
      </c>
      <c r="AG99">
        <f>IF([1]Raw!AD107 = "fly",0,IF([1]Raw!AD107 = "sd",1,))</f>
        <v>0</v>
      </c>
      <c r="AH99" s="11">
        <v>1</v>
      </c>
      <c r="AI99" s="11" t="s">
        <v>201</v>
      </c>
      <c r="AJ99" s="11">
        <v>1</v>
      </c>
      <c r="AK99" s="11">
        <v>2</v>
      </c>
      <c r="AL99" s="11">
        <v>9</v>
      </c>
      <c r="AM99" s="11">
        <v>9</v>
      </c>
      <c r="AN99" s="11">
        <v>9</v>
      </c>
      <c r="AO99" s="11">
        <v>57</v>
      </c>
      <c r="AP99" s="11">
        <f t="shared" si="8"/>
        <v>1027.0270270270271</v>
      </c>
      <c r="AQ99" s="3">
        <v>3.3</v>
      </c>
      <c r="AR99" s="1">
        <f t="shared" si="10"/>
        <v>0.18314999999999998</v>
      </c>
      <c r="AS99" s="3">
        <v>3.3</v>
      </c>
      <c r="AT99" s="4" t="s">
        <v>330</v>
      </c>
      <c r="AU99" s="20">
        <v>25</v>
      </c>
      <c r="AV99" s="20">
        <v>4</v>
      </c>
      <c r="AW99" s="9">
        <v>2020</v>
      </c>
      <c r="AX99" s="10">
        <v>0.67708333333333337</v>
      </c>
      <c r="AY99" t="s">
        <v>332</v>
      </c>
      <c r="BB99" t="s">
        <v>321</v>
      </c>
    </row>
    <row r="100" spans="1:54" x14ac:dyDescent="0.25">
      <c r="A100" s="11">
        <v>1509</v>
      </c>
      <c r="B100" s="1">
        <f>[1]Raw!B108*1440</f>
        <v>31.000000000000004</v>
      </c>
      <c r="C100" s="1">
        <f>[1]Raw!C108*1440</f>
        <v>266</v>
      </c>
      <c r="D100" s="1">
        <f>[1]Raw!D108*1440</f>
        <v>62.000000000000007</v>
      </c>
      <c r="E100" s="2">
        <v>1</v>
      </c>
      <c r="F100">
        <f>IF([1]Raw!I108 = "y",1,0)</f>
        <v>1</v>
      </c>
      <c r="G100">
        <f>IF([1]Raw!J108 = "y",1,0)</f>
        <v>1</v>
      </c>
      <c r="H100">
        <f>IF([1]Raw!K108 = "y",1,0)</f>
        <v>1</v>
      </c>
      <c r="I100">
        <f>IF([1]Raw!L108 = "y",1,0)</f>
        <v>1</v>
      </c>
      <c r="J100">
        <f>IF([1]Raw!M108 = "y",1,0)</f>
        <v>1</v>
      </c>
      <c r="K100">
        <f t="shared" si="6"/>
        <v>1</v>
      </c>
      <c r="L100" s="11">
        <v>44</v>
      </c>
      <c r="M100">
        <f>IF([1]Raw!O108 = "y",1,0)</f>
        <v>1</v>
      </c>
      <c r="N100">
        <f>IF([1]Raw!P108 = "y",1,0)</f>
        <v>0</v>
      </c>
      <c r="O100">
        <f>IF([1]Raw!Q108 = "y",1,0)</f>
        <v>1</v>
      </c>
      <c r="P100">
        <f>IF([1]Raw!R108 = "y",1,0)</f>
        <v>0</v>
      </c>
      <c r="Q100">
        <v>1</v>
      </c>
      <c r="R100">
        <v>0</v>
      </c>
      <c r="S100">
        <f>IF([1]Raw!S108 = "n",0,IF([1]Raw!S108 = "s",1,IF([1]Raw!S108 = "l",2,)))</f>
        <v>0</v>
      </c>
      <c r="T100" s="11"/>
      <c r="U100" s="11" t="s">
        <v>184</v>
      </c>
      <c r="V100" s="11">
        <v>2</v>
      </c>
      <c r="W100" s="11">
        <v>1</v>
      </c>
      <c r="X100">
        <f>IF([1]Raw!V108 = "y",1,0)</f>
        <v>1</v>
      </c>
      <c r="Y100">
        <f>IF([1]Raw!W108 = "y",1,0)</f>
        <v>1</v>
      </c>
      <c r="Z100">
        <f>IF([1]Raw!X108 = "y",1,0)</f>
        <v>1</v>
      </c>
      <c r="AA100">
        <f>IF([1]Raw!Y108 = "y",1,0)</f>
        <v>1</v>
      </c>
      <c r="AB100">
        <f>IF([1]Raw!Z108 = "y",1,0)</f>
        <v>1</v>
      </c>
      <c r="AC100">
        <f t="shared" si="7"/>
        <v>1</v>
      </c>
      <c r="AD100">
        <f t="shared" si="9"/>
        <v>0</v>
      </c>
      <c r="AE100" s="1">
        <f>[1]Raw!AA108*1440</f>
        <v>215</v>
      </c>
      <c r="AF100">
        <v>3</v>
      </c>
      <c r="AG100">
        <f>IF([1]Raw!AD108 = "fly",0,IF([1]Raw!AD108 = "sd",1,))</f>
        <v>0</v>
      </c>
      <c r="AH100" s="11">
        <v>2</v>
      </c>
      <c r="AI100" s="11" t="s">
        <v>201</v>
      </c>
      <c r="AJ100" s="11">
        <v>1</v>
      </c>
      <c r="AK100" s="11">
        <v>2</v>
      </c>
      <c r="AL100" s="11">
        <v>15</v>
      </c>
      <c r="AM100" s="11">
        <v>9</v>
      </c>
      <c r="AN100" s="11">
        <v>7</v>
      </c>
      <c r="AO100" s="11">
        <v>64</v>
      </c>
      <c r="AP100" s="11">
        <f t="shared" si="8"/>
        <v>1153.1531531531532</v>
      </c>
      <c r="AQ100" s="3">
        <v>2.5</v>
      </c>
      <c r="AR100" s="1">
        <f t="shared" si="10"/>
        <v>0.13875000000000001</v>
      </c>
      <c r="AS100" s="3">
        <v>2.5</v>
      </c>
      <c r="AT100" s="4" t="s">
        <v>330</v>
      </c>
      <c r="AU100" s="20">
        <v>25</v>
      </c>
      <c r="AV100" s="20">
        <v>4</v>
      </c>
      <c r="AW100" s="9">
        <v>2020</v>
      </c>
      <c r="AX100" s="10">
        <v>0.78125</v>
      </c>
      <c r="AY100" t="s">
        <v>333</v>
      </c>
    </row>
    <row r="101" spans="1:54" x14ac:dyDescent="0.25">
      <c r="A101" s="11">
        <v>1510</v>
      </c>
      <c r="B101" s="1">
        <f>[1]Raw!B109*1440</f>
        <v>10</v>
      </c>
      <c r="C101" s="1">
        <f>[1]Raw!C109*1440</f>
        <v>130</v>
      </c>
      <c r="D101" s="1">
        <f>[1]Raw!D109*1440</f>
        <v>0</v>
      </c>
      <c r="E101" s="2">
        <v>0</v>
      </c>
      <c r="F101">
        <f>IF([1]Raw!I109 = "y",1,0)</f>
        <v>1</v>
      </c>
      <c r="G101">
        <f>IF([1]Raw!J109 = "y",1,0)</f>
        <v>1</v>
      </c>
      <c r="H101">
        <f>IF([1]Raw!K109 = "y",1,0)</f>
        <v>1</v>
      </c>
      <c r="I101">
        <f>IF([1]Raw!L109 = "y",1,0)</f>
        <v>1</v>
      </c>
      <c r="J101">
        <f>IF([1]Raw!M109 = "y",1,0)</f>
        <v>1</v>
      </c>
      <c r="K101">
        <f t="shared" si="6"/>
        <v>1</v>
      </c>
      <c r="L101" s="11">
        <v>34</v>
      </c>
      <c r="M101">
        <f>IF([1]Raw!O109 = "y",1,0)</f>
        <v>1</v>
      </c>
      <c r="N101">
        <f>IF([1]Raw!P109 = "y",1,0)</f>
        <v>0</v>
      </c>
      <c r="O101">
        <f>IF([1]Raw!Q109 = "y",1,0)</f>
        <v>1</v>
      </c>
      <c r="P101">
        <f>IF([1]Raw!R109 = "y",1,0)</f>
        <v>0</v>
      </c>
      <c r="Q101">
        <v>1</v>
      </c>
      <c r="R101">
        <v>0</v>
      </c>
      <c r="S101">
        <f>IF([1]Raw!S109 = "n",0,IF([1]Raw!S109 = "s",1,IF([1]Raw!S109 = "l",2,)))</f>
        <v>0</v>
      </c>
      <c r="T101" s="11"/>
      <c r="U101" s="11" t="s">
        <v>184</v>
      </c>
      <c r="V101" s="11">
        <v>2</v>
      </c>
      <c r="W101" s="11">
        <v>1</v>
      </c>
      <c r="X101">
        <f>IF([1]Raw!V109 = "y",1,0)</f>
        <v>1</v>
      </c>
      <c r="Y101">
        <f>IF([1]Raw!W109 = "y",1,0)</f>
        <v>1</v>
      </c>
      <c r="Z101">
        <f>IF([1]Raw!X109 = "y",1,0)</f>
        <v>1</v>
      </c>
      <c r="AA101">
        <f>IF([1]Raw!Y109 = "y",1,0)</f>
        <v>1</v>
      </c>
      <c r="AB101">
        <f>IF([1]Raw!Z109 = "y",1,0)</f>
        <v>1</v>
      </c>
      <c r="AC101">
        <f t="shared" si="7"/>
        <v>1</v>
      </c>
      <c r="AD101">
        <f t="shared" si="9"/>
        <v>0</v>
      </c>
      <c r="AE101" s="1">
        <f>[1]Raw!AA109*1440</f>
        <v>285</v>
      </c>
      <c r="AF101">
        <v>2</v>
      </c>
      <c r="AG101">
        <f>IF([1]Raw!AD109 = "fly",0,IF([1]Raw!AD109 = "sd",1,))</f>
        <v>0</v>
      </c>
      <c r="AH101" s="11">
        <v>1</v>
      </c>
      <c r="AI101" s="11" t="s">
        <v>201</v>
      </c>
      <c r="AJ101" s="11">
        <v>1</v>
      </c>
      <c r="AK101" s="11">
        <v>2</v>
      </c>
      <c r="AL101" s="11">
        <v>15</v>
      </c>
      <c r="AM101" s="11">
        <v>9</v>
      </c>
      <c r="AN101" s="11">
        <v>7</v>
      </c>
      <c r="AO101" s="11">
        <v>60</v>
      </c>
      <c r="AP101" s="11">
        <f t="shared" si="8"/>
        <v>1081.081081081081</v>
      </c>
      <c r="AQ101" s="3">
        <v>2.8</v>
      </c>
      <c r="AR101" s="1">
        <f t="shared" si="10"/>
        <v>0.15539999999999998</v>
      </c>
      <c r="AS101" s="3">
        <v>2.8</v>
      </c>
      <c r="AT101" s="4" t="s">
        <v>330</v>
      </c>
      <c r="AU101" s="20">
        <v>25</v>
      </c>
      <c r="AV101" s="20">
        <v>4</v>
      </c>
      <c r="AW101" s="9">
        <v>2020</v>
      </c>
      <c r="AX101" s="10">
        <v>0.78472222222222221</v>
      </c>
      <c r="AY101" t="s">
        <v>333</v>
      </c>
    </row>
    <row r="102" spans="1:54" x14ac:dyDescent="0.25">
      <c r="A102" s="11">
        <v>1511</v>
      </c>
      <c r="B102" s="1">
        <f>[1]Raw!B110*1440</f>
        <v>33</v>
      </c>
      <c r="C102" s="1">
        <f>[1]Raw!C110*1440</f>
        <v>156</v>
      </c>
      <c r="D102" s="1">
        <f>[1]Raw!D110*1440</f>
        <v>30</v>
      </c>
      <c r="E102" s="2">
        <v>1</v>
      </c>
      <c r="F102">
        <f>IF([1]Raw!I110 = "y",1,0)</f>
        <v>1</v>
      </c>
      <c r="G102">
        <f>IF([1]Raw!J110 = "y",1,0)</f>
        <v>1</v>
      </c>
      <c r="H102">
        <f>IF([1]Raw!K110 = "y",1,0)</f>
        <v>1</v>
      </c>
      <c r="I102">
        <f>IF([1]Raw!L110 = "y",1,0)</f>
        <v>1</v>
      </c>
      <c r="J102">
        <f>IF([1]Raw!M110 = "y",1,0)</f>
        <v>1</v>
      </c>
      <c r="K102">
        <f t="shared" si="6"/>
        <v>1</v>
      </c>
      <c r="L102" s="11">
        <v>40</v>
      </c>
      <c r="M102">
        <f>IF([1]Raw!O110 = "y",1,0)</f>
        <v>1</v>
      </c>
      <c r="N102">
        <f>IF([1]Raw!P110 = "y",1,0)</f>
        <v>0</v>
      </c>
      <c r="O102">
        <f>IF([1]Raw!Q110 = "y",1,0)</f>
        <v>1</v>
      </c>
      <c r="P102">
        <f>IF([1]Raw!R110 = "y",1,0)</f>
        <v>0</v>
      </c>
      <c r="Q102">
        <v>1</v>
      </c>
      <c r="R102">
        <v>1</v>
      </c>
      <c r="S102">
        <f>IF([1]Raw!S110 = "n",0,IF([1]Raw!S110 = "s",1,IF([1]Raw!S110 = "l",2,)))</f>
        <v>1</v>
      </c>
      <c r="T102" s="11"/>
      <c r="U102" s="11" t="s">
        <v>24</v>
      </c>
      <c r="V102" s="11">
        <v>1</v>
      </c>
      <c r="W102" s="11">
        <v>1</v>
      </c>
      <c r="X102">
        <f>IF([1]Raw!V110 = "y",1,0)</f>
        <v>1</v>
      </c>
      <c r="Y102">
        <f>IF([1]Raw!W110 = "y",1,0)</f>
        <v>1</v>
      </c>
      <c r="Z102">
        <f>IF([1]Raw!X110 = "y",1,0)</f>
        <v>1</v>
      </c>
      <c r="AA102">
        <f>IF([1]Raw!Y110 = "y",1,0)</f>
        <v>1</v>
      </c>
      <c r="AB102">
        <f>IF([1]Raw!Z110 = "y",1,0)</f>
        <v>1</v>
      </c>
      <c r="AC102">
        <f t="shared" si="7"/>
        <v>1</v>
      </c>
      <c r="AD102">
        <f t="shared" si="9"/>
        <v>0</v>
      </c>
      <c r="AE102" s="1">
        <f>[1]Raw!AA110*1440</f>
        <v>340.00000000000006</v>
      </c>
      <c r="AF102">
        <v>2</v>
      </c>
      <c r="AG102">
        <f>IF([1]Raw!AD110 = "fly",0,IF([1]Raw!AD110 = "sd",1,))</f>
        <v>0</v>
      </c>
      <c r="AH102" s="11">
        <v>0</v>
      </c>
      <c r="AI102" s="11" t="s">
        <v>201</v>
      </c>
      <c r="AJ102" s="11">
        <v>1</v>
      </c>
      <c r="AK102" s="11">
        <v>2</v>
      </c>
      <c r="AL102" s="11">
        <v>15</v>
      </c>
      <c r="AM102" s="11">
        <v>9</v>
      </c>
      <c r="AN102" s="11">
        <v>7</v>
      </c>
      <c r="AO102" s="11">
        <v>79</v>
      </c>
      <c r="AP102" s="11">
        <f t="shared" si="8"/>
        <v>1423.4234234234234</v>
      </c>
      <c r="AQ102" s="3">
        <v>3.6</v>
      </c>
      <c r="AR102" s="1">
        <f t="shared" si="10"/>
        <v>0.19980000000000001</v>
      </c>
      <c r="AS102" s="3">
        <v>3.6</v>
      </c>
      <c r="AT102" s="4" t="s">
        <v>330</v>
      </c>
      <c r="AU102" s="20">
        <v>25</v>
      </c>
      <c r="AV102" s="20">
        <v>4</v>
      </c>
      <c r="AW102" s="9">
        <v>2020</v>
      </c>
      <c r="AX102" s="10">
        <v>0.78819444444444453</v>
      </c>
      <c r="AY102" t="s">
        <v>334</v>
      </c>
    </row>
    <row r="103" spans="1:54" x14ac:dyDescent="0.25">
      <c r="A103" s="11">
        <v>1512</v>
      </c>
      <c r="B103" s="1">
        <f>[1]Raw!B111*1440</f>
        <v>40</v>
      </c>
      <c r="C103" s="1">
        <f>[1]Raw!C111*1440</f>
        <v>179</v>
      </c>
      <c r="D103" s="1">
        <f>[1]Raw!D111*1440</f>
        <v>0</v>
      </c>
      <c r="E103" s="2">
        <v>0</v>
      </c>
      <c r="F103">
        <f>IF([1]Raw!I111 = "y",1,0)</f>
        <v>0</v>
      </c>
      <c r="G103">
        <f>IF([1]Raw!J111 = "y",1,0)</f>
        <v>1</v>
      </c>
      <c r="H103">
        <f>IF([1]Raw!K111 = "y",1,0)</f>
        <v>1</v>
      </c>
      <c r="I103">
        <f>IF([1]Raw!L111 = "y",1,0)</f>
        <v>1</v>
      </c>
      <c r="J103">
        <f>IF([1]Raw!M111 = "y",1,0)</f>
        <v>1</v>
      </c>
      <c r="K103">
        <f t="shared" si="6"/>
        <v>0.8</v>
      </c>
      <c r="L103" s="11">
        <v>41</v>
      </c>
      <c r="M103">
        <f>IF([1]Raw!O111 = "y",1,0)</f>
        <v>1</v>
      </c>
      <c r="N103">
        <f>IF([1]Raw!P111 = "y",1,0)</f>
        <v>0</v>
      </c>
      <c r="O103">
        <f>IF([1]Raw!Q111 = "y",1,0)</f>
        <v>1</v>
      </c>
      <c r="P103">
        <f>IF([1]Raw!R111 = "y",1,0)</f>
        <v>1</v>
      </c>
      <c r="Q103">
        <v>1</v>
      </c>
      <c r="R103">
        <v>0</v>
      </c>
      <c r="S103">
        <f>IF([1]Raw!S111 = "n",0,IF([1]Raw!S111 = "s",1,IF([1]Raw!S111 = "l",2,)))</f>
        <v>0</v>
      </c>
      <c r="T103" s="11"/>
      <c r="U103" s="11" t="s">
        <v>29</v>
      </c>
      <c r="V103" s="11">
        <v>1</v>
      </c>
      <c r="W103" s="11">
        <v>1</v>
      </c>
      <c r="X103">
        <f>IF([1]Raw!V111 = "y",1,0)</f>
        <v>1</v>
      </c>
      <c r="Y103">
        <f>IF([1]Raw!W111 = "y",1,0)</f>
        <v>1</v>
      </c>
      <c r="Z103">
        <f>IF([1]Raw!X111 = "y",1,0)</f>
        <v>1</v>
      </c>
      <c r="AA103">
        <f>IF([1]Raw!Y111 = "y",1,0)</f>
        <v>1</v>
      </c>
      <c r="AB103">
        <f>IF([1]Raw!Z111 = "y",1,0)</f>
        <v>1</v>
      </c>
      <c r="AC103">
        <f t="shared" si="7"/>
        <v>1</v>
      </c>
      <c r="AD103">
        <f t="shared" si="9"/>
        <v>0.19999999999999996</v>
      </c>
      <c r="AE103" s="1">
        <f>[1]Raw!AA111*1440</f>
        <v>304</v>
      </c>
      <c r="AF103">
        <v>2</v>
      </c>
      <c r="AG103">
        <f>IF([1]Raw!AD111 = "fly",0,IF([1]Raw!AD111 = "sd",1,))</f>
        <v>1</v>
      </c>
      <c r="AH103" s="11">
        <v>2</v>
      </c>
      <c r="AI103" s="11" t="s">
        <v>181</v>
      </c>
      <c r="AJ103" s="11">
        <v>3</v>
      </c>
      <c r="AK103" s="11">
        <v>2</v>
      </c>
      <c r="AL103" s="11">
        <v>15</v>
      </c>
      <c r="AM103" s="11">
        <v>9</v>
      </c>
      <c r="AN103" s="11">
        <v>7</v>
      </c>
      <c r="AO103" s="11">
        <v>64</v>
      </c>
      <c r="AP103" s="11">
        <f t="shared" si="8"/>
        <v>1153.1531531531532</v>
      </c>
      <c r="AQ103" s="3">
        <v>3</v>
      </c>
      <c r="AR103" s="1">
        <f t="shared" si="10"/>
        <v>0.16650000000000001</v>
      </c>
      <c r="AS103" s="3">
        <v>3</v>
      </c>
      <c r="AT103" s="4" t="s">
        <v>330</v>
      </c>
      <c r="AU103" s="20">
        <v>25</v>
      </c>
      <c r="AV103" s="20">
        <v>4</v>
      </c>
      <c r="AW103" s="9">
        <v>2020</v>
      </c>
      <c r="AX103" s="10">
        <v>0.79513888888888884</v>
      </c>
      <c r="AY103" t="s">
        <v>335</v>
      </c>
    </row>
    <row r="104" spans="1:54" x14ac:dyDescent="0.25">
      <c r="A104" s="11">
        <v>1513</v>
      </c>
      <c r="B104" s="1">
        <f>[1]Raw!B112*1440</f>
        <v>10</v>
      </c>
      <c r="C104" s="1">
        <f>[1]Raw!C112*1440</f>
        <v>277</v>
      </c>
      <c r="D104" s="1">
        <f>[1]Raw!D112*1440</f>
        <v>0</v>
      </c>
      <c r="E104" s="2">
        <v>0</v>
      </c>
      <c r="F104">
        <f>IF([1]Raw!I112 = "y",1,0)</f>
        <v>1</v>
      </c>
      <c r="G104">
        <f>IF([1]Raw!J112 = "y",1,0)</f>
        <v>1</v>
      </c>
      <c r="H104">
        <f>IF([1]Raw!K112 = "y",1,0)</f>
        <v>1</v>
      </c>
      <c r="I104">
        <f>IF([1]Raw!L112 = "y",1,0)</f>
        <v>1</v>
      </c>
      <c r="J104">
        <f>IF([1]Raw!M112 = "y",1,0)</f>
        <v>1</v>
      </c>
      <c r="K104">
        <f t="shared" si="6"/>
        <v>1</v>
      </c>
      <c r="L104" s="11">
        <v>40</v>
      </c>
      <c r="M104">
        <f>IF([1]Raw!O112 = "y",1,0)</f>
        <v>1</v>
      </c>
      <c r="N104">
        <f>IF([1]Raw!P112 = "y",1,0)</f>
        <v>0</v>
      </c>
      <c r="O104">
        <f>IF([1]Raw!Q112 = "y",1,0)</f>
        <v>1</v>
      </c>
      <c r="P104">
        <f>IF([1]Raw!R112 = "y",1,0)</f>
        <v>0</v>
      </c>
      <c r="Q104">
        <v>1</v>
      </c>
      <c r="R104">
        <v>0</v>
      </c>
      <c r="S104">
        <f>IF([1]Raw!S112 = "n",0,IF([1]Raw!S112 = "s",1,IF([1]Raw!S112 = "l",2,)))</f>
        <v>0</v>
      </c>
      <c r="T104" s="11"/>
      <c r="U104" s="11" t="s">
        <v>15</v>
      </c>
      <c r="V104" s="11">
        <v>1</v>
      </c>
      <c r="W104" s="11">
        <v>1</v>
      </c>
      <c r="X104">
        <f>IF([1]Raw!V112 = "y",1,0)</f>
        <v>0</v>
      </c>
      <c r="Y104">
        <f>IF([1]Raw!W112 = "y",1,0)</f>
        <v>0</v>
      </c>
      <c r="Z104">
        <f>IF([1]Raw!X112 = "y",1,0)</f>
        <v>1</v>
      </c>
      <c r="AA104">
        <f>IF([1]Raw!Y112 = "y",1,0)</f>
        <v>1</v>
      </c>
      <c r="AB104">
        <f>IF([1]Raw!Z112 = "y",1,0)</f>
        <v>1</v>
      </c>
      <c r="AC104">
        <f t="shared" si="7"/>
        <v>0.6</v>
      </c>
      <c r="AD104">
        <f t="shared" si="9"/>
        <v>-0.4</v>
      </c>
      <c r="AE104" s="1">
        <f>[1]Raw!AA112*1440</f>
        <v>307</v>
      </c>
      <c r="AF104">
        <v>2</v>
      </c>
      <c r="AG104">
        <f>IF([1]Raw!AD112 = "fly",0,IF([1]Raw!AD112 = "sd",1,))</f>
        <v>0</v>
      </c>
      <c r="AH104" s="11">
        <v>2</v>
      </c>
      <c r="AI104" s="11" t="s">
        <v>201</v>
      </c>
      <c r="AJ104" s="11">
        <v>1</v>
      </c>
      <c r="AK104" s="11">
        <v>4</v>
      </c>
      <c r="AL104" s="11">
        <v>9</v>
      </c>
      <c r="AM104" s="11">
        <v>7</v>
      </c>
      <c r="AN104" s="11">
        <v>10</v>
      </c>
      <c r="AO104" s="11">
        <v>73</v>
      </c>
      <c r="AP104" s="11">
        <f t="shared" si="8"/>
        <v>1315.3153153153153</v>
      </c>
      <c r="AQ104" s="3">
        <v>1.7</v>
      </c>
      <c r="AR104" s="1">
        <f t="shared" si="10"/>
        <v>9.4350000000000003E-2</v>
      </c>
      <c r="AS104" s="3">
        <v>1.7</v>
      </c>
      <c r="AT104" s="4" t="s">
        <v>336</v>
      </c>
      <c r="AU104" s="20">
        <v>26</v>
      </c>
      <c r="AV104" s="20">
        <v>4</v>
      </c>
      <c r="AW104" s="9">
        <v>2020</v>
      </c>
      <c r="AX104" s="10">
        <v>0.82291666666666663</v>
      </c>
      <c r="AY104" t="s">
        <v>337</v>
      </c>
    </row>
    <row r="105" spans="1:54" x14ac:dyDescent="0.25">
      <c r="A105" s="11">
        <v>1514</v>
      </c>
      <c r="B105" s="1">
        <f>[1]Raw!B113*1440</f>
        <v>54.999999999999993</v>
      </c>
      <c r="C105" s="1">
        <f>[1]Raw!C113*1440</f>
        <v>165</v>
      </c>
      <c r="D105" s="1">
        <f>[1]Raw!D113*1440</f>
        <v>40</v>
      </c>
      <c r="E105" s="2">
        <v>1</v>
      </c>
      <c r="F105">
        <f>IF([1]Raw!I113 = "y",1,0)</f>
        <v>1</v>
      </c>
      <c r="G105">
        <f>IF([1]Raw!J113 = "y",1,0)</f>
        <v>1</v>
      </c>
      <c r="H105">
        <f>IF([1]Raw!K113 = "y",1,0)</f>
        <v>1</v>
      </c>
      <c r="I105">
        <f>IF([1]Raw!L113 = "y",1,0)</f>
        <v>1</v>
      </c>
      <c r="J105">
        <f>IF([1]Raw!M113 = "y",1,0)</f>
        <v>1</v>
      </c>
      <c r="K105">
        <f t="shared" si="6"/>
        <v>1</v>
      </c>
      <c r="L105" s="11">
        <v>45</v>
      </c>
      <c r="M105">
        <f>IF([1]Raw!O113 = "y",1,0)</f>
        <v>1</v>
      </c>
      <c r="N105">
        <f>IF([1]Raw!P113 = "y",1,0)</f>
        <v>0</v>
      </c>
      <c r="O105">
        <f>IF([1]Raw!Q113 = "y",1,0)</f>
        <v>0</v>
      </c>
      <c r="P105">
        <f>IF([1]Raw!R113 = "y",1,0)</f>
        <v>0</v>
      </c>
      <c r="Q105">
        <v>0</v>
      </c>
      <c r="R105">
        <v>0</v>
      </c>
      <c r="S105">
        <f>IF([1]Raw!S113 = "n",0,IF([1]Raw!S113 = "s",1,IF([1]Raw!S113 = "l",2,)))</f>
        <v>0</v>
      </c>
      <c r="T105" s="11"/>
      <c r="U105" s="11" t="s">
        <v>338</v>
      </c>
      <c r="V105" s="11">
        <v>1</v>
      </c>
      <c r="W105" s="11">
        <v>1</v>
      </c>
      <c r="X105">
        <f>IF([1]Raw!V113 = "y",1,0)</f>
        <v>1</v>
      </c>
      <c r="Y105">
        <f>IF([1]Raw!W113 = "y",1,0)</f>
        <v>1</v>
      </c>
      <c r="Z105">
        <f>IF([1]Raw!X113 = "y",1,0)</f>
        <v>1</v>
      </c>
      <c r="AA105">
        <f>IF([1]Raw!Y113 = "y",1,0)</f>
        <v>1</v>
      </c>
      <c r="AB105">
        <f>IF([1]Raw!Z113 = "y",1,0)</f>
        <v>1</v>
      </c>
      <c r="AC105">
        <f t="shared" si="7"/>
        <v>1</v>
      </c>
      <c r="AD105">
        <f t="shared" si="9"/>
        <v>0</v>
      </c>
      <c r="AE105" s="1">
        <f>[1]Raw!AA113*1440</f>
        <v>191</v>
      </c>
      <c r="AF105">
        <v>3</v>
      </c>
      <c r="AG105">
        <f>IF([1]Raw!AD113 = "fly",0,IF([1]Raw!AD113 = "sd",1,))</f>
        <v>0</v>
      </c>
      <c r="AH105" s="11">
        <v>0</v>
      </c>
      <c r="AI105" s="11" t="s">
        <v>201</v>
      </c>
      <c r="AJ105" s="11">
        <v>1</v>
      </c>
      <c r="AK105" s="11">
        <v>2</v>
      </c>
      <c r="AL105" s="11">
        <v>8</v>
      </c>
      <c r="AM105" s="11">
        <v>6</v>
      </c>
      <c r="AN105" s="11">
        <v>9</v>
      </c>
      <c r="AO105" s="11">
        <v>58</v>
      </c>
      <c r="AP105" s="11">
        <f t="shared" si="8"/>
        <v>1045.0450450450451</v>
      </c>
      <c r="AQ105" s="3">
        <v>1.6</v>
      </c>
      <c r="AR105" s="1">
        <f t="shared" si="10"/>
        <v>8.8800000000000004E-2</v>
      </c>
      <c r="AS105" s="3">
        <v>1.6</v>
      </c>
      <c r="AT105" s="4" t="s">
        <v>339</v>
      </c>
      <c r="AU105" s="20">
        <v>28</v>
      </c>
      <c r="AV105" s="20">
        <v>4</v>
      </c>
      <c r="AW105" s="9">
        <v>2020</v>
      </c>
      <c r="AX105" s="10">
        <v>0.4375</v>
      </c>
    </row>
    <row r="106" spans="1:54" x14ac:dyDescent="0.25">
      <c r="A106" s="11">
        <v>1515</v>
      </c>
      <c r="B106" s="1">
        <f>[1]Raw!B114*1440</f>
        <v>285</v>
      </c>
      <c r="C106" s="1">
        <f>[1]Raw!C114*1440</f>
        <v>156</v>
      </c>
      <c r="D106" s="1">
        <f>[1]Raw!D114*1440</f>
        <v>10</v>
      </c>
      <c r="E106" s="2">
        <v>1</v>
      </c>
      <c r="F106">
        <f>IF([1]Raw!I114 = "y",1,0)</f>
        <v>0</v>
      </c>
      <c r="G106">
        <f>IF([1]Raw!J114 = "y",1,0)</f>
        <v>1</v>
      </c>
      <c r="H106">
        <f>IF([1]Raw!K114 = "y",1,0)</f>
        <v>1</v>
      </c>
      <c r="I106">
        <f>IF([1]Raw!L114 = "y",1,0)</f>
        <v>1</v>
      </c>
      <c r="J106">
        <f>IF([1]Raw!M114 = "y",1,0)</f>
        <v>1</v>
      </c>
      <c r="K106">
        <f t="shared" si="6"/>
        <v>0.8</v>
      </c>
      <c r="L106" s="11">
        <v>59</v>
      </c>
      <c r="M106">
        <f>IF([1]Raw!O114 = "y",1,0)</f>
        <v>1</v>
      </c>
      <c r="N106">
        <f>IF([1]Raw!P114 = "y",1,0)</f>
        <v>0</v>
      </c>
      <c r="O106">
        <f>IF([1]Raw!Q114 = "y",1,0)</f>
        <v>0</v>
      </c>
      <c r="P106">
        <f>IF([1]Raw!R114 = "y",1,0)</f>
        <v>0</v>
      </c>
      <c r="Q106">
        <v>0</v>
      </c>
      <c r="R106">
        <v>0</v>
      </c>
      <c r="S106">
        <f>IF([1]Raw!S114 = "n",0,IF([1]Raw!S114 = "s",1,IF([1]Raw!S114 = "l",2,)))</f>
        <v>0</v>
      </c>
      <c r="T106" s="11"/>
      <c r="U106" s="11" t="s">
        <v>209</v>
      </c>
      <c r="V106" s="11">
        <v>2</v>
      </c>
      <c r="W106" s="11">
        <v>1</v>
      </c>
      <c r="X106">
        <f>IF([1]Raw!V114 = "y",1,0)</f>
        <v>1</v>
      </c>
      <c r="Y106">
        <f>IF([1]Raw!W114 = "y",1,0)</f>
        <v>1</v>
      </c>
      <c r="Z106">
        <f>IF([1]Raw!X114 = "y",1,0)</f>
        <v>1</v>
      </c>
      <c r="AA106">
        <f>IF([1]Raw!Y114 = "y",1,0)</f>
        <v>1</v>
      </c>
      <c r="AB106">
        <f>IF([1]Raw!Z114 = "y",1,0)</f>
        <v>1</v>
      </c>
      <c r="AC106">
        <f t="shared" si="7"/>
        <v>1</v>
      </c>
      <c r="AD106">
        <f t="shared" si="9"/>
        <v>0.19999999999999996</v>
      </c>
      <c r="AE106" s="1">
        <f>[1]Raw!AA114*1440</f>
        <v>225</v>
      </c>
      <c r="AF106">
        <v>2</v>
      </c>
      <c r="AG106">
        <f>IF([1]Raw!AD114 = "fly",0,IF([1]Raw!AD114 = "sd",1,))</f>
        <v>0</v>
      </c>
      <c r="AH106" s="11">
        <v>2</v>
      </c>
      <c r="AI106" s="11" t="s">
        <v>201</v>
      </c>
      <c r="AJ106" s="11">
        <v>1</v>
      </c>
      <c r="AK106" s="11">
        <v>6</v>
      </c>
      <c r="AL106" s="11">
        <v>8</v>
      </c>
      <c r="AM106" s="11">
        <v>6</v>
      </c>
      <c r="AN106" s="11">
        <v>8</v>
      </c>
      <c r="AO106" s="11">
        <v>63</v>
      </c>
      <c r="AP106" s="11">
        <f t="shared" si="8"/>
        <v>1135.1351351351352</v>
      </c>
      <c r="AQ106" s="3">
        <v>2.4</v>
      </c>
      <c r="AR106" s="1">
        <f t="shared" si="10"/>
        <v>0.13319999999999999</v>
      </c>
      <c r="AS106" s="3">
        <v>2.4</v>
      </c>
      <c r="AT106" s="4" t="s">
        <v>339</v>
      </c>
      <c r="AU106" s="20">
        <v>28</v>
      </c>
      <c r="AV106" s="20">
        <v>4</v>
      </c>
      <c r="AW106" s="9">
        <v>2020</v>
      </c>
      <c r="AX106" s="10">
        <v>0.48958333333333331</v>
      </c>
      <c r="BB106" t="s">
        <v>316</v>
      </c>
    </row>
    <row r="107" spans="1:54" x14ac:dyDescent="0.25">
      <c r="A107" s="11">
        <v>1517</v>
      </c>
      <c r="B107" s="1">
        <f>[1]Raw!B115*1440</f>
        <v>104.00000000000001</v>
      </c>
      <c r="C107" s="1">
        <f>[1]Raw!C115*1440</f>
        <v>258</v>
      </c>
      <c r="D107" s="1">
        <f>[1]Raw!D115*1440</f>
        <v>0</v>
      </c>
      <c r="E107" s="2">
        <v>0</v>
      </c>
      <c r="F107">
        <f>IF([1]Raw!I115 = "y",1,0)</f>
        <v>0</v>
      </c>
      <c r="G107">
        <f>IF([1]Raw!J115 = "y",1,0)</f>
        <v>1</v>
      </c>
      <c r="H107">
        <f>IF([1]Raw!K115 = "y",1,0)</f>
        <v>1</v>
      </c>
      <c r="I107">
        <f>IF([1]Raw!L115 = "y",1,0)</f>
        <v>1</v>
      </c>
      <c r="J107">
        <f>IF([1]Raw!M115 = "y",1,0)</f>
        <v>1</v>
      </c>
      <c r="K107">
        <f t="shared" si="6"/>
        <v>0.8</v>
      </c>
      <c r="L107" s="11">
        <v>52</v>
      </c>
      <c r="M107">
        <f>IF([1]Raw!O115 = "y",1,0)</f>
        <v>1</v>
      </c>
      <c r="N107">
        <f>IF([1]Raw!P115 = "y",1,0)</f>
        <v>0</v>
      </c>
      <c r="O107">
        <f>IF([1]Raw!Q115 = "y",1,0)</f>
        <v>0</v>
      </c>
      <c r="P107">
        <f>IF([1]Raw!R115 = "y",1,0)</f>
        <v>0</v>
      </c>
      <c r="Q107">
        <v>0</v>
      </c>
      <c r="R107">
        <v>0</v>
      </c>
      <c r="S107">
        <f>IF([1]Raw!S115 = "n",0,IF([1]Raw!S115 = "s",1,IF([1]Raw!S115 = "l",2,)))</f>
        <v>1</v>
      </c>
      <c r="T107" s="11" t="s">
        <v>340</v>
      </c>
      <c r="U107" s="11" t="s">
        <v>341</v>
      </c>
      <c r="V107" s="11">
        <v>1</v>
      </c>
      <c r="W107" s="11">
        <v>1</v>
      </c>
      <c r="X107">
        <f>IF([1]Raw!V115 = "y",1,0)</f>
        <v>0</v>
      </c>
      <c r="Y107">
        <f>IF([1]Raw!W115 = "y",1,0)</f>
        <v>1</v>
      </c>
      <c r="Z107">
        <f>IF([1]Raw!X115 = "y",1,0)</f>
        <v>1</v>
      </c>
      <c r="AA107">
        <f>IF([1]Raw!Y115 = "y",1,0)</f>
        <v>1</v>
      </c>
      <c r="AB107">
        <f>IF([1]Raw!Z115 = "y",1,0)</f>
        <v>1</v>
      </c>
      <c r="AC107">
        <f t="shared" si="7"/>
        <v>0.8</v>
      </c>
      <c r="AD107">
        <f t="shared" si="9"/>
        <v>0</v>
      </c>
      <c r="AE107" s="1">
        <f>[1]Raw!AA115*1440</f>
        <v>400</v>
      </c>
      <c r="AF107">
        <v>2</v>
      </c>
      <c r="AG107">
        <f>IF([1]Raw!AD115 = "fly",0,IF([1]Raw!AD115 = "sd",1,))</f>
        <v>0</v>
      </c>
      <c r="AH107" s="11">
        <v>0</v>
      </c>
      <c r="AI107" s="11" t="s">
        <v>201</v>
      </c>
      <c r="AJ107" s="11">
        <v>1</v>
      </c>
      <c r="AK107" s="11">
        <v>2</v>
      </c>
      <c r="AL107" s="11">
        <v>8</v>
      </c>
      <c r="AM107" s="11">
        <v>6</v>
      </c>
      <c r="AN107" s="11">
        <v>6</v>
      </c>
      <c r="AO107" s="11">
        <v>62</v>
      </c>
      <c r="AP107" s="11">
        <f t="shared" si="8"/>
        <v>1117.117117117117</v>
      </c>
      <c r="AQ107" s="3">
        <v>2.2000000000000002</v>
      </c>
      <c r="AR107" s="1">
        <f t="shared" si="10"/>
        <v>0.12210000000000001</v>
      </c>
      <c r="AS107" s="3">
        <v>2.2000000000000002</v>
      </c>
      <c r="AT107" s="4" t="s">
        <v>339</v>
      </c>
      <c r="AU107" s="20">
        <v>28</v>
      </c>
      <c r="AV107" s="20">
        <v>4</v>
      </c>
      <c r="AW107" s="9">
        <v>2020</v>
      </c>
      <c r="AX107" s="10">
        <v>0.52777777777777779</v>
      </c>
      <c r="AY107" t="s">
        <v>342</v>
      </c>
      <c r="BA107" t="s">
        <v>277</v>
      </c>
    </row>
    <row r="108" spans="1:54" x14ac:dyDescent="0.25">
      <c r="A108" s="11">
        <v>1518</v>
      </c>
      <c r="B108" s="1">
        <f>[1]Raw!B116*1440</f>
        <v>20</v>
      </c>
      <c r="C108" s="1">
        <f>[1]Raw!C116*1440</f>
        <v>193</v>
      </c>
      <c r="D108" s="1">
        <f>[1]Raw!D116*1440</f>
        <v>0</v>
      </c>
      <c r="E108" s="2">
        <v>0</v>
      </c>
      <c r="F108">
        <f>IF([1]Raw!I116 = "y",1,0)</f>
        <v>1</v>
      </c>
      <c r="G108">
        <f>IF([1]Raw!J116 = "y",1,0)</f>
        <v>0</v>
      </c>
      <c r="H108">
        <f>IF([1]Raw!K116 = "y",1,0)</f>
        <v>1</v>
      </c>
      <c r="I108">
        <f>IF([1]Raw!L116 = "y",1,0)</f>
        <v>1</v>
      </c>
      <c r="J108">
        <f>IF([1]Raw!M116 = "y",1,0)</f>
        <v>1</v>
      </c>
      <c r="K108">
        <f t="shared" si="6"/>
        <v>0.8</v>
      </c>
      <c r="L108" s="11">
        <v>45</v>
      </c>
      <c r="M108">
        <f>IF([1]Raw!O116 = "y",1,0)</f>
        <v>1</v>
      </c>
      <c r="N108">
        <f>IF([1]Raw!P116 = "y",1,0)</f>
        <v>0</v>
      </c>
      <c r="O108">
        <f>IF([1]Raw!Q116 = "y",1,0)</f>
        <v>0</v>
      </c>
      <c r="P108">
        <f>IF([1]Raw!R116 = "y",1,0)</f>
        <v>1</v>
      </c>
      <c r="Q108">
        <v>2</v>
      </c>
      <c r="R108">
        <v>0</v>
      </c>
      <c r="S108">
        <f>IF([1]Raw!S116 = "n",0,IF([1]Raw!S116 = "s",1,IF([1]Raw!S116 = "l",2,)))</f>
        <v>0</v>
      </c>
      <c r="T108" s="11"/>
      <c r="U108" s="11" t="s">
        <v>15</v>
      </c>
      <c r="V108" s="11">
        <v>1</v>
      </c>
      <c r="W108" s="11">
        <v>1</v>
      </c>
      <c r="X108">
        <f>IF([1]Raw!V116 = "y",1,0)</f>
        <v>0</v>
      </c>
      <c r="Y108">
        <f>IF([1]Raw!W116 = "y",1,0)</f>
        <v>1</v>
      </c>
      <c r="Z108">
        <f>IF([1]Raw!X116 = "y",1,0)</f>
        <v>1</v>
      </c>
      <c r="AA108">
        <f>IF([1]Raw!Y116 = "y",1,0)</f>
        <v>1</v>
      </c>
      <c r="AB108">
        <f>IF([1]Raw!Z116 = "y",1,0)</f>
        <v>1</v>
      </c>
      <c r="AC108">
        <f t="shared" si="7"/>
        <v>0.8</v>
      </c>
      <c r="AD108">
        <f t="shared" si="9"/>
        <v>0</v>
      </c>
      <c r="AE108" s="1">
        <f>[1]Raw!AA116*1440</f>
        <v>228</v>
      </c>
      <c r="AF108">
        <v>2</v>
      </c>
      <c r="AG108">
        <f>IF([1]Raw!AD116 = "fly",0,IF([1]Raw!AD116 = "sd",1,))</f>
        <v>0</v>
      </c>
      <c r="AH108">
        <v>1</v>
      </c>
      <c r="AI108" s="11" t="s">
        <v>201</v>
      </c>
      <c r="AJ108" s="11">
        <v>1</v>
      </c>
      <c r="AK108" s="11">
        <v>1</v>
      </c>
      <c r="AL108" s="11">
        <v>157</v>
      </c>
      <c r="AM108" s="11">
        <v>7</v>
      </c>
      <c r="AN108" s="11">
        <v>3</v>
      </c>
      <c r="AO108" s="11">
        <v>24</v>
      </c>
      <c r="AP108" s="11">
        <f t="shared" si="8"/>
        <v>432.43243243243245</v>
      </c>
      <c r="AQ108" s="3">
        <v>2.1</v>
      </c>
      <c r="AR108" s="1">
        <f t="shared" si="10"/>
        <v>0.11655</v>
      </c>
      <c r="AS108" s="3">
        <v>2.1</v>
      </c>
      <c r="AT108" s="4" t="s">
        <v>343</v>
      </c>
      <c r="AU108" s="20">
        <v>29</v>
      </c>
      <c r="AV108" s="20">
        <v>4</v>
      </c>
      <c r="AW108" s="9">
        <v>2020</v>
      </c>
      <c r="AX108" s="10">
        <v>0.46875</v>
      </c>
      <c r="AY108" t="s">
        <v>344</v>
      </c>
    </row>
    <row r="109" spans="1:54" x14ac:dyDescent="0.25">
      <c r="A109" s="11">
        <v>9</v>
      </c>
      <c r="B109" s="1">
        <f>[1]Raw!B117*1440</f>
        <v>105</v>
      </c>
      <c r="C109" s="1">
        <f>[1]Raw!C117*1440</f>
        <v>166</v>
      </c>
      <c r="D109" s="1">
        <f>[1]Raw!D117*1440</f>
        <v>15</v>
      </c>
      <c r="E109" s="2">
        <v>1</v>
      </c>
      <c r="F109">
        <f>IF([1]Raw!I117 = "y",1,0)</f>
        <v>0</v>
      </c>
      <c r="G109">
        <f>IF([1]Raw!J117 = "y",1,0)</f>
        <v>0</v>
      </c>
      <c r="H109">
        <f>IF([1]Raw!K117 = "y",1,0)</f>
        <v>1</v>
      </c>
      <c r="I109">
        <f>IF([1]Raw!L117 = "y",1,0)</f>
        <v>1</v>
      </c>
      <c r="J109">
        <f>IF([1]Raw!M117 = "y",1,0)</f>
        <v>1</v>
      </c>
      <c r="K109">
        <f t="shared" si="6"/>
        <v>0.6</v>
      </c>
      <c r="L109" s="11">
        <v>67</v>
      </c>
      <c r="M109">
        <f>IF([1]Raw!O117 = "y",1,0)</f>
        <v>1</v>
      </c>
      <c r="N109">
        <f>IF([1]Raw!P117 = "y",1,0)</f>
        <v>0</v>
      </c>
      <c r="O109">
        <f>IF([1]Raw!Q117 = "y",1,0)</f>
        <v>1</v>
      </c>
      <c r="P109">
        <f>IF([1]Raw!R117 = "y",1,0)</f>
        <v>0</v>
      </c>
      <c r="Q109">
        <v>2</v>
      </c>
      <c r="R109">
        <v>2</v>
      </c>
      <c r="S109">
        <f>IF([1]Raw!S117 = "n",0,IF([1]Raw!S117 = "s",1,IF([1]Raw!S117 = "l",2,)))</f>
        <v>2</v>
      </c>
      <c r="T109" s="11"/>
      <c r="U109" s="11" t="s">
        <v>345</v>
      </c>
      <c r="V109" s="11">
        <v>5</v>
      </c>
      <c r="W109" s="11">
        <v>3</v>
      </c>
      <c r="X109">
        <f>IF([1]Raw!V117 = "y",1,0)</f>
        <v>1</v>
      </c>
      <c r="Y109">
        <f>IF([1]Raw!W117 = "y",1,0)</f>
        <v>0</v>
      </c>
      <c r="Z109">
        <f>IF([1]Raw!X117 = "y",1,0)</f>
        <v>1</v>
      </c>
      <c r="AA109">
        <f>IF([1]Raw!Y117 = "y",1,0)</f>
        <v>1</v>
      </c>
      <c r="AB109">
        <f>IF([1]Raw!Z117 = "y",1,0)</f>
        <v>1</v>
      </c>
      <c r="AC109">
        <f t="shared" si="7"/>
        <v>0.8</v>
      </c>
      <c r="AD109">
        <f t="shared" si="9"/>
        <v>0.20000000000000007</v>
      </c>
      <c r="AE109" s="1">
        <f>[1]Raw!AA117*1440</f>
        <v>179</v>
      </c>
      <c r="AF109">
        <v>3</v>
      </c>
      <c r="AG109">
        <f>IF([1]Raw!AD117 = "fly",0,IF([1]Raw!AD117 = "sd",1,))</f>
        <v>1</v>
      </c>
      <c r="AH109">
        <v>4</v>
      </c>
      <c r="AI109" s="11" t="s">
        <v>181</v>
      </c>
      <c r="AJ109" s="11">
        <v>3</v>
      </c>
      <c r="AK109" s="11">
        <v>2</v>
      </c>
      <c r="AL109" s="11">
        <v>160</v>
      </c>
      <c r="AM109" s="11">
        <v>9</v>
      </c>
      <c r="AN109" s="11">
        <v>5</v>
      </c>
      <c r="AO109" s="11">
        <v>65</v>
      </c>
      <c r="AP109" s="11">
        <f t="shared" si="8"/>
        <v>1171.1711711711712</v>
      </c>
      <c r="AQ109" s="3">
        <v>3.8</v>
      </c>
      <c r="AR109" s="1">
        <f t="shared" si="10"/>
        <v>0.2109</v>
      </c>
      <c r="AS109" s="3">
        <v>3.8</v>
      </c>
      <c r="AT109" s="4" t="s">
        <v>343</v>
      </c>
      <c r="AU109" s="20">
        <v>29</v>
      </c>
      <c r="AV109" s="20">
        <v>4</v>
      </c>
      <c r="AW109" s="9">
        <v>2020</v>
      </c>
      <c r="AX109" s="10">
        <v>0.69444444444444453</v>
      </c>
      <c r="AY109" t="s">
        <v>346</v>
      </c>
      <c r="BB109" t="s">
        <v>321</v>
      </c>
    </row>
    <row r="110" spans="1:54" x14ac:dyDescent="0.25">
      <c r="A110" s="11">
        <v>1519</v>
      </c>
      <c r="B110" s="1">
        <f>[1]Raw!B118*1440</f>
        <v>51</v>
      </c>
      <c r="C110" s="1">
        <f>[1]Raw!C118*1440</f>
        <v>203</v>
      </c>
      <c r="D110" s="1">
        <f>[1]Raw!D118*1440</f>
        <v>65</v>
      </c>
      <c r="E110" s="2">
        <v>2</v>
      </c>
      <c r="F110">
        <f>IF([1]Raw!I118 = "y",1,0)</f>
        <v>0</v>
      </c>
      <c r="G110">
        <f>IF([1]Raw!J118 = "y",1,0)</f>
        <v>1</v>
      </c>
      <c r="H110">
        <f>IF([1]Raw!K118 = "y",1,0)</f>
        <v>1</v>
      </c>
      <c r="I110">
        <f>IF([1]Raw!L118 = "y",1,0)</f>
        <v>1</v>
      </c>
      <c r="J110">
        <f>IF([1]Raw!M118 = "y",1,0)</f>
        <v>1</v>
      </c>
      <c r="K110">
        <f t="shared" si="6"/>
        <v>0.8</v>
      </c>
      <c r="L110" s="11">
        <v>43</v>
      </c>
      <c r="M110">
        <f>IF([1]Raw!O118 = "y",1,0)</f>
        <v>1</v>
      </c>
      <c r="N110">
        <f>IF([1]Raw!P118 = "y",1,0)</f>
        <v>0</v>
      </c>
      <c r="O110">
        <f>IF([1]Raw!Q118 = "y",1,0)</f>
        <v>0</v>
      </c>
      <c r="P110">
        <f>IF([1]Raw!R118 = "y",1,0)</f>
        <v>1</v>
      </c>
      <c r="Q110">
        <v>1</v>
      </c>
      <c r="R110">
        <v>0</v>
      </c>
      <c r="S110">
        <f>IF([1]Raw!S118 = "n",0,IF([1]Raw!S118 = "s",1,IF([1]Raw!S118 = "l",2,)))</f>
        <v>0</v>
      </c>
      <c r="T110" s="11"/>
      <c r="U110" s="11" t="s">
        <v>15</v>
      </c>
      <c r="V110" s="11">
        <v>1</v>
      </c>
      <c r="W110" s="11">
        <v>1</v>
      </c>
      <c r="X110">
        <f>IF([1]Raw!V118 = "y",1,0)</f>
        <v>0</v>
      </c>
      <c r="Y110">
        <f>IF([1]Raw!W118 = "y",1,0)</f>
        <v>0</v>
      </c>
      <c r="Z110">
        <f>IF([1]Raw!X118 = "y",1,0)</f>
        <v>1</v>
      </c>
      <c r="AA110">
        <f>IF([1]Raw!Y118 = "y",1,0)</f>
        <v>1</v>
      </c>
      <c r="AB110">
        <f>IF([1]Raw!Z118 = "y",1,0)</f>
        <v>1</v>
      </c>
      <c r="AC110">
        <f t="shared" si="7"/>
        <v>0.6</v>
      </c>
      <c r="AD110">
        <f t="shared" si="9"/>
        <v>-0.20000000000000007</v>
      </c>
      <c r="AE110" s="1">
        <f>[1]Raw!AA118*1440</f>
        <v>270</v>
      </c>
      <c r="AF110">
        <v>1</v>
      </c>
      <c r="AG110">
        <f>IF([1]Raw!AD118 = "fly",0,IF([1]Raw!AD118 = "sd",1,))</f>
        <v>0</v>
      </c>
      <c r="AH110">
        <v>1</v>
      </c>
      <c r="AI110" s="11" t="s">
        <v>201</v>
      </c>
      <c r="AJ110" s="11">
        <v>1</v>
      </c>
      <c r="AK110" s="11">
        <v>2</v>
      </c>
      <c r="AL110" s="11">
        <v>160</v>
      </c>
      <c r="AM110" s="11">
        <v>8</v>
      </c>
      <c r="AN110" s="11">
        <v>6</v>
      </c>
      <c r="AO110" s="11">
        <v>43</v>
      </c>
      <c r="AP110" s="11">
        <f t="shared" si="8"/>
        <v>774.77477477477476</v>
      </c>
      <c r="AQ110" s="3">
        <v>2.8</v>
      </c>
      <c r="AR110" s="1">
        <f t="shared" si="10"/>
        <v>0.15539999999999998</v>
      </c>
      <c r="AS110" s="3">
        <v>2.8</v>
      </c>
      <c r="AT110" s="4" t="s">
        <v>343</v>
      </c>
      <c r="AU110" s="20">
        <v>29</v>
      </c>
      <c r="AV110" s="20">
        <v>4</v>
      </c>
      <c r="AW110" s="9">
        <v>2020</v>
      </c>
      <c r="AX110" s="10">
        <v>0.71527777777777779</v>
      </c>
      <c r="AY110" t="s">
        <v>347</v>
      </c>
    </row>
    <row r="111" spans="1:54" x14ac:dyDescent="0.25">
      <c r="A111" s="11">
        <v>1520</v>
      </c>
      <c r="B111" s="1">
        <f>[1]Raw!B119*1440</f>
        <v>64</v>
      </c>
      <c r="C111" s="1">
        <f>[1]Raw!C119*1440</f>
        <v>270</v>
      </c>
      <c r="D111" s="1">
        <f>[1]Raw!D119*1440</f>
        <v>52.000000000000007</v>
      </c>
      <c r="E111" s="2">
        <v>2</v>
      </c>
      <c r="F111">
        <f>IF([1]Raw!I119 = "y",1,0)</f>
        <v>0</v>
      </c>
      <c r="G111">
        <f>IF([1]Raw!J119 = "y",1,0)</f>
        <v>1</v>
      </c>
      <c r="H111">
        <f>IF([1]Raw!K119 = "y",1,0)</f>
        <v>1</v>
      </c>
      <c r="I111">
        <f>IF([1]Raw!L119 = "y",1,0)</f>
        <v>1</v>
      </c>
      <c r="J111">
        <f>IF([1]Raw!M119 = "y",1,0)</f>
        <v>1</v>
      </c>
      <c r="K111">
        <f t="shared" si="6"/>
        <v>0.8</v>
      </c>
      <c r="L111" s="11">
        <v>61</v>
      </c>
      <c r="M111">
        <f>IF([1]Raw!O119 = "y",1,0)</f>
        <v>1</v>
      </c>
      <c r="N111">
        <f>IF([1]Raw!P119 = "y",1,0)</f>
        <v>0</v>
      </c>
      <c r="O111">
        <f>IF([1]Raw!Q119 = "y",1,0)</f>
        <v>1</v>
      </c>
      <c r="P111">
        <f>IF([1]Raw!R119 = "y",1,0)</f>
        <v>0</v>
      </c>
      <c r="Q111">
        <v>2</v>
      </c>
      <c r="R111">
        <v>0</v>
      </c>
      <c r="S111">
        <f>IF([1]Raw!S119 = "n",0,IF([1]Raw!S119 = "s",1,IF([1]Raw!S119 = "l",2,)))</f>
        <v>0</v>
      </c>
      <c r="T111" s="11"/>
      <c r="U111" s="11" t="s">
        <v>348</v>
      </c>
      <c r="V111" s="11">
        <v>9</v>
      </c>
      <c r="W111" s="11">
        <v>5</v>
      </c>
      <c r="X111">
        <f>IF([1]Raw!V119 = "y",1,0)</f>
        <v>0</v>
      </c>
      <c r="Y111">
        <f>IF([1]Raw!W119 = "y",1,0)</f>
        <v>1</v>
      </c>
      <c r="Z111">
        <f>IF([1]Raw!X119 = "y",1,0)</f>
        <v>1</v>
      </c>
      <c r="AA111">
        <f>IF([1]Raw!Y119 = "y",1,0)</f>
        <v>1</v>
      </c>
      <c r="AB111">
        <f>IF([1]Raw!Z119 = "y",1,0)</f>
        <v>1</v>
      </c>
      <c r="AC111">
        <f t="shared" si="7"/>
        <v>0.8</v>
      </c>
      <c r="AD111">
        <f t="shared" si="9"/>
        <v>0</v>
      </c>
      <c r="AE111" s="1">
        <f>[1]Raw!AA119*1440</f>
        <v>344</v>
      </c>
      <c r="AF111">
        <v>3</v>
      </c>
      <c r="AG111">
        <f>IF([1]Raw!AD119 = "fly",0,IF([1]Raw!AD119 = "sd",1,))</f>
        <v>1</v>
      </c>
      <c r="AH111">
        <v>4</v>
      </c>
      <c r="AI111" s="11" t="s">
        <v>181</v>
      </c>
      <c r="AJ111" s="11">
        <v>3</v>
      </c>
      <c r="AK111" s="11">
        <v>2</v>
      </c>
      <c r="AL111" s="11">
        <v>71</v>
      </c>
      <c r="AM111" s="11">
        <v>7</v>
      </c>
      <c r="AN111" s="11">
        <v>6</v>
      </c>
      <c r="AO111" s="11">
        <v>61</v>
      </c>
      <c r="AP111" s="11">
        <f t="shared" si="8"/>
        <v>1099.099099099099</v>
      </c>
      <c r="AQ111" s="3">
        <v>2.9</v>
      </c>
      <c r="AR111" s="1">
        <f t="shared" si="10"/>
        <v>0.16095000000000001</v>
      </c>
      <c r="AS111" s="3">
        <v>2.9</v>
      </c>
      <c r="AT111" s="4" t="s">
        <v>349</v>
      </c>
      <c r="AU111" s="20">
        <v>30</v>
      </c>
      <c r="AV111" s="20">
        <v>4</v>
      </c>
      <c r="AW111" s="9">
        <v>2020</v>
      </c>
      <c r="AX111" s="10">
        <v>0.5</v>
      </c>
      <c r="AY111" t="s">
        <v>350</v>
      </c>
    </row>
    <row r="112" spans="1:54" x14ac:dyDescent="0.25">
      <c r="A112" s="11">
        <v>1522</v>
      </c>
      <c r="B112" s="1">
        <f>[1]Raw!B120*1440</f>
        <v>41.999999999999993</v>
      </c>
      <c r="C112" s="1">
        <f>[1]Raw!C120*1440</f>
        <v>240.99999999999997</v>
      </c>
      <c r="D112" s="1">
        <f>[1]Raw!D120*1440</f>
        <v>13.000000000000002</v>
      </c>
      <c r="E112" s="2">
        <v>2</v>
      </c>
      <c r="F112">
        <f>IF([1]Raw!I120 = "y",1,0)</f>
        <v>1</v>
      </c>
      <c r="G112">
        <f>IF([1]Raw!J120 = "y",1,0)</f>
        <v>1</v>
      </c>
      <c r="H112">
        <f>IF([1]Raw!K120 = "y",1,0)</f>
        <v>1</v>
      </c>
      <c r="I112">
        <f>IF([1]Raw!L120 = "y",1,0)</f>
        <v>1</v>
      </c>
      <c r="J112">
        <f>IF([1]Raw!M120 = "y",1,0)</f>
        <v>1</v>
      </c>
      <c r="K112">
        <f t="shared" si="6"/>
        <v>1</v>
      </c>
      <c r="L112" s="11">
        <v>52</v>
      </c>
      <c r="M112">
        <f>IF([1]Raw!O120 = "y",1,0)</f>
        <v>1</v>
      </c>
      <c r="N112">
        <f>IF([1]Raw!P120 = "y",1,0)</f>
        <v>0</v>
      </c>
      <c r="O112">
        <f>IF([1]Raw!Q120 = "y",1,0)</f>
        <v>1</v>
      </c>
      <c r="P112">
        <f>IF([1]Raw!R120 = "y",1,0)</f>
        <v>0</v>
      </c>
      <c r="Q112">
        <v>1</v>
      </c>
      <c r="R112">
        <v>0</v>
      </c>
      <c r="S112">
        <f>IF([1]Raw!S120 = "n",0,IF([1]Raw!S120 = "s",1,IF([1]Raw!S120 = "l",2,)))</f>
        <v>0</v>
      </c>
      <c r="T112" s="11"/>
      <c r="U112" s="11" t="s">
        <v>287</v>
      </c>
      <c r="V112" s="11">
        <v>7</v>
      </c>
      <c r="W112" s="11">
        <v>3</v>
      </c>
      <c r="X112">
        <f>IF([1]Raw!V120 = "y",1,0)</f>
        <v>1</v>
      </c>
      <c r="Y112">
        <f>IF([1]Raw!W120 = "y",1,0)</f>
        <v>1</v>
      </c>
      <c r="Z112">
        <f>IF([1]Raw!X120 = "y",1,0)</f>
        <v>1</v>
      </c>
      <c r="AA112">
        <f>IF([1]Raw!Y120 = "y",1,0)</f>
        <v>1</v>
      </c>
      <c r="AB112">
        <f>IF([1]Raw!Z120 = "y",1,0)</f>
        <v>1</v>
      </c>
      <c r="AC112">
        <f t="shared" si="7"/>
        <v>1</v>
      </c>
      <c r="AD112">
        <f t="shared" si="9"/>
        <v>0</v>
      </c>
      <c r="AE112" s="1">
        <f>[1]Raw!AA120*1440</f>
        <v>222</v>
      </c>
      <c r="AF112">
        <v>2</v>
      </c>
      <c r="AG112">
        <f>IF([1]Raw!AD120 = "fly",0,IF([1]Raw!AD120 = "sd",1,))</f>
        <v>1</v>
      </c>
      <c r="AH112">
        <v>4</v>
      </c>
      <c r="AI112" s="11" t="s">
        <v>181</v>
      </c>
      <c r="AJ112" s="11">
        <v>3</v>
      </c>
      <c r="AK112" s="11">
        <v>2</v>
      </c>
      <c r="AL112" s="11">
        <v>67</v>
      </c>
      <c r="AM112" s="11">
        <v>8</v>
      </c>
      <c r="AN112" s="11">
        <v>7</v>
      </c>
      <c r="AO112" s="11">
        <v>62</v>
      </c>
      <c r="AP112" s="11">
        <f t="shared" si="8"/>
        <v>1117.117117117117</v>
      </c>
      <c r="AQ112" s="3">
        <v>3.3</v>
      </c>
      <c r="AR112" s="1">
        <f t="shared" si="10"/>
        <v>0.18314999999999998</v>
      </c>
      <c r="AS112" s="3">
        <v>3.3</v>
      </c>
      <c r="AT112" s="4" t="s">
        <v>349</v>
      </c>
      <c r="AU112" s="20">
        <v>30</v>
      </c>
      <c r="AV112" s="20">
        <v>4</v>
      </c>
      <c r="AW112" s="9">
        <v>2020</v>
      </c>
      <c r="AX112" s="10">
        <v>0.66666666666666663</v>
      </c>
      <c r="AY112" t="s">
        <v>351</v>
      </c>
    </row>
    <row r="113" spans="1:54" x14ac:dyDescent="0.25">
      <c r="A113" s="11">
        <v>1523</v>
      </c>
      <c r="B113" s="1">
        <f>[1]Raw!B121*1440</f>
        <v>35</v>
      </c>
      <c r="C113" s="1">
        <f>[1]Raw!C121*1440</f>
        <v>150</v>
      </c>
      <c r="D113" s="1">
        <f>[1]Raw!D121*1440</f>
        <v>20</v>
      </c>
      <c r="E113" s="2">
        <v>1</v>
      </c>
      <c r="F113">
        <f>IF([1]Raw!I121 = "y",1,0)</f>
        <v>1</v>
      </c>
      <c r="G113">
        <f>IF([1]Raw!J121 = "y",1,0)</f>
        <v>1</v>
      </c>
      <c r="H113">
        <f>IF([1]Raw!K121 = "y",1,0)</f>
        <v>1</v>
      </c>
      <c r="I113">
        <f>IF([1]Raw!L121 = "y",1,0)</f>
        <v>1</v>
      </c>
      <c r="J113">
        <f>IF([1]Raw!M121 = "y",1,0)</f>
        <v>1</v>
      </c>
      <c r="K113">
        <f t="shared" si="6"/>
        <v>1</v>
      </c>
      <c r="L113" s="11">
        <v>55</v>
      </c>
      <c r="M113">
        <f>IF([1]Raw!O121 = "y",1,0)</f>
        <v>1</v>
      </c>
      <c r="N113">
        <f>IF([1]Raw!P121 = "y",1,0)</f>
        <v>0</v>
      </c>
      <c r="O113">
        <f>IF([1]Raw!Q121 = "y",1,0)</f>
        <v>0</v>
      </c>
      <c r="P113">
        <f>IF([1]Raw!R121 = "y",1,0)</f>
        <v>0</v>
      </c>
      <c r="Q113">
        <v>0</v>
      </c>
      <c r="R113">
        <v>0</v>
      </c>
      <c r="S113">
        <f>IF([1]Raw!S121 = "n",0,IF([1]Raw!S121 = "s",1,IF([1]Raw!S121 = "l",2,)))</f>
        <v>0</v>
      </c>
      <c r="T113" s="11"/>
      <c r="U113" s="11" t="s">
        <v>243</v>
      </c>
      <c r="V113" s="11">
        <v>1</v>
      </c>
      <c r="W113" s="11">
        <v>1</v>
      </c>
      <c r="X113">
        <f>IF([1]Raw!V121 = "y",1,0)</f>
        <v>0</v>
      </c>
      <c r="Y113">
        <f>IF([1]Raw!W121 = "y",1,0)</f>
        <v>1</v>
      </c>
      <c r="Z113">
        <f>IF([1]Raw!X121 = "y",1,0)</f>
        <v>1</v>
      </c>
      <c r="AA113">
        <f>IF([1]Raw!Y121 = "y",1,0)</f>
        <v>1</v>
      </c>
      <c r="AB113">
        <f>IF([1]Raw!Z121 = "y",1,0)</f>
        <v>1</v>
      </c>
      <c r="AC113">
        <f t="shared" si="7"/>
        <v>0.8</v>
      </c>
      <c r="AD113">
        <f t="shared" si="9"/>
        <v>-0.19999999999999996</v>
      </c>
      <c r="AE113" s="1">
        <f>[1]Raw!AA121*1440</f>
        <v>318</v>
      </c>
      <c r="AF113">
        <v>2</v>
      </c>
      <c r="AG113">
        <f>IF([1]Raw!AD121 = "fly",0,IF([1]Raw!AD121 = "sd",1,))</f>
        <v>1</v>
      </c>
      <c r="AH113">
        <v>3</v>
      </c>
      <c r="AI113" s="11" t="s">
        <v>181</v>
      </c>
      <c r="AJ113" s="11">
        <v>3</v>
      </c>
      <c r="AK113" s="11">
        <v>2</v>
      </c>
      <c r="AL113" s="11">
        <v>64.5</v>
      </c>
      <c r="AM113" s="11">
        <v>9</v>
      </c>
      <c r="AN113" s="11">
        <v>6</v>
      </c>
      <c r="AO113" s="11">
        <v>52</v>
      </c>
      <c r="AP113" s="11">
        <f t="shared" si="8"/>
        <v>936.93693693693695</v>
      </c>
      <c r="AQ113" s="3">
        <v>2</v>
      </c>
      <c r="AR113" s="1">
        <f t="shared" si="10"/>
        <v>0.111</v>
      </c>
      <c r="AS113" s="3">
        <v>2</v>
      </c>
      <c r="AT113" s="4" t="s">
        <v>349</v>
      </c>
      <c r="AU113" s="20">
        <v>30</v>
      </c>
      <c r="AV113" s="20">
        <v>4</v>
      </c>
      <c r="AW113" s="9">
        <v>2020</v>
      </c>
      <c r="AX113" s="10">
        <v>0.74652777777777779</v>
      </c>
      <c r="BA113">
        <v>2</v>
      </c>
      <c r="BB113" t="s">
        <v>316</v>
      </c>
    </row>
    <row r="114" spans="1:54" x14ac:dyDescent="0.25">
      <c r="A114" s="11">
        <v>1524</v>
      </c>
      <c r="B114" s="1">
        <f>[1]Raw!B122*1440</f>
        <v>54.999999999999993</v>
      </c>
      <c r="C114" s="1">
        <f>[1]Raw!C122*1440</f>
        <v>197.99999999999997</v>
      </c>
      <c r="D114" s="1">
        <f>[1]Raw!D122*1440</f>
        <v>52.000000000000007</v>
      </c>
      <c r="E114" s="2">
        <v>3</v>
      </c>
      <c r="F114">
        <f>IF([1]Raw!I122 = "y",1,0)</f>
        <v>1</v>
      </c>
      <c r="G114">
        <f>IF([1]Raw!J122 = "y",1,0)</f>
        <v>1</v>
      </c>
      <c r="H114">
        <f>IF([1]Raw!K122 = "y",1,0)</f>
        <v>0</v>
      </c>
      <c r="I114">
        <f>IF([1]Raw!L122 = "y",1,0)</f>
        <v>1</v>
      </c>
      <c r="J114">
        <f>IF([1]Raw!M122 = "y",1,0)</f>
        <v>1</v>
      </c>
      <c r="K114">
        <f t="shared" si="6"/>
        <v>0.8</v>
      </c>
      <c r="L114" s="11">
        <v>53</v>
      </c>
      <c r="M114">
        <f>IF([1]Raw!O122 = "y",1,0)</f>
        <v>1</v>
      </c>
      <c r="N114">
        <f>IF([1]Raw!P122 = "y",1,0)</f>
        <v>1</v>
      </c>
      <c r="O114">
        <f>IF([1]Raw!Q122 = "y",1,0)</f>
        <v>0</v>
      </c>
      <c r="P114">
        <f>IF([1]Raw!R122 = "y",1,0)</f>
        <v>1</v>
      </c>
      <c r="Q114">
        <v>1</v>
      </c>
      <c r="R114">
        <v>0</v>
      </c>
      <c r="S114">
        <f>IF([1]Raw!S122 = "n",0,IF([1]Raw!S122 = "s",1,IF([1]Raw!S122 = "l",2,)))</f>
        <v>0</v>
      </c>
      <c r="T114" s="11"/>
      <c r="U114" s="11" t="s">
        <v>29</v>
      </c>
      <c r="V114" s="11">
        <v>1</v>
      </c>
      <c r="W114" s="11">
        <v>1</v>
      </c>
      <c r="X114">
        <f>IF([1]Raw!V122 = "y",1,0)</f>
        <v>0</v>
      </c>
      <c r="Y114">
        <f>IF([1]Raw!W122 = "y",1,0)</f>
        <v>1</v>
      </c>
      <c r="Z114">
        <f>IF([1]Raw!X122 = "y",1,0)</f>
        <v>1</v>
      </c>
      <c r="AA114">
        <f>IF([1]Raw!Y122 = "y",1,0)</f>
        <v>1</v>
      </c>
      <c r="AB114">
        <f>IF([1]Raw!Z122 = "y",1,0)</f>
        <v>1</v>
      </c>
      <c r="AC114">
        <f t="shared" si="7"/>
        <v>0.8</v>
      </c>
      <c r="AD114">
        <f t="shared" si="9"/>
        <v>0</v>
      </c>
      <c r="AE114" s="1">
        <f>[1]Raw!AA122*1440</f>
        <v>295.00000000000006</v>
      </c>
      <c r="AF114">
        <v>2</v>
      </c>
      <c r="AG114">
        <f>IF([1]Raw!AD122 = "fly",0,IF([1]Raw!AD122 = "sd",1,))</f>
        <v>1</v>
      </c>
      <c r="AH114">
        <v>1</v>
      </c>
      <c r="AI114" s="11" t="s">
        <v>181</v>
      </c>
      <c r="AJ114" s="11">
        <v>3</v>
      </c>
      <c r="AK114" s="11">
        <v>2</v>
      </c>
      <c r="AL114" s="11">
        <v>64.5</v>
      </c>
      <c r="AM114" s="11">
        <v>8</v>
      </c>
      <c r="AN114" s="11">
        <v>6</v>
      </c>
      <c r="AO114" s="11">
        <v>59</v>
      </c>
      <c r="AP114" s="11">
        <f t="shared" si="8"/>
        <v>1063.0630630630631</v>
      </c>
      <c r="AQ114" s="3">
        <v>1.3</v>
      </c>
      <c r="AR114" s="1">
        <f t="shared" si="10"/>
        <v>7.2150000000000006E-2</v>
      </c>
      <c r="AS114" s="3">
        <v>1.3</v>
      </c>
      <c r="AT114" s="4" t="s">
        <v>349</v>
      </c>
      <c r="AU114" s="20">
        <v>30</v>
      </c>
      <c r="AV114" s="20">
        <v>4</v>
      </c>
      <c r="AW114" s="9">
        <v>2020</v>
      </c>
      <c r="AX114" s="10">
        <v>0.79166666666666663</v>
      </c>
      <c r="AY114" t="s">
        <v>352</v>
      </c>
      <c r="BB114" t="s">
        <v>316</v>
      </c>
    </row>
    <row r="115" spans="1:54" x14ac:dyDescent="0.25">
      <c r="A115" s="11">
        <v>1525</v>
      </c>
      <c r="B115" s="1">
        <f>[1]Raw!B123*1440</f>
        <v>108.99999999999999</v>
      </c>
      <c r="C115" s="1">
        <f>[1]Raw!C123*1440</f>
        <v>239</v>
      </c>
      <c r="D115" s="1">
        <f>[1]Raw!D123*1440</f>
        <v>16</v>
      </c>
      <c r="E115" s="2">
        <v>1</v>
      </c>
      <c r="F115">
        <f>IF([1]Raw!I123 = "y",1,0)</f>
        <v>1</v>
      </c>
      <c r="G115">
        <f>IF([1]Raw!J123 = "y",1,0)</f>
        <v>1</v>
      </c>
      <c r="H115">
        <f>IF([1]Raw!K123 = "y",1,0)</f>
        <v>1</v>
      </c>
      <c r="I115">
        <f>IF([1]Raw!L123 = "y",1,0)</f>
        <v>1</v>
      </c>
      <c r="J115">
        <f>IF([1]Raw!M123 = "y",1,0)</f>
        <v>1</v>
      </c>
      <c r="K115">
        <f t="shared" si="6"/>
        <v>1</v>
      </c>
      <c r="L115" s="11">
        <v>65</v>
      </c>
      <c r="M115">
        <f>IF([1]Raw!O123 = "y",1,0)</f>
        <v>1</v>
      </c>
      <c r="N115">
        <f>IF([1]Raw!P123 = "y",1,0)</f>
        <v>0</v>
      </c>
      <c r="O115">
        <f>IF([1]Raw!Q123 = "y",1,0)</f>
        <v>1</v>
      </c>
      <c r="P115">
        <f>IF([1]Raw!R123 = "y",1,0)</f>
        <v>0</v>
      </c>
      <c r="Q115">
        <v>1</v>
      </c>
      <c r="R115">
        <v>0</v>
      </c>
      <c r="S115">
        <f>IF([1]Raw!S123 = "n",0,IF([1]Raw!S123 = "s",1,IF([1]Raw!S123 = "l",2,)))</f>
        <v>0</v>
      </c>
      <c r="T115" s="11"/>
      <c r="U115" s="11" t="s">
        <v>209</v>
      </c>
      <c r="V115" s="11">
        <v>2</v>
      </c>
      <c r="W115" s="11">
        <v>1</v>
      </c>
      <c r="X115">
        <f>IF([1]Raw!V123 = "y",1,0)</f>
        <v>0</v>
      </c>
      <c r="Y115">
        <f>IF([1]Raw!W123 = "y",1,0)</f>
        <v>1</v>
      </c>
      <c r="Z115">
        <f>IF([1]Raw!X123 = "y",1,0)</f>
        <v>1</v>
      </c>
      <c r="AA115">
        <f>IF([1]Raw!Y123 = "y",1,0)</f>
        <v>1</v>
      </c>
      <c r="AB115">
        <f>IF([1]Raw!Z123 = "y",1,0)</f>
        <v>1</v>
      </c>
      <c r="AC115">
        <f t="shared" si="7"/>
        <v>0.8</v>
      </c>
      <c r="AD115">
        <f t="shared" si="9"/>
        <v>-0.19999999999999996</v>
      </c>
      <c r="AE115" s="1">
        <f>[1]Raw!AA123*1440</f>
        <v>284</v>
      </c>
      <c r="AF115">
        <v>3</v>
      </c>
      <c r="AG115">
        <f>IF([1]Raw!AD123 = "fly",0,IF([1]Raw!AD123 = "sd",1,))</f>
        <v>1</v>
      </c>
      <c r="AH115">
        <v>1</v>
      </c>
      <c r="AI115" s="11" t="s">
        <v>181</v>
      </c>
      <c r="AJ115" s="11">
        <v>3</v>
      </c>
      <c r="AK115" s="11">
        <v>2</v>
      </c>
      <c r="AL115" s="11">
        <v>153</v>
      </c>
      <c r="AM115" s="11">
        <v>8</v>
      </c>
      <c r="AN115" s="11">
        <v>8</v>
      </c>
      <c r="AO115" s="11">
        <v>59</v>
      </c>
      <c r="AP115" s="11">
        <f t="shared" si="8"/>
        <v>1063.0630630630631</v>
      </c>
      <c r="AQ115" s="3">
        <v>3.2</v>
      </c>
      <c r="AR115" s="1">
        <f t="shared" si="10"/>
        <v>0.17760000000000001</v>
      </c>
      <c r="AS115" s="3">
        <v>3.2</v>
      </c>
      <c r="AT115" s="4" t="s">
        <v>353</v>
      </c>
      <c r="AU115" s="20">
        <v>1</v>
      </c>
      <c r="AV115" s="9">
        <v>5</v>
      </c>
      <c r="AW115" s="9">
        <v>2020</v>
      </c>
      <c r="AX115" s="10">
        <v>0.67708333333333337</v>
      </c>
      <c r="AY115" t="s">
        <v>354</v>
      </c>
    </row>
    <row r="116" spans="1:54" x14ac:dyDescent="0.25">
      <c r="A116" s="11">
        <v>1526</v>
      </c>
      <c r="B116" s="1">
        <f>[1]Raw!B124*1440</f>
        <v>57</v>
      </c>
      <c r="C116" s="1">
        <f>[1]Raw!C124*1440</f>
        <v>190</v>
      </c>
      <c r="D116" s="1">
        <f>[1]Raw!D124*1440</f>
        <v>22</v>
      </c>
      <c r="E116" s="2">
        <v>1</v>
      </c>
      <c r="F116">
        <f>IF([1]Raw!I124 = "y",1,0)</f>
        <v>1</v>
      </c>
      <c r="G116">
        <f>IF([1]Raw!J124 = "y",1,0)</f>
        <v>1</v>
      </c>
      <c r="H116">
        <f>IF([1]Raw!K124 = "y",1,0)</f>
        <v>1</v>
      </c>
      <c r="I116">
        <f>IF([1]Raw!L124 = "y",1,0)</f>
        <v>1</v>
      </c>
      <c r="J116">
        <f>IF([1]Raw!M124 = "y",1,0)</f>
        <v>1</v>
      </c>
      <c r="K116">
        <f t="shared" si="6"/>
        <v>1</v>
      </c>
      <c r="L116" s="11">
        <v>41</v>
      </c>
      <c r="M116">
        <f>IF([1]Raw!O124 = "y",1,0)</f>
        <v>1</v>
      </c>
      <c r="N116">
        <f>IF([1]Raw!P124 = "y",1,0)</f>
        <v>0</v>
      </c>
      <c r="O116">
        <f>IF([1]Raw!Q124 = "y",1,0)</f>
        <v>1</v>
      </c>
      <c r="P116">
        <f>IF([1]Raw!R124 = "y",1,0)</f>
        <v>1</v>
      </c>
      <c r="Q116">
        <v>3</v>
      </c>
      <c r="R116">
        <v>0</v>
      </c>
      <c r="S116">
        <f>IF([1]Raw!S124 = "n",0,IF([1]Raw!S124 = "s",1,IF([1]Raw!S124 = "l",2,)))</f>
        <v>0</v>
      </c>
      <c r="U116" s="11" t="s">
        <v>243</v>
      </c>
      <c r="V116" s="11">
        <v>1</v>
      </c>
      <c r="W116" s="11">
        <v>1</v>
      </c>
      <c r="X116">
        <f>IF([1]Raw!V124 = "y",1,0)</f>
        <v>1</v>
      </c>
      <c r="Y116">
        <f>IF([1]Raw!W124 = "y",1,0)</f>
        <v>1</v>
      </c>
      <c r="Z116">
        <f>IF([1]Raw!X124 = "y",1,0)</f>
        <v>1</v>
      </c>
      <c r="AA116">
        <f>IF([1]Raw!Y124 = "y",1,0)</f>
        <v>1</v>
      </c>
      <c r="AB116">
        <f>IF([1]Raw!Z124 = "y",1,0)</f>
        <v>1</v>
      </c>
      <c r="AC116">
        <f t="shared" si="7"/>
        <v>1</v>
      </c>
      <c r="AD116">
        <f t="shared" si="9"/>
        <v>0</v>
      </c>
      <c r="AE116" s="1">
        <f>[1]Raw!AA124*1440</f>
        <v>435</v>
      </c>
      <c r="AF116">
        <v>2</v>
      </c>
      <c r="AG116">
        <f>IF([1]Raw!AD124 = "fly",0,IF([1]Raw!AD124 = "sd",1,))</f>
        <v>1</v>
      </c>
      <c r="AH116">
        <v>0</v>
      </c>
      <c r="AI116" s="11" t="s">
        <v>181</v>
      </c>
      <c r="AJ116" s="11">
        <v>3</v>
      </c>
      <c r="AK116" s="11">
        <v>2</v>
      </c>
      <c r="AL116" s="11">
        <v>153</v>
      </c>
      <c r="AM116" s="11">
        <v>9</v>
      </c>
      <c r="AN116" s="11">
        <v>9</v>
      </c>
      <c r="AO116" s="11">
        <v>50</v>
      </c>
      <c r="AP116" s="11">
        <f t="shared" si="8"/>
        <v>900.90090090090087</v>
      </c>
      <c r="AQ116" s="3">
        <v>2.9</v>
      </c>
      <c r="AR116" s="1">
        <f t="shared" si="10"/>
        <v>0.16095000000000001</v>
      </c>
      <c r="AS116" s="3">
        <v>2.9</v>
      </c>
      <c r="AT116" s="4" t="s">
        <v>353</v>
      </c>
      <c r="AU116" s="20">
        <v>1</v>
      </c>
      <c r="AV116" s="9">
        <v>5</v>
      </c>
      <c r="AW116" s="9">
        <v>2020</v>
      </c>
      <c r="AX116" s="10">
        <v>0.70486111111111116</v>
      </c>
      <c r="AY116" t="s">
        <v>355</v>
      </c>
    </row>
    <row r="117" spans="1:54" x14ac:dyDescent="0.25">
      <c r="A117" s="11">
        <v>1527</v>
      </c>
      <c r="B117" s="1">
        <f>[1]Raw!B125*1440</f>
        <v>39</v>
      </c>
      <c r="C117" s="1">
        <f>[1]Raw!C125*1440</f>
        <v>205</v>
      </c>
      <c r="D117" s="1">
        <f>[1]Raw!D125*1440</f>
        <v>0</v>
      </c>
      <c r="E117" s="2">
        <v>0</v>
      </c>
      <c r="F117">
        <f>IF([1]Raw!I125 = "y",1,0)</f>
        <v>1</v>
      </c>
      <c r="G117">
        <f>IF([1]Raw!J125 = "y",1,0)</f>
        <v>1</v>
      </c>
      <c r="H117">
        <f>IF([1]Raw!K125 = "y",1,0)</f>
        <v>1</v>
      </c>
      <c r="I117">
        <f>IF([1]Raw!L125 = "y",1,0)</f>
        <v>1</v>
      </c>
      <c r="J117">
        <f>IF([1]Raw!M125 = "y",1,0)</f>
        <v>1</v>
      </c>
      <c r="K117">
        <f t="shared" si="6"/>
        <v>1</v>
      </c>
      <c r="L117" s="11">
        <v>37</v>
      </c>
      <c r="M117">
        <f>IF([1]Raw!O125 = "y",1,0)</f>
        <v>1</v>
      </c>
      <c r="N117">
        <f>IF([1]Raw!P125 = "y",1,0)</f>
        <v>0</v>
      </c>
      <c r="O117">
        <f>IF([1]Raw!Q125 = "y",1,0)</f>
        <v>1</v>
      </c>
      <c r="P117">
        <f>IF([1]Raw!R125 = "y",1,0)</f>
        <v>0</v>
      </c>
      <c r="Q117">
        <v>1</v>
      </c>
      <c r="R117">
        <v>0</v>
      </c>
      <c r="S117">
        <f>IF([1]Raw!S125 = "n",0,IF([1]Raw!S125 = "s",1,IF([1]Raw!S125 = "l",2,)))</f>
        <v>0</v>
      </c>
      <c r="T117" s="11"/>
      <c r="U117" s="11" t="s">
        <v>326</v>
      </c>
      <c r="V117" s="11">
        <v>0</v>
      </c>
      <c r="W117" s="11">
        <v>0</v>
      </c>
      <c r="X117">
        <f>IF([1]Raw!V125 = "y",1,0)</f>
        <v>1</v>
      </c>
      <c r="Y117">
        <f>IF([1]Raw!W125 = "y",1,0)</f>
        <v>1</v>
      </c>
      <c r="Z117">
        <f>IF([1]Raw!X125 = "y",1,0)</f>
        <v>1</v>
      </c>
      <c r="AA117">
        <f>IF([1]Raw!Y125 = "y",1,0)</f>
        <v>1</v>
      </c>
      <c r="AB117">
        <f>IF([1]Raw!Z125 = "y",1,0)</f>
        <v>1</v>
      </c>
      <c r="AC117">
        <f t="shared" si="7"/>
        <v>1</v>
      </c>
      <c r="AD117">
        <f t="shared" si="9"/>
        <v>0</v>
      </c>
      <c r="AE117" s="1">
        <f>[1]Raw!AA125*1440</f>
        <v>258</v>
      </c>
      <c r="AF117">
        <v>2</v>
      </c>
      <c r="AG117">
        <f>IF([1]Raw!AD125 = "fly",0,IF([1]Raw!AD125 = "sd",1,))</f>
        <v>1</v>
      </c>
      <c r="AH117">
        <v>0</v>
      </c>
      <c r="AI117" s="11" t="s">
        <v>181</v>
      </c>
      <c r="AJ117" s="11">
        <v>3</v>
      </c>
      <c r="AK117" s="11">
        <v>2</v>
      </c>
      <c r="AL117" s="11">
        <v>153</v>
      </c>
      <c r="AM117" s="11">
        <v>9</v>
      </c>
      <c r="AN117" s="11">
        <v>9</v>
      </c>
      <c r="AO117" s="11">
        <v>26</v>
      </c>
      <c r="AP117" s="11">
        <f t="shared" si="8"/>
        <v>468.46846846846847</v>
      </c>
      <c r="AQ117" s="3">
        <v>3.4</v>
      </c>
      <c r="AR117" s="1">
        <f t="shared" si="10"/>
        <v>0.18870000000000001</v>
      </c>
      <c r="AS117" s="3">
        <v>3.4</v>
      </c>
      <c r="AT117" s="4" t="s">
        <v>353</v>
      </c>
      <c r="AU117" s="20">
        <v>1</v>
      </c>
      <c r="AV117" s="9">
        <v>5</v>
      </c>
      <c r="AW117" s="9">
        <v>2020</v>
      </c>
      <c r="AX117" s="10">
        <v>0.71180555555555547</v>
      </c>
      <c r="AY117" t="s">
        <v>356</v>
      </c>
    </row>
    <row r="118" spans="1:54" x14ac:dyDescent="0.25">
      <c r="A118" s="11">
        <v>10</v>
      </c>
      <c r="B118" s="1">
        <f>[1]Raw!B126*1440</f>
        <v>79</v>
      </c>
      <c r="C118" s="1">
        <f>[1]Raw!C126*1440</f>
        <v>244.99999999999997</v>
      </c>
      <c r="D118" s="1">
        <f>[1]Raw!D126*1440</f>
        <v>15</v>
      </c>
      <c r="E118" s="2">
        <v>1</v>
      </c>
      <c r="F118">
        <f>IF([1]Raw!I126 = "y",1,0)</f>
        <v>0</v>
      </c>
      <c r="G118">
        <f>IF([1]Raw!J126 = "y",1,0)</f>
        <v>0</v>
      </c>
      <c r="H118">
        <f>IF([1]Raw!K126 = "y",1,0)</f>
        <v>0</v>
      </c>
      <c r="I118">
        <f>IF([1]Raw!L126 = "y",1,0)</f>
        <v>0</v>
      </c>
      <c r="J118">
        <f>IF([1]Raw!M126 = "y",1,0)</f>
        <v>0</v>
      </c>
      <c r="K118">
        <f t="shared" si="6"/>
        <v>0</v>
      </c>
      <c r="L118" s="11">
        <v>42</v>
      </c>
      <c r="M118">
        <f>IF([1]Raw!O126 = "y",1,0)</f>
        <v>1</v>
      </c>
      <c r="N118">
        <f>IF([1]Raw!P126 = "y",1,0)</f>
        <v>0</v>
      </c>
      <c r="O118">
        <f>IF([1]Raw!Q126 = "y",1,0)</f>
        <v>1</v>
      </c>
      <c r="P118">
        <f>IF([1]Raw!R126 = "y",1,0)</f>
        <v>0</v>
      </c>
      <c r="Q118">
        <v>2</v>
      </c>
      <c r="R118">
        <v>2</v>
      </c>
      <c r="S118">
        <f>IF([1]Raw!S126 = "n",0,IF([1]Raw!S126 = "s",1,IF([1]Raw!S126 = "l",2,)))</f>
        <v>2</v>
      </c>
      <c r="T118" s="11"/>
      <c r="U118" s="11" t="s">
        <v>357</v>
      </c>
      <c r="V118" s="11">
        <v>3</v>
      </c>
      <c r="W118" s="11">
        <v>2</v>
      </c>
      <c r="X118">
        <f>IF([1]Raw!V126 = "y",1,0)</f>
        <v>0</v>
      </c>
      <c r="Y118">
        <f>IF([1]Raw!W126 = "y",1,0)</f>
        <v>0</v>
      </c>
      <c r="Z118">
        <f>IF([1]Raw!X126 = "y",1,0)</f>
        <v>0</v>
      </c>
      <c r="AA118">
        <f>IF([1]Raw!Y126 = "y",1,0)</f>
        <v>0</v>
      </c>
      <c r="AB118">
        <f>IF([1]Raw!Z126 = "y",1,0)</f>
        <v>0</v>
      </c>
      <c r="AC118">
        <f t="shared" si="7"/>
        <v>0</v>
      </c>
      <c r="AD118">
        <f t="shared" si="9"/>
        <v>0</v>
      </c>
      <c r="AE118" s="1">
        <f>[1]Raw!AA126*1440</f>
        <v>194</v>
      </c>
      <c r="AF118">
        <v>3</v>
      </c>
      <c r="AG118">
        <f>IF([1]Raw!AD126 = "fly",0,IF([1]Raw!AD126 = "sd",1,))</f>
        <v>0</v>
      </c>
      <c r="AH118">
        <v>4</v>
      </c>
      <c r="AI118" s="11" t="s">
        <v>201</v>
      </c>
      <c r="AJ118" s="11">
        <v>1</v>
      </c>
      <c r="AK118" s="11">
        <v>1</v>
      </c>
      <c r="AL118" s="11">
        <v>36</v>
      </c>
      <c r="AM118" s="11">
        <v>7</v>
      </c>
      <c r="AN118" s="11">
        <v>14</v>
      </c>
      <c r="AO118" s="11">
        <v>42</v>
      </c>
      <c r="AP118" s="11">
        <f t="shared" si="8"/>
        <v>756.75675675675677</v>
      </c>
      <c r="AQ118" s="3">
        <v>0.79</v>
      </c>
      <c r="AR118" s="1">
        <f t="shared" si="10"/>
        <v>4.3845000000000002E-2</v>
      </c>
      <c r="AS118" s="3" t="s">
        <v>318</v>
      </c>
      <c r="AT118" s="4" t="s">
        <v>358</v>
      </c>
      <c r="AU118" s="20">
        <v>2</v>
      </c>
      <c r="AV118" s="9">
        <v>5</v>
      </c>
      <c r="AW118" s="9">
        <v>2020</v>
      </c>
      <c r="AX118" s="10">
        <v>0.64236111111111105</v>
      </c>
      <c r="AY118" t="s">
        <v>359</v>
      </c>
    </row>
    <row r="119" spans="1:54" x14ac:dyDescent="0.25">
      <c r="A119" s="11">
        <v>1528</v>
      </c>
      <c r="B119" s="1">
        <f>[1]Raw!B127*1440</f>
        <v>43</v>
      </c>
      <c r="C119" s="1">
        <f>[1]Raw!C127*1440</f>
        <v>147.00000000000003</v>
      </c>
      <c r="D119" s="1">
        <f>[1]Raw!D127*1440</f>
        <v>5</v>
      </c>
      <c r="E119" s="2">
        <v>1</v>
      </c>
      <c r="F119">
        <f>IF([1]Raw!I127 = "y",1,0)</f>
        <v>0</v>
      </c>
      <c r="G119">
        <f>IF([1]Raw!J127 = "y",1,0)</f>
        <v>1</v>
      </c>
      <c r="H119">
        <f>IF([1]Raw!K127 = "y",1,0)</f>
        <v>1</v>
      </c>
      <c r="I119">
        <f>IF([1]Raw!L127 = "y",1,0)</f>
        <v>1</v>
      </c>
      <c r="J119">
        <f>IF([1]Raw!M127 = "y",1,0)</f>
        <v>1</v>
      </c>
      <c r="K119">
        <f t="shared" si="6"/>
        <v>0.8</v>
      </c>
      <c r="L119" s="11">
        <v>35</v>
      </c>
      <c r="M119">
        <f>IF([1]Raw!O127 = "y",1,0)</f>
        <v>1</v>
      </c>
      <c r="N119">
        <f>IF([1]Raw!P127 = "y",1,0)</f>
        <v>0</v>
      </c>
      <c r="O119">
        <f>IF([1]Raw!Q127 = "y",1,0)</f>
        <v>0</v>
      </c>
      <c r="P119">
        <f>IF([1]Raw!R127 = "y",1,0)</f>
        <v>0</v>
      </c>
      <c r="Q119">
        <v>0</v>
      </c>
      <c r="R119">
        <v>0</v>
      </c>
      <c r="S119">
        <f>IF([1]Raw!S127 = "n",0,IF([1]Raw!S127 = "s",1,IF([1]Raw!S127 = "l",2,)))</f>
        <v>0</v>
      </c>
      <c r="T119" s="11"/>
      <c r="U119" s="11" t="s">
        <v>360</v>
      </c>
      <c r="V119" s="11">
        <v>7</v>
      </c>
      <c r="W119" s="11">
        <v>3</v>
      </c>
      <c r="X119">
        <f>IF([1]Raw!V127 = "y",1,0)</f>
        <v>1</v>
      </c>
      <c r="Y119">
        <f>IF([1]Raw!W127 = "y",1,0)</f>
        <v>1</v>
      </c>
      <c r="Z119">
        <f>IF([1]Raw!X127 = "y",1,0)</f>
        <v>1</v>
      </c>
      <c r="AA119">
        <f>IF([1]Raw!Y127 = "y",1,0)</f>
        <v>1</v>
      </c>
      <c r="AB119">
        <f>IF([1]Raw!Z127 = "y",1,0)</f>
        <v>1</v>
      </c>
      <c r="AC119">
        <f t="shared" si="7"/>
        <v>1</v>
      </c>
      <c r="AD119">
        <f t="shared" si="9"/>
        <v>0.19999999999999996</v>
      </c>
      <c r="AE119" s="1">
        <f>[1]Raw!AA127*1440</f>
        <v>161</v>
      </c>
      <c r="AF119">
        <v>2</v>
      </c>
      <c r="AG119">
        <f>IF([1]Raw!AD127 = "fly",0,IF([1]Raw!AD127 = "sd",1,))</f>
        <v>1</v>
      </c>
      <c r="AH119">
        <v>2</v>
      </c>
      <c r="AI119" s="11" t="s">
        <v>181</v>
      </c>
      <c r="AJ119" s="11">
        <v>3</v>
      </c>
      <c r="AK119" s="11">
        <v>2</v>
      </c>
      <c r="AL119" s="11">
        <v>59</v>
      </c>
      <c r="AM119" s="11">
        <v>9</v>
      </c>
      <c r="AN119" s="11">
        <v>7</v>
      </c>
      <c r="AO119" s="11">
        <v>43</v>
      </c>
      <c r="AP119" s="11">
        <f t="shared" si="8"/>
        <v>774.77477477477476</v>
      </c>
      <c r="AQ119" s="3">
        <v>2.2000000000000002</v>
      </c>
      <c r="AR119" s="1">
        <f t="shared" si="10"/>
        <v>0.12210000000000001</v>
      </c>
      <c r="AS119" s="3">
        <v>2.2000000000000002</v>
      </c>
      <c r="AT119" s="4" t="s">
        <v>358</v>
      </c>
      <c r="AU119" s="20">
        <v>2</v>
      </c>
      <c r="AV119" s="9">
        <v>5</v>
      </c>
      <c r="AW119" s="9">
        <v>2020</v>
      </c>
      <c r="AX119" s="10">
        <v>0.83333333333333337</v>
      </c>
      <c r="AY119" t="s">
        <v>361</v>
      </c>
      <c r="BA119">
        <v>1</v>
      </c>
    </row>
    <row r="120" spans="1:54" x14ac:dyDescent="0.25">
      <c r="A120" s="11">
        <v>1529</v>
      </c>
      <c r="B120" s="1">
        <f>[1]Raw!B128*1440</f>
        <v>183</v>
      </c>
      <c r="C120" s="1">
        <f>[1]Raw!C128*1440</f>
        <v>190</v>
      </c>
      <c r="D120" s="1">
        <f>[1]Raw!D128*1440</f>
        <v>28</v>
      </c>
      <c r="E120" s="2">
        <v>1</v>
      </c>
      <c r="F120">
        <f>IF([1]Raw!I128 = "y",1,0)</f>
        <v>1</v>
      </c>
      <c r="G120">
        <f>IF([1]Raw!J128 = "y",1,0)</f>
        <v>1</v>
      </c>
      <c r="H120">
        <f>IF([1]Raw!K128 = "y",1,0)</f>
        <v>1</v>
      </c>
      <c r="I120">
        <f>IF([1]Raw!L128 = "y",1,0)</f>
        <v>1</v>
      </c>
      <c r="J120">
        <f>IF([1]Raw!M128 = "y",1,0)</f>
        <v>1</v>
      </c>
      <c r="K120">
        <f t="shared" si="6"/>
        <v>1</v>
      </c>
      <c r="L120" s="11">
        <v>66</v>
      </c>
      <c r="M120">
        <f>IF([1]Raw!O128 = "y",1,0)</f>
        <v>1</v>
      </c>
      <c r="N120">
        <f>IF([1]Raw!P128 = "y",1,0)</f>
        <v>0</v>
      </c>
      <c r="O120">
        <f>IF([1]Raw!Q128 = "y",1,0)</f>
        <v>0</v>
      </c>
      <c r="P120">
        <f>IF([1]Raw!R128 = "y",1,0)</f>
        <v>0</v>
      </c>
      <c r="Q120">
        <v>0</v>
      </c>
      <c r="R120">
        <v>0</v>
      </c>
      <c r="S120">
        <f>IF([1]Raw!S128 = "n",0,IF([1]Raw!S128 = "s",1,IF([1]Raw!S128 = "l",2,)))</f>
        <v>0</v>
      </c>
      <c r="T120" s="11"/>
      <c r="U120" s="11" t="s">
        <v>362</v>
      </c>
      <c r="V120" s="11">
        <v>1</v>
      </c>
      <c r="W120" s="11">
        <v>1</v>
      </c>
      <c r="X120">
        <f>IF([1]Raw!V128 = "y",1,0)</f>
        <v>1</v>
      </c>
      <c r="Y120">
        <f>IF([1]Raw!W128 = "y",1,0)</f>
        <v>1</v>
      </c>
      <c r="Z120">
        <f>IF([1]Raw!X128 = "y",1,0)</f>
        <v>1</v>
      </c>
      <c r="AA120">
        <f>IF([1]Raw!Y128 = "y",1,0)</f>
        <v>1</v>
      </c>
      <c r="AB120">
        <f>IF([1]Raw!Z128 = "y",1,0)</f>
        <v>1</v>
      </c>
      <c r="AC120">
        <f t="shared" si="7"/>
        <v>1</v>
      </c>
      <c r="AD120">
        <f t="shared" si="9"/>
        <v>0</v>
      </c>
      <c r="AE120" s="1">
        <f>[1]Raw!AA128*1440</f>
        <v>352</v>
      </c>
      <c r="AF120">
        <v>3</v>
      </c>
      <c r="AG120">
        <f>IF([1]Raw!AD128 = "fly",0,IF([1]Raw!AD128 = "sd",1,))</f>
        <v>0</v>
      </c>
      <c r="AH120">
        <v>1</v>
      </c>
      <c r="AI120" s="11" t="s">
        <v>201</v>
      </c>
      <c r="AJ120" s="11">
        <v>1</v>
      </c>
      <c r="AK120" s="11">
        <v>4</v>
      </c>
      <c r="AL120" s="11">
        <v>59</v>
      </c>
      <c r="AM120" s="11">
        <v>9</v>
      </c>
      <c r="AN120" s="11">
        <v>7</v>
      </c>
      <c r="AO120" s="11">
        <v>56</v>
      </c>
      <c r="AP120" s="11">
        <f t="shared" si="8"/>
        <v>1009.009009009009</v>
      </c>
      <c r="AQ120" s="3">
        <v>3.3</v>
      </c>
      <c r="AR120" s="1">
        <f t="shared" si="10"/>
        <v>0.18314999999999998</v>
      </c>
      <c r="AS120" s="3">
        <v>3.3</v>
      </c>
      <c r="AT120" s="4" t="s">
        <v>358</v>
      </c>
      <c r="AU120" s="20">
        <v>2</v>
      </c>
      <c r="AV120" s="9">
        <v>5</v>
      </c>
      <c r="AW120" s="9">
        <v>2020</v>
      </c>
      <c r="AX120" s="10">
        <v>0.85416666666666663</v>
      </c>
      <c r="BB120" t="s">
        <v>321</v>
      </c>
    </row>
    <row r="121" spans="1:54" x14ac:dyDescent="0.25">
      <c r="A121" s="21">
        <v>1530</v>
      </c>
      <c r="B121" s="1">
        <f>[1]Raw!B129*1440</f>
        <v>66</v>
      </c>
      <c r="C121" s="1">
        <f>[1]Raw!C129*1440</f>
        <v>223</v>
      </c>
      <c r="D121" s="1">
        <f>[1]Raw!D129*1440</f>
        <v>30</v>
      </c>
      <c r="E121" s="2">
        <v>2</v>
      </c>
      <c r="F121">
        <f>IF([1]Raw!I129 = "y",1,0)</f>
        <v>0</v>
      </c>
      <c r="G121">
        <f>IF([1]Raw!J129 = "y",1,0)</f>
        <v>1</v>
      </c>
      <c r="H121">
        <f>IF([1]Raw!K129 = "y",1,0)</f>
        <v>1</v>
      </c>
      <c r="I121">
        <f>IF([1]Raw!L129 = "y",1,0)</f>
        <v>1</v>
      </c>
      <c r="J121">
        <f>IF([1]Raw!M129 = "y",1,0)</f>
        <v>1</v>
      </c>
      <c r="K121">
        <f t="shared" si="6"/>
        <v>0.8</v>
      </c>
      <c r="L121" s="11">
        <v>45</v>
      </c>
      <c r="M121">
        <f>IF([1]Raw!O129 = "y",1,0)</f>
        <v>1</v>
      </c>
      <c r="N121">
        <f>IF([1]Raw!P129 = "y",1,0)</f>
        <v>0</v>
      </c>
      <c r="O121">
        <f>IF([1]Raw!Q129 = "y",1,0)</f>
        <v>1</v>
      </c>
      <c r="P121">
        <f>IF([1]Raw!R129 = "y",1,0)</f>
        <v>0</v>
      </c>
      <c r="Q121">
        <v>1</v>
      </c>
      <c r="R121">
        <v>0</v>
      </c>
      <c r="S121">
        <f>IF([1]Raw!S129 = "n",0,IF([1]Raw!S129 = "s",1,IF([1]Raw!S129 = "l",2,)))</f>
        <v>0</v>
      </c>
      <c r="T121" s="11"/>
      <c r="U121" s="11" t="s">
        <v>53</v>
      </c>
      <c r="V121" s="11">
        <v>8</v>
      </c>
      <c r="W121" s="11">
        <v>4</v>
      </c>
      <c r="X121">
        <f>IF([1]Raw!V129 = "y",1,0)</f>
        <v>1</v>
      </c>
      <c r="Y121">
        <f>IF([1]Raw!W129 = "y",1,0)</f>
        <v>1</v>
      </c>
      <c r="Z121">
        <f>IF([1]Raw!X129 = "y",1,0)</f>
        <v>1</v>
      </c>
      <c r="AA121">
        <f>IF([1]Raw!Y129 = "y",1,0)</f>
        <v>1</v>
      </c>
      <c r="AB121">
        <f>IF([1]Raw!Z129 = "y",1,0)</f>
        <v>1</v>
      </c>
      <c r="AC121">
        <f t="shared" si="7"/>
        <v>1</v>
      </c>
      <c r="AD121">
        <f t="shared" si="9"/>
        <v>0.19999999999999996</v>
      </c>
      <c r="AE121" s="1">
        <f>[1]Raw!AA129*1440</f>
        <v>434</v>
      </c>
      <c r="AF121">
        <v>2</v>
      </c>
      <c r="AG121">
        <f>IF([1]Raw!AD129 = "fly",0,IF([1]Raw!AD129 = "sd",1,))</f>
        <v>1</v>
      </c>
      <c r="AH121">
        <v>4</v>
      </c>
      <c r="AI121" s="11" t="s">
        <v>181</v>
      </c>
      <c r="AJ121" s="11">
        <v>3</v>
      </c>
      <c r="AK121" s="11">
        <v>2</v>
      </c>
      <c r="AL121" s="11">
        <v>160</v>
      </c>
      <c r="AM121" s="11">
        <v>10</v>
      </c>
      <c r="AN121" s="11">
        <v>10</v>
      </c>
      <c r="AO121" s="11">
        <v>76</v>
      </c>
      <c r="AP121" s="11">
        <f t="shared" si="8"/>
        <v>1369.3693693693695</v>
      </c>
      <c r="AQ121" s="3">
        <v>3.2</v>
      </c>
      <c r="AR121" s="1">
        <f t="shared" si="10"/>
        <v>0.17760000000000001</v>
      </c>
      <c r="AS121" s="3">
        <v>3.2</v>
      </c>
      <c r="AT121" s="4" t="s">
        <v>363</v>
      </c>
      <c r="AU121" s="9">
        <v>3</v>
      </c>
      <c r="AV121" s="9">
        <v>5</v>
      </c>
      <c r="AW121" s="9">
        <v>2020</v>
      </c>
      <c r="AX121" s="10">
        <v>0.67708333333333337</v>
      </c>
      <c r="AY121" t="s">
        <v>364</v>
      </c>
      <c r="BA121">
        <v>3</v>
      </c>
    </row>
    <row r="122" spans="1:54" x14ac:dyDescent="0.25">
      <c r="A122" s="11">
        <v>1531</v>
      </c>
      <c r="B122" s="1">
        <f>[1]Raw!B130*1440</f>
        <v>60</v>
      </c>
      <c r="C122" s="1">
        <f>[1]Raw!C130*1440</f>
        <v>196.99999999999997</v>
      </c>
      <c r="D122" s="1">
        <f>[1]Raw!D130*1440</f>
        <v>0</v>
      </c>
      <c r="E122" s="2">
        <v>0</v>
      </c>
      <c r="F122">
        <f>IF([1]Raw!I130 = "y",1,0)</f>
        <v>1</v>
      </c>
      <c r="G122">
        <f>IF([1]Raw!J130 = "y",1,0)</f>
        <v>1</v>
      </c>
      <c r="H122">
        <f>IF([1]Raw!K130 = "y",1,0)</f>
        <v>1</v>
      </c>
      <c r="I122">
        <f>IF([1]Raw!L130 = "y",1,0)</f>
        <v>1</v>
      </c>
      <c r="J122">
        <f>IF([1]Raw!M130 = "y",1,0)</f>
        <v>1</v>
      </c>
      <c r="K122">
        <f t="shared" si="6"/>
        <v>1</v>
      </c>
      <c r="L122" s="11">
        <v>61</v>
      </c>
      <c r="M122">
        <f>IF([1]Raw!O130 = "y",1,0)</f>
        <v>1</v>
      </c>
      <c r="N122">
        <f>IF([1]Raw!P130 = "y",1,0)</f>
        <v>0</v>
      </c>
      <c r="O122">
        <f>IF([1]Raw!Q130 = "y",1,0)</f>
        <v>0</v>
      </c>
      <c r="P122">
        <f>IF([1]Raw!R130 = "y",1,0)</f>
        <v>0</v>
      </c>
      <c r="Q122">
        <v>0</v>
      </c>
      <c r="R122">
        <v>0</v>
      </c>
      <c r="S122">
        <f>IF([1]Raw!S130 = "n",0,IF([1]Raw!S130 = "s",1,IF([1]Raw!S130 = "l",2,)))</f>
        <v>0</v>
      </c>
      <c r="T122" s="11"/>
      <c r="U122" s="11" t="s">
        <v>365</v>
      </c>
      <c r="V122" s="11">
        <v>2</v>
      </c>
      <c r="W122" s="11">
        <v>1</v>
      </c>
      <c r="X122">
        <f>IF([1]Raw!V130 = "y",1,0)</f>
        <v>1</v>
      </c>
      <c r="Y122">
        <f>IF([1]Raw!W130 = "y",1,0)</f>
        <v>1</v>
      </c>
      <c r="Z122">
        <f>IF([1]Raw!X130 = "y",1,0)</f>
        <v>1</v>
      </c>
      <c r="AA122">
        <f>IF([1]Raw!Y130 = "y",1,0)</f>
        <v>1</v>
      </c>
      <c r="AB122">
        <f>IF([1]Raw!Z130 = "y",1,0)</f>
        <v>1</v>
      </c>
      <c r="AC122">
        <f t="shared" si="7"/>
        <v>1</v>
      </c>
      <c r="AD122">
        <f t="shared" si="9"/>
        <v>0</v>
      </c>
      <c r="AE122" s="1">
        <f>[1]Raw!AA130*1440</f>
        <v>240.99999999999997</v>
      </c>
      <c r="AF122">
        <v>2</v>
      </c>
      <c r="AG122">
        <f>IF([1]Raw!AD130 = "fly",0,IF([1]Raw!AD130 = "sd",1,))</f>
        <v>1</v>
      </c>
      <c r="AH122">
        <v>1</v>
      </c>
      <c r="AI122" s="11" t="s">
        <v>201</v>
      </c>
      <c r="AJ122" s="11">
        <v>1</v>
      </c>
      <c r="AK122" s="11">
        <v>2</v>
      </c>
      <c r="AL122" s="11">
        <v>160</v>
      </c>
      <c r="AM122" s="11">
        <v>10</v>
      </c>
      <c r="AN122" s="11">
        <v>10</v>
      </c>
      <c r="AO122" s="11">
        <v>47</v>
      </c>
      <c r="AP122" s="11">
        <f t="shared" si="8"/>
        <v>846.8468468468468</v>
      </c>
      <c r="AQ122" s="3">
        <v>2</v>
      </c>
      <c r="AR122" s="1">
        <f t="shared" si="10"/>
        <v>0.111</v>
      </c>
      <c r="AS122" s="3">
        <v>2</v>
      </c>
      <c r="AT122" s="4" t="s">
        <v>363</v>
      </c>
      <c r="AU122" s="9">
        <v>3</v>
      </c>
      <c r="AV122" s="9">
        <v>5</v>
      </c>
      <c r="AW122" s="9">
        <v>2020</v>
      </c>
      <c r="AX122" s="10">
        <v>0.6875</v>
      </c>
      <c r="BA122">
        <v>1</v>
      </c>
    </row>
    <row r="123" spans="1:54" x14ac:dyDescent="0.25">
      <c r="A123" s="11">
        <v>1532</v>
      </c>
      <c r="B123" s="1">
        <f>[1]Raw!B131*1440</f>
        <v>78</v>
      </c>
      <c r="C123" s="1">
        <f>[1]Raw!C131*1440</f>
        <v>105</v>
      </c>
      <c r="D123" s="1">
        <f>[1]Raw!D131*1440</f>
        <v>4</v>
      </c>
      <c r="E123" s="2">
        <v>1</v>
      </c>
      <c r="F123">
        <f>IF([1]Raw!I131 = "y",1,0)</f>
        <v>1</v>
      </c>
      <c r="G123">
        <f>IF([1]Raw!J131 = "y",1,0)</f>
        <v>1</v>
      </c>
      <c r="H123">
        <f>IF([1]Raw!K131 = "y",1,0)</f>
        <v>1</v>
      </c>
      <c r="I123">
        <f>IF([1]Raw!L131 = "y",1,0)</f>
        <v>1</v>
      </c>
      <c r="J123">
        <f>IF([1]Raw!M131 = "y",1,0)</f>
        <v>1</v>
      </c>
      <c r="K123">
        <f t="shared" si="6"/>
        <v>1</v>
      </c>
      <c r="L123" s="11">
        <v>54</v>
      </c>
      <c r="M123">
        <f>IF([1]Raw!O131 = "y",1,0)</f>
        <v>1</v>
      </c>
      <c r="N123">
        <f>IF([1]Raw!P131 = "y",1,0)</f>
        <v>1</v>
      </c>
      <c r="O123">
        <f>IF([1]Raw!Q131 = "y",1,0)</f>
        <v>0</v>
      </c>
      <c r="P123">
        <f>IF([1]Raw!R131 = "y",1,0)</f>
        <v>1</v>
      </c>
      <c r="Q123">
        <v>1</v>
      </c>
      <c r="R123">
        <v>0</v>
      </c>
      <c r="S123">
        <f>IF([1]Raw!S131 = "n",0,IF([1]Raw!S131 = "s",1,IF([1]Raw!S131 = "l",2,)))</f>
        <v>0</v>
      </c>
      <c r="T123" s="11"/>
      <c r="U123" s="11" t="s">
        <v>209</v>
      </c>
      <c r="V123" s="11">
        <v>2</v>
      </c>
      <c r="W123" s="11">
        <v>1</v>
      </c>
      <c r="X123">
        <f>IF([1]Raw!V131 = "y",1,0)</f>
        <v>1</v>
      </c>
      <c r="Y123">
        <f>IF([1]Raw!W131 = "y",1,0)</f>
        <v>1</v>
      </c>
      <c r="Z123">
        <f>IF([1]Raw!X131 = "y",1,0)</f>
        <v>1</v>
      </c>
      <c r="AA123">
        <f>IF([1]Raw!Y131 = "y",1,0)</f>
        <v>1</v>
      </c>
      <c r="AB123">
        <f>IF([1]Raw!Z131 = "y",1,0)</f>
        <v>1</v>
      </c>
      <c r="AC123">
        <f t="shared" si="7"/>
        <v>1</v>
      </c>
      <c r="AD123">
        <f t="shared" si="9"/>
        <v>0</v>
      </c>
      <c r="AE123" s="1">
        <f>[1]Raw!AA131*1440</f>
        <v>204</v>
      </c>
      <c r="AF123">
        <v>2</v>
      </c>
      <c r="AG123">
        <f>IF([1]Raw!AD131 = "fly",0,IF([1]Raw!AD131 = "sd",1,))</f>
        <v>0</v>
      </c>
      <c r="AH123">
        <v>1</v>
      </c>
      <c r="AI123" s="11" t="s">
        <v>201</v>
      </c>
      <c r="AJ123" s="11">
        <v>1</v>
      </c>
      <c r="AK123" s="11">
        <v>2</v>
      </c>
      <c r="AL123" s="11">
        <v>160</v>
      </c>
      <c r="AM123" s="11">
        <v>10</v>
      </c>
      <c r="AN123" s="11">
        <v>10</v>
      </c>
      <c r="AO123" s="11">
        <v>60</v>
      </c>
      <c r="AP123" s="11">
        <f t="shared" si="8"/>
        <v>1081.081081081081</v>
      </c>
      <c r="AQ123" s="3">
        <v>1.9</v>
      </c>
      <c r="AR123" s="1">
        <f t="shared" si="10"/>
        <v>0.10545</v>
      </c>
      <c r="AS123" s="3">
        <v>1.9</v>
      </c>
      <c r="AT123" s="4" t="s">
        <v>363</v>
      </c>
      <c r="AU123" s="9">
        <v>3</v>
      </c>
      <c r="AV123" s="9">
        <v>5</v>
      </c>
      <c r="AW123" s="9">
        <v>2020</v>
      </c>
      <c r="AX123" s="10">
        <v>0.69444444444444453</v>
      </c>
      <c r="AY123" t="s">
        <v>302</v>
      </c>
      <c r="BB123" t="s">
        <v>321</v>
      </c>
    </row>
    <row r="124" spans="1:54" x14ac:dyDescent="0.25">
      <c r="A124" s="11">
        <v>1533</v>
      </c>
      <c r="B124" s="1">
        <f>[1]Raw!B132*1440</f>
        <v>53</v>
      </c>
      <c r="C124" s="1">
        <f>[1]Raw!C132*1440</f>
        <v>144.99999999999997</v>
      </c>
      <c r="D124" s="1">
        <f>[1]Raw!D132*1440</f>
        <v>33</v>
      </c>
      <c r="E124" s="2">
        <v>2</v>
      </c>
      <c r="F124">
        <f>IF([1]Raw!I132 = "y",1,0)</f>
        <v>0</v>
      </c>
      <c r="G124">
        <f>IF([1]Raw!J132 = "y",1,0)</f>
        <v>1</v>
      </c>
      <c r="H124">
        <f>IF([1]Raw!K132 = "y",1,0)</f>
        <v>1</v>
      </c>
      <c r="I124">
        <f>IF([1]Raw!L132 = "y",1,0)</f>
        <v>1</v>
      </c>
      <c r="J124">
        <f>IF([1]Raw!M132 = "y",1,0)</f>
        <v>1</v>
      </c>
      <c r="K124">
        <f t="shared" si="6"/>
        <v>0.8</v>
      </c>
      <c r="L124" s="11">
        <v>41</v>
      </c>
      <c r="M124">
        <f>IF([1]Raw!O132 = "y",1,0)</f>
        <v>1</v>
      </c>
      <c r="N124">
        <f>IF([1]Raw!P132 = "y",1,0)</f>
        <v>0</v>
      </c>
      <c r="O124">
        <f>IF([1]Raw!Q132 = "y",1,0)</f>
        <v>0</v>
      </c>
      <c r="P124">
        <f>IF([1]Raw!R132 = "y",1,0)</f>
        <v>0</v>
      </c>
      <c r="Q124">
        <v>0</v>
      </c>
      <c r="R124">
        <v>0</v>
      </c>
      <c r="S124">
        <f>IF([1]Raw!S132 = "n",0,IF([1]Raw!S132 = "s",1,IF([1]Raw!S132 = "l",2,)))</f>
        <v>0</v>
      </c>
      <c r="T124" s="11"/>
      <c r="U124" s="11" t="s">
        <v>362</v>
      </c>
      <c r="V124" s="11">
        <v>1</v>
      </c>
      <c r="W124" s="11">
        <v>1</v>
      </c>
      <c r="X124">
        <f>IF([1]Raw!V132 = "y",1,0)</f>
        <v>0</v>
      </c>
      <c r="Y124">
        <f>IF([1]Raw!W132 = "y",1,0)</f>
        <v>1</v>
      </c>
      <c r="Z124">
        <f>IF([1]Raw!X132 = "y",1,0)</f>
        <v>1</v>
      </c>
      <c r="AA124">
        <f>IF([1]Raw!Y132 = "y",1,0)</f>
        <v>1</v>
      </c>
      <c r="AB124">
        <f>IF([1]Raw!Z132 = "y",1,0)</f>
        <v>1</v>
      </c>
      <c r="AC124">
        <f t="shared" si="7"/>
        <v>0.8</v>
      </c>
      <c r="AD124">
        <f t="shared" si="9"/>
        <v>0</v>
      </c>
      <c r="AE124" s="1">
        <f>[1]Raw!AA132*1440</f>
        <v>375</v>
      </c>
      <c r="AF124">
        <v>2</v>
      </c>
      <c r="AG124">
        <f>IF([1]Raw!AD132 = "fly",0,IF([1]Raw!AD132 = "sd",1,))</f>
        <v>0</v>
      </c>
      <c r="AH124">
        <v>1</v>
      </c>
      <c r="AI124" s="11" t="s">
        <v>201</v>
      </c>
      <c r="AJ124" s="11">
        <v>1</v>
      </c>
      <c r="AK124" s="11">
        <v>4</v>
      </c>
      <c r="AL124" s="11">
        <v>152</v>
      </c>
      <c r="AM124" s="11">
        <v>11</v>
      </c>
      <c r="AN124" s="11">
        <v>10</v>
      </c>
      <c r="AO124" s="11">
        <v>82</v>
      </c>
      <c r="AP124" s="11">
        <f t="shared" si="8"/>
        <v>1477.4774774774774</v>
      </c>
      <c r="AQ124" s="3">
        <v>3</v>
      </c>
      <c r="AR124" s="1">
        <f t="shared" si="10"/>
        <v>0.16650000000000001</v>
      </c>
      <c r="AS124" s="3">
        <v>3</v>
      </c>
      <c r="AT124" s="4" t="s">
        <v>363</v>
      </c>
      <c r="AU124" s="9">
        <v>3</v>
      </c>
      <c r="AV124" s="9">
        <v>5</v>
      </c>
      <c r="AW124" s="9">
        <v>2020</v>
      </c>
      <c r="AX124" s="10">
        <v>0.75694444444444453</v>
      </c>
    </row>
    <row r="125" spans="1:54" x14ac:dyDescent="0.25">
      <c r="A125" s="11">
        <v>1534</v>
      </c>
      <c r="B125" s="1">
        <f>[1]Raw!B133*1440</f>
        <v>48.999999999999993</v>
      </c>
      <c r="C125" s="1">
        <f>[1]Raw!C133*1440</f>
        <v>103.00000000000001</v>
      </c>
      <c r="D125" s="1">
        <f>[1]Raw!D133*1440</f>
        <v>20</v>
      </c>
      <c r="E125" s="2">
        <v>1</v>
      </c>
      <c r="F125">
        <f>IF([1]Raw!I133 = "y",1,0)</f>
        <v>0</v>
      </c>
      <c r="G125">
        <f>IF([1]Raw!J133 = "y",1,0)</f>
        <v>1</v>
      </c>
      <c r="H125">
        <f>IF([1]Raw!K133 = "y",1,0)</f>
        <v>1</v>
      </c>
      <c r="I125">
        <f>IF([1]Raw!L133 = "y",1,0)</f>
        <v>1</v>
      </c>
      <c r="J125">
        <f>IF([1]Raw!M133 = "y",1,0)</f>
        <v>1</v>
      </c>
      <c r="K125">
        <f t="shared" si="6"/>
        <v>0.8</v>
      </c>
      <c r="L125" s="11">
        <v>45</v>
      </c>
      <c r="M125">
        <f>IF([1]Raw!O133 = "y",1,0)</f>
        <v>1</v>
      </c>
      <c r="N125">
        <f>IF([1]Raw!P133 = "y",1,0)</f>
        <v>0</v>
      </c>
      <c r="O125">
        <f>IF([1]Raw!Q133 = "y",1,0)</f>
        <v>1</v>
      </c>
      <c r="P125">
        <f>IF([1]Raw!R133 = "y",1,0)</f>
        <v>0</v>
      </c>
      <c r="Q125">
        <v>1</v>
      </c>
      <c r="R125">
        <v>2</v>
      </c>
      <c r="S125">
        <f>IF([1]Raw!S133 = "n",0,IF([1]Raw!S133 = "s",1,IF([1]Raw!S133 = "l",2,)))</f>
        <v>2</v>
      </c>
      <c r="T125" s="11"/>
      <c r="U125" s="11" t="s">
        <v>240</v>
      </c>
      <c r="V125" s="11">
        <v>6</v>
      </c>
      <c r="W125" s="11">
        <v>3</v>
      </c>
      <c r="X125">
        <f>IF([1]Raw!V133 = "y",1,0)</f>
        <v>1</v>
      </c>
      <c r="Y125">
        <f>IF([1]Raw!W133 = "y",1,0)</f>
        <v>0</v>
      </c>
      <c r="Z125">
        <f>IF([1]Raw!X133 = "y",1,0)</f>
        <v>1</v>
      </c>
      <c r="AA125">
        <f>IF([1]Raw!Y133 = "y",1,0)</f>
        <v>1</v>
      </c>
      <c r="AB125">
        <f>IF([1]Raw!Z133 = "y",1,0)</f>
        <v>1</v>
      </c>
      <c r="AC125">
        <f t="shared" si="7"/>
        <v>0.8</v>
      </c>
      <c r="AD125">
        <f t="shared" si="9"/>
        <v>0</v>
      </c>
      <c r="AE125" s="1">
        <f>[1]Raw!AA133*1440</f>
        <v>172</v>
      </c>
      <c r="AF125">
        <v>2</v>
      </c>
      <c r="AG125">
        <f>IF([1]Raw!AD133 = "fly",0,IF([1]Raw!AD133 = "sd",1,))</f>
        <v>0</v>
      </c>
      <c r="AH125">
        <v>3</v>
      </c>
      <c r="AI125" s="11" t="s">
        <v>201</v>
      </c>
      <c r="AJ125" s="11">
        <v>1</v>
      </c>
      <c r="AK125" s="11">
        <v>4</v>
      </c>
      <c r="AL125" s="11">
        <v>152</v>
      </c>
      <c r="AM125" s="11">
        <v>11</v>
      </c>
      <c r="AN125" s="11">
        <v>10</v>
      </c>
      <c r="AO125" s="11">
        <v>42</v>
      </c>
      <c r="AP125" s="11">
        <f t="shared" si="8"/>
        <v>756.75675675675677</v>
      </c>
      <c r="AQ125" s="3">
        <v>3.3</v>
      </c>
      <c r="AR125" s="1">
        <f t="shared" si="10"/>
        <v>0.18314999999999998</v>
      </c>
      <c r="AS125" s="3">
        <v>3.3</v>
      </c>
      <c r="AT125" s="4" t="s">
        <v>363</v>
      </c>
      <c r="AU125" s="9">
        <v>3</v>
      </c>
      <c r="AV125" s="9">
        <v>5</v>
      </c>
      <c r="AW125" s="9">
        <v>2020</v>
      </c>
      <c r="AX125" s="10">
        <v>0.77083333333333337</v>
      </c>
      <c r="AY125" t="s">
        <v>366</v>
      </c>
    </row>
    <row r="126" spans="1:54" x14ac:dyDescent="0.25">
      <c r="A126" s="11">
        <v>1536</v>
      </c>
      <c r="B126" s="1">
        <f>[1]Raw!B134*1440</f>
        <v>20</v>
      </c>
      <c r="C126" s="1">
        <f>[1]Raw!C134*1440</f>
        <v>254.00000000000003</v>
      </c>
      <c r="D126" s="1">
        <f>[1]Raw!D134*1440</f>
        <v>48.999999999999993</v>
      </c>
      <c r="E126" s="2">
        <v>2</v>
      </c>
      <c r="F126">
        <f>IF([1]Raw!I134 = "y",1,0)</f>
        <v>1</v>
      </c>
      <c r="G126">
        <f>IF([1]Raw!J134 = "y",1,0)</f>
        <v>1</v>
      </c>
      <c r="H126">
        <f>IF([1]Raw!K134 = "y",1,0)</f>
        <v>1</v>
      </c>
      <c r="I126">
        <f>IF([1]Raw!L134 = "y",1,0)</f>
        <v>1</v>
      </c>
      <c r="J126">
        <f>IF([1]Raw!M134 = "y",1,0)</f>
        <v>1</v>
      </c>
      <c r="K126">
        <f t="shared" si="6"/>
        <v>1</v>
      </c>
      <c r="L126" s="11">
        <v>35</v>
      </c>
      <c r="M126">
        <f>IF([1]Raw!O134 = "y",1,0)</f>
        <v>1</v>
      </c>
      <c r="N126">
        <f>IF([1]Raw!P134 = "y",1,0)</f>
        <v>0</v>
      </c>
      <c r="O126">
        <f>IF([1]Raw!Q134 = "y",1,0)</f>
        <v>1</v>
      </c>
      <c r="P126">
        <f>IF([1]Raw!R134 = "y",1,0)</f>
        <v>0</v>
      </c>
      <c r="Q126">
        <v>1</v>
      </c>
      <c r="R126">
        <v>0</v>
      </c>
      <c r="S126">
        <f>IF([1]Raw!S134 = "n",0,IF([1]Raw!S134 = "s",1,IF([1]Raw!S134 = "l",2,)))</f>
        <v>1</v>
      </c>
      <c r="T126" s="11" t="s">
        <v>252</v>
      </c>
      <c r="U126" s="11" t="s">
        <v>360</v>
      </c>
      <c r="V126" s="11">
        <v>7</v>
      </c>
      <c r="W126" s="11">
        <v>3</v>
      </c>
      <c r="X126">
        <f>IF([1]Raw!V134 = "y",1,0)</f>
        <v>1</v>
      </c>
      <c r="Y126">
        <f>IF([1]Raw!W134 = "y",1,0)</f>
        <v>0</v>
      </c>
      <c r="Z126">
        <f>IF([1]Raw!X134 = "y",1,0)</f>
        <v>1</v>
      </c>
      <c r="AA126">
        <f>IF([1]Raw!Y134 = "y",1,0)</f>
        <v>1</v>
      </c>
      <c r="AB126">
        <f>IF([1]Raw!Z134 = "y",1,0)</f>
        <v>1</v>
      </c>
      <c r="AC126">
        <f t="shared" si="7"/>
        <v>0.8</v>
      </c>
      <c r="AD126">
        <f t="shared" si="9"/>
        <v>-0.19999999999999996</v>
      </c>
      <c r="AE126" s="1">
        <f>[1]Raw!AA134*1440</f>
        <v>226</v>
      </c>
      <c r="AF126">
        <v>2</v>
      </c>
      <c r="AG126">
        <f>IF([1]Raw!AD134 = "fly",0,IF([1]Raw!AD134 = "sd",1,))</f>
        <v>1</v>
      </c>
      <c r="AH126">
        <v>3</v>
      </c>
      <c r="AI126" s="11" t="s">
        <v>181</v>
      </c>
      <c r="AJ126" s="11">
        <v>3</v>
      </c>
      <c r="AK126" s="11">
        <v>2</v>
      </c>
      <c r="AL126" s="11">
        <v>161</v>
      </c>
      <c r="AM126" s="11">
        <v>10</v>
      </c>
      <c r="AN126" s="11">
        <v>7</v>
      </c>
      <c r="AO126" s="11">
        <v>44</v>
      </c>
      <c r="AP126" s="11">
        <f t="shared" si="8"/>
        <v>792.79279279279274</v>
      </c>
      <c r="AQ126" s="3">
        <v>1.6</v>
      </c>
      <c r="AR126" s="1">
        <f t="shared" si="10"/>
        <v>8.8800000000000004E-2</v>
      </c>
      <c r="AS126" s="3">
        <v>1.6</v>
      </c>
      <c r="AT126" s="4" t="s">
        <v>367</v>
      </c>
      <c r="AU126" s="9">
        <v>5</v>
      </c>
      <c r="AV126" s="9">
        <v>5</v>
      </c>
      <c r="AW126" s="9">
        <v>2020</v>
      </c>
      <c r="AX126" s="10">
        <v>0.80902777777777779</v>
      </c>
      <c r="AY126" t="s">
        <v>368</v>
      </c>
    </row>
    <row r="127" spans="1:54" x14ac:dyDescent="0.25">
      <c r="A127" s="11">
        <v>1537</v>
      </c>
      <c r="B127" s="1">
        <f>[1]Raw!B135*1440</f>
        <v>107</v>
      </c>
      <c r="C127" s="1">
        <f>[1]Raw!C135*1440</f>
        <v>203</v>
      </c>
      <c r="D127" s="1">
        <f>[1]Raw!D135*1440</f>
        <v>0</v>
      </c>
      <c r="E127" s="2">
        <v>0</v>
      </c>
      <c r="F127">
        <f>IF([1]Raw!I135 = "y",1,0)</f>
        <v>1</v>
      </c>
      <c r="G127">
        <f>IF([1]Raw!J135 = "y",1,0)</f>
        <v>1</v>
      </c>
      <c r="H127">
        <f>IF([1]Raw!K135 = "y",1,0)</f>
        <v>0</v>
      </c>
      <c r="I127">
        <f>IF([1]Raw!L135 = "y",1,0)</f>
        <v>1</v>
      </c>
      <c r="J127">
        <f>IF([1]Raw!M135 = "y",1,0)</f>
        <v>1</v>
      </c>
      <c r="K127">
        <f t="shared" si="6"/>
        <v>0.8</v>
      </c>
      <c r="L127" s="11">
        <v>61</v>
      </c>
      <c r="M127">
        <f>IF([1]Raw!O135 = "y",1,0)</f>
        <v>1</v>
      </c>
      <c r="N127">
        <f>IF([1]Raw!P135 = "y",1,0)</f>
        <v>0</v>
      </c>
      <c r="O127">
        <f>IF([1]Raw!Q135 = "y",1,0)</f>
        <v>0</v>
      </c>
      <c r="P127">
        <f>IF([1]Raw!R135 = "y",1,0)</f>
        <v>0</v>
      </c>
      <c r="Q127">
        <v>0</v>
      </c>
      <c r="R127">
        <v>0</v>
      </c>
      <c r="S127">
        <f>IF([1]Raw!S135 = "n",0,IF([1]Raw!S135 = "s",1,IF([1]Raw!S135 = "l",2,)))</f>
        <v>0</v>
      </c>
      <c r="T127" s="11"/>
      <c r="U127" s="11" t="s">
        <v>53</v>
      </c>
      <c r="V127" s="11">
        <v>8</v>
      </c>
      <c r="W127" s="11">
        <v>4</v>
      </c>
      <c r="X127">
        <f>IF([1]Raw!V135 = "y",1,0)</f>
        <v>1</v>
      </c>
      <c r="Y127">
        <f>IF([1]Raw!W135 = "y",1,0)</f>
        <v>1</v>
      </c>
      <c r="Z127">
        <f>IF([1]Raw!X135 = "y",1,0)</f>
        <v>1</v>
      </c>
      <c r="AA127">
        <f>IF([1]Raw!Y135 = "y",1,0)</f>
        <v>1</v>
      </c>
      <c r="AB127">
        <f>IF([1]Raw!Z135 = "y",1,0)</f>
        <v>1</v>
      </c>
      <c r="AC127">
        <f t="shared" si="7"/>
        <v>1</v>
      </c>
      <c r="AD127">
        <f t="shared" si="9"/>
        <v>0.19999999999999996</v>
      </c>
      <c r="AE127" s="1">
        <f>[1]Raw!AA135*1440</f>
        <v>264</v>
      </c>
      <c r="AF127">
        <v>3</v>
      </c>
      <c r="AG127">
        <f>IF([1]Raw!AD135 = "fly",0,IF([1]Raw!AD135 = "sd",1,))</f>
        <v>1</v>
      </c>
      <c r="AH127">
        <v>3</v>
      </c>
      <c r="AI127" s="11" t="s">
        <v>181</v>
      </c>
      <c r="AJ127" s="11">
        <v>3</v>
      </c>
      <c r="AK127" s="11">
        <v>2</v>
      </c>
      <c r="AL127" s="11">
        <v>10</v>
      </c>
      <c r="AM127" s="11">
        <v>9</v>
      </c>
      <c r="AN127" s="11">
        <v>9</v>
      </c>
      <c r="AO127" s="11">
        <v>62</v>
      </c>
      <c r="AP127" s="11">
        <f t="shared" si="8"/>
        <v>1117.117117117117</v>
      </c>
      <c r="AQ127" s="3">
        <v>3.3</v>
      </c>
      <c r="AR127" s="1">
        <f t="shared" si="10"/>
        <v>0.18314999999999998</v>
      </c>
      <c r="AS127" s="3">
        <v>3.3</v>
      </c>
      <c r="AT127" s="4" t="s">
        <v>369</v>
      </c>
      <c r="AU127" s="20">
        <v>7</v>
      </c>
      <c r="AV127" s="9">
        <v>5</v>
      </c>
      <c r="AW127" s="9">
        <v>2020</v>
      </c>
      <c r="AX127" s="10">
        <v>0.72916666666666663</v>
      </c>
      <c r="BB127" t="s">
        <v>321</v>
      </c>
    </row>
    <row r="128" spans="1:54" x14ac:dyDescent="0.25">
      <c r="A128" s="11">
        <v>1538</v>
      </c>
      <c r="B128" s="1">
        <f>[1]Raw!B136*1440</f>
        <v>38</v>
      </c>
      <c r="C128" s="1">
        <f>[1]Raw!C136*1440</f>
        <v>177</v>
      </c>
      <c r="D128" s="1">
        <f>[1]Raw!D136*1440</f>
        <v>27</v>
      </c>
      <c r="E128" s="2">
        <v>2</v>
      </c>
      <c r="F128">
        <f>IF([1]Raw!I136 = "y",1,0)</f>
        <v>1</v>
      </c>
      <c r="G128">
        <f>IF([1]Raw!J136 = "y",1,0)</f>
        <v>1</v>
      </c>
      <c r="H128">
        <f>IF([1]Raw!K136 = "y",1,0)</f>
        <v>1</v>
      </c>
      <c r="I128">
        <f>IF([1]Raw!L136 = "y",1,0)</f>
        <v>1</v>
      </c>
      <c r="J128">
        <f>IF([1]Raw!M136 = "y",1,0)</f>
        <v>1</v>
      </c>
      <c r="K128">
        <f t="shared" si="6"/>
        <v>1</v>
      </c>
      <c r="L128" s="11">
        <v>50</v>
      </c>
      <c r="M128">
        <f>IF([1]Raw!O136 = "y",1,0)</f>
        <v>1</v>
      </c>
      <c r="N128">
        <f>IF([1]Raw!P136 = "y",1,0)</f>
        <v>0</v>
      </c>
      <c r="O128">
        <f>IF([1]Raw!Q136 = "y",1,0)</f>
        <v>0</v>
      </c>
      <c r="P128">
        <f>IF([1]Raw!R136 = "y",1,0)</f>
        <v>0</v>
      </c>
      <c r="Q128">
        <v>0</v>
      </c>
      <c r="R128">
        <v>0</v>
      </c>
      <c r="S128">
        <f>IF([1]Raw!S136 = "n",0,IF([1]Raw!S136 = "s",1,IF([1]Raw!S136 = "l",2,)))</f>
        <v>0</v>
      </c>
      <c r="T128" s="11"/>
      <c r="U128" s="11" t="s">
        <v>300</v>
      </c>
      <c r="V128" s="11">
        <v>2</v>
      </c>
      <c r="W128" s="11">
        <v>1</v>
      </c>
      <c r="X128">
        <f>IF([1]Raw!V136 = "y",1,0)</f>
        <v>0</v>
      </c>
      <c r="Y128">
        <f>IF([1]Raw!W136 = "y",1,0)</f>
        <v>0</v>
      </c>
      <c r="Z128">
        <f>IF([1]Raw!X136 = "y",1,0)</f>
        <v>1</v>
      </c>
      <c r="AA128">
        <f>IF([1]Raw!Y136 = "y",1,0)</f>
        <v>1</v>
      </c>
      <c r="AB128">
        <f>IF([1]Raw!Z136 = "y",1,0)</f>
        <v>1</v>
      </c>
      <c r="AC128">
        <f t="shared" si="7"/>
        <v>0.6</v>
      </c>
      <c r="AD128">
        <f t="shared" si="9"/>
        <v>-0.4</v>
      </c>
      <c r="AE128" s="1">
        <f>[1]Raw!AA136*1440</f>
        <v>266</v>
      </c>
      <c r="AF128">
        <v>1</v>
      </c>
      <c r="AG128">
        <f>IF([1]Raw!AD136 = "fly",0,IF([1]Raw!AD136 = "sd",1,))</f>
        <v>0</v>
      </c>
      <c r="AH128">
        <v>2</v>
      </c>
      <c r="AI128" s="11" t="s">
        <v>201</v>
      </c>
      <c r="AJ128" s="11">
        <v>1</v>
      </c>
      <c r="AK128" s="11">
        <v>3</v>
      </c>
      <c r="AL128" s="11">
        <v>7</v>
      </c>
      <c r="AM128" s="11">
        <v>9</v>
      </c>
      <c r="AN128" s="11">
        <v>9</v>
      </c>
      <c r="AO128" s="11">
        <v>61</v>
      </c>
      <c r="AP128" s="11">
        <f t="shared" si="8"/>
        <v>1099.099099099099</v>
      </c>
      <c r="AQ128" s="3">
        <v>2.2999999999999998</v>
      </c>
      <c r="AR128" s="1">
        <f t="shared" si="10"/>
        <v>0.12764999999999999</v>
      </c>
      <c r="AS128" s="3">
        <v>2.2999999999999998</v>
      </c>
      <c r="AT128" s="4"/>
      <c r="AU128" s="20">
        <v>7</v>
      </c>
      <c r="AV128" s="9">
        <v>5</v>
      </c>
      <c r="AW128" s="9">
        <v>2020</v>
      </c>
      <c r="AX128" s="10">
        <v>0.79861111111111116</v>
      </c>
    </row>
    <row r="129" spans="1:54" x14ac:dyDescent="0.25">
      <c r="A129" s="11">
        <v>11</v>
      </c>
      <c r="B129" s="1">
        <f>[1]Raw!B137*1440</f>
        <v>117</v>
      </c>
      <c r="C129" s="1">
        <f>[1]Raw!C137*1440</f>
        <v>106</v>
      </c>
      <c r="D129" s="1">
        <f>[1]Raw!D137*1440</f>
        <v>10</v>
      </c>
      <c r="E129" s="2">
        <v>1</v>
      </c>
      <c r="F129">
        <f>IF([1]Raw!I137 = "y",1,0)</f>
        <v>0</v>
      </c>
      <c r="G129">
        <f>IF([1]Raw!J137 = "y",1,0)</f>
        <v>0</v>
      </c>
      <c r="H129">
        <f>IF([1]Raw!K137 = "y",1,0)</f>
        <v>1</v>
      </c>
      <c r="I129">
        <f>IF([1]Raw!L137 = "y",1,0)</f>
        <v>1</v>
      </c>
      <c r="J129">
        <f>IF([1]Raw!M137 = "y",1,0)</f>
        <v>1</v>
      </c>
      <c r="K129">
        <f t="shared" si="6"/>
        <v>0.6</v>
      </c>
      <c r="L129" s="11">
        <v>55</v>
      </c>
      <c r="M129">
        <f>IF([1]Raw!O137 = "y",1,0)</f>
        <v>0</v>
      </c>
      <c r="N129">
        <f>IF([1]Raw!P137 = "y",1,0)</f>
        <v>0</v>
      </c>
      <c r="O129">
        <f>IF([1]Raw!Q137 = "y",1,0)</f>
        <v>0</v>
      </c>
      <c r="P129">
        <f>IF([1]Raw!R137 = "y",1,0)</f>
        <v>0</v>
      </c>
      <c r="Q129">
        <v>0</v>
      </c>
      <c r="R129">
        <v>0</v>
      </c>
      <c r="S129">
        <f>IF([1]Raw!S137 = "n",0,IF([1]Raw!S137 = "s",1,IF([1]Raw!S137 = "l",2,)))</f>
        <v>0</v>
      </c>
      <c r="T129" s="11"/>
      <c r="U129" s="11" t="s">
        <v>300</v>
      </c>
      <c r="V129" s="11">
        <v>2</v>
      </c>
      <c r="W129" s="11">
        <v>1</v>
      </c>
      <c r="X129">
        <f>IF([1]Raw!V137 = "y",1,0)</f>
        <v>0</v>
      </c>
      <c r="Y129">
        <f>IF([1]Raw!W137 = "y",1,0)</f>
        <v>1</v>
      </c>
      <c r="Z129">
        <f>IF([1]Raw!X137 = "y",1,0)</f>
        <v>1</v>
      </c>
      <c r="AA129">
        <f>IF([1]Raw!Y137 = "y",1,0)</f>
        <v>1</v>
      </c>
      <c r="AB129">
        <f>IF([1]Raw!Z137 = "y",1,0)</f>
        <v>1</v>
      </c>
      <c r="AC129">
        <f t="shared" si="7"/>
        <v>0.8</v>
      </c>
      <c r="AD129">
        <f t="shared" si="9"/>
        <v>0.20000000000000007</v>
      </c>
      <c r="AE129" s="1">
        <f>[1]Raw!AA137*1440</f>
        <v>222</v>
      </c>
      <c r="AF129">
        <v>2</v>
      </c>
      <c r="AG129">
        <f>IF([1]Raw!AD137 = "fly",0,IF([1]Raw!AD137 = "sd",1,))</f>
        <v>0</v>
      </c>
      <c r="AH129">
        <v>1</v>
      </c>
      <c r="AI129" s="11" t="s">
        <v>201</v>
      </c>
      <c r="AJ129" s="11">
        <v>1</v>
      </c>
      <c r="AK129" s="11">
        <v>2</v>
      </c>
      <c r="AL129" s="11">
        <v>165</v>
      </c>
      <c r="AM129" s="11">
        <v>11</v>
      </c>
      <c r="AN129" s="11">
        <v>11</v>
      </c>
      <c r="AO129" s="11">
        <v>81</v>
      </c>
      <c r="AP129" s="11">
        <f t="shared" si="8"/>
        <v>1459.4594594594594</v>
      </c>
      <c r="AQ129" s="3">
        <v>3.5</v>
      </c>
      <c r="AR129" s="1">
        <f t="shared" si="10"/>
        <v>0.19425000000000001</v>
      </c>
      <c r="AS129" s="3">
        <v>3.5</v>
      </c>
      <c r="AT129" s="4"/>
      <c r="AU129" s="20">
        <v>8</v>
      </c>
      <c r="AV129" s="9">
        <v>5</v>
      </c>
      <c r="AW129" s="9">
        <v>2020</v>
      </c>
      <c r="AX129" s="10">
        <v>0.77430555555555547</v>
      </c>
    </row>
    <row r="130" spans="1:54" x14ac:dyDescent="0.25">
      <c r="A130" s="11">
        <v>1539</v>
      </c>
      <c r="B130" s="1">
        <f>[1]Raw!B138*1440</f>
        <v>46.000000000000007</v>
      </c>
      <c r="C130" s="1">
        <f>[1]Raw!C138*1440</f>
        <v>218.99999999999997</v>
      </c>
      <c r="D130" s="1">
        <f>[1]Raw!D138*1440</f>
        <v>33</v>
      </c>
      <c r="E130" s="2">
        <v>1</v>
      </c>
      <c r="F130">
        <f>IF([1]Raw!I138 = "y",1,0)</f>
        <v>1</v>
      </c>
      <c r="G130">
        <f>IF([1]Raw!J138 = "y",1,0)</f>
        <v>1</v>
      </c>
      <c r="H130">
        <f>IF([1]Raw!K138 = "y",1,0)</f>
        <v>1</v>
      </c>
      <c r="I130">
        <f>IF([1]Raw!L138 = "y",1,0)</f>
        <v>1</v>
      </c>
      <c r="J130">
        <f>IF([1]Raw!M138 = "y",1,0)</f>
        <v>1</v>
      </c>
      <c r="K130">
        <f t="shared" si="6"/>
        <v>1</v>
      </c>
      <c r="L130" s="11">
        <v>59</v>
      </c>
      <c r="M130">
        <f>IF([1]Raw!O138 = "y",1,0)</f>
        <v>1</v>
      </c>
      <c r="N130">
        <f>IF([1]Raw!P138 = "y",1,0)</f>
        <v>0</v>
      </c>
      <c r="O130">
        <f>IF([1]Raw!Q138 = "y",1,0)</f>
        <v>1</v>
      </c>
      <c r="P130">
        <f>IF([1]Raw!R138 = "y",1,0)</f>
        <v>1</v>
      </c>
      <c r="Q130">
        <v>1</v>
      </c>
      <c r="R130">
        <v>0</v>
      </c>
      <c r="S130">
        <f>IF([1]Raw!S138 = "n",0,IF([1]Raw!S138 = "s",1,IF([1]Raw!S138 = "l",2,)))</f>
        <v>0</v>
      </c>
      <c r="T130" s="11"/>
      <c r="U130" s="11" t="s">
        <v>209</v>
      </c>
      <c r="V130" s="11">
        <v>2</v>
      </c>
      <c r="W130" s="11">
        <v>1</v>
      </c>
      <c r="X130">
        <f>IF([1]Raw!V138 = "y",1,0)</f>
        <v>0</v>
      </c>
      <c r="Y130">
        <f>IF([1]Raw!W138 = "y",1,0)</f>
        <v>0</v>
      </c>
      <c r="Z130">
        <f>IF([1]Raw!X138 = "y",1,0)</f>
        <v>1</v>
      </c>
      <c r="AA130">
        <f>IF([1]Raw!Y138 = "y",1,0)</f>
        <v>1</v>
      </c>
      <c r="AB130">
        <f>IF([1]Raw!Z138 = "y",1,0)</f>
        <v>1</v>
      </c>
      <c r="AC130">
        <f t="shared" si="7"/>
        <v>0.6</v>
      </c>
      <c r="AD130">
        <f t="shared" si="9"/>
        <v>-0.4</v>
      </c>
      <c r="AE130" s="1">
        <f>[1]Raw!AA138*1440</f>
        <v>242.99999999999997</v>
      </c>
      <c r="AF130">
        <v>2</v>
      </c>
      <c r="AG130">
        <f>IF([1]Raw!AD138 = "fly",0,IF([1]Raw!AD138 = "sd",1,))</f>
        <v>0</v>
      </c>
      <c r="AH130">
        <v>3</v>
      </c>
      <c r="AI130" s="11" t="s">
        <v>201</v>
      </c>
      <c r="AJ130" s="11">
        <v>1</v>
      </c>
      <c r="AK130" s="11">
        <v>2</v>
      </c>
      <c r="AL130" s="11">
        <v>165</v>
      </c>
      <c r="AM130" s="11">
        <v>9</v>
      </c>
      <c r="AN130" s="11">
        <v>9</v>
      </c>
      <c r="AO130" s="11">
        <v>42</v>
      </c>
      <c r="AP130" s="11">
        <f t="shared" si="8"/>
        <v>756.75675675675677</v>
      </c>
      <c r="AQ130" s="3">
        <v>3.2</v>
      </c>
      <c r="AR130" s="1">
        <f t="shared" si="10"/>
        <v>0.17760000000000001</v>
      </c>
      <c r="AS130" s="3">
        <v>3.2</v>
      </c>
      <c r="AT130" s="4"/>
      <c r="AU130" s="20">
        <v>8</v>
      </c>
      <c r="AV130" s="9">
        <v>5</v>
      </c>
      <c r="AW130" s="9">
        <v>2020</v>
      </c>
      <c r="AX130" s="10">
        <v>0.8520833333333333</v>
      </c>
      <c r="AY130" t="s">
        <v>370</v>
      </c>
    </row>
    <row r="131" spans="1:54" x14ac:dyDescent="0.25">
      <c r="A131" s="11">
        <v>1540</v>
      </c>
      <c r="B131" s="1">
        <f>[1]Raw!B139*1440</f>
        <v>83.999999999999986</v>
      </c>
      <c r="C131" s="1">
        <f>[1]Raw!C139*1440</f>
        <v>129</v>
      </c>
      <c r="D131" s="1">
        <f>[1]Raw!D139*1440</f>
        <v>0</v>
      </c>
      <c r="E131" s="2">
        <v>0</v>
      </c>
      <c r="F131">
        <f>IF([1]Raw!I139 = "y",1,0)</f>
        <v>0</v>
      </c>
      <c r="G131">
        <f>IF([1]Raw!J139 = "y",1,0)</f>
        <v>0</v>
      </c>
      <c r="H131">
        <f>IF([1]Raw!K139 = "y",1,0)</f>
        <v>1</v>
      </c>
      <c r="I131">
        <f>IF([1]Raw!L139 = "y",1,0)</f>
        <v>1</v>
      </c>
      <c r="J131">
        <f>IF([1]Raw!M139 = "y",1,0)</f>
        <v>1</v>
      </c>
      <c r="K131">
        <f t="shared" ref="K131:K164" si="11">SUM(F131:J131)/5</f>
        <v>0.6</v>
      </c>
      <c r="L131" s="11">
        <v>55</v>
      </c>
      <c r="M131">
        <f>IF([1]Raw!O139 = "y",1,0)</f>
        <v>1</v>
      </c>
      <c r="N131">
        <f>IF([1]Raw!P139 = "y",1,0)</f>
        <v>1</v>
      </c>
      <c r="O131">
        <f>IF([1]Raw!Q139 = "y",1,0)</f>
        <v>1</v>
      </c>
      <c r="P131">
        <f>IF([1]Raw!R139 = "y",1,0)</f>
        <v>1</v>
      </c>
      <c r="Q131">
        <v>1</v>
      </c>
      <c r="R131">
        <v>1</v>
      </c>
      <c r="S131">
        <f>IF([1]Raw!S139 = "n",0,IF([1]Raw!S139 = "s",1,IF([1]Raw!S139 = "l",2,)))</f>
        <v>1</v>
      </c>
      <c r="T131" s="11"/>
      <c r="U131" s="11" t="s">
        <v>371</v>
      </c>
      <c r="V131" s="11">
        <v>1</v>
      </c>
      <c r="W131" s="11">
        <v>1</v>
      </c>
      <c r="X131">
        <f>IF([1]Raw!V139 = "y",1,0)</f>
        <v>0</v>
      </c>
      <c r="Y131">
        <f>IF([1]Raw!W139 = "y",1,0)</f>
        <v>1</v>
      </c>
      <c r="Z131">
        <f>IF([1]Raw!X139 = "y",1,0)</f>
        <v>1</v>
      </c>
      <c r="AA131">
        <f>IF([1]Raw!Y139 = "y",1,0)</f>
        <v>1</v>
      </c>
      <c r="AB131">
        <f>IF([1]Raw!Z139 = "y",1,0)</f>
        <v>1</v>
      </c>
      <c r="AC131">
        <f t="shared" ref="AC131:AC164" si="12">SUM(X131:AB131)/5</f>
        <v>0.8</v>
      </c>
      <c r="AD131">
        <f t="shared" si="9"/>
        <v>0.20000000000000007</v>
      </c>
      <c r="AE131" s="1">
        <f>[1]Raw!AA139*1440</f>
        <v>355</v>
      </c>
      <c r="AF131">
        <v>2</v>
      </c>
      <c r="AG131">
        <f>IF([1]Raw!AD139 = "fly",0,IF([1]Raw!AD139 = "sd",1,))</f>
        <v>1</v>
      </c>
      <c r="AH131">
        <v>2</v>
      </c>
      <c r="AI131" s="11" t="s">
        <v>181</v>
      </c>
      <c r="AJ131" s="11">
        <v>3</v>
      </c>
      <c r="AK131" s="11">
        <v>4</v>
      </c>
      <c r="AL131" s="11">
        <v>69</v>
      </c>
      <c r="AM131" s="11">
        <v>9</v>
      </c>
      <c r="AN131" s="11">
        <v>7</v>
      </c>
      <c r="AO131" s="11">
        <v>57</v>
      </c>
      <c r="AP131" s="11">
        <f t="shared" si="8"/>
        <v>1027.0270270270271</v>
      </c>
      <c r="AQ131" s="3">
        <v>2.2000000000000002</v>
      </c>
      <c r="AR131" s="1">
        <f t="shared" si="10"/>
        <v>0.12210000000000001</v>
      </c>
      <c r="AS131" s="3">
        <v>2.2000000000000002</v>
      </c>
      <c r="AT131" s="4"/>
      <c r="AU131" s="20">
        <v>11</v>
      </c>
      <c r="AV131" s="9">
        <v>5</v>
      </c>
      <c r="AW131" s="9">
        <v>2020</v>
      </c>
      <c r="AX131" s="10">
        <v>0.65972222222222221</v>
      </c>
      <c r="AY131" t="s">
        <v>372</v>
      </c>
      <c r="BB131" t="s">
        <v>316</v>
      </c>
    </row>
    <row r="132" spans="1:54" x14ac:dyDescent="0.25">
      <c r="A132" s="11">
        <v>1541</v>
      </c>
      <c r="B132" s="1">
        <f>[1]Raw!B140*1440</f>
        <v>99.999999999999986</v>
      </c>
      <c r="C132" s="1">
        <f>[1]Raw!C140*1440</f>
        <v>182</v>
      </c>
      <c r="D132" s="1">
        <f>[1]Raw!D140*1440</f>
        <v>0</v>
      </c>
      <c r="E132" s="2">
        <v>0</v>
      </c>
      <c r="F132">
        <f>IF([1]Raw!I140 = "y",1,0)</f>
        <v>0</v>
      </c>
      <c r="G132">
        <f>IF([1]Raw!J140 = "y",1,0)</f>
        <v>1</v>
      </c>
      <c r="H132">
        <f>IF([1]Raw!K140 = "y",1,0)</f>
        <v>1</v>
      </c>
      <c r="I132">
        <f>IF([1]Raw!L140 = "y",1,0)</f>
        <v>1</v>
      </c>
      <c r="J132">
        <f>IF([1]Raw!M140 = "y",1,0)</f>
        <v>1</v>
      </c>
      <c r="K132">
        <f t="shared" si="11"/>
        <v>0.8</v>
      </c>
      <c r="L132" s="11">
        <v>45</v>
      </c>
      <c r="M132">
        <f>IF([1]Raw!O140 = "y",1,0)</f>
        <v>1</v>
      </c>
      <c r="N132">
        <f>IF([1]Raw!P140 = "y",1,0)</f>
        <v>1</v>
      </c>
      <c r="O132">
        <f>IF([1]Raw!Q140 = "y",1,0)</f>
        <v>1</v>
      </c>
      <c r="P132">
        <f>IF([1]Raw!R140 = "y",1,0)</f>
        <v>1</v>
      </c>
      <c r="Q132">
        <v>1</v>
      </c>
      <c r="R132">
        <v>0</v>
      </c>
      <c r="S132">
        <f>IF([1]Raw!S140 = "n",0,IF([1]Raw!S140 = "s",1,IF([1]Raw!S140 = "l",2,)))</f>
        <v>0</v>
      </c>
      <c r="T132" s="11"/>
      <c r="U132" s="11" t="s">
        <v>263</v>
      </c>
      <c r="V132" s="11">
        <v>3</v>
      </c>
      <c r="W132" s="11">
        <v>2</v>
      </c>
      <c r="X132">
        <f>IF([1]Raw!V140 = "y",1,0)</f>
        <v>0</v>
      </c>
      <c r="Y132">
        <f>IF([1]Raw!W140 = "y",1,0)</f>
        <v>0</v>
      </c>
      <c r="Z132">
        <f>IF([1]Raw!X140 = "y",1,0)</f>
        <v>1</v>
      </c>
      <c r="AA132">
        <f>IF([1]Raw!Y140 = "y",1,0)</f>
        <v>1</v>
      </c>
      <c r="AB132">
        <f>IF([1]Raw!Z140 = "y",1,0)</f>
        <v>1</v>
      </c>
      <c r="AC132">
        <f t="shared" si="12"/>
        <v>0.6</v>
      </c>
      <c r="AD132">
        <f t="shared" si="9"/>
        <v>-0.20000000000000007</v>
      </c>
      <c r="AE132" s="1">
        <f>[1]Raw!AA140*1440</f>
        <v>275</v>
      </c>
      <c r="AF132">
        <v>2</v>
      </c>
      <c r="AG132">
        <f>IF([1]Raw!AD140 = "fly",0,IF([1]Raw!AD140 = "sd",1,))</f>
        <v>1</v>
      </c>
      <c r="AH132">
        <v>0</v>
      </c>
      <c r="AI132" s="11" t="s">
        <v>201</v>
      </c>
      <c r="AJ132" s="11">
        <v>1</v>
      </c>
      <c r="AK132" t="s">
        <v>373</v>
      </c>
      <c r="AL132" s="11">
        <v>69</v>
      </c>
      <c r="AM132" s="11">
        <v>10</v>
      </c>
      <c r="AN132" s="11">
        <v>4</v>
      </c>
      <c r="AO132" s="11">
        <v>58</v>
      </c>
      <c r="AP132" s="11">
        <f t="shared" si="8"/>
        <v>1045.0450450450451</v>
      </c>
      <c r="AQ132" s="3">
        <v>2.5</v>
      </c>
      <c r="AR132" s="1">
        <f t="shared" si="10"/>
        <v>0.13875000000000001</v>
      </c>
      <c r="AS132" s="3">
        <v>2.5</v>
      </c>
      <c r="AT132" s="4"/>
      <c r="AU132" s="20">
        <v>11</v>
      </c>
      <c r="AV132" s="9">
        <v>5</v>
      </c>
      <c r="AW132" s="9">
        <v>2020</v>
      </c>
      <c r="AX132" s="10">
        <v>0.70833333333333337</v>
      </c>
      <c r="AY132" t="s">
        <v>374</v>
      </c>
    </row>
    <row r="133" spans="1:54" x14ac:dyDescent="0.25">
      <c r="A133" s="11">
        <v>1542</v>
      </c>
      <c r="B133" s="1">
        <f>[1]Raw!B141*1440</f>
        <v>56</v>
      </c>
      <c r="C133" s="1">
        <f>[1]Raw!C141*1440</f>
        <v>267</v>
      </c>
      <c r="D133" s="1">
        <f>[1]Raw!D141*1440</f>
        <v>89</v>
      </c>
      <c r="E133" s="2">
        <v>1</v>
      </c>
      <c r="F133">
        <f>IF([1]Raw!I141 = "y",1,0)</f>
        <v>0</v>
      </c>
      <c r="G133">
        <f>IF([1]Raw!J141 = "y",1,0)</f>
        <v>0</v>
      </c>
      <c r="H133">
        <f>IF([1]Raw!K141 = "y",1,0)</f>
        <v>0</v>
      </c>
      <c r="I133">
        <f>IF([1]Raw!L141 = "y",1,0)</f>
        <v>0</v>
      </c>
      <c r="J133">
        <f>IF([1]Raw!M141 = "y",1,0)</f>
        <v>0</v>
      </c>
      <c r="K133">
        <f t="shared" si="11"/>
        <v>0</v>
      </c>
      <c r="L133" s="11">
        <v>61</v>
      </c>
      <c r="M133">
        <f>IF([1]Raw!O141 = "y",1,0)</f>
        <v>0</v>
      </c>
      <c r="N133">
        <f>IF([1]Raw!P141 = "y",1,0)</f>
        <v>1</v>
      </c>
      <c r="O133">
        <f>IF([1]Raw!Q141 = "y",1,0)</f>
        <v>0</v>
      </c>
      <c r="P133">
        <f>IF([1]Raw!R141 = "y",1,0)</f>
        <v>1</v>
      </c>
      <c r="Q133">
        <v>1</v>
      </c>
      <c r="R133">
        <v>0</v>
      </c>
      <c r="S133">
        <f>IF([1]Raw!S141 = "n",0,IF([1]Raw!S141 = "s",1,IF([1]Raw!S141 = "l",2,)))</f>
        <v>0</v>
      </c>
      <c r="T133" s="11"/>
      <c r="U133" s="11" t="s">
        <v>375</v>
      </c>
      <c r="V133" s="11">
        <v>1</v>
      </c>
      <c r="W133" s="11">
        <v>1</v>
      </c>
      <c r="X133">
        <f>IF([1]Raw!V141 = "y",1,0)</f>
        <v>0</v>
      </c>
      <c r="Y133">
        <f>IF([1]Raw!W141 = "y",1,0)</f>
        <v>1</v>
      </c>
      <c r="Z133">
        <f>IF([1]Raw!X141 = "y",1,0)</f>
        <v>1</v>
      </c>
      <c r="AA133">
        <f>IF([1]Raw!Y141 = "y",1,0)</f>
        <v>1</v>
      </c>
      <c r="AB133">
        <f>IF([1]Raw!Z141 = "y",1,0)</f>
        <v>1</v>
      </c>
      <c r="AC133">
        <f t="shared" si="12"/>
        <v>0.8</v>
      </c>
      <c r="AD133">
        <f t="shared" si="9"/>
        <v>0.8</v>
      </c>
      <c r="AE133" s="1">
        <f>[1]Raw!AA141*1440</f>
        <v>283</v>
      </c>
      <c r="AF133">
        <v>2</v>
      </c>
      <c r="AG133">
        <f>IF([1]Raw!AD141 = "fly",0,IF([1]Raw!AD141 = "sd",1,))</f>
        <v>1</v>
      </c>
      <c r="AH133">
        <v>2</v>
      </c>
      <c r="AI133" s="11" t="s">
        <v>181</v>
      </c>
      <c r="AJ133" s="11">
        <v>3</v>
      </c>
      <c r="AK133" s="11">
        <v>2</v>
      </c>
      <c r="AL133" s="11">
        <v>67</v>
      </c>
      <c r="AM133" s="11">
        <v>10</v>
      </c>
      <c r="AN133" s="11">
        <v>5</v>
      </c>
      <c r="AO133" s="11">
        <v>64</v>
      </c>
      <c r="AP133" s="11">
        <f t="shared" ref="AP133:AP163" si="13">AO133/0.0555</f>
        <v>1153.1531531531532</v>
      </c>
      <c r="AQ133" s="3">
        <v>3.8</v>
      </c>
      <c r="AR133" s="1">
        <f t="shared" si="10"/>
        <v>0.2109</v>
      </c>
      <c r="AS133" s="3">
        <v>3.8</v>
      </c>
      <c r="AT133" s="4"/>
      <c r="AU133" s="20">
        <v>11</v>
      </c>
      <c r="AV133" s="9">
        <v>5</v>
      </c>
      <c r="AW133" s="9">
        <v>2020</v>
      </c>
      <c r="AX133" s="10">
        <v>0.79861111111111116</v>
      </c>
      <c r="AY133" t="s">
        <v>376</v>
      </c>
      <c r="BA133">
        <v>1</v>
      </c>
      <c r="BB133" t="s">
        <v>321</v>
      </c>
    </row>
    <row r="134" spans="1:54" x14ac:dyDescent="0.25">
      <c r="A134" s="11">
        <v>1543</v>
      </c>
      <c r="B134" s="1">
        <f>[1]Raw!B142*1440</f>
        <v>71</v>
      </c>
      <c r="C134" s="1">
        <f>[1]Raw!C142*1440</f>
        <v>97.999999999999986</v>
      </c>
      <c r="D134" s="1">
        <f>[1]Raw!D142*1440</f>
        <v>0</v>
      </c>
      <c r="E134" s="2">
        <v>0</v>
      </c>
      <c r="F134">
        <f>IF([1]Raw!I142 = "y",1,0)</f>
        <v>1</v>
      </c>
      <c r="G134">
        <f>IF([1]Raw!J142 = "y",1,0)</f>
        <v>1</v>
      </c>
      <c r="H134">
        <f>IF([1]Raw!K142 = "y",1,0)</f>
        <v>1</v>
      </c>
      <c r="I134">
        <f>IF([1]Raw!L142 = "y",1,0)</f>
        <v>1</v>
      </c>
      <c r="J134">
        <f>IF([1]Raw!M142 = "y",1,0)</f>
        <v>1</v>
      </c>
      <c r="K134">
        <f t="shared" si="11"/>
        <v>1</v>
      </c>
      <c r="L134" s="11">
        <v>45</v>
      </c>
      <c r="M134">
        <f>IF([1]Raw!O142 = "y",1,0)</f>
        <v>1</v>
      </c>
      <c r="N134">
        <f>IF([1]Raw!P142 = "y",1,0)</f>
        <v>1</v>
      </c>
      <c r="O134">
        <f>IF([1]Raw!Q142 = "y",1,0)</f>
        <v>0</v>
      </c>
      <c r="P134">
        <f>IF([1]Raw!R142 = "y",1,0)</f>
        <v>1</v>
      </c>
      <c r="Q134">
        <v>1</v>
      </c>
      <c r="R134">
        <v>0</v>
      </c>
      <c r="S134">
        <f>IF([1]Raw!S142 = "n",0,IF([1]Raw!S142 = "s",1,IF([1]Raw!S142 = "l",2,)))</f>
        <v>0</v>
      </c>
      <c r="T134" s="11"/>
      <c r="U134" s="11" t="s">
        <v>377</v>
      </c>
      <c r="V134" s="11">
        <v>1</v>
      </c>
      <c r="W134" s="11">
        <v>1</v>
      </c>
      <c r="X134">
        <f>IF([1]Raw!V142 = "y",1,0)</f>
        <v>1</v>
      </c>
      <c r="Y134">
        <f>IF([1]Raw!W142 = "y",1,0)</f>
        <v>1</v>
      </c>
      <c r="Z134">
        <f>IF([1]Raw!X142 = "y",1,0)</f>
        <v>1</v>
      </c>
      <c r="AA134">
        <f>IF([1]Raw!Y142 = "y",1,0)</f>
        <v>1</v>
      </c>
      <c r="AB134">
        <f>IF([1]Raw!Z142 = "y",1,0)</f>
        <v>1</v>
      </c>
      <c r="AC134">
        <f t="shared" si="12"/>
        <v>1</v>
      </c>
      <c r="AD134">
        <f t="shared" si="9"/>
        <v>0</v>
      </c>
      <c r="AE134" s="1">
        <f>[1]Raw!AA142*1440</f>
        <v>248.00000000000003</v>
      </c>
      <c r="AF134">
        <v>3</v>
      </c>
      <c r="AG134">
        <f>IF([1]Raw!AD142 = "fly",0,IF([1]Raw!AD142 = "sd",1,))</f>
        <v>1</v>
      </c>
      <c r="AH134">
        <v>2</v>
      </c>
      <c r="AI134" s="11" t="s">
        <v>181</v>
      </c>
      <c r="AJ134" s="11">
        <v>3</v>
      </c>
      <c r="AK134" s="11">
        <v>2</v>
      </c>
      <c r="AL134" s="11">
        <v>69</v>
      </c>
      <c r="AM134" s="11">
        <v>7</v>
      </c>
      <c r="AN134" s="11">
        <v>8</v>
      </c>
      <c r="AO134" s="11">
        <v>58</v>
      </c>
      <c r="AP134" s="11">
        <f t="shared" si="13"/>
        <v>1045.0450450450451</v>
      </c>
      <c r="AQ134" s="3">
        <v>2.6</v>
      </c>
      <c r="AR134" s="1">
        <f t="shared" si="10"/>
        <v>0.14430000000000001</v>
      </c>
      <c r="AS134" s="3">
        <v>2.6</v>
      </c>
      <c r="AT134" s="4"/>
      <c r="AU134" s="20">
        <v>13</v>
      </c>
      <c r="AV134" s="9">
        <v>5</v>
      </c>
      <c r="AW134" s="9">
        <v>2020</v>
      </c>
      <c r="AX134" s="10">
        <v>0.79513888888888884</v>
      </c>
      <c r="AY134" t="s">
        <v>378</v>
      </c>
      <c r="BA134">
        <v>1</v>
      </c>
    </row>
    <row r="135" spans="1:54" x14ac:dyDescent="0.25">
      <c r="A135" s="11">
        <v>1544</v>
      </c>
      <c r="B135" s="1">
        <f>[1]Raw!B143*1440</f>
        <v>107</v>
      </c>
      <c r="C135" s="1">
        <f>[1]Raw!C143*1440</f>
        <v>133</v>
      </c>
      <c r="D135" s="1">
        <f>[1]Raw!D143*1440</f>
        <v>31.000000000000004</v>
      </c>
      <c r="E135" s="2">
        <v>1</v>
      </c>
      <c r="F135">
        <f>IF([1]Raw!I143 = "y",1,0)</f>
        <v>0</v>
      </c>
      <c r="G135">
        <f>IF([1]Raw!J143 = "y",1,0)</f>
        <v>0</v>
      </c>
      <c r="H135">
        <f>IF([1]Raw!K143 = "y",1,0)</f>
        <v>1</v>
      </c>
      <c r="I135">
        <f>IF([1]Raw!L143 = "y",1,0)</f>
        <v>1</v>
      </c>
      <c r="J135">
        <f>IF([1]Raw!M143 = "y",1,0)</f>
        <v>1</v>
      </c>
      <c r="K135">
        <f t="shared" si="11"/>
        <v>0.6</v>
      </c>
      <c r="L135" s="11">
        <v>59</v>
      </c>
      <c r="M135">
        <f>IF([1]Raw!O143 = "y",1,0)</f>
        <v>1</v>
      </c>
      <c r="N135">
        <f>IF([1]Raw!P143 = "y",1,0)</f>
        <v>1</v>
      </c>
      <c r="O135">
        <f>IF([1]Raw!Q143 = "y",1,0)</f>
        <v>0</v>
      </c>
      <c r="P135">
        <f>IF([1]Raw!R143 = "y",1,0)</f>
        <v>1</v>
      </c>
      <c r="Q135">
        <v>2</v>
      </c>
      <c r="R135">
        <v>0</v>
      </c>
      <c r="S135">
        <f>IF([1]Raw!S143 = "n",0,IF([1]Raw!S143 = "s",1,IF([1]Raw!S143 = "l",2,)))</f>
        <v>0</v>
      </c>
      <c r="T135" s="11"/>
      <c r="U135" s="11" t="s">
        <v>326</v>
      </c>
      <c r="V135" s="11">
        <v>0</v>
      </c>
      <c r="W135" s="11">
        <v>0</v>
      </c>
      <c r="X135">
        <f>IF([1]Raw!V143 = "y",1,0)</f>
        <v>1</v>
      </c>
      <c r="Y135">
        <f>IF([1]Raw!W143 = "y",1,0)</f>
        <v>1</v>
      </c>
      <c r="Z135">
        <f>IF([1]Raw!X143 = "y",1,0)</f>
        <v>1</v>
      </c>
      <c r="AA135">
        <f>IF([1]Raw!Y143 = "y",1,0)</f>
        <v>1</v>
      </c>
      <c r="AB135">
        <f>IF([1]Raw!Z143 = "y",1,0)</f>
        <v>1</v>
      </c>
      <c r="AC135">
        <f t="shared" si="12"/>
        <v>1</v>
      </c>
      <c r="AD135">
        <f t="shared" ref="AD135:AD164" si="14">AC135-K135</f>
        <v>0.4</v>
      </c>
      <c r="AE135" s="1">
        <f>[1]Raw!AA143*1440</f>
        <v>313</v>
      </c>
      <c r="AF135">
        <v>3</v>
      </c>
      <c r="AG135">
        <f>IF([1]Raw!AD143 = "fly",0,IF([1]Raw!AD143 = "sd",1,))</f>
        <v>1</v>
      </c>
      <c r="AH135">
        <v>0</v>
      </c>
      <c r="AI135" s="11" t="s">
        <v>181</v>
      </c>
      <c r="AJ135" s="11">
        <v>3</v>
      </c>
      <c r="AK135" s="11">
        <v>2</v>
      </c>
      <c r="AL135" s="11">
        <v>69</v>
      </c>
      <c r="AM135" s="11">
        <v>8</v>
      </c>
      <c r="AN135" s="11">
        <v>6</v>
      </c>
      <c r="AO135" s="11">
        <v>41</v>
      </c>
      <c r="AP135" s="11">
        <f t="shared" si="13"/>
        <v>738.73873873873868</v>
      </c>
      <c r="AQ135" s="3">
        <v>1.9</v>
      </c>
      <c r="AR135" s="1">
        <f t="shared" ref="AR135:AR163" si="15">AQ135*0.0555</f>
        <v>0.10545</v>
      </c>
      <c r="AS135" s="3">
        <v>1.9</v>
      </c>
      <c r="AT135" s="4"/>
      <c r="AU135" s="20">
        <v>13</v>
      </c>
      <c r="AV135" s="9">
        <v>5</v>
      </c>
      <c r="AW135" s="9">
        <v>2020</v>
      </c>
      <c r="AX135" s="10">
        <v>0.85069444444444453</v>
      </c>
      <c r="AY135" t="s">
        <v>379</v>
      </c>
      <c r="BB135" t="s">
        <v>321</v>
      </c>
    </row>
    <row r="136" spans="1:54" x14ac:dyDescent="0.25">
      <c r="A136" s="11">
        <v>1545</v>
      </c>
      <c r="B136" s="1">
        <f>[1]Raw!B144*1440</f>
        <v>112</v>
      </c>
      <c r="C136" s="1">
        <f>[1]Raw!C144*1440</f>
        <v>217</v>
      </c>
      <c r="D136" s="1">
        <f>[1]Raw!D144*1440</f>
        <v>47</v>
      </c>
      <c r="E136" s="2">
        <v>3</v>
      </c>
      <c r="F136">
        <f>IF([1]Raw!I144 = "y",1,0)</f>
        <v>0</v>
      </c>
      <c r="G136">
        <f>IF([1]Raw!J144 = "y",1,0)</f>
        <v>1</v>
      </c>
      <c r="H136">
        <f>IF([1]Raw!K144 = "y",1,0)</f>
        <v>1</v>
      </c>
      <c r="I136">
        <f>IF([1]Raw!L144 = "y",1,0)</f>
        <v>1</v>
      </c>
      <c r="J136">
        <f>IF([1]Raw!M144 = "y",1,0)</f>
        <v>1</v>
      </c>
      <c r="K136">
        <f t="shared" si="11"/>
        <v>0.8</v>
      </c>
      <c r="L136" s="11">
        <v>48</v>
      </c>
      <c r="M136">
        <f>IF([1]Raw!O144 = "y",1,0)</f>
        <v>1</v>
      </c>
      <c r="N136">
        <f>IF([1]Raw!P144 = "y",1,0)</f>
        <v>1</v>
      </c>
      <c r="O136">
        <f>IF([1]Raw!Q144 = "y",1,0)</f>
        <v>0</v>
      </c>
      <c r="P136">
        <f>IF([1]Raw!R144 = "y",1,0)</f>
        <v>1</v>
      </c>
      <c r="Q136">
        <v>1</v>
      </c>
      <c r="R136">
        <v>0</v>
      </c>
      <c r="S136">
        <f>IF([1]Raw!S144 = "n",0,IF([1]Raw!S144 = "s",1,IF([1]Raw!S144 = "l",2,)))</f>
        <v>0</v>
      </c>
      <c r="T136" s="11"/>
      <c r="U136" s="11" t="s">
        <v>209</v>
      </c>
      <c r="V136" s="11">
        <v>2</v>
      </c>
      <c r="W136" s="11">
        <v>1</v>
      </c>
      <c r="X136">
        <f>IF([1]Raw!V144 = "y",1,0)</f>
        <v>0</v>
      </c>
      <c r="Y136">
        <f>IF([1]Raw!W144 = "y",1,0)</f>
        <v>1</v>
      </c>
      <c r="Z136">
        <f>IF([1]Raw!X144 = "y",1,0)</f>
        <v>1</v>
      </c>
      <c r="AA136">
        <f>IF([1]Raw!Y144 = "y",1,0)</f>
        <v>1</v>
      </c>
      <c r="AB136">
        <f>IF([1]Raw!Z144 = "y",1,0)</f>
        <v>1</v>
      </c>
      <c r="AC136">
        <f t="shared" si="12"/>
        <v>0.8</v>
      </c>
      <c r="AD136">
        <f t="shared" si="14"/>
        <v>0</v>
      </c>
      <c r="AE136" s="1">
        <f>[1]Raw!AA144*1440</f>
        <v>284</v>
      </c>
      <c r="AF136">
        <v>2</v>
      </c>
      <c r="AG136">
        <f>IF([1]Raw!AD144 = "fly",0,IF([1]Raw!AD144 = "sd",1,))</f>
        <v>0</v>
      </c>
      <c r="AH136">
        <v>3</v>
      </c>
      <c r="AI136" s="11" t="s">
        <v>201</v>
      </c>
      <c r="AJ136" s="11">
        <v>1</v>
      </c>
      <c r="AK136" s="11">
        <v>2</v>
      </c>
      <c r="AL136" s="11">
        <v>72</v>
      </c>
      <c r="AM136" s="11">
        <v>8</v>
      </c>
      <c r="AN136" s="11">
        <v>11</v>
      </c>
      <c r="AO136" s="11">
        <v>26</v>
      </c>
      <c r="AP136" s="11">
        <f t="shared" si="13"/>
        <v>468.46846846846847</v>
      </c>
      <c r="AQ136" s="3">
        <v>2.8</v>
      </c>
      <c r="AR136" s="1">
        <f t="shared" si="15"/>
        <v>0.15539999999999998</v>
      </c>
      <c r="AS136" s="3">
        <v>2.8</v>
      </c>
      <c r="AT136" s="4"/>
      <c r="AU136" s="20">
        <v>14</v>
      </c>
      <c r="AV136" s="9">
        <v>5</v>
      </c>
      <c r="AW136" s="9">
        <v>2020</v>
      </c>
      <c r="AX136" s="10">
        <v>0.61458333333333337</v>
      </c>
      <c r="AY136" t="s">
        <v>380</v>
      </c>
      <c r="BB136" t="s">
        <v>316</v>
      </c>
    </row>
    <row r="137" spans="1:54" x14ac:dyDescent="0.25">
      <c r="A137" s="11">
        <v>1546</v>
      </c>
      <c r="B137" s="1">
        <f>[1]Raw!B145*1440</f>
        <v>192</v>
      </c>
      <c r="C137" s="1">
        <f>[1]Raw!C145*1440</f>
        <v>225</v>
      </c>
      <c r="D137" s="1">
        <f>[1]Raw!D145*1440</f>
        <v>46.000000000000007</v>
      </c>
      <c r="E137" s="2">
        <v>2</v>
      </c>
      <c r="F137">
        <f>IF([1]Raw!I145 = "y",1,0)</f>
        <v>1</v>
      </c>
      <c r="G137">
        <f>IF([1]Raw!J145 = "y",1,0)</f>
        <v>1</v>
      </c>
      <c r="H137">
        <f>IF([1]Raw!K145 = "y",1,0)</f>
        <v>1</v>
      </c>
      <c r="I137">
        <f>IF([1]Raw!L145 = "y",1,0)</f>
        <v>1</v>
      </c>
      <c r="J137">
        <f>IF([1]Raw!M145 = "y",1,0)</f>
        <v>1</v>
      </c>
      <c r="K137">
        <f t="shared" si="11"/>
        <v>1</v>
      </c>
      <c r="L137" s="11">
        <v>54</v>
      </c>
      <c r="M137">
        <f>IF([1]Raw!O145 = "y",1,0)</f>
        <v>1</v>
      </c>
      <c r="N137">
        <f>IF([1]Raw!P145 = "y",1,0)</f>
        <v>1</v>
      </c>
      <c r="O137">
        <f>IF([1]Raw!Q145 = "y",1,0)</f>
        <v>1</v>
      </c>
      <c r="P137">
        <f>IF([1]Raw!R145 = "y",1,0)</f>
        <v>1</v>
      </c>
      <c r="Q137">
        <v>1</v>
      </c>
      <c r="R137">
        <v>0</v>
      </c>
      <c r="S137">
        <f>IF([1]Raw!S145 = "n",0,IF([1]Raw!S145 = "s",1,IF([1]Raw!S145 = "l",2,)))</f>
        <v>0</v>
      </c>
      <c r="T137" s="11"/>
      <c r="U137" s="11" t="s">
        <v>281</v>
      </c>
      <c r="V137" s="11">
        <v>3</v>
      </c>
      <c r="W137" s="11">
        <v>2</v>
      </c>
      <c r="X137">
        <f>IF([1]Raw!V145 = "y",1,0)</f>
        <v>1</v>
      </c>
      <c r="Y137">
        <f>IF([1]Raw!W145 = "y",1,0)</f>
        <v>1</v>
      </c>
      <c r="Z137">
        <f>IF([1]Raw!X145 = "y",1,0)</f>
        <v>1</v>
      </c>
      <c r="AA137">
        <f>IF([1]Raw!Y145 = "y",1,0)</f>
        <v>1</v>
      </c>
      <c r="AB137">
        <f>IF([1]Raw!Z145 = "y",1,0)</f>
        <v>1</v>
      </c>
      <c r="AC137">
        <f t="shared" si="12"/>
        <v>1</v>
      </c>
      <c r="AD137">
        <f t="shared" si="14"/>
        <v>0</v>
      </c>
      <c r="AE137" s="1">
        <f>[1]Raw!AA145*1440</f>
        <v>308</v>
      </c>
      <c r="AF137">
        <v>2</v>
      </c>
      <c r="AG137">
        <f>IF([1]Raw!AD145 = "fly",0,IF([1]Raw!AD145 = "sd",1,))</f>
        <v>0</v>
      </c>
      <c r="AH137">
        <v>4</v>
      </c>
      <c r="AI137" s="11" t="s">
        <v>201</v>
      </c>
      <c r="AJ137" s="11">
        <v>1</v>
      </c>
      <c r="AK137" s="11">
        <v>2</v>
      </c>
      <c r="AL137" s="11">
        <v>72</v>
      </c>
      <c r="AM137" s="11">
        <v>8</v>
      </c>
      <c r="AN137" s="11">
        <v>8</v>
      </c>
      <c r="AO137" s="11">
        <v>45</v>
      </c>
      <c r="AP137" s="11">
        <f t="shared" si="13"/>
        <v>810.81081081081084</v>
      </c>
      <c r="AQ137" s="3">
        <v>2.9</v>
      </c>
      <c r="AR137" s="1">
        <f t="shared" si="15"/>
        <v>0.16095000000000001</v>
      </c>
      <c r="AS137" s="3">
        <v>2.9</v>
      </c>
      <c r="AT137" s="4"/>
      <c r="AU137" s="20">
        <v>14</v>
      </c>
      <c r="AV137" s="9">
        <v>5</v>
      </c>
      <c r="AW137" s="9">
        <v>2020</v>
      </c>
      <c r="AX137" s="10">
        <v>0.64236111111111105</v>
      </c>
      <c r="AY137" t="s">
        <v>381</v>
      </c>
      <c r="BB137" t="s">
        <v>316</v>
      </c>
    </row>
    <row r="138" spans="1:54" x14ac:dyDescent="0.25">
      <c r="A138" s="11">
        <v>1547</v>
      </c>
      <c r="B138" s="1">
        <f>[1]Raw!B146*1440</f>
        <v>141</v>
      </c>
      <c r="C138" s="1">
        <f>[1]Raw!C146*1440</f>
        <v>187.00000000000003</v>
      </c>
      <c r="D138" s="1">
        <f>[1]Raw!D146*1440</f>
        <v>15</v>
      </c>
      <c r="E138" s="2">
        <v>2</v>
      </c>
      <c r="F138">
        <f>IF([1]Raw!I146 = "y",1,0)</f>
        <v>0</v>
      </c>
      <c r="G138">
        <f>IF([1]Raw!J146 = "y",1,0)</f>
        <v>1</v>
      </c>
      <c r="H138">
        <f>IF([1]Raw!K146 = "y",1,0)</f>
        <v>0</v>
      </c>
      <c r="I138">
        <f>IF([1]Raw!L146 = "y",1,0)</f>
        <v>1</v>
      </c>
      <c r="J138">
        <f>IF([1]Raw!M146 = "y",1,0)</f>
        <v>1</v>
      </c>
      <c r="K138">
        <f t="shared" si="11"/>
        <v>0.6</v>
      </c>
      <c r="L138" s="11">
        <v>61</v>
      </c>
      <c r="M138">
        <f>IF([1]Raw!O146 = "y",1,0)</f>
        <v>1</v>
      </c>
      <c r="N138">
        <f>IF([1]Raw!P146 = "y",1,0)</f>
        <v>0</v>
      </c>
      <c r="O138">
        <f>IF([1]Raw!Q146 = "y",1,0)</f>
        <v>1</v>
      </c>
      <c r="P138">
        <f>IF([1]Raw!R146 = "y",1,0)</f>
        <v>0</v>
      </c>
      <c r="Q138">
        <v>2</v>
      </c>
      <c r="R138">
        <v>2</v>
      </c>
      <c r="S138">
        <f>IF([1]Raw!S146 = "n",0,IF([1]Raw!S146 = "s",1,IF([1]Raw!S146 = "l",2,)))</f>
        <v>2</v>
      </c>
      <c r="T138" s="11"/>
      <c r="U138" s="11" t="s">
        <v>265</v>
      </c>
      <c r="V138" s="11">
        <v>4</v>
      </c>
      <c r="W138" s="11">
        <v>2</v>
      </c>
      <c r="X138">
        <f>IF([1]Raw!V146 = "y",1,0)</f>
        <v>1</v>
      </c>
      <c r="Y138">
        <f>IF([1]Raw!W146 = "y",1,0)</f>
        <v>1</v>
      </c>
      <c r="Z138">
        <f>IF([1]Raw!X146 = "y",1,0)</f>
        <v>1</v>
      </c>
      <c r="AA138">
        <f>IF([1]Raw!Y146 = "y",1,0)</f>
        <v>1</v>
      </c>
      <c r="AB138">
        <f>IF([1]Raw!Z146 = "y",1,0)</f>
        <v>1</v>
      </c>
      <c r="AC138">
        <f t="shared" si="12"/>
        <v>1</v>
      </c>
      <c r="AD138">
        <f t="shared" si="14"/>
        <v>0.4</v>
      </c>
      <c r="AE138" s="1">
        <f>[1]Raw!AA146*1440</f>
        <v>376</v>
      </c>
      <c r="AF138">
        <v>2</v>
      </c>
      <c r="AG138">
        <f>IF([1]Raw!AD146 = "fly",0,IF([1]Raw!AD146 = "sd",1,))</f>
        <v>1</v>
      </c>
      <c r="AH138">
        <v>4</v>
      </c>
      <c r="AI138" s="11" t="s">
        <v>181</v>
      </c>
      <c r="AJ138" s="11">
        <v>3</v>
      </c>
      <c r="AK138" s="11">
        <v>2</v>
      </c>
      <c r="AL138" s="11">
        <v>13</v>
      </c>
      <c r="AM138" s="11">
        <v>11</v>
      </c>
      <c r="AN138" s="11">
        <v>9</v>
      </c>
      <c r="AO138" s="11">
        <v>49</v>
      </c>
      <c r="AP138" s="11">
        <f t="shared" si="13"/>
        <v>882.88288288288288</v>
      </c>
      <c r="AQ138" s="3">
        <v>3.9</v>
      </c>
      <c r="AR138" s="1">
        <f t="shared" si="15"/>
        <v>0.21645</v>
      </c>
      <c r="AS138" s="3">
        <v>3.9</v>
      </c>
      <c r="AT138" s="4"/>
      <c r="AU138" s="20">
        <v>15</v>
      </c>
      <c r="AV138" s="9">
        <v>5</v>
      </c>
      <c r="AW138" s="9">
        <v>2020</v>
      </c>
      <c r="AX138" s="10">
        <v>0.83333333333333337</v>
      </c>
      <c r="AY138" t="s">
        <v>382</v>
      </c>
      <c r="BA138">
        <v>2</v>
      </c>
      <c r="BB138" t="s">
        <v>321</v>
      </c>
    </row>
    <row r="139" spans="1:54" x14ac:dyDescent="0.25">
      <c r="A139" s="11">
        <v>1548</v>
      </c>
      <c r="B139" s="1">
        <f>[1]Raw!B147*1440</f>
        <v>72</v>
      </c>
      <c r="C139" s="1">
        <f>[1]Raw!C147*1440</f>
        <v>212</v>
      </c>
      <c r="D139" s="1">
        <f>[1]Raw!D147*1440</f>
        <v>5</v>
      </c>
      <c r="E139" s="2">
        <v>1</v>
      </c>
      <c r="F139">
        <f>IF([1]Raw!I147 = "y",1,0)</f>
        <v>1</v>
      </c>
      <c r="G139">
        <f>IF([1]Raw!J147 = "y",1,0)</f>
        <v>1</v>
      </c>
      <c r="H139">
        <f>IF([1]Raw!K147 = "y",1,0)</f>
        <v>1</v>
      </c>
      <c r="I139">
        <f>IF([1]Raw!L147 = "y",1,0)</f>
        <v>1</v>
      </c>
      <c r="J139">
        <f>IF([1]Raw!M147 = "y",1,0)</f>
        <v>1</v>
      </c>
      <c r="K139">
        <f t="shared" si="11"/>
        <v>1</v>
      </c>
      <c r="L139" s="11">
        <v>59</v>
      </c>
      <c r="M139">
        <f>IF([1]Raw!O147 = "y",1,0)</f>
        <v>1</v>
      </c>
      <c r="N139">
        <f>IF([1]Raw!P147 = "y",1,0)</f>
        <v>0</v>
      </c>
      <c r="O139">
        <f>IF([1]Raw!Q147 = "y",1,0)</f>
        <v>1</v>
      </c>
      <c r="P139">
        <f>IF([1]Raw!R147 = "y",1,0)</f>
        <v>0</v>
      </c>
      <c r="Q139">
        <v>1</v>
      </c>
      <c r="R139">
        <v>0</v>
      </c>
      <c r="S139">
        <f>IF([1]Raw!S147 = "n",0,IF([1]Raw!S147 = "s",1,IF([1]Raw!S147 = "l",2,)))</f>
        <v>0</v>
      </c>
      <c r="T139" s="11"/>
      <c r="U139" s="11" t="s">
        <v>300</v>
      </c>
      <c r="V139" s="11">
        <v>2</v>
      </c>
      <c r="W139" s="11">
        <v>1</v>
      </c>
      <c r="X139">
        <f>IF([1]Raw!V147 = "y",1,0)</f>
        <v>1</v>
      </c>
      <c r="Y139">
        <f>IF([1]Raw!W147 = "y",1,0)</f>
        <v>1</v>
      </c>
      <c r="Z139">
        <f>IF([1]Raw!X147 = "y",1,0)</f>
        <v>1</v>
      </c>
      <c r="AA139">
        <f>IF([1]Raw!Y147 = "y",1,0)</f>
        <v>1</v>
      </c>
      <c r="AB139">
        <f>IF([1]Raw!Z147 = "y",1,0)</f>
        <v>1</v>
      </c>
      <c r="AC139">
        <f t="shared" si="12"/>
        <v>1</v>
      </c>
      <c r="AD139">
        <f t="shared" si="14"/>
        <v>0</v>
      </c>
      <c r="AE139" s="1">
        <f>[1]Raw!AA147*1440</f>
        <v>331</v>
      </c>
      <c r="AF139">
        <v>2</v>
      </c>
      <c r="AG139">
        <f>IF([1]Raw!AD147 = "fly",0,IF([1]Raw!AD147 = "sd",1,))</f>
        <v>1</v>
      </c>
      <c r="AH139">
        <v>3</v>
      </c>
      <c r="AI139" s="11" t="s">
        <v>181</v>
      </c>
      <c r="AJ139" s="11">
        <v>3</v>
      </c>
      <c r="AK139" s="11">
        <v>2</v>
      </c>
      <c r="AL139" s="11">
        <v>69</v>
      </c>
      <c r="AM139" s="11">
        <v>9</v>
      </c>
      <c r="AN139" s="11">
        <v>8</v>
      </c>
      <c r="AO139" s="11">
        <v>48</v>
      </c>
      <c r="AP139" s="11">
        <f t="shared" si="13"/>
        <v>864.8648648648649</v>
      </c>
      <c r="AQ139" s="3">
        <v>1.6</v>
      </c>
      <c r="AR139" s="1">
        <f t="shared" si="15"/>
        <v>8.8800000000000004E-2</v>
      </c>
      <c r="AS139" s="3">
        <v>1.6</v>
      </c>
      <c r="AT139" s="4"/>
      <c r="AU139" s="20">
        <v>17</v>
      </c>
      <c r="AV139" s="9">
        <v>5</v>
      </c>
      <c r="AW139" s="9">
        <v>2020</v>
      </c>
      <c r="AX139" s="10">
        <v>0.85763888888888884</v>
      </c>
      <c r="AY139" t="s">
        <v>383</v>
      </c>
      <c r="BA139">
        <v>2</v>
      </c>
      <c r="BB139" t="s">
        <v>316</v>
      </c>
    </row>
    <row r="140" spans="1:54" x14ac:dyDescent="0.25">
      <c r="A140" s="11">
        <v>1549</v>
      </c>
      <c r="B140" s="1">
        <f>[1]Raw!B148*1440</f>
        <v>188</v>
      </c>
      <c r="C140" s="1">
        <f>[1]Raw!C148*1440</f>
        <v>131</v>
      </c>
      <c r="D140" s="1">
        <f>[1]Raw!D148*1440</f>
        <v>10</v>
      </c>
      <c r="E140" s="2">
        <v>1</v>
      </c>
      <c r="F140">
        <f>IF([1]Raw!I148 = "y",1,0)</f>
        <v>1</v>
      </c>
      <c r="G140">
        <f>IF([1]Raw!J148 = "y",1,0)</f>
        <v>0</v>
      </c>
      <c r="H140">
        <f>IF([1]Raw!K148 = "y",1,0)</f>
        <v>1</v>
      </c>
      <c r="I140">
        <f>IF([1]Raw!L148 = "y",1,0)</f>
        <v>1</v>
      </c>
      <c r="J140">
        <f>IF([1]Raw!M148 = "y",1,0)</f>
        <v>1</v>
      </c>
      <c r="K140">
        <f t="shared" si="11"/>
        <v>0.8</v>
      </c>
      <c r="L140" s="11">
        <v>54</v>
      </c>
      <c r="M140">
        <f>IF([1]Raw!O148 = "y",1,0)</f>
        <v>1</v>
      </c>
      <c r="N140">
        <f>IF([1]Raw!P148 = "y",1,0)</f>
        <v>0</v>
      </c>
      <c r="O140">
        <f>IF([1]Raw!Q148 = "y",1,0)</f>
        <v>1</v>
      </c>
      <c r="P140">
        <f>IF([1]Raw!R148 = "y",1,0)</f>
        <v>1</v>
      </c>
      <c r="Q140">
        <v>1</v>
      </c>
      <c r="R140">
        <v>0</v>
      </c>
      <c r="S140">
        <f>IF([1]Raw!S148 = "n",0,IF([1]Raw!S148 = "s",1,IF([1]Raw!S148 = "l",2,)))</f>
        <v>0</v>
      </c>
      <c r="T140" s="11"/>
      <c r="U140" s="11" t="s">
        <v>300</v>
      </c>
      <c r="V140" s="11">
        <v>2</v>
      </c>
      <c r="W140" s="11">
        <v>1</v>
      </c>
      <c r="X140">
        <f>IF([1]Raw!V148 = "y",1,0)</f>
        <v>1</v>
      </c>
      <c r="Y140">
        <f>IF([1]Raw!W148 = "y",1,0)</f>
        <v>1</v>
      </c>
      <c r="Z140">
        <f>IF([1]Raw!X148 = "y",1,0)</f>
        <v>1</v>
      </c>
      <c r="AA140">
        <f>IF([1]Raw!Y148 = "y",1,0)</f>
        <v>1</v>
      </c>
      <c r="AB140">
        <f>IF([1]Raw!Z148 = "y",1,0)</f>
        <v>1</v>
      </c>
      <c r="AC140">
        <f t="shared" si="12"/>
        <v>1</v>
      </c>
      <c r="AD140">
        <f t="shared" si="14"/>
        <v>0.19999999999999996</v>
      </c>
      <c r="AE140" s="1">
        <f>[1]Raw!AA148*1440</f>
        <v>260</v>
      </c>
      <c r="AF140">
        <v>2</v>
      </c>
      <c r="AG140">
        <f>IF([1]Raw!AD148 = "fly",0,IF([1]Raw!AD148 = "sd",1,))</f>
        <v>1</v>
      </c>
      <c r="AH140">
        <v>3</v>
      </c>
      <c r="AI140" s="11" t="s">
        <v>181</v>
      </c>
      <c r="AJ140" s="11">
        <v>3</v>
      </c>
      <c r="AK140" s="11">
        <v>2</v>
      </c>
      <c r="AL140" s="11">
        <v>69</v>
      </c>
      <c r="AM140" s="11">
        <v>9</v>
      </c>
      <c r="AN140" s="11">
        <v>8</v>
      </c>
      <c r="AO140" s="11">
        <v>54</v>
      </c>
      <c r="AP140" s="11">
        <f t="shared" si="13"/>
        <v>972.97297297297291</v>
      </c>
      <c r="AQ140" s="3">
        <v>3.1</v>
      </c>
      <c r="AR140" s="1">
        <f t="shared" si="15"/>
        <v>0.17205000000000001</v>
      </c>
      <c r="AS140" s="3">
        <v>3.1</v>
      </c>
      <c r="AT140" s="4"/>
      <c r="AU140" s="20">
        <v>17</v>
      </c>
      <c r="AV140" s="9">
        <v>5</v>
      </c>
      <c r="AW140" s="9">
        <v>2020</v>
      </c>
      <c r="AX140" s="10">
        <v>0.87152777777777779</v>
      </c>
      <c r="AY140" t="s">
        <v>384</v>
      </c>
      <c r="BA140">
        <v>1</v>
      </c>
      <c r="BB140" t="s">
        <v>316</v>
      </c>
    </row>
    <row r="141" spans="1:54" x14ac:dyDescent="0.25">
      <c r="A141" s="11">
        <v>2850</v>
      </c>
      <c r="B141" s="1">
        <f>[1]Raw!B149*1440</f>
        <v>148</v>
      </c>
      <c r="C141" s="1">
        <f>[1]Raw!C149*1440</f>
        <v>146.00000000000003</v>
      </c>
      <c r="D141" s="1">
        <f>[1]Raw!D149*1440</f>
        <v>0</v>
      </c>
      <c r="E141" s="2">
        <v>0</v>
      </c>
      <c r="F141">
        <f>IF([1]Raw!I149 = "y",1,0)</f>
        <v>1</v>
      </c>
      <c r="G141">
        <f>IF([1]Raw!J149 = "y",1,0)</f>
        <v>1</v>
      </c>
      <c r="H141">
        <f>IF([1]Raw!K149 = "y",1,0)</f>
        <v>0</v>
      </c>
      <c r="I141">
        <f>IF([1]Raw!L149 = "y",1,0)</f>
        <v>1</v>
      </c>
      <c r="J141">
        <f>IF([1]Raw!M149 = "y",1,0)</f>
        <v>1</v>
      </c>
      <c r="K141">
        <f t="shared" si="11"/>
        <v>0.8</v>
      </c>
      <c r="L141" s="11">
        <v>65</v>
      </c>
      <c r="M141">
        <f>IF([1]Raw!O149 = "y",1,0)</f>
        <v>1</v>
      </c>
      <c r="N141">
        <f>IF([1]Raw!P149 = "y",1,0)</f>
        <v>0</v>
      </c>
      <c r="O141">
        <f>IF([1]Raw!Q149 = "y",1,0)</f>
        <v>0</v>
      </c>
      <c r="P141">
        <f>IF([1]Raw!R149 = "y",1,0)</f>
        <v>1</v>
      </c>
      <c r="Q141">
        <v>1</v>
      </c>
      <c r="R141">
        <v>0</v>
      </c>
      <c r="S141">
        <f>IF([1]Raw!S149 = "n",0,IF([1]Raw!S149 = "s",1,IF([1]Raw!S149 = "l",2,)))</f>
        <v>0</v>
      </c>
      <c r="T141" s="11"/>
      <c r="U141" s="11" t="s">
        <v>300</v>
      </c>
      <c r="V141" s="11">
        <v>2</v>
      </c>
      <c r="W141" s="11">
        <v>1</v>
      </c>
      <c r="X141">
        <f>IF([1]Raw!V149 = "y",1,0)</f>
        <v>0</v>
      </c>
      <c r="Y141">
        <f>IF([1]Raw!W149 = "y",1,0)</f>
        <v>1</v>
      </c>
      <c r="Z141">
        <f>IF([1]Raw!X149 = "y",1,0)</f>
        <v>0</v>
      </c>
      <c r="AA141">
        <f>IF([1]Raw!Y149 = "y",1,0)</f>
        <v>1</v>
      </c>
      <c r="AB141">
        <f>IF([1]Raw!Z149 = "y",1,0)</f>
        <v>1</v>
      </c>
      <c r="AC141">
        <f t="shared" si="12"/>
        <v>0.6</v>
      </c>
      <c r="AD141">
        <f t="shared" si="14"/>
        <v>-0.20000000000000007</v>
      </c>
      <c r="AE141" s="1">
        <f>[1]Raw!AA149*1440</f>
        <v>346</v>
      </c>
      <c r="AF141">
        <v>3</v>
      </c>
      <c r="AG141">
        <f>IF([1]Raw!AD149 = "fly",0,IF([1]Raw!AD149 = "sd",1,))</f>
        <v>1</v>
      </c>
      <c r="AH141">
        <v>1</v>
      </c>
      <c r="AI141" s="11" t="s">
        <v>181</v>
      </c>
      <c r="AJ141" s="11">
        <v>3</v>
      </c>
      <c r="AK141" s="11">
        <v>4</v>
      </c>
      <c r="AL141" s="11">
        <v>58</v>
      </c>
      <c r="AM141" s="11">
        <v>12</v>
      </c>
      <c r="AN141" s="11">
        <v>12</v>
      </c>
      <c r="AO141" s="11">
        <v>64</v>
      </c>
      <c r="AP141" s="11">
        <f t="shared" si="13"/>
        <v>1153.1531531531532</v>
      </c>
      <c r="AQ141" s="3">
        <v>4</v>
      </c>
      <c r="AR141" s="1">
        <f t="shared" si="15"/>
        <v>0.222</v>
      </c>
      <c r="AS141" s="3">
        <v>4</v>
      </c>
      <c r="AT141" s="4"/>
      <c r="AU141" s="20">
        <v>30</v>
      </c>
      <c r="AV141" s="20">
        <v>5</v>
      </c>
      <c r="AW141" s="9">
        <v>2020</v>
      </c>
      <c r="AX141" s="10">
        <v>0.34027777777777773</v>
      </c>
      <c r="BB141" t="s">
        <v>305</v>
      </c>
    </row>
    <row r="142" spans="1:54" x14ac:dyDescent="0.25">
      <c r="A142" s="11">
        <v>2851</v>
      </c>
      <c r="B142" s="1">
        <f>[1]Raw!B150*1440</f>
        <v>0</v>
      </c>
      <c r="C142" s="1">
        <f>[1]Raw!C150*1440</f>
        <v>139</v>
      </c>
      <c r="D142" s="1">
        <f>[1]Raw!D150*1440</f>
        <v>0</v>
      </c>
      <c r="E142" s="2">
        <v>0</v>
      </c>
      <c r="F142">
        <f>IF([1]Raw!I150 = "y",1,0)</f>
        <v>1</v>
      </c>
      <c r="G142">
        <f>IF([1]Raw!J150 = "y",1,0)</f>
        <v>1</v>
      </c>
      <c r="H142">
        <f>IF([1]Raw!K150 = "y",1,0)</f>
        <v>1</v>
      </c>
      <c r="I142">
        <f>IF([1]Raw!L150 = "y",1,0)</f>
        <v>1</v>
      </c>
      <c r="J142">
        <f>IF([1]Raw!M150 = "y",1,0)</f>
        <v>1</v>
      </c>
      <c r="K142">
        <f t="shared" si="11"/>
        <v>1</v>
      </c>
      <c r="L142" s="11">
        <v>56</v>
      </c>
      <c r="M142">
        <f>IF([1]Raw!O150 = "y",1,0)</f>
        <v>0</v>
      </c>
      <c r="N142">
        <f>IF([1]Raw!P150 = "y",1,0)</f>
        <v>1</v>
      </c>
      <c r="O142">
        <f>IF([1]Raw!Q150 = "y",1,0)</f>
        <v>0</v>
      </c>
      <c r="P142">
        <f>IF([1]Raw!R150 = "y",1,0)</f>
        <v>0</v>
      </c>
      <c r="Q142">
        <v>1</v>
      </c>
      <c r="R142">
        <v>0</v>
      </c>
      <c r="S142">
        <f>IF([1]Raw!S150 = "n",0,IF([1]Raw!S150 = "s",1,IF([1]Raw!S150 = "l",2,)))</f>
        <v>0</v>
      </c>
      <c r="T142" s="11"/>
      <c r="U142" s="23" t="s">
        <v>385</v>
      </c>
      <c r="V142" s="23">
        <v>0</v>
      </c>
      <c r="W142" s="23">
        <v>0</v>
      </c>
      <c r="X142">
        <f>IF([1]Raw!V150 = "y",1,0)</f>
        <v>1</v>
      </c>
      <c r="Y142">
        <f>IF([1]Raw!W150 = "y",1,0)</f>
        <v>1</v>
      </c>
      <c r="Z142">
        <f>IF([1]Raw!X150 = "y",1,0)</f>
        <v>1</v>
      </c>
      <c r="AA142">
        <f>IF([1]Raw!Y150 = "y",1,0)</f>
        <v>1</v>
      </c>
      <c r="AB142">
        <f>IF([1]Raw!Z150 = "y",1,0)</f>
        <v>1</v>
      </c>
      <c r="AC142">
        <f t="shared" si="12"/>
        <v>1</v>
      </c>
      <c r="AD142">
        <f t="shared" si="14"/>
        <v>0</v>
      </c>
      <c r="AE142" s="1">
        <f>[1]Raw!AA150*1440</f>
        <v>203</v>
      </c>
      <c r="AF142">
        <v>1</v>
      </c>
      <c r="AG142">
        <f>IF([1]Raw!AD150 = "fly",0,IF([1]Raw!AD150 = "sd",1,))</f>
        <v>0</v>
      </c>
      <c r="AH142">
        <v>0</v>
      </c>
      <c r="AI142" t="s">
        <v>385</v>
      </c>
      <c r="AJ142" t="s">
        <v>385</v>
      </c>
      <c r="AK142" t="s">
        <v>385</v>
      </c>
      <c r="AL142" s="11">
        <v>30</v>
      </c>
      <c r="AM142" s="11">
        <v>14</v>
      </c>
      <c r="AN142" s="11">
        <v>14</v>
      </c>
      <c r="AO142" s="11">
        <v>49</v>
      </c>
      <c r="AP142" s="11">
        <f t="shared" si="13"/>
        <v>882.88288288288288</v>
      </c>
      <c r="AQ142" s="3">
        <v>2.5</v>
      </c>
      <c r="AR142" s="1">
        <f t="shared" si="15"/>
        <v>0.13875000000000001</v>
      </c>
      <c r="AS142" s="3">
        <v>2.5</v>
      </c>
      <c r="AT142" s="4"/>
      <c r="AU142" s="20">
        <v>30</v>
      </c>
      <c r="AV142" s="20">
        <v>5</v>
      </c>
      <c r="AW142" s="9">
        <v>2020</v>
      </c>
      <c r="AX142" s="10">
        <v>0.48958333333333331</v>
      </c>
      <c r="AY142" t="s">
        <v>386</v>
      </c>
      <c r="BB142" t="s">
        <v>303</v>
      </c>
    </row>
    <row r="143" spans="1:54" x14ac:dyDescent="0.25">
      <c r="A143" s="11">
        <v>2852</v>
      </c>
      <c r="B143" s="1">
        <f>[1]Raw!B151*1440</f>
        <v>0</v>
      </c>
      <c r="C143" s="1">
        <f>[1]Raw!C151*1440</f>
        <v>207.00000000000003</v>
      </c>
      <c r="D143" s="1">
        <f>[1]Raw!D151*1440</f>
        <v>0</v>
      </c>
      <c r="E143" s="2">
        <v>0</v>
      </c>
      <c r="F143">
        <f>IF([1]Raw!I151 = "y",1,0)</f>
        <v>1</v>
      </c>
      <c r="G143">
        <f>IF([1]Raw!J151 = "y",1,0)</f>
        <v>1</v>
      </c>
      <c r="H143">
        <f>IF([1]Raw!K151 = "y",1,0)</f>
        <v>1</v>
      </c>
      <c r="I143">
        <f>IF([1]Raw!L151 = "y",1,0)</f>
        <v>1</v>
      </c>
      <c r="J143">
        <f>IF([1]Raw!M151 = "y",1,0)</f>
        <v>1</v>
      </c>
      <c r="K143">
        <f t="shared" si="11"/>
        <v>1</v>
      </c>
      <c r="L143" s="11">
        <v>58</v>
      </c>
      <c r="M143">
        <f>IF([1]Raw!O151 = "y",1,0)</f>
        <v>1</v>
      </c>
      <c r="N143">
        <f>IF([1]Raw!P151 = "y",1,0)</f>
        <v>1</v>
      </c>
      <c r="O143">
        <f>IF([1]Raw!Q151 = "y",1,0)</f>
        <v>0</v>
      </c>
      <c r="P143">
        <f>IF([1]Raw!R151 = "y",1,0)</f>
        <v>0</v>
      </c>
      <c r="Q143">
        <v>1</v>
      </c>
      <c r="R143">
        <v>0</v>
      </c>
      <c r="S143">
        <f>IF([1]Raw!S151 = "n",0,IF([1]Raw!S151 = "s",1,IF([1]Raw!S151 = "l",2,)))</f>
        <v>1</v>
      </c>
      <c r="T143" s="11" t="s">
        <v>252</v>
      </c>
      <c r="U143" s="23" t="s">
        <v>385</v>
      </c>
      <c r="V143" s="23">
        <v>0</v>
      </c>
      <c r="W143" s="23">
        <v>0</v>
      </c>
      <c r="X143">
        <f>IF([1]Raw!V151 = "y",1,0)</f>
        <v>1</v>
      </c>
      <c r="Y143">
        <f>IF([1]Raw!W151 = "y",1,0)</f>
        <v>1</v>
      </c>
      <c r="Z143">
        <f>IF([1]Raw!X151 = "y",1,0)</f>
        <v>0</v>
      </c>
      <c r="AA143">
        <f>IF([1]Raw!Y151 = "y",1,0)</f>
        <v>1</v>
      </c>
      <c r="AB143">
        <f>IF([1]Raw!Z151 = "y",1,0)</f>
        <v>1</v>
      </c>
      <c r="AC143">
        <f t="shared" si="12"/>
        <v>0.8</v>
      </c>
      <c r="AD143">
        <f t="shared" si="14"/>
        <v>-0.19999999999999996</v>
      </c>
      <c r="AE143" s="1">
        <f>[1]Raw!AA151*1440</f>
        <v>261</v>
      </c>
      <c r="AF143">
        <v>1</v>
      </c>
      <c r="AG143">
        <f>IF([1]Raw!AD151 = "fly",0,IF([1]Raw!AD151 = "sd",1,))</f>
        <v>0</v>
      </c>
      <c r="AH143">
        <v>0</v>
      </c>
      <c r="AI143" t="s">
        <v>385</v>
      </c>
      <c r="AJ143" t="s">
        <v>385</v>
      </c>
      <c r="AK143" t="s">
        <v>385</v>
      </c>
      <c r="AL143" s="11">
        <v>30</v>
      </c>
      <c r="AM143" s="11">
        <v>17</v>
      </c>
      <c r="AN143" s="11">
        <v>15</v>
      </c>
      <c r="AO143" s="11">
        <v>36</v>
      </c>
      <c r="AP143" s="11">
        <f t="shared" si="13"/>
        <v>648.64864864864865</v>
      </c>
      <c r="AQ143" s="3">
        <v>1.9</v>
      </c>
      <c r="AR143" s="1">
        <f t="shared" si="15"/>
        <v>0.10545</v>
      </c>
      <c r="AS143" s="3">
        <v>1.9</v>
      </c>
      <c r="AT143" s="4"/>
      <c r="AU143" s="20">
        <v>30</v>
      </c>
      <c r="AV143" s="20">
        <v>5</v>
      </c>
      <c r="AW143" s="9">
        <v>2020</v>
      </c>
      <c r="AX143" s="10">
        <v>0.61111111111111105</v>
      </c>
      <c r="AY143" t="s">
        <v>387</v>
      </c>
      <c r="BB143" t="s">
        <v>305</v>
      </c>
    </row>
    <row r="144" spans="1:54" x14ac:dyDescent="0.25">
      <c r="A144" s="11">
        <v>2853</v>
      </c>
      <c r="B144" s="1">
        <f>[1]Raw!B152*1440</f>
        <v>91</v>
      </c>
      <c r="C144" s="1">
        <f>[1]Raw!C152*1440</f>
        <v>222</v>
      </c>
      <c r="D144" s="1">
        <f>[1]Raw!D152*1440</f>
        <v>0</v>
      </c>
      <c r="E144" s="2">
        <v>0</v>
      </c>
      <c r="F144">
        <f>IF([1]Raw!I152 = "y",1,0)</f>
        <v>0</v>
      </c>
      <c r="G144">
        <f>IF([1]Raw!J152 = "y",1,0)</f>
        <v>1</v>
      </c>
      <c r="H144">
        <f>IF([1]Raw!K152 = "y",1,0)</f>
        <v>0</v>
      </c>
      <c r="I144">
        <f>IF([1]Raw!L152 = "y",1,0)</f>
        <v>1</v>
      </c>
      <c r="J144">
        <f>IF([1]Raw!M152 = "y",1,0)</f>
        <v>1</v>
      </c>
      <c r="K144">
        <f t="shared" si="11"/>
        <v>0.6</v>
      </c>
      <c r="L144" s="11">
        <v>54</v>
      </c>
      <c r="M144">
        <f>IF([1]Raw!O152 = "y",1,0)</f>
        <v>1</v>
      </c>
      <c r="N144">
        <f>IF([1]Raw!P152 = "y",1,0)</f>
        <v>1</v>
      </c>
      <c r="O144">
        <f>IF([1]Raw!Q152 = "y",1,0)</f>
        <v>0</v>
      </c>
      <c r="P144">
        <f>IF([1]Raw!R152 = "y",1,0)</f>
        <v>1</v>
      </c>
      <c r="Q144">
        <v>1</v>
      </c>
      <c r="R144">
        <v>0</v>
      </c>
      <c r="S144">
        <f>IF([1]Raw!S152 = "n",0,IF([1]Raw!S152 = "s",1,IF([1]Raw!S152 = "l",2,)))</f>
        <v>0</v>
      </c>
      <c r="T144" s="11"/>
      <c r="U144" s="11" t="s">
        <v>209</v>
      </c>
      <c r="V144" s="11">
        <v>2</v>
      </c>
      <c r="W144" s="11">
        <v>1</v>
      </c>
      <c r="X144">
        <f>IF([1]Raw!V152 = "y",1,0)</f>
        <v>0</v>
      </c>
      <c r="Y144">
        <f>IF([1]Raw!W152 = "y",1,0)</f>
        <v>1</v>
      </c>
      <c r="Z144">
        <f>IF([1]Raw!X152 = "y",1,0)</f>
        <v>1</v>
      </c>
      <c r="AA144">
        <f>IF([1]Raw!Y152 = "y",1,0)</f>
        <v>1</v>
      </c>
      <c r="AB144">
        <f>IF([1]Raw!Z152 = "y",1,0)</f>
        <v>1</v>
      </c>
      <c r="AC144">
        <f t="shared" si="12"/>
        <v>0.8</v>
      </c>
      <c r="AD144">
        <f t="shared" si="14"/>
        <v>0.20000000000000007</v>
      </c>
      <c r="AE144" s="1">
        <f>[1]Raw!AA152*1440</f>
        <v>253.00000000000003</v>
      </c>
      <c r="AF144">
        <v>3</v>
      </c>
      <c r="AG144">
        <f>IF([1]Raw!AD152 = "fly",0,IF([1]Raw!AD152 = "sd",1,))</f>
        <v>1</v>
      </c>
      <c r="AH144">
        <v>0</v>
      </c>
      <c r="AI144" s="11" t="s">
        <v>181</v>
      </c>
      <c r="AJ144" s="11">
        <v>3</v>
      </c>
      <c r="AK144" s="11">
        <v>4</v>
      </c>
      <c r="AL144" s="11">
        <v>74</v>
      </c>
      <c r="AM144" s="11">
        <v>14</v>
      </c>
      <c r="AN144" s="11">
        <v>14</v>
      </c>
      <c r="AO144" s="11">
        <v>93</v>
      </c>
      <c r="AP144" s="11">
        <f t="shared" si="13"/>
        <v>1675.6756756756756</v>
      </c>
      <c r="AQ144" s="3">
        <v>5.2</v>
      </c>
      <c r="AR144" s="1">
        <f t="shared" si="15"/>
        <v>0.28860000000000002</v>
      </c>
      <c r="AS144" s="3">
        <v>5.2</v>
      </c>
      <c r="AT144" s="4"/>
      <c r="AU144" s="20">
        <v>1</v>
      </c>
      <c r="AV144" s="20">
        <v>6</v>
      </c>
      <c r="AW144" s="9">
        <v>2020</v>
      </c>
      <c r="AX144" s="10">
        <v>0.4861111111111111</v>
      </c>
      <c r="BB144" t="s">
        <v>305</v>
      </c>
    </row>
    <row r="145" spans="1:54" x14ac:dyDescent="0.25">
      <c r="A145" s="11">
        <v>2854</v>
      </c>
      <c r="B145" s="1">
        <f>[1]Raw!B153*1440</f>
        <v>120</v>
      </c>
      <c r="C145" s="1">
        <f>[1]Raw!C153*1440</f>
        <v>107</v>
      </c>
      <c r="D145" s="1">
        <f>[1]Raw!D153*1440</f>
        <v>0</v>
      </c>
      <c r="E145" s="2">
        <v>0</v>
      </c>
      <c r="F145">
        <f>IF([1]Raw!I153 = "y",1,0)</f>
        <v>0</v>
      </c>
      <c r="G145">
        <f>IF([1]Raw!J153 = "y",1,0)</f>
        <v>0</v>
      </c>
      <c r="H145">
        <f>IF([1]Raw!K153 = "y",1,0)</f>
        <v>1</v>
      </c>
      <c r="I145">
        <f>IF([1]Raw!L153 = "y",1,0)</f>
        <v>1</v>
      </c>
      <c r="J145">
        <f>IF([1]Raw!M153 = "y",1,0)</f>
        <v>1</v>
      </c>
      <c r="K145">
        <f t="shared" si="11"/>
        <v>0.6</v>
      </c>
      <c r="L145" s="11">
        <v>61</v>
      </c>
      <c r="M145">
        <f>IF([1]Raw!O153 = "y",1,0)</f>
        <v>1</v>
      </c>
      <c r="N145">
        <f>IF([1]Raw!P153 = "y",1,0)</f>
        <v>1</v>
      </c>
      <c r="O145">
        <f>IF([1]Raw!Q153 = "y",1,0)</f>
        <v>1</v>
      </c>
      <c r="P145">
        <f>IF([1]Raw!R153 = "y",1,0)</f>
        <v>0</v>
      </c>
      <c r="Q145">
        <v>2</v>
      </c>
      <c r="R145">
        <v>0</v>
      </c>
      <c r="S145">
        <f>IF([1]Raw!S153 = "n",0,IF([1]Raw!S153 = "s",1,IF([1]Raw!S153 = "l",2,)))</f>
        <v>0</v>
      </c>
      <c r="T145" s="11"/>
      <c r="U145" s="11" t="s">
        <v>300</v>
      </c>
      <c r="V145" s="11">
        <v>2</v>
      </c>
      <c r="W145" s="11">
        <v>1</v>
      </c>
      <c r="X145">
        <f>IF([1]Raw!V153 = "y",1,0)</f>
        <v>0</v>
      </c>
      <c r="Y145">
        <f>IF([1]Raw!W153 = "y",1,0)</f>
        <v>0</v>
      </c>
      <c r="Z145">
        <f>IF([1]Raw!X153 = "y",1,0)</f>
        <v>1</v>
      </c>
      <c r="AA145">
        <f>IF([1]Raw!Y153 = "y",1,0)</f>
        <v>1</v>
      </c>
      <c r="AB145">
        <f>IF([1]Raw!Z153 = "y",1,0)</f>
        <v>1</v>
      </c>
      <c r="AC145">
        <f t="shared" si="12"/>
        <v>0.6</v>
      </c>
      <c r="AD145">
        <f t="shared" si="14"/>
        <v>0</v>
      </c>
      <c r="AE145" s="1">
        <f>[1]Raw!AA153*1440</f>
        <v>245.99999999999997</v>
      </c>
      <c r="AF145">
        <v>2</v>
      </c>
      <c r="AG145">
        <f>IF([1]Raw!AD153 = "fly",0,IF([1]Raw!AD153 = "sd",1,))</f>
        <v>1</v>
      </c>
      <c r="AH145">
        <v>0</v>
      </c>
      <c r="AI145" s="11" t="s">
        <v>181</v>
      </c>
      <c r="AJ145" s="11">
        <v>3</v>
      </c>
      <c r="AK145" s="11">
        <v>4</v>
      </c>
      <c r="AL145" s="11">
        <v>74</v>
      </c>
      <c r="AM145" s="11">
        <v>14</v>
      </c>
      <c r="AN145" s="11">
        <v>13</v>
      </c>
      <c r="AO145" s="11">
        <v>55</v>
      </c>
      <c r="AP145" s="11">
        <f t="shared" si="13"/>
        <v>990.99099099099101</v>
      </c>
      <c r="AQ145" s="3">
        <v>2.5</v>
      </c>
      <c r="AR145" s="1">
        <f t="shared" si="15"/>
        <v>0.13875000000000001</v>
      </c>
      <c r="AS145" s="3">
        <v>2.5</v>
      </c>
      <c r="AT145" s="4"/>
      <c r="AU145" s="20">
        <v>3</v>
      </c>
      <c r="AV145" s="20">
        <v>6</v>
      </c>
      <c r="AW145" s="9">
        <v>2020</v>
      </c>
      <c r="AX145" s="10">
        <v>0.47222222222222227</v>
      </c>
      <c r="AY145" t="s">
        <v>388</v>
      </c>
      <c r="BB145" t="s">
        <v>303</v>
      </c>
    </row>
    <row r="146" spans="1:54" x14ac:dyDescent="0.25">
      <c r="A146" s="11">
        <v>2855</v>
      </c>
      <c r="B146" s="1">
        <v>120.99999999999999</v>
      </c>
      <c r="C146" s="1">
        <v>150</v>
      </c>
      <c r="D146" s="1">
        <v>10</v>
      </c>
      <c r="E146" s="11">
        <v>1</v>
      </c>
      <c r="F146">
        <f>IF([1]Raw!I154 = "y",1,0)</f>
        <v>0</v>
      </c>
      <c r="G146">
        <f>IF([1]Raw!J154 = "y",1,0)</f>
        <v>0</v>
      </c>
      <c r="H146">
        <f>IF([1]Raw!K154 = "y",1,0)</f>
        <v>1</v>
      </c>
      <c r="I146">
        <f>IF([1]Raw!L154 = "y",1,0)</f>
        <v>1</v>
      </c>
      <c r="J146">
        <f>IF([1]Raw!M154 = "y",1,0)</f>
        <v>1</v>
      </c>
      <c r="K146">
        <f t="shared" si="11"/>
        <v>0.6</v>
      </c>
      <c r="L146" s="11">
        <v>60</v>
      </c>
      <c r="M146">
        <f>IF([1]Raw!O154 = "y",1,0)</f>
        <v>1</v>
      </c>
      <c r="N146">
        <f>IF([1]Raw!P154 = "y",1,0)</f>
        <v>1</v>
      </c>
      <c r="O146">
        <f>IF([1]Raw!Q154 = "y",1,0)</f>
        <v>1</v>
      </c>
      <c r="P146">
        <f>IF([1]Raw!R154 = "y",1,0)</f>
        <v>1</v>
      </c>
      <c r="Q146">
        <v>1</v>
      </c>
      <c r="R146">
        <v>1</v>
      </c>
      <c r="S146">
        <f>IF([1]Raw!S154 = "n",0,IF([1]Raw!S154 = "s",1,IF([1]Raw!S154 = "l",2,)))</f>
        <v>1</v>
      </c>
      <c r="T146" s="11"/>
      <c r="U146" s="11" t="s">
        <v>209</v>
      </c>
      <c r="V146" s="11">
        <v>2</v>
      </c>
      <c r="W146" s="11">
        <v>1</v>
      </c>
      <c r="X146">
        <f>IF([1]Raw!V154 = "y",1,0)</f>
        <v>0</v>
      </c>
      <c r="Y146">
        <f>IF([1]Raw!W154 = "y",1,0)</f>
        <v>1</v>
      </c>
      <c r="Z146">
        <f>IF([1]Raw!X154 = "y",1,0)</f>
        <v>1</v>
      </c>
      <c r="AA146">
        <f>IF([1]Raw!Y154 = "y",1,0)</f>
        <v>1</v>
      </c>
      <c r="AB146">
        <f>IF([1]Raw!Z154 = "y",1,0)</f>
        <v>1</v>
      </c>
      <c r="AC146">
        <f t="shared" si="12"/>
        <v>0.8</v>
      </c>
      <c r="AD146">
        <f t="shared" si="14"/>
        <v>0.20000000000000007</v>
      </c>
      <c r="AE146" s="1">
        <v>189</v>
      </c>
      <c r="AF146">
        <v>2</v>
      </c>
      <c r="AG146">
        <f>IF([1]Raw!AD154 = "fly",0,IF([1]Raw!AD154 = "sd",1,))</f>
        <v>1</v>
      </c>
      <c r="AH146" s="11">
        <v>3</v>
      </c>
      <c r="AI146" s="11" t="s">
        <v>389</v>
      </c>
      <c r="AJ146" s="11">
        <v>1</v>
      </c>
      <c r="AK146" s="11">
        <v>1</v>
      </c>
      <c r="AL146" s="11">
        <v>74</v>
      </c>
      <c r="AM146" s="11">
        <v>19</v>
      </c>
      <c r="AN146" s="3">
        <v>16</v>
      </c>
      <c r="AO146" s="9">
        <v>55</v>
      </c>
      <c r="AP146" s="11">
        <f t="shared" si="13"/>
        <v>990.99099099099101</v>
      </c>
      <c r="AQ146" s="20">
        <v>4.8</v>
      </c>
      <c r="AR146" s="1">
        <f t="shared" si="15"/>
        <v>0.26639999999999997</v>
      </c>
      <c r="AS146" s="20">
        <v>4.8</v>
      </c>
      <c r="AT146" s="9"/>
      <c r="AU146" s="9">
        <v>2</v>
      </c>
      <c r="AV146" s="9">
        <v>8</v>
      </c>
      <c r="AW146" s="9">
        <v>2020</v>
      </c>
      <c r="AX146" s="31">
        <v>0.76041666666666663</v>
      </c>
      <c r="AY146" t="s">
        <v>390</v>
      </c>
      <c r="BB146" t="s">
        <v>316</v>
      </c>
    </row>
    <row r="147" spans="1:54" x14ac:dyDescent="0.25">
      <c r="A147" s="11">
        <v>2856</v>
      </c>
      <c r="B147" s="1">
        <v>83.999999999999986</v>
      </c>
      <c r="C147" s="1">
        <v>87</v>
      </c>
      <c r="D147" s="1">
        <v>0</v>
      </c>
      <c r="E147" s="11">
        <v>0</v>
      </c>
      <c r="F147">
        <f>IF([1]Raw!I155 = "y",1,0)</f>
        <v>1</v>
      </c>
      <c r="G147">
        <f>IF([1]Raw!J155 = "y",1,0)</f>
        <v>1</v>
      </c>
      <c r="H147">
        <f>IF([1]Raw!K155 = "y",1,0)</f>
        <v>1</v>
      </c>
      <c r="I147">
        <f>IF([1]Raw!L155 = "y",1,0)</f>
        <v>1</v>
      </c>
      <c r="J147">
        <f>IF([1]Raw!M155 = "y",1,0)</f>
        <v>1</v>
      </c>
      <c r="K147">
        <f t="shared" si="11"/>
        <v>1</v>
      </c>
      <c r="L147" s="11">
        <v>49</v>
      </c>
      <c r="M147">
        <f>IF([1]Raw!O155 = "y",1,0)</f>
        <v>1</v>
      </c>
      <c r="N147">
        <f>IF([1]Raw!P155 = "y",1,0)</f>
        <v>0</v>
      </c>
      <c r="O147">
        <f>IF([1]Raw!Q155 = "y",1,0)</f>
        <v>0</v>
      </c>
      <c r="P147">
        <f>IF([1]Raw!R155 = "y",1,0)</f>
        <v>0</v>
      </c>
      <c r="Q147">
        <v>0</v>
      </c>
      <c r="R147">
        <v>0</v>
      </c>
      <c r="S147">
        <f>IF([1]Raw!S155 = "n",0,IF([1]Raw!S155 = "s",1,IF([1]Raw!S155 = "l",2,)))</f>
        <v>0</v>
      </c>
      <c r="T147" s="11"/>
      <c r="U147" s="11" t="s">
        <v>391</v>
      </c>
      <c r="V147" s="11">
        <v>4</v>
      </c>
      <c r="W147" s="11">
        <v>2</v>
      </c>
      <c r="X147">
        <f>IF([1]Raw!V155 = "y",1,0)</f>
        <v>1</v>
      </c>
      <c r="Y147">
        <f>IF([1]Raw!W155 = "y",1,0)</f>
        <v>1</v>
      </c>
      <c r="Z147">
        <f>IF([1]Raw!X155 = "y",1,0)</f>
        <v>1</v>
      </c>
      <c r="AA147">
        <f>IF([1]Raw!Y155 = "y",1,0)</f>
        <v>1</v>
      </c>
      <c r="AB147">
        <f>IF([1]Raw!Z155 = "y",1,0)</f>
        <v>1</v>
      </c>
      <c r="AC147">
        <f t="shared" si="12"/>
        <v>1</v>
      </c>
      <c r="AD147">
        <f t="shared" si="14"/>
        <v>0</v>
      </c>
      <c r="AE147" s="1">
        <v>350</v>
      </c>
      <c r="AF147">
        <v>2</v>
      </c>
      <c r="AG147">
        <f>IF([1]Raw!AD155 = "fly",0,IF([1]Raw!AD155 = "sd",1,))</f>
        <v>1</v>
      </c>
      <c r="AH147" s="11">
        <v>2</v>
      </c>
      <c r="AI147" s="11" t="s">
        <v>389</v>
      </c>
      <c r="AJ147" s="11">
        <v>1</v>
      </c>
      <c r="AK147" s="11">
        <v>1</v>
      </c>
      <c r="AL147" s="11">
        <v>74</v>
      </c>
      <c r="AM147" s="11">
        <v>19</v>
      </c>
      <c r="AN147" s="3">
        <v>16</v>
      </c>
      <c r="AO147" s="9">
        <v>54</v>
      </c>
      <c r="AP147" s="11">
        <f t="shared" si="13"/>
        <v>972.97297297297291</v>
      </c>
      <c r="AQ147" s="20">
        <v>3.3</v>
      </c>
      <c r="AR147" s="1">
        <f t="shared" si="15"/>
        <v>0.18314999999999998</v>
      </c>
      <c r="AS147" s="20">
        <v>3.3</v>
      </c>
      <c r="AT147" s="9"/>
      <c r="AU147" s="9">
        <v>2</v>
      </c>
      <c r="AV147" s="9">
        <v>8</v>
      </c>
      <c r="AW147" s="9">
        <v>2020</v>
      </c>
      <c r="AX147" s="31">
        <v>0.80208333333333304</v>
      </c>
      <c r="BB147" t="s">
        <v>321</v>
      </c>
    </row>
    <row r="148" spans="1:54" x14ac:dyDescent="0.25">
      <c r="A148" s="11">
        <v>12</v>
      </c>
      <c r="B148" s="1">
        <v>267</v>
      </c>
      <c r="C148" s="1">
        <v>85.000000000000014</v>
      </c>
      <c r="D148" s="1">
        <v>0</v>
      </c>
      <c r="E148" s="11">
        <v>0</v>
      </c>
      <c r="F148">
        <f>IF([1]Raw!I156 = "y",1,0)</f>
        <v>0</v>
      </c>
      <c r="G148">
        <f>IF([1]Raw!J156 = "y",1,0)</f>
        <v>1</v>
      </c>
      <c r="H148">
        <f>IF([1]Raw!K156 = "y",1,0)</f>
        <v>1</v>
      </c>
      <c r="I148">
        <f>IF([1]Raw!L156 = "y",1,0)</f>
        <v>1</v>
      </c>
      <c r="J148">
        <f>IF([1]Raw!M156 = "y",1,0)</f>
        <v>1</v>
      </c>
      <c r="K148">
        <f t="shared" si="11"/>
        <v>0.8</v>
      </c>
      <c r="L148" s="11">
        <v>34</v>
      </c>
      <c r="M148">
        <f>IF([1]Raw!O156 = "y",1,0)</f>
        <v>1</v>
      </c>
      <c r="N148">
        <f>IF([1]Raw!P156 = "y",1,0)</f>
        <v>0</v>
      </c>
      <c r="O148">
        <f>IF([1]Raw!Q156 = "y",1,0)</f>
        <v>0</v>
      </c>
      <c r="P148">
        <f>IF([1]Raw!R156 = "y",1,0)</f>
        <v>0</v>
      </c>
      <c r="Q148">
        <v>0</v>
      </c>
      <c r="R148">
        <v>0</v>
      </c>
      <c r="S148">
        <f>IF([1]Raw!S156 = "n",0,IF([1]Raw!S156 = "s",1,IF([1]Raw!S156 = "l",2,)))</f>
        <v>0</v>
      </c>
      <c r="T148" s="11"/>
      <c r="U148" s="11" t="s">
        <v>377</v>
      </c>
      <c r="V148" s="11">
        <v>1</v>
      </c>
      <c r="W148" s="11">
        <v>1</v>
      </c>
      <c r="X148">
        <f>IF([1]Raw!V156 = "y",1,0)</f>
        <v>1</v>
      </c>
      <c r="Y148">
        <f>IF([1]Raw!W156 = "y",1,0)</f>
        <v>1</v>
      </c>
      <c r="Z148">
        <f>IF([1]Raw!X156 = "y",1,0)</f>
        <v>1</v>
      </c>
      <c r="AA148">
        <f>IF([1]Raw!Y156 = "y",1,0)</f>
        <v>1</v>
      </c>
      <c r="AB148">
        <f>IF([1]Raw!Z156 = "y",1,0)</f>
        <v>1</v>
      </c>
      <c r="AC148">
        <f t="shared" si="12"/>
        <v>1</v>
      </c>
      <c r="AD148">
        <f t="shared" si="14"/>
        <v>0.19999999999999996</v>
      </c>
      <c r="AE148" s="1">
        <v>120</v>
      </c>
      <c r="AF148">
        <v>2</v>
      </c>
      <c r="AG148">
        <f>IF([1]Raw!AD156 = "fly",0,IF([1]Raw!AD156 = "sd",1,))</f>
        <v>1</v>
      </c>
      <c r="AH148" s="11">
        <v>2</v>
      </c>
      <c r="AI148" s="11" t="s">
        <v>181</v>
      </c>
      <c r="AJ148" s="11">
        <v>3</v>
      </c>
      <c r="AK148" s="11">
        <v>4</v>
      </c>
      <c r="AL148" s="11">
        <v>14</v>
      </c>
      <c r="AM148" s="11">
        <v>19</v>
      </c>
      <c r="AN148" s="3">
        <v>22</v>
      </c>
      <c r="AO148" s="9">
        <v>85</v>
      </c>
      <c r="AP148" s="11">
        <f t="shared" si="13"/>
        <v>1531.5315315315315</v>
      </c>
      <c r="AQ148" s="20">
        <v>4.8</v>
      </c>
      <c r="AR148" s="1">
        <f t="shared" si="15"/>
        <v>0.26639999999999997</v>
      </c>
      <c r="AS148" s="20">
        <v>4.8</v>
      </c>
      <c r="AT148" s="9"/>
      <c r="AU148" s="9">
        <v>7</v>
      </c>
      <c r="AV148" s="9">
        <v>8</v>
      </c>
      <c r="AW148" s="9">
        <v>2020</v>
      </c>
      <c r="AX148" s="31">
        <v>0.84375</v>
      </c>
      <c r="AY148" t="s">
        <v>392</v>
      </c>
      <c r="BA148">
        <v>1</v>
      </c>
    </row>
    <row r="149" spans="1:54" x14ac:dyDescent="0.25">
      <c r="A149" s="11">
        <v>2857</v>
      </c>
      <c r="B149" s="1">
        <v>121.99999999999999</v>
      </c>
      <c r="C149" s="1">
        <v>152</v>
      </c>
      <c r="D149" s="1">
        <v>5</v>
      </c>
      <c r="E149" s="11">
        <v>1</v>
      </c>
      <c r="F149">
        <f>IF([1]Raw!I157 = "y",1,0)</f>
        <v>1</v>
      </c>
      <c r="G149">
        <f>IF([1]Raw!J157 = "y",1,0)</f>
        <v>1</v>
      </c>
      <c r="H149">
        <f>IF([1]Raw!K157 = "y",1,0)</f>
        <v>1</v>
      </c>
      <c r="I149">
        <f>IF([1]Raw!L157 = "y",1,0)</f>
        <v>1</v>
      </c>
      <c r="J149">
        <f>IF([1]Raw!M157 = "y",1,0)</f>
        <v>1</v>
      </c>
      <c r="K149">
        <f t="shared" si="11"/>
        <v>1</v>
      </c>
      <c r="L149" s="11">
        <v>40</v>
      </c>
      <c r="M149">
        <f>IF([1]Raw!O157 = "y",1,0)</f>
        <v>1</v>
      </c>
      <c r="N149">
        <f>IF([1]Raw!P157 = "y",1,0)</f>
        <v>0</v>
      </c>
      <c r="O149">
        <f>IF([1]Raw!Q157 = "y",1,0)</f>
        <v>0</v>
      </c>
      <c r="P149">
        <f>IF([1]Raw!R157 = "y",1,0)</f>
        <v>0</v>
      </c>
      <c r="Q149">
        <v>0</v>
      </c>
      <c r="R149">
        <v>0</v>
      </c>
      <c r="S149">
        <f>IF([1]Raw!S157 = "n",0,IF([1]Raw!S157 = "s",1,IF([1]Raw!S157 = "l",2,)))</f>
        <v>0</v>
      </c>
      <c r="T149" s="11"/>
      <c r="U149" s="11" t="s">
        <v>246</v>
      </c>
      <c r="V149" s="11">
        <v>1</v>
      </c>
      <c r="W149" s="11">
        <v>1</v>
      </c>
      <c r="X149">
        <f>IF([1]Raw!V157 = "y",1,0)</f>
        <v>1</v>
      </c>
      <c r="Y149">
        <f>IF([1]Raw!W157 = "y",1,0)</f>
        <v>1</v>
      </c>
      <c r="Z149">
        <f>IF([1]Raw!X157 = "y",1,0)</f>
        <v>1</v>
      </c>
      <c r="AA149">
        <f>IF([1]Raw!Y157 = "y",1,0)</f>
        <v>1</v>
      </c>
      <c r="AB149">
        <f>IF([1]Raw!Z157 = "y",1,0)</f>
        <v>1</v>
      </c>
      <c r="AC149">
        <f t="shared" si="12"/>
        <v>1</v>
      </c>
      <c r="AD149">
        <f t="shared" si="14"/>
        <v>0</v>
      </c>
      <c r="AE149" s="1">
        <v>285</v>
      </c>
      <c r="AF149">
        <v>2</v>
      </c>
      <c r="AG149">
        <f>IF([1]Raw!AD157 = "fly",0,IF([1]Raw!AD157 = "sd",1,))</f>
        <v>1</v>
      </c>
      <c r="AH149" s="11">
        <v>2</v>
      </c>
      <c r="AI149" s="11" t="s">
        <v>181</v>
      </c>
      <c r="AJ149" s="11">
        <v>3</v>
      </c>
      <c r="AK149" s="11">
        <v>4</v>
      </c>
      <c r="AL149" s="11">
        <v>14</v>
      </c>
      <c r="AM149" s="11">
        <v>19</v>
      </c>
      <c r="AN149" s="3">
        <v>20</v>
      </c>
      <c r="AO149" s="9">
        <v>68</v>
      </c>
      <c r="AP149" s="11">
        <f t="shared" si="13"/>
        <v>1225.2252252252251</v>
      </c>
      <c r="AQ149" s="20">
        <v>3.8</v>
      </c>
      <c r="AR149" s="1">
        <f t="shared" si="15"/>
        <v>0.2109</v>
      </c>
      <c r="AS149" s="20">
        <v>3.8</v>
      </c>
      <c r="AT149" s="9"/>
      <c r="AU149" s="9">
        <v>7</v>
      </c>
      <c r="AV149" s="9">
        <v>8</v>
      </c>
      <c r="AW149" s="9">
        <v>2020</v>
      </c>
      <c r="AX149" s="31">
        <v>0.88541666666666696</v>
      </c>
      <c r="AY149" t="s">
        <v>393</v>
      </c>
      <c r="BA149">
        <v>1</v>
      </c>
      <c r="BB149" t="s">
        <v>321</v>
      </c>
    </row>
    <row r="150" spans="1:54" x14ac:dyDescent="0.25">
      <c r="A150" s="11">
        <v>2858</v>
      </c>
      <c r="B150" s="1">
        <v>103.00000000000001</v>
      </c>
      <c r="C150" s="1">
        <v>186.00000000000003</v>
      </c>
      <c r="D150" s="1">
        <v>5</v>
      </c>
      <c r="E150" s="2">
        <v>1</v>
      </c>
      <c r="F150">
        <f>IF([1]Raw!I158 = "y",1,0)</f>
        <v>0</v>
      </c>
      <c r="G150">
        <f>IF([1]Raw!J158 = "y",1,0)</f>
        <v>1</v>
      </c>
      <c r="H150">
        <f>IF([1]Raw!K158 = "y",1,0)</f>
        <v>1</v>
      </c>
      <c r="I150">
        <f>IF([1]Raw!L158 = "y",1,0)</f>
        <v>1</v>
      </c>
      <c r="J150">
        <f>IF([1]Raw!M158 = "y",1,0)</f>
        <v>1</v>
      </c>
      <c r="K150">
        <f t="shared" si="11"/>
        <v>0.8</v>
      </c>
      <c r="L150" s="11">
        <v>53</v>
      </c>
      <c r="M150">
        <f>IF([1]Raw!O158 = "y",1,0)</f>
        <v>1</v>
      </c>
      <c r="N150">
        <f>IF([1]Raw!P158 = "y",1,0)</f>
        <v>0</v>
      </c>
      <c r="O150">
        <f>IF([1]Raw!Q158 = "y",1,0)</f>
        <v>0</v>
      </c>
      <c r="P150">
        <f>IF([1]Raw!R158 = "y",1,0)</f>
        <v>0</v>
      </c>
      <c r="Q150">
        <v>0</v>
      </c>
      <c r="R150">
        <v>0</v>
      </c>
      <c r="S150">
        <f>IF([1]Raw!S158 = "n",0,IF([1]Raw!S158 = "s",1,IF([1]Raw!S158 = "l",2,)))</f>
        <v>0</v>
      </c>
      <c r="T150" s="11"/>
      <c r="U150" s="11" t="s">
        <v>394</v>
      </c>
      <c r="V150" s="11">
        <v>3</v>
      </c>
      <c r="W150" s="11">
        <v>2</v>
      </c>
      <c r="X150">
        <f>IF([1]Raw!V158 = "y",1,0)</f>
        <v>1</v>
      </c>
      <c r="Y150">
        <f>IF([1]Raw!W158 = "y",1,0)</f>
        <v>1</v>
      </c>
      <c r="Z150">
        <f>IF([1]Raw!X158 = "y",1,0)</f>
        <v>1</v>
      </c>
      <c r="AA150">
        <f>IF([1]Raw!Y158 = "y",1,0)</f>
        <v>1</v>
      </c>
      <c r="AB150">
        <f>IF([1]Raw!Z158 = "y",1,0)</f>
        <v>1</v>
      </c>
      <c r="AC150">
        <f t="shared" si="12"/>
        <v>1</v>
      </c>
      <c r="AD150">
        <f t="shared" si="14"/>
        <v>0.19999999999999996</v>
      </c>
      <c r="AE150" s="1">
        <v>394.99999999999994</v>
      </c>
      <c r="AF150">
        <v>2</v>
      </c>
      <c r="AG150">
        <f>IF([1]Raw!AD158 = "fly",0,IF([1]Raw!AD158 = "sd",1,))</f>
        <v>1</v>
      </c>
      <c r="AH150">
        <v>3</v>
      </c>
      <c r="AI150" s="11" t="s">
        <v>181</v>
      </c>
      <c r="AJ150" s="11">
        <v>3</v>
      </c>
      <c r="AK150" s="11">
        <v>2</v>
      </c>
      <c r="AL150" s="11">
        <v>19</v>
      </c>
      <c r="AM150" s="11">
        <v>19</v>
      </c>
      <c r="AN150" s="11">
        <v>18</v>
      </c>
      <c r="AO150" s="11">
        <v>59</v>
      </c>
      <c r="AP150" s="11">
        <f t="shared" si="13"/>
        <v>1063.0630630630631</v>
      </c>
      <c r="AQ150" s="3">
        <v>4.4000000000000004</v>
      </c>
      <c r="AR150" s="1">
        <f t="shared" si="15"/>
        <v>0.24420000000000003</v>
      </c>
      <c r="AS150" s="3">
        <v>4.4000000000000004</v>
      </c>
      <c r="AT150" s="4"/>
      <c r="AU150" s="20">
        <v>24</v>
      </c>
      <c r="AV150" s="20">
        <v>8</v>
      </c>
      <c r="AW150" s="9">
        <v>2020</v>
      </c>
      <c r="AX150" s="10">
        <v>0.75694444444444453</v>
      </c>
      <c r="AY150" t="s">
        <v>395</v>
      </c>
      <c r="BA150">
        <v>2</v>
      </c>
      <c r="BB150" t="s">
        <v>316</v>
      </c>
    </row>
    <row r="151" spans="1:54" x14ac:dyDescent="0.25">
      <c r="A151" s="11">
        <v>2859</v>
      </c>
      <c r="B151" s="1">
        <v>82</v>
      </c>
      <c r="C151" s="1">
        <v>142</v>
      </c>
      <c r="D151" s="1">
        <v>35</v>
      </c>
      <c r="E151" s="2">
        <v>1</v>
      </c>
      <c r="F151">
        <f>IF([1]Raw!I159 = "y",1,0)</f>
        <v>0</v>
      </c>
      <c r="G151">
        <f>IF([1]Raw!J159 = "y",1,0)</f>
        <v>1</v>
      </c>
      <c r="H151">
        <f>IF([1]Raw!K159 = "y",1,0)</f>
        <v>0</v>
      </c>
      <c r="I151">
        <f>IF([1]Raw!L159 = "y",1,0)</f>
        <v>1</v>
      </c>
      <c r="J151">
        <f>IF([1]Raw!M159 = "y",1,0)</f>
        <v>1</v>
      </c>
      <c r="K151">
        <f t="shared" si="11"/>
        <v>0.6</v>
      </c>
      <c r="L151" s="11">
        <v>66</v>
      </c>
      <c r="M151">
        <f>IF([1]Raw!O159 = "y",1,0)</f>
        <v>1</v>
      </c>
      <c r="N151">
        <f>IF([1]Raw!P159 = "y",1,0)</f>
        <v>0</v>
      </c>
      <c r="O151">
        <f>IF([1]Raw!Q159 = "y",1,0)</f>
        <v>1</v>
      </c>
      <c r="P151">
        <f>IF([1]Raw!R159 = "y",1,0)</f>
        <v>0</v>
      </c>
      <c r="Q151">
        <v>1</v>
      </c>
      <c r="R151">
        <v>1</v>
      </c>
      <c r="S151">
        <f>IF([1]Raw!S159 = "n",0,IF([1]Raw!S159 = "s",1,IF([1]Raw!S159 = "l",2,)))</f>
        <v>1</v>
      </c>
      <c r="T151" s="11"/>
      <c r="U151" s="11" t="s">
        <v>396</v>
      </c>
      <c r="V151" s="11">
        <v>2</v>
      </c>
      <c r="W151" s="11">
        <v>1</v>
      </c>
      <c r="X151">
        <f>IF([1]Raw!V159 = "y",1,0)</f>
        <v>1</v>
      </c>
      <c r="Y151">
        <f>IF([1]Raw!W159 = "y",1,0)</f>
        <v>1</v>
      </c>
      <c r="Z151">
        <f>IF([1]Raw!X159 = "y",1,0)</f>
        <v>1</v>
      </c>
      <c r="AA151">
        <f>IF([1]Raw!Y159 = "y",1,0)</f>
        <v>1</v>
      </c>
      <c r="AB151">
        <f>IF([1]Raw!Z159 = "y",1,0)</f>
        <v>1</v>
      </c>
      <c r="AC151">
        <f t="shared" si="12"/>
        <v>1</v>
      </c>
      <c r="AD151">
        <f t="shared" si="14"/>
        <v>0.4</v>
      </c>
      <c r="AE151" s="1">
        <v>329</v>
      </c>
      <c r="AF151">
        <v>3</v>
      </c>
      <c r="AG151">
        <f>IF([1]Raw!AD159 = "fly",0,IF([1]Raw!AD159 = "sd",1,))</f>
        <v>1</v>
      </c>
      <c r="AH151">
        <v>3</v>
      </c>
      <c r="AI151" s="11" t="s">
        <v>181</v>
      </c>
      <c r="AJ151" s="11">
        <v>3</v>
      </c>
      <c r="AK151" s="11">
        <v>4</v>
      </c>
      <c r="AL151" s="11">
        <v>19</v>
      </c>
      <c r="AM151" s="11">
        <v>19</v>
      </c>
      <c r="AN151" s="11">
        <v>19</v>
      </c>
      <c r="AO151" s="11">
        <v>71</v>
      </c>
      <c r="AP151" s="11">
        <f t="shared" si="13"/>
        <v>1279.2792792792793</v>
      </c>
      <c r="AQ151" s="3">
        <v>2.4</v>
      </c>
      <c r="AR151" s="1">
        <f t="shared" si="15"/>
        <v>0.13319999999999999</v>
      </c>
      <c r="AS151" s="3">
        <v>2.4</v>
      </c>
      <c r="AT151" s="4"/>
      <c r="AU151" s="20">
        <v>24</v>
      </c>
      <c r="AV151" s="20">
        <v>8</v>
      </c>
      <c r="AW151" s="9">
        <v>2020</v>
      </c>
      <c r="AX151" s="10">
        <v>0.79861111111111116</v>
      </c>
      <c r="AY151" t="s">
        <v>397</v>
      </c>
      <c r="BA151">
        <v>1</v>
      </c>
      <c r="BB151" t="s">
        <v>316</v>
      </c>
    </row>
    <row r="152" spans="1:54" x14ac:dyDescent="0.25">
      <c r="A152" s="11">
        <v>2860</v>
      </c>
      <c r="B152" s="1">
        <v>171</v>
      </c>
      <c r="C152" s="1">
        <v>107</v>
      </c>
      <c r="D152" s="1">
        <v>0</v>
      </c>
      <c r="E152" s="2">
        <v>0</v>
      </c>
      <c r="F152">
        <f>IF([1]Raw!I160 = "y",1,0)</f>
        <v>1</v>
      </c>
      <c r="G152">
        <f>IF([1]Raw!J160 = "y",1,0)</f>
        <v>1</v>
      </c>
      <c r="H152">
        <f>IF([1]Raw!K160 = "y",1,0)</f>
        <v>0</v>
      </c>
      <c r="I152">
        <f>IF([1]Raw!L160 = "y",1,0)</f>
        <v>1</v>
      </c>
      <c r="J152">
        <f>IF([1]Raw!M160 = "y",1,0)</f>
        <v>1</v>
      </c>
      <c r="K152">
        <f t="shared" si="11"/>
        <v>0.8</v>
      </c>
      <c r="L152" s="11">
        <v>63</v>
      </c>
      <c r="M152">
        <f>IF([1]Raw!O160 = "y",1,0)</f>
        <v>1</v>
      </c>
      <c r="N152">
        <f>IF([1]Raw!P160 = "y",1,0)</f>
        <v>0</v>
      </c>
      <c r="O152">
        <f>IF([1]Raw!Q160 = "y",1,0)</f>
        <v>1</v>
      </c>
      <c r="P152">
        <f>IF([1]Raw!R160 = "y",1,0)</f>
        <v>0</v>
      </c>
      <c r="Q152">
        <v>1</v>
      </c>
      <c r="R152">
        <v>0</v>
      </c>
      <c r="S152">
        <f>IF([1]Raw!S160 = "n",0,IF([1]Raw!S160 = "s",1,IF([1]Raw!S160 = "l",2,)))</f>
        <v>0</v>
      </c>
      <c r="T152" s="11"/>
      <c r="U152" s="11" t="s">
        <v>398</v>
      </c>
      <c r="V152" s="11">
        <v>2</v>
      </c>
      <c r="W152" s="11">
        <v>1</v>
      </c>
      <c r="X152">
        <f>IF([1]Raw!V160 = "y",1,0)</f>
        <v>0</v>
      </c>
      <c r="Y152">
        <f>IF([1]Raw!W160 = "y",1,0)</f>
        <v>1</v>
      </c>
      <c r="Z152">
        <f>IF([1]Raw!X160 = "y",1,0)</f>
        <v>0</v>
      </c>
      <c r="AA152">
        <f>IF([1]Raw!Y160 = "y",1,0)</f>
        <v>1</v>
      </c>
      <c r="AB152">
        <f>IF([1]Raw!Z160 = "y",1,0)</f>
        <v>1</v>
      </c>
      <c r="AC152">
        <f t="shared" si="12"/>
        <v>0.6</v>
      </c>
      <c r="AD152">
        <f t="shared" si="14"/>
        <v>-0.20000000000000007</v>
      </c>
      <c r="AE152" s="1">
        <v>296</v>
      </c>
      <c r="AF152">
        <f>[1]Raw!AC160</f>
        <v>2</v>
      </c>
      <c r="AG152">
        <f>IF([1]Raw!AD160 = "fly",0,IF([1]Raw!AD160 = "sd",1,))</f>
        <v>1</v>
      </c>
      <c r="AH152">
        <f>[1]Raw!AE160</f>
        <v>0</v>
      </c>
      <c r="AI152" s="11" t="s">
        <v>181</v>
      </c>
      <c r="AJ152" s="11">
        <v>3</v>
      </c>
      <c r="AK152" s="11">
        <v>4</v>
      </c>
      <c r="AL152" s="11">
        <v>19</v>
      </c>
      <c r="AM152" s="11">
        <v>19</v>
      </c>
      <c r="AN152" s="32">
        <v>16</v>
      </c>
      <c r="AO152" s="11">
        <v>73</v>
      </c>
      <c r="AP152" s="11">
        <f t="shared" si="13"/>
        <v>1315.3153153153153</v>
      </c>
      <c r="AQ152" s="3">
        <v>4.5999999999999996</v>
      </c>
      <c r="AR152" s="1">
        <f t="shared" si="15"/>
        <v>0.25529999999999997</v>
      </c>
      <c r="AS152" s="3">
        <v>4.5999999999999996</v>
      </c>
      <c r="AT152" s="4"/>
      <c r="AU152" s="20">
        <f>[1]Raw!AO160</f>
        <v>27</v>
      </c>
      <c r="AV152" s="20">
        <f>[1]Raw!AP160</f>
        <v>8</v>
      </c>
      <c r="AW152" s="20">
        <f>[1]Raw!AQ160</f>
        <v>2020</v>
      </c>
      <c r="AX152" s="22">
        <v>0.66319444444444442</v>
      </c>
      <c r="AY152" t="str">
        <f>[1]Raw!AS160</f>
        <v>small tear from hook.  Some colour for spawn</v>
      </c>
      <c r="AZ152">
        <f>[1]Raw!AT160</f>
        <v>0</v>
      </c>
      <c r="BA152">
        <f>[1]Raw!AU160</f>
        <v>0</v>
      </c>
      <c r="BB152" t="str">
        <f>[1]Raw!AV160</f>
        <v>f</v>
      </c>
    </row>
    <row r="153" spans="1:54" x14ac:dyDescent="0.25">
      <c r="A153" s="21">
        <v>2861</v>
      </c>
      <c r="B153" s="1">
        <v>135</v>
      </c>
      <c r="C153" s="1">
        <v>276</v>
      </c>
      <c r="D153" s="1">
        <v>0</v>
      </c>
      <c r="E153" s="2">
        <v>0</v>
      </c>
      <c r="F153">
        <f>IF([1]Raw!I161 = "y",1,0)</f>
        <v>1</v>
      </c>
      <c r="G153">
        <f>IF([1]Raw!J161 = "y",1,0)</f>
        <v>1</v>
      </c>
      <c r="H153">
        <f>IF([1]Raw!K161 = "y",1,0)</f>
        <v>0</v>
      </c>
      <c r="I153">
        <f>IF([1]Raw!L161 = "y",1,0)</f>
        <v>1</v>
      </c>
      <c r="J153">
        <f>IF([1]Raw!M161 = "y",1,0)</f>
        <v>1</v>
      </c>
      <c r="K153">
        <f t="shared" si="11"/>
        <v>0.8</v>
      </c>
      <c r="L153" s="11">
        <v>59</v>
      </c>
      <c r="M153">
        <f>IF([1]Raw!O161 = "y",1,0)</f>
        <v>1</v>
      </c>
      <c r="N153">
        <f>IF([1]Raw!P161 = "y",1,0)</f>
        <v>0</v>
      </c>
      <c r="O153">
        <f>IF([1]Raw!Q161 = "y",1,0)</f>
        <v>1</v>
      </c>
      <c r="P153">
        <f>IF([1]Raw!R161 = "y",1,0)</f>
        <v>0</v>
      </c>
      <c r="Q153">
        <v>1</v>
      </c>
      <c r="R153">
        <v>1</v>
      </c>
      <c r="S153">
        <f>IF([1]Raw!S161 = "n",0,IF([1]Raw!S161 = "s",1,IF([1]Raw!S161 = "l",2,)))</f>
        <v>1</v>
      </c>
      <c r="T153" s="11"/>
      <c r="U153" s="11" t="s">
        <v>399</v>
      </c>
      <c r="V153" s="11">
        <v>2</v>
      </c>
      <c r="W153" s="11">
        <v>1</v>
      </c>
      <c r="X153">
        <f>IF([1]Raw!V161 = "y",1,0)</f>
        <v>1</v>
      </c>
      <c r="Y153">
        <f>IF([1]Raw!W161 = "y",1,0)</f>
        <v>1</v>
      </c>
      <c r="Z153">
        <f>IF([1]Raw!X161 = "y",1,0)</f>
        <v>1</v>
      </c>
      <c r="AA153">
        <f>IF([1]Raw!Y161 = "y",1,0)</f>
        <v>1</v>
      </c>
      <c r="AB153">
        <f>IF([1]Raw!Z161 = "y",1,0)</f>
        <v>1</v>
      </c>
      <c r="AC153">
        <f t="shared" si="12"/>
        <v>1</v>
      </c>
      <c r="AD153">
        <f t="shared" si="14"/>
        <v>0.19999999999999996</v>
      </c>
      <c r="AE153" s="1">
        <v>223</v>
      </c>
      <c r="AF153">
        <f>[1]Raw!AC161</f>
        <v>2</v>
      </c>
      <c r="AG153">
        <f>IF([1]Raw!AD161 = "fly",0,IF([1]Raw!AD161 = "sd",1,))</f>
        <v>1</v>
      </c>
      <c r="AH153">
        <f>[1]Raw!AE161</f>
        <v>3</v>
      </c>
      <c r="AI153" s="11" t="s">
        <v>181</v>
      </c>
      <c r="AJ153" s="11">
        <v>3</v>
      </c>
      <c r="AK153" s="11">
        <v>2</v>
      </c>
      <c r="AL153" s="11">
        <v>19</v>
      </c>
      <c r="AM153" s="11">
        <v>19</v>
      </c>
      <c r="AN153" s="32">
        <v>16</v>
      </c>
      <c r="AO153" s="11">
        <v>76</v>
      </c>
      <c r="AP153" s="11">
        <f t="shared" si="13"/>
        <v>1369.3693693693695</v>
      </c>
      <c r="AQ153" s="3">
        <v>3.3</v>
      </c>
      <c r="AR153" s="1">
        <f t="shared" si="15"/>
        <v>0.18314999999999998</v>
      </c>
      <c r="AS153" s="3">
        <v>3.3</v>
      </c>
      <c r="AT153" s="4"/>
      <c r="AU153" s="20">
        <f>[1]Raw!AO161</f>
        <v>27</v>
      </c>
      <c r="AV153" s="20">
        <f>[1]Raw!AP161</f>
        <v>8</v>
      </c>
      <c r="AW153" s="20">
        <f>[1]Raw!AQ161</f>
        <v>2020</v>
      </c>
      <c r="AX153" s="22">
        <v>0.77083333333333337</v>
      </c>
      <c r="AY153" t="str">
        <f>[1]Raw!AS161</f>
        <v>some tearing and blood from hook</v>
      </c>
      <c r="AZ153">
        <f>[1]Raw!AT161</f>
        <v>0</v>
      </c>
      <c r="BA153">
        <f>[1]Raw!AU161</f>
        <v>2</v>
      </c>
      <c r="BB153" t="str">
        <f>[1]Raw!AV161</f>
        <v>f</v>
      </c>
    </row>
    <row r="154" spans="1:54" x14ac:dyDescent="0.25">
      <c r="A154" s="11">
        <v>2862</v>
      </c>
      <c r="B154" s="1">
        <v>119</v>
      </c>
      <c r="C154" s="1">
        <v>112</v>
      </c>
      <c r="D154" s="1">
        <v>0</v>
      </c>
      <c r="E154" s="2">
        <v>0</v>
      </c>
      <c r="F154">
        <f>IF([1]Raw!I162 = "y",1,0)</f>
        <v>0</v>
      </c>
      <c r="G154">
        <f>IF([1]Raw!J162 = "y",1,0)</f>
        <v>1</v>
      </c>
      <c r="H154">
        <f>IF([1]Raw!K162 = "y",1,0)</f>
        <v>0</v>
      </c>
      <c r="I154">
        <f>IF([1]Raw!L162 = "y",1,0)</f>
        <v>1</v>
      </c>
      <c r="J154">
        <f>IF([1]Raw!M162 = "y",1,0)</f>
        <v>1</v>
      </c>
      <c r="K154">
        <f t="shared" si="11"/>
        <v>0.6</v>
      </c>
      <c r="L154" s="11">
        <v>61</v>
      </c>
      <c r="M154">
        <f>IF([1]Raw!O162 = "y",1,0)</f>
        <v>1</v>
      </c>
      <c r="N154">
        <f>IF([1]Raw!P162 = "y",1,0)</f>
        <v>0</v>
      </c>
      <c r="O154">
        <f>IF([1]Raw!Q162 = "y",1,0)</f>
        <v>0</v>
      </c>
      <c r="P154">
        <f>IF([1]Raw!R162 = "y",1,0)</f>
        <v>0</v>
      </c>
      <c r="Q154">
        <v>0</v>
      </c>
      <c r="R154">
        <v>0</v>
      </c>
      <c r="S154">
        <f>IF([1]Raw!S162 = "n",0,IF([1]Raw!S162 = "s",1,IF([1]Raw!S162 = "l",2,)))</f>
        <v>0</v>
      </c>
      <c r="T154" s="11"/>
      <c r="U154" s="11" t="s">
        <v>398</v>
      </c>
      <c r="V154" s="11">
        <v>2</v>
      </c>
      <c r="W154" s="11">
        <v>1</v>
      </c>
      <c r="X154">
        <f>IF([1]Raw!V162 = "y",1,0)</f>
        <v>1</v>
      </c>
      <c r="Y154">
        <f>IF([1]Raw!W162 = "y",1,0)</f>
        <v>1</v>
      </c>
      <c r="Z154">
        <f>IF([1]Raw!X162 = "y",1,0)</f>
        <v>0</v>
      </c>
      <c r="AA154">
        <f>IF([1]Raw!Y162 = "y",1,0)</f>
        <v>1</v>
      </c>
      <c r="AB154">
        <f>IF([1]Raw!Z162 = "y",1,0)</f>
        <v>1</v>
      </c>
      <c r="AC154">
        <f t="shared" si="12"/>
        <v>0.8</v>
      </c>
      <c r="AD154">
        <f t="shared" si="14"/>
        <v>0.20000000000000007</v>
      </c>
      <c r="AE154" s="1">
        <v>340.00000000000006</v>
      </c>
      <c r="AF154">
        <v>2</v>
      </c>
      <c r="AG154">
        <f>IF([1]Raw!AD162 = "fly",0,IF([1]Raw!AD162 = "sd",1,))</f>
        <v>1</v>
      </c>
      <c r="AH154">
        <v>0</v>
      </c>
      <c r="AI154" s="11" t="s">
        <v>266</v>
      </c>
      <c r="AJ154" s="11">
        <v>3</v>
      </c>
      <c r="AK154" s="11">
        <v>6</v>
      </c>
      <c r="AL154" s="11">
        <v>60</v>
      </c>
      <c r="AM154" s="11">
        <v>18</v>
      </c>
      <c r="AN154" s="11">
        <v>20</v>
      </c>
      <c r="AO154" s="11">
        <v>67</v>
      </c>
      <c r="AP154" s="11">
        <f t="shared" si="13"/>
        <v>1207.2072072072071</v>
      </c>
      <c r="AQ154" s="3">
        <v>3.9</v>
      </c>
      <c r="AR154" s="1">
        <f t="shared" si="15"/>
        <v>0.21645</v>
      </c>
      <c r="AS154" s="3">
        <v>3.9</v>
      </c>
      <c r="AT154" s="4"/>
      <c r="AU154" s="20">
        <v>30</v>
      </c>
      <c r="AV154" s="20">
        <v>8</v>
      </c>
      <c r="AW154" s="20">
        <v>2020</v>
      </c>
      <c r="AX154" s="10">
        <v>0.44166666666666665</v>
      </c>
      <c r="AY154" t="s">
        <v>400</v>
      </c>
      <c r="BB154" t="s">
        <v>316</v>
      </c>
    </row>
    <row r="155" spans="1:54" x14ac:dyDescent="0.25">
      <c r="A155" s="11">
        <v>2863</v>
      </c>
      <c r="B155" s="1">
        <v>116.00000000000001</v>
      </c>
      <c r="C155" s="1">
        <v>79</v>
      </c>
      <c r="D155" s="1">
        <v>0</v>
      </c>
      <c r="E155" s="2">
        <v>0</v>
      </c>
      <c r="F155">
        <f>IF([1]Raw!I163 = "y",1,0)</f>
        <v>1</v>
      </c>
      <c r="G155">
        <f>IF([1]Raw!J163 = "y",1,0)</f>
        <v>0</v>
      </c>
      <c r="H155">
        <f>IF([1]Raw!K163 = "y",1,0)</f>
        <v>0</v>
      </c>
      <c r="I155">
        <f>IF([1]Raw!L163 = "y",1,0)</f>
        <v>1</v>
      </c>
      <c r="J155">
        <f>IF([1]Raw!M163 = "y",1,0)</f>
        <v>1</v>
      </c>
      <c r="K155">
        <f t="shared" si="11"/>
        <v>0.6</v>
      </c>
      <c r="L155" s="11">
        <v>48</v>
      </c>
      <c r="M155">
        <f>IF([1]Raw!O163 = "y",1,0)</f>
        <v>1</v>
      </c>
      <c r="N155">
        <f>IF([1]Raw!P163 = "y",1,0)</f>
        <v>0</v>
      </c>
      <c r="O155">
        <f>IF([1]Raw!Q163 = "y",1,0)</f>
        <v>0</v>
      </c>
      <c r="P155">
        <f>IF([1]Raw!R163 = "y",1,0)</f>
        <v>0</v>
      </c>
      <c r="Q155">
        <v>0</v>
      </c>
      <c r="R155">
        <v>0</v>
      </c>
      <c r="S155">
        <f>IF([1]Raw!S163 = "n",0,IF([1]Raw!S163 = "s",1,IF([1]Raw!S163 = "l",2,)))</f>
        <v>0</v>
      </c>
      <c r="T155" s="11"/>
      <c r="U155" s="11" t="s">
        <v>399</v>
      </c>
      <c r="V155" s="11">
        <v>2</v>
      </c>
      <c r="W155" s="11">
        <v>1</v>
      </c>
      <c r="X155">
        <f>IF([1]Raw!V163 = "y",1,0)</f>
        <v>1</v>
      </c>
      <c r="Y155">
        <f>IF([1]Raw!W163 = "y",1,0)</f>
        <v>1</v>
      </c>
      <c r="Z155">
        <f>IF([1]Raw!X163 = "y",1,0)</f>
        <v>0</v>
      </c>
      <c r="AA155">
        <f>IF([1]Raw!Y163 = "y",1,0)</f>
        <v>1</v>
      </c>
      <c r="AB155">
        <f>IF([1]Raw!Z163 = "y",1,0)</f>
        <v>1</v>
      </c>
      <c r="AC155">
        <f t="shared" si="12"/>
        <v>0.8</v>
      </c>
      <c r="AD155">
        <f t="shared" si="14"/>
        <v>0.20000000000000007</v>
      </c>
      <c r="AE155" s="1">
        <v>357</v>
      </c>
      <c r="AF155">
        <v>2</v>
      </c>
      <c r="AG155">
        <f>IF([1]Raw!AD163 = "fly",0,IF([1]Raw!AD163 = "sd",1,))</f>
        <v>1</v>
      </c>
      <c r="AH155">
        <v>0</v>
      </c>
      <c r="AI155" s="11" t="s">
        <v>266</v>
      </c>
      <c r="AJ155" s="11">
        <v>3</v>
      </c>
      <c r="AK155" s="11">
        <v>4</v>
      </c>
      <c r="AL155" s="11">
        <v>15</v>
      </c>
      <c r="AM155" s="11">
        <v>16</v>
      </c>
      <c r="AN155" s="11">
        <v>15</v>
      </c>
      <c r="AO155" s="11">
        <v>45</v>
      </c>
      <c r="AP155" s="11">
        <f t="shared" si="13"/>
        <v>810.81081081081084</v>
      </c>
      <c r="AQ155" s="3">
        <v>4.3</v>
      </c>
      <c r="AR155" s="1">
        <f t="shared" si="15"/>
        <v>0.23865</v>
      </c>
      <c r="AS155" s="3">
        <v>4.3</v>
      </c>
      <c r="AT155" s="4"/>
      <c r="AU155" s="20">
        <v>7</v>
      </c>
      <c r="AV155" s="20">
        <v>9</v>
      </c>
      <c r="AW155" s="20">
        <v>2020</v>
      </c>
      <c r="AX155" s="10">
        <v>0.62152777777777779</v>
      </c>
      <c r="BB155" t="s">
        <v>321</v>
      </c>
    </row>
    <row r="156" spans="1:54" x14ac:dyDescent="0.25">
      <c r="A156" s="11">
        <v>2864</v>
      </c>
      <c r="B156" s="1">
        <v>116.00000000000001</v>
      </c>
      <c r="C156" s="1">
        <v>182</v>
      </c>
      <c r="D156" s="1">
        <v>8</v>
      </c>
      <c r="E156" s="2">
        <v>1</v>
      </c>
      <c r="F156">
        <f>IF([1]Raw!I164 = "y",1,0)</f>
        <v>1</v>
      </c>
      <c r="G156">
        <f>IF([1]Raw!J164 = "y",1,0)</f>
        <v>1</v>
      </c>
      <c r="H156">
        <f>IF([1]Raw!K164 = "y",1,0)</f>
        <v>1</v>
      </c>
      <c r="I156">
        <f>IF([1]Raw!L164 = "y",1,0)</f>
        <v>1</v>
      </c>
      <c r="J156">
        <f>IF([1]Raw!M164 = "y",1,0)</f>
        <v>1</v>
      </c>
      <c r="K156">
        <f t="shared" si="11"/>
        <v>1</v>
      </c>
      <c r="L156" s="11">
        <v>45</v>
      </c>
      <c r="M156">
        <f>IF([1]Raw!O164 = "y",1,0)</f>
        <v>1</v>
      </c>
      <c r="N156">
        <f>IF([1]Raw!P164 = "y",1,0)</f>
        <v>0</v>
      </c>
      <c r="O156">
        <f>IF([1]Raw!Q164 = "y",1,0)</f>
        <v>1</v>
      </c>
      <c r="P156">
        <f>IF([1]Raw!R164 = "y",1,0)</f>
        <v>0</v>
      </c>
      <c r="Q156">
        <v>1</v>
      </c>
      <c r="R156">
        <v>0</v>
      </c>
      <c r="S156">
        <f>IF([1]Raw!S164 = "n",0,IF([1]Raw!S164 = "s",1,IF([1]Raw!S164 = "l",2,)))</f>
        <v>0</v>
      </c>
      <c r="T156" s="11"/>
      <c r="U156" s="11" t="s">
        <v>399</v>
      </c>
      <c r="V156" s="11">
        <v>2</v>
      </c>
      <c r="W156" s="11">
        <v>1</v>
      </c>
      <c r="X156">
        <f>IF([1]Raw!V164 = "y",1,0)</f>
        <v>0</v>
      </c>
      <c r="Y156">
        <f>IF([1]Raw!W164 = "y",1,0)</f>
        <v>1</v>
      </c>
      <c r="Z156">
        <f>IF([1]Raw!X164 = "y",1,0)</f>
        <v>1</v>
      </c>
      <c r="AA156">
        <f>IF([1]Raw!Y164 = "y",1,0)</f>
        <v>1</v>
      </c>
      <c r="AB156">
        <f>IF([1]Raw!Z164 = "y",1,0)</f>
        <v>1</v>
      </c>
      <c r="AC156">
        <f t="shared" si="12"/>
        <v>0.8</v>
      </c>
      <c r="AD156">
        <f t="shared" si="14"/>
        <v>-0.19999999999999996</v>
      </c>
      <c r="AE156" s="1">
        <v>240</v>
      </c>
      <c r="AF156">
        <v>2</v>
      </c>
      <c r="AG156">
        <f>IF([1]Raw!AD164 = "fly",0,IF([1]Raw!AD164 = "sd",1,))</f>
        <v>1</v>
      </c>
      <c r="AH156">
        <v>2</v>
      </c>
      <c r="AI156" s="11" t="s">
        <v>266</v>
      </c>
      <c r="AJ156" s="11">
        <v>3</v>
      </c>
      <c r="AK156" s="11">
        <v>4</v>
      </c>
      <c r="AL156" s="11">
        <v>15</v>
      </c>
      <c r="AM156" s="11">
        <v>17</v>
      </c>
      <c r="AN156" s="11">
        <v>16</v>
      </c>
      <c r="AO156" s="11">
        <v>73</v>
      </c>
      <c r="AP156" s="11">
        <f t="shared" si="13"/>
        <v>1315.3153153153153</v>
      </c>
      <c r="AQ156" s="3">
        <v>1</v>
      </c>
      <c r="AR156" s="1">
        <f t="shared" si="15"/>
        <v>5.5500000000000001E-2</v>
      </c>
      <c r="AS156" s="3">
        <v>1</v>
      </c>
      <c r="AT156" s="4"/>
      <c r="AU156" s="20">
        <v>7</v>
      </c>
      <c r="AV156" s="20">
        <v>9</v>
      </c>
      <c r="AW156" s="20">
        <v>2020</v>
      </c>
      <c r="AX156" s="10">
        <v>0.67708333333333337</v>
      </c>
      <c r="AY156" t="s">
        <v>401</v>
      </c>
      <c r="BA156">
        <v>1</v>
      </c>
      <c r="BB156" t="s">
        <v>316</v>
      </c>
    </row>
    <row r="157" spans="1:54" x14ac:dyDescent="0.25">
      <c r="A157" s="11">
        <v>2865</v>
      </c>
      <c r="B157" s="1">
        <v>203</v>
      </c>
      <c r="C157" s="1">
        <v>130</v>
      </c>
      <c r="D157" s="1">
        <v>0</v>
      </c>
      <c r="E157" s="2">
        <v>0</v>
      </c>
      <c r="F157">
        <f>IF([1]Raw!I165 = "y",1,0)</f>
        <v>1</v>
      </c>
      <c r="G157">
        <f>IF([1]Raw!J165 = "y",1,0)</f>
        <v>1</v>
      </c>
      <c r="H157">
        <f>IF([1]Raw!K165 = "y",1,0)</f>
        <v>1</v>
      </c>
      <c r="I157">
        <f>IF([1]Raw!L165 = "y",1,0)</f>
        <v>1</v>
      </c>
      <c r="J157">
        <f>IF([1]Raw!M165 = "y",1,0)</f>
        <v>1</v>
      </c>
      <c r="K157">
        <f t="shared" si="11"/>
        <v>1</v>
      </c>
      <c r="L157" s="11">
        <v>50</v>
      </c>
      <c r="M157">
        <f>IF([1]Raw!O165 = "y",1,0)</f>
        <v>1</v>
      </c>
      <c r="N157">
        <f>IF([1]Raw!P165 = "y",1,0)</f>
        <v>0</v>
      </c>
      <c r="O157">
        <f>IF([1]Raw!Q165 = "y",1,0)</f>
        <v>0</v>
      </c>
      <c r="P157">
        <f>IF([1]Raw!R165 = "y",1,0)</f>
        <v>0</v>
      </c>
      <c r="Q157">
        <v>0</v>
      </c>
      <c r="R157">
        <v>0</v>
      </c>
      <c r="S157">
        <f>IF([1]Raw!S165 = "n",0,IF([1]Raw!S165 = "s",1,IF([1]Raw!S165 = "l",2,)))</f>
        <v>0</v>
      </c>
      <c r="T157" s="11"/>
      <c r="U157" s="11" t="s">
        <v>402</v>
      </c>
      <c r="V157" s="11">
        <v>1</v>
      </c>
      <c r="W157" s="11">
        <v>1</v>
      </c>
      <c r="X157">
        <f>IF([1]Raw!V165 = "y",1,0)</f>
        <v>1</v>
      </c>
      <c r="Y157">
        <f>IF([1]Raw!W165 = "y",1,0)</f>
        <v>0</v>
      </c>
      <c r="Z157">
        <f>IF([1]Raw!X165 = "y",1,0)</f>
        <v>1</v>
      </c>
      <c r="AA157">
        <f>IF([1]Raw!Y165 = "y",1,0)</f>
        <v>1</v>
      </c>
      <c r="AB157">
        <f>IF([1]Raw!Z165 = "y",1,0)</f>
        <v>1</v>
      </c>
      <c r="AC157">
        <f t="shared" si="12"/>
        <v>0.8</v>
      </c>
      <c r="AD157">
        <f t="shared" si="14"/>
        <v>-0.19999999999999996</v>
      </c>
      <c r="AE157" s="1">
        <v>614</v>
      </c>
      <c r="AF157">
        <v>2</v>
      </c>
      <c r="AG157">
        <f>IF([1]Raw!AD165 = "fly",0,IF([1]Raw!AD165 = "sd",1,))</f>
        <v>1</v>
      </c>
      <c r="AH157">
        <v>0</v>
      </c>
      <c r="AI157" s="11" t="s">
        <v>266</v>
      </c>
      <c r="AJ157" s="11">
        <v>3</v>
      </c>
      <c r="AK157" s="11">
        <v>4</v>
      </c>
      <c r="AL157" s="11">
        <v>15</v>
      </c>
      <c r="AM157" s="11">
        <v>17</v>
      </c>
      <c r="AN157" s="11">
        <v>16</v>
      </c>
      <c r="AO157" s="11">
        <v>73</v>
      </c>
      <c r="AP157" s="11">
        <f t="shared" si="13"/>
        <v>1315.3153153153153</v>
      </c>
      <c r="AQ157" s="3">
        <v>6.8</v>
      </c>
      <c r="AR157" s="1">
        <f t="shared" si="15"/>
        <v>0.37740000000000001</v>
      </c>
      <c r="AS157" s="3">
        <v>6.8</v>
      </c>
      <c r="AT157" s="4"/>
      <c r="AU157" s="20">
        <v>7</v>
      </c>
      <c r="AV157" s="20">
        <v>9</v>
      </c>
      <c r="AW157" s="20">
        <v>2020</v>
      </c>
      <c r="AX157" s="10">
        <v>0.6875</v>
      </c>
      <c r="AY157" t="s">
        <v>403</v>
      </c>
      <c r="BB157" t="s">
        <v>321</v>
      </c>
    </row>
    <row r="158" spans="1:54" x14ac:dyDescent="0.25">
      <c r="A158" s="11">
        <v>2866</v>
      </c>
      <c r="B158" s="1">
        <v>212</v>
      </c>
      <c r="C158" s="1">
        <v>139</v>
      </c>
      <c r="D158" s="1">
        <v>2</v>
      </c>
      <c r="E158" s="2">
        <v>1</v>
      </c>
      <c r="F158">
        <f>IF([1]Raw!I166 = "y",1,0)</f>
        <v>1</v>
      </c>
      <c r="G158">
        <f>IF([1]Raw!J166 = "y",1,0)</f>
        <v>1</v>
      </c>
      <c r="H158">
        <f>IF([1]Raw!K166 = "y",1,0)</f>
        <v>1</v>
      </c>
      <c r="I158">
        <f>IF([1]Raw!L166 = "y",1,0)</f>
        <v>1</v>
      </c>
      <c r="J158">
        <f>IF([1]Raw!M166 = "y",1,0)</f>
        <v>1</v>
      </c>
      <c r="K158">
        <f t="shared" si="11"/>
        <v>1</v>
      </c>
      <c r="L158" s="11">
        <v>67</v>
      </c>
      <c r="M158">
        <f>IF([1]Raw!O166 = "y",1,0)</f>
        <v>1</v>
      </c>
      <c r="N158">
        <f>IF([1]Raw!P166 = "y",1,0)</f>
        <v>0</v>
      </c>
      <c r="O158">
        <f>IF([1]Raw!Q166 = "y",1,0)</f>
        <v>0</v>
      </c>
      <c r="P158">
        <f>IF([1]Raw!R166 = "y",1,0)</f>
        <v>0</v>
      </c>
      <c r="Q158">
        <v>0</v>
      </c>
      <c r="R158">
        <v>0</v>
      </c>
      <c r="S158">
        <f>IF([1]Raw!S166 = "n",0,IF([1]Raw!S166 = "s",1,IF([1]Raw!S166 = "l",2,)))</f>
        <v>0</v>
      </c>
      <c r="T158" s="11"/>
      <c r="U158" s="11" t="s">
        <v>64</v>
      </c>
      <c r="V158" s="11">
        <v>9</v>
      </c>
      <c r="W158" s="11">
        <v>5</v>
      </c>
      <c r="X158">
        <f>IF([1]Raw!V166 = "y",1,0)</f>
        <v>1</v>
      </c>
      <c r="Y158">
        <f>IF([1]Raw!W166 = "y",1,0)</f>
        <v>1</v>
      </c>
      <c r="Z158">
        <f>IF([1]Raw!X166 = "y",1,0)</f>
        <v>1</v>
      </c>
      <c r="AA158">
        <f>IF([1]Raw!Y166 = "y",1,0)</f>
        <v>1</v>
      </c>
      <c r="AB158">
        <f>IF([1]Raw!Z166 = "y",1,0)</f>
        <v>1</v>
      </c>
      <c r="AC158">
        <f t="shared" si="12"/>
        <v>1</v>
      </c>
      <c r="AD158">
        <f t="shared" si="14"/>
        <v>0</v>
      </c>
      <c r="AE158" s="1">
        <v>221</v>
      </c>
      <c r="AF158">
        <v>3</v>
      </c>
      <c r="AG158">
        <f>IF([1]Raw!AD166 = "fly",0,IF([1]Raw!AD166 = "sd",1,))</f>
        <v>1</v>
      </c>
      <c r="AH158">
        <v>0</v>
      </c>
      <c r="AI158" s="11" t="s">
        <v>266</v>
      </c>
      <c r="AJ158" s="11">
        <v>3</v>
      </c>
      <c r="AK158" s="11">
        <v>4</v>
      </c>
      <c r="AL158" s="11">
        <v>15</v>
      </c>
      <c r="AM158" s="11">
        <v>17</v>
      </c>
      <c r="AN158" s="11">
        <v>15</v>
      </c>
      <c r="AO158" s="11">
        <v>55</v>
      </c>
      <c r="AP158" s="11">
        <f t="shared" si="13"/>
        <v>990.99099099099101</v>
      </c>
      <c r="AQ158" s="3">
        <v>3.6</v>
      </c>
      <c r="AR158" s="1">
        <f t="shared" si="15"/>
        <v>0.19980000000000001</v>
      </c>
      <c r="AS158" s="3">
        <v>3.6</v>
      </c>
      <c r="AT158" s="4"/>
      <c r="AU158" s="20">
        <v>7</v>
      </c>
      <c r="AV158" s="20">
        <v>9</v>
      </c>
      <c r="AW158" s="20">
        <v>2020</v>
      </c>
      <c r="AX158" s="10">
        <v>0.73611111111111116</v>
      </c>
      <c r="AY158" t="s">
        <v>404</v>
      </c>
      <c r="BB158" t="s">
        <v>316</v>
      </c>
    </row>
    <row r="159" spans="1:54" x14ac:dyDescent="0.25">
      <c r="A159" s="11">
        <v>2867</v>
      </c>
      <c r="B159" s="1">
        <v>121.99999999999999</v>
      </c>
      <c r="C159" s="1">
        <v>190</v>
      </c>
      <c r="D159" s="1">
        <v>0</v>
      </c>
      <c r="E159" s="2">
        <v>0</v>
      </c>
      <c r="F159">
        <f>IF([1]Raw!I167 = "y",1,0)</f>
        <v>1</v>
      </c>
      <c r="G159">
        <f>IF([1]Raw!J167 = "y",1,0)</f>
        <v>0</v>
      </c>
      <c r="H159">
        <f>IF([1]Raw!K167 = "y",1,0)</f>
        <v>1</v>
      </c>
      <c r="I159">
        <f>IF([1]Raw!L167 = "y",1,0)</f>
        <v>1</v>
      </c>
      <c r="J159">
        <f>IF([1]Raw!M167 = "y",1,0)</f>
        <v>1</v>
      </c>
      <c r="K159">
        <f t="shared" si="11"/>
        <v>0.8</v>
      </c>
      <c r="L159" s="11">
        <v>52</v>
      </c>
      <c r="M159">
        <f>IF([1]Raw!O167 = "y",1,0)</f>
        <v>1</v>
      </c>
      <c r="N159">
        <f>IF([1]Raw!P167 = "y",1,0)</f>
        <v>0</v>
      </c>
      <c r="O159">
        <f>IF([1]Raw!Q167 = "y",1,0)</f>
        <v>1</v>
      </c>
      <c r="P159">
        <f>IF([1]Raw!R167 = "y",1,0)</f>
        <v>0</v>
      </c>
      <c r="Q159">
        <v>1</v>
      </c>
      <c r="R159">
        <v>0</v>
      </c>
      <c r="S159">
        <f>IF([1]Raw!S167 = "n",0,IF([1]Raw!S167 = "s",1,IF([1]Raw!S167 = "l",2,)))</f>
        <v>0</v>
      </c>
      <c r="T159" s="11"/>
      <c r="U159" s="11" t="s">
        <v>53</v>
      </c>
      <c r="V159" s="11">
        <v>8</v>
      </c>
      <c r="W159" s="11">
        <v>4</v>
      </c>
      <c r="X159">
        <f>IF([1]Raw!V167 = "y",1,0)</f>
        <v>1</v>
      </c>
      <c r="Y159">
        <f>IF([1]Raw!W167 = "y",1,0)</f>
        <v>0</v>
      </c>
      <c r="Z159">
        <f>IF([1]Raw!X167 = "y",1,0)</f>
        <v>1</v>
      </c>
      <c r="AA159">
        <f>IF([1]Raw!Y167 = "y",1,0)</f>
        <v>1</v>
      </c>
      <c r="AB159">
        <f>IF([1]Raw!Z167 = "y",1,0)</f>
        <v>1</v>
      </c>
      <c r="AC159">
        <f t="shared" si="12"/>
        <v>0.8</v>
      </c>
      <c r="AD159">
        <f t="shared" si="14"/>
        <v>0</v>
      </c>
      <c r="AE159" s="1">
        <v>217.99999999999997</v>
      </c>
      <c r="AF159">
        <v>2</v>
      </c>
      <c r="AG159">
        <f>IF([1]Raw!AD167 = "fly",0,IF([1]Raw!AD167 = "sd",1,))</f>
        <v>1</v>
      </c>
      <c r="AH159">
        <v>1</v>
      </c>
      <c r="AI159" s="11" t="s">
        <v>266</v>
      </c>
      <c r="AJ159" s="11">
        <v>3</v>
      </c>
      <c r="AK159" s="11">
        <v>2</v>
      </c>
      <c r="AL159" s="11">
        <v>7</v>
      </c>
      <c r="AM159" s="11">
        <v>16</v>
      </c>
      <c r="AN159" s="11">
        <v>17</v>
      </c>
      <c r="AO159" s="11">
        <v>100</v>
      </c>
      <c r="AP159" s="11">
        <f t="shared" si="13"/>
        <v>1801.8018018018017</v>
      </c>
      <c r="AQ159" s="3">
        <v>5.0999999999999996</v>
      </c>
      <c r="AR159" s="1">
        <f t="shared" si="15"/>
        <v>0.28304999999999997</v>
      </c>
      <c r="AS159" s="3">
        <v>5.0999999999999996</v>
      </c>
      <c r="AT159" s="4"/>
      <c r="AU159" s="20">
        <v>14</v>
      </c>
      <c r="AV159" s="20">
        <v>9</v>
      </c>
      <c r="AW159" s="20">
        <v>2020</v>
      </c>
      <c r="AX159" s="10">
        <v>0.75</v>
      </c>
      <c r="AY159" t="s">
        <v>405</v>
      </c>
      <c r="BA159">
        <v>3</v>
      </c>
    </row>
    <row r="160" spans="1:54" x14ac:dyDescent="0.25">
      <c r="A160" s="11">
        <v>2868</v>
      </c>
      <c r="B160" s="1">
        <v>48</v>
      </c>
      <c r="C160" s="1">
        <v>128</v>
      </c>
      <c r="D160" s="1">
        <v>0</v>
      </c>
      <c r="E160" s="2">
        <v>0</v>
      </c>
      <c r="F160">
        <f>IF([1]Raw!I168 = "y",1,0)</f>
        <v>1</v>
      </c>
      <c r="G160">
        <f>IF([1]Raw!J168 = "y",1,0)</f>
        <v>1</v>
      </c>
      <c r="H160">
        <f>IF([1]Raw!K168 = "y",1,0)</f>
        <v>1</v>
      </c>
      <c r="I160">
        <f>IF([1]Raw!L168 = "y",1,0)</f>
        <v>1</v>
      </c>
      <c r="J160">
        <f>IF([1]Raw!M168 = "y",1,0)</f>
        <v>1</v>
      </c>
      <c r="K160">
        <f t="shared" si="11"/>
        <v>1</v>
      </c>
      <c r="L160" s="11">
        <v>51</v>
      </c>
      <c r="M160">
        <f>IF([1]Raw!O168 = "y",1,0)</f>
        <v>1</v>
      </c>
      <c r="N160">
        <f>IF([1]Raw!P168 = "y",1,0)</f>
        <v>1</v>
      </c>
      <c r="O160">
        <f>IF([1]Raw!Q168 = "y",1,0)</f>
        <v>1</v>
      </c>
      <c r="P160">
        <f>IF([1]Raw!R168 = "y",1,0)</f>
        <v>1</v>
      </c>
      <c r="Q160">
        <v>1</v>
      </c>
      <c r="R160">
        <v>0</v>
      </c>
      <c r="S160">
        <f>IF([1]Raw!S168 = "n",0,IF([1]Raw!S168 = "s",1,IF([1]Raw!S168 = "l",2,)))</f>
        <v>0</v>
      </c>
      <c r="T160" s="11"/>
      <c r="U160" s="11" t="s">
        <v>406</v>
      </c>
      <c r="V160" s="11">
        <v>1</v>
      </c>
      <c r="W160" s="11">
        <v>1</v>
      </c>
      <c r="X160">
        <f>IF([1]Raw!V168 = "y",1,0)</f>
        <v>1</v>
      </c>
      <c r="Y160">
        <f>IF([1]Raw!W168 = "y",1,0)</f>
        <v>1</v>
      </c>
      <c r="Z160">
        <f>IF([1]Raw!X168 = "y",1,0)</f>
        <v>1</v>
      </c>
      <c r="AA160">
        <f>IF([1]Raw!Y168 = "y",1,0)</f>
        <v>1</v>
      </c>
      <c r="AB160">
        <f>IF([1]Raw!Z168 = "y",1,0)</f>
        <v>1</v>
      </c>
      <c r="AC160">
        <f>SUM(X160:AB160)/5</f>
        <v>1</v>
      </c>
      <c r="AD160">
        <f t="shared" si="14"/>
        <v>0</v>
      </c>
      <c r="AE160" s="1">
        <v>207.00000000000003</v>
      </c>
      <c r="AF160">
        <v>2</v>
      </c>
      <c r="AG160">
        <f>IF([1]Raw!AD168 = "fly",0,IF([1]Raw!AD168 = "sd",1,))</f>
        <v>1</v>
      </c>
      <c r="AH160">
        <v>2</v>
      </c>
      <c r="AI160" s="11" t="s">
        <v>266</v>
      </c>
      <c r="AJ160" s="11">
        <v>3</v>
      </c>
      <c r="AK160" s="11">
        <v>4</v>
      </c>
      <c r="AL160" s="11">
        <v>7</v>
      </c>
      <c r="AM160" s="11">
        <v>15</v>
      </c>
      <c r="AN160" s="11">
        <v>17</v>
      </c>
      <c r="AO160" s="11">
        <v>59</v>
      </c>
      <c r="AP160" s="11">
        <f t="shared" si="13"/>
        <v>1063.0630630630631</v>
      </c>
      <c r="AQ160" s="3">
        <v>2.7</v>
      </c>
      <c r="AR160" s="1">
        <f t="shared" si="15"/>
        <v>0.14985000000000001</v>
      </c>
      <c r="AS160" s="3">
        <v>2.7</v>
      </c>
      <c r="AT160" s="4"/>
      <c r="AU160" s="20">
        <v>25</v>
      </c>
      <c r="AV160" s="20">
        <v>9</v>
      </c>
      <c r="AW160" s="20">
        <v>2020</v>
      </c>
      <c r="AX160" s="10">
        <v>0.71180555555555547</v>
      </c>
      <c r="AY160" t="s">
        <v>407</v>
      </c>
      <c r="BA160">
        <v>2</v>
      </c>
    </row>
    <row r="161" spans="1:53" x14ac:dyDescent="0.25">
      <c r="A161" s="11">
        <v>2869</v>
      </c>
      <c r="B161" s="1">
        <v>45</v>
      </c>
      <c r="C161" s="1">
        <v>148</v>
      </c>
      <c r="D161" s="1">
        <v>0</v>
      </c>
      <c r="E161" s="2">
        <v>0</v>
      </c>
      <c r="F161">
        <f>IF([1]Raw!I169 = "y",1,0)</f>
        <v>1</v>
      </c>
      <c r="G161">
        <f>IF([1]Raw!J169 = "y",1,0)</f>
        <v>0</v>
      </c>
      <c r="H161">
        <f>IF([1]Raw!K169 = "y",1,0)</f>
        <v>1</v>
      </c>
      <c r="I161">
        <f>IF([1]Raw!L169 = "y",1,0)</f>
        <v>1</v>
      </c>
      <c r="J161">
        <f>IF([1]Raw!M169 = "y",1,0)</f>
        <v>1</v>
      </c>
      <c r="K161">
        <f t="shared" si="11"/>
        <v>0.8</v>
      </c>
      <c r="L161" s="11">
        <v>35</v>
      </c>
      <c r="M161">
        <f>IF([1]Raw!O169 = "y",1,0)</f>
        <v>1</v>
      </c>
      <c r="N161">
        <f>IF([1]Raw!P169 = "y",1,0)</f>
        <v>1</v>
      </c>
      <c r="O161">
        <f>IF([1]Raw!Q169 = "y",1,0)</f>
        <v>1</v>
      </c>
      <c r="P161">
        <f>IF([1]Raw!R169 = "y",1,0)</f>
        <v>1</v>
      </c>
      <c r="Q161">
        <v>1</v>
      </c>
      <c r="R161">
        <v>1</v>
      </c>
      <c r="S161">
        <f>IF([1]Raw!S169 = "n",0,IF([1]Raw!S169 = "s",1,IF([1]Raw!S169 = "l",2,)))</f>
        <v>1</v>
      </c>
      <c r="T161" s="11"/>
      <c r="U161" s="11" t="s">
        <v>408</v>
      </c>
      <c r="V161" s="11">
        <v>4</v>
      </c>
      <c r="W161" s="11">
        <v>2</v>
      </c>
      <c r="X161">
        <f>IF([1]Raw!V169 = "y",1,0)</f>
        <v>1</v>
      </c>
      <c r="Y161">
        <f>IF([1]Raw!W169 = "y",1,0)</f>
        <v>1</v>
      </c>
      <c r="Z161">
        <f>IF([1]Raw!X169 = "y",1,0)</f>
        <v>1</v>
      </c>
      <c r="AA161">
        <f>IF([1]Raw!Y169 = "y",1,0)</f>
        <v>1</v>
      </c>
      <c r="AB161">
        <f>IF([1]Raw!Z169 = "y",1,0)</f>
        <v>1</v>
      </c>
      <c r="AC161">
        <f>SUM(X161:AB161)/5</f>
        <v>1</v>
      </c>
      <c r="AD161">
        <f t="shared" si="14"/>
        <v>0.19999999999999996</v>
      </c>
      <c r="AE161" s="1">
        <v>259</v>
      </c>
      <c r="AF161">
        <v>2</v>
      </c>
      <c r="AG161">
        <f>IF([1]Raw!AD169 = "fly",0,IF([1]Raw!AD169 = "sd",1,))</f>
        <v>0</v>
      </c>
      <c r="AH161">
        <v>1</v>
      </c>
      <c r="AI161" s="11" t="s">
        <v>409</v>
      </c>
      <c r="AJ161" s="11">
        <v>1</v>
      </c>
      <c r="AK161" s="11">
        <v>4</v>
      </c>
      <c r="AL161" s="11">
        <v>15</v>
      </c>
      <c r="AM161" s="11">
        <v>15</v>
      </c>
      <c r="AN161" s="11">
        <v>16</v>
      </c>
      <c r="AO161" s="11">
        <v>72</v>
      </c>
      <c r="AP161" s="11">
        <f t="shared" si="13"/>
        <v>1297.2972972972973</v>
      </c>
      <c r="AQ161" s="3">
        <v>2.9</v>
      </c>
      <c r="AR161" s="1">
        <f t="shared" si="15"/>
        <v>0.16095000000000001</v>
      </c>
      <c r="AS161" s="3">
        <v>2.9</v>
      </c>
      <c r="AT161" s="4"/>
      <c r="AU161" s="20">
        <v>26</v>
      </c>
      <c r="AV161" s="20">
        <v>9</v>
      </c>
      <c r="AW161" s="20">
        <v>2020</v>
      </c>
      <c r="AX161" s="10">
        <v>0.49652777777777773</v>
      </c>
      <c r="AY161" t="s">
        <v>410</v>
      </c>
    </row>
    <row r="162" spans="1:53" x14ac:dyDescent="0.25">
      <c r="A162" s="11">
        <v>2870</v>
      </c>
      <c r="B162" s="1">
        <v>65</v>
      </c>
      <c r="C162" s="1">
        <v>133</v>
      </c>
      <c r="D162" s="1">
        <v>0</v>
      </c>
      <c r="E162" s="2">
        <v>0</v>
      </c>
      <c r="F162">
        <f>IF([1]Raw!I170 = "y",1,0)</f>
        <v>1</v>
      </c>
      <c r="G162">
        <f>IF([1]Raw!J170 = "y",1,0)</f>
        <v>1</v>
      </c>
      <c r="H162">
        <f>IF([1]Raw!K170 = "y",1,0)</f>
        <v>1</v>
      </c>
      <c r="I162">
        <f>IF([1]Raw!L170 = "y",1,0)</f>
        <v>1</v>
      </c>
      <c r="J162">
        <f>IF([1]Raw!M170 = "y",1,0)</f>
        <v>1</v>
      </c>
      <c r="K162">
        <f t="shared" si="11"/>
        <v>1</v>
      </c>
      <c r="L162" s="11">
        <v>51</v>
      </c>
      <c r="M162">
        <f>IF([1]Raw!O170 = "y",1,0)</f>
        <v>1</v>
      </c>
      <c r="N162">
        <f>IF([1]Raw!P170 = "y",1,0)</f>
        <v>0</v>
      </c>
      <c r="O162">
        <f>IF([1]Raw!Q170 = "y",1,0)</f>
        <v>1</v>
      </c>
      <c r="P162">
        <f>IF([1]Raw!R170 = "y",1,0)</f>
        <v>0</v>
      </c>
      <c r="Q162">
        <v>1</v>
      </c>
      <c r="R162">
        <v>0</v>
      </c>
      <c r="S162">
        <f>IF([1]Raw!S170 = "n",0,IF([1]Raw!S170 = "s",1,IF([1]Raw!S170 = "l",2,)))</f>
        <v>0</v>
      </c>
      <c r="T162" s="11"/>
      <c r="U162" s="11" t="s">
        <v>399</v>
      </c>
      <c r="V162" s="11">
        <v>2</v>
      </c>
      <c r="W162" s="11">
        <v>1</v>
      </c>
      <c r="X162">
        <f>IF([1]Raw!V170 = "y",1,0)</f>
        <v>1</v>
      </c>
      <c r="Y162">
        <f>IF([1]Raw!W170 = "y",1,0)</f>
        <v>1</v>
      </c>
      <c r="Z162">
        <f>IF([1]Raw!X170 = "y",1,0)</f>
        <v>0</v>
      </c>
      <c r="AA162">
        <f>IF([1]Raw!Y170 = "y",1,0)</f>
        <v>1</v>
      </c>
      <c r="AB162">
        <f>IF([1]Raw!Z170 = "y",1,0)</f>
        <v>1</v>
      </c>
      <c r="AC162">
        <f>SUM(X162:AB162)/5</f>
        <v>0.8</v>
      </c>
      <c r="AD162">
        <f t="shared" si="14"/>
        <v>-0.19999999999999996</v>
      </c>
      <c r="AE162" s="1">
        <v>250.00000000000003</v>
      </c>
      <c r="AF162">
        <v>2</v>
      </c>
      <c r="AG162">
        <f>IF([1]Raw!AD170 = "fly",0,IF([1]Raw!AD170 = "sd",1,))</f>
        <v>1</v>
      </c>
      <c r="AH162">
        <v>0</v>
      </c>
      <c r="AI162" s="11" t="s">
        <v>266</v>
      </c>
      <c r="AJ162" s="11">
        <v>3</v>
      </c>
      <c r="AK162" s="11">
        <v>2</v>
      </c>
      <c r="AL162" s="11">
        <v>15</v>
      </c>
      <c r="AM162" s="11">
        <v>14</v>
      </c>
      <c r="AN162" s="11">
        <v>14</v>
      </c>
      <c r="AO162" s="11">
        <v>69</v>
      </c>
      <c r="AP162" s="11">
        <f t="shared" si="13"/>
        <v>1243.2432432432431</v>
      </c>
      <c r="AQ162" s="3">
        <v>3.3</v>
      </c>
      <c r="AR162" s="1">
        <f t="shared" si="15"/>
        <v>0.18314999999999998</v>
      </c>
      <c r="AS162" s="3">
        <v>3.3</v>
      </c>
      <c r="AT162" s="4"/>
      <c r="AU162" s="20">
        <v>29</v>
      </c>
      <c r="AV162" s="20">
        <v>9</v>
      </c>
      <c r="AW162" s="20">
        <v>2020</v>
      </c>
      <c r="AX162" s="10">
        <v>0.60416666666666663</v>
      </c>
      <c r="AY162" t="s">
        <v>411</v>
      </c>
      <c r="BA162" t="s">
        <v>326</v>
      </c>
    </row>
    <row r="163" spans="1:53" x14ac:dyDescent="0.25">
      <c r="A163" s="11">
        <v>2871</v>
      </c>
      <c r="B163" s="1">
        <v>108</v>
      </c>
      <c r="C163" s="1">
        <v>259</v>
      </c>
      <c r="D163" s="1">
        <v>20</v>
      </c>
      <c r="E163" s="2">
        <v>1</v>
      </c>
      <c r="F163">
        <f>IF([1]Raw!I171 = "y",1,0)</f>
        <v>0</v>
      </c>
      <c r="G163">
        <f>IF([1]Raw!J171 = "y",1,0)</f>
        <v>0</v>
      </c>
      <c r="H163">
        <f>IF([1]Raw!K171 = "y",1,0)</f>
        <v>1</v>
      </c>
      <c r="I163">
        <f>IF([1]Raw!L171 = "y",1,0)</f>
        <v>1</v>
      </c>
      <c r="J163">
        <f>IF([1]Raw!M171 = "y",1,0)</f>
        <v>1</v>
      </c>
      <c r="K163">
        <f t="shared" si="11"/>
        <v>0.6</v>
      </c>
      <c r="L163" s="11">
        <v>69</v>
      </c>
      <c r="M163">
        <f>IF([1]Raw!O171 = "y",1,0)</f>
        <v>1</v>
      </c>
      <c r="N163">
        <f>IF([1]Raw!P171 = "y",1,0)</f>
        <v>0</v>
      </c>
      <c r="O163">
        <f>IF([1]Raw!Q171 = "y",1,0)</f>
        <v>0</v>
      </c>
      <c r="P163">
        <f>IF([1]Raw!R171 = "y",1,0)</f>
        <v>0</v>
      </c>
      <c r="Q163">
        <v>0</v>
      </c>
      <c r="R163">
        <v>0</v>
      </c>
      <c r="S163">
        <f>IF([1]Raw!S171 = "n",0,IF([1]Raw!S171 = "s",1,IF([1]Raw!S171 = "l",2,)))</f>
        <v>0</v>
      </c>
      <c r="T163" s="11"/>
      <c r="U163" s="11" t="s">
        <v>412</v>
      </c>
      <c r="V163" s="11">
        <v>2</v>
      </c>
      <c r="W163" s="11">
        <v>1</v>
      </c>
      <c r="X163">
        <f>IF([1]Raw!V171 = "y",1,0)</f>
        <v>1</v>
      </c>
      <c r="Y163">
        <f>IF([1]Raw!W171 = "y",1,0)</f>
        <v>1</v>
      </c>
      <c r="Z163">
        <f>IF([1]Raw!X171 = "y",1,0)</f>
        <v>1</v>
      </c>
      <c r="AA163">
        <f>IF([1]Raw!Y171 = "y",1,0)</f>
        <v>1</v>
      </c>
      <c r="AB163">
        <f>IF([1]Raw!Z171 = "y",1,0)</f>
        <v>1</v>
      </c>
      <c r="AC163">
        <f>SUM(X163:AB163)/5</f>
        <v>1</v>
      </c>
      <c r="AD163">
        <f t="shared" si="14"/>
        <v>0.4</v>
      </c>
      <c r="AE163" s="1">
        <v>258</v>
      </c>
      <c r="AF163">
        <v>2</v>
      </c>
      <c r="AG163">
        <f>IF([1]Raw!AD171 = "fly",0,IF([1]Raw!AD171 = "sd",1,))</f>
        <v>1</v>
      </c>
      <c r="AH163">
        <v>2</v>
      </c>
      <c r="AI163" s="11" t="s">
        <v>266</v>
      </c>
      <c r="AJ163" s="11">
        <v>3</v>
      </c>
      <c r="AK163" s="11">
        <v>4</v>
      </c>
      <c r="AL163" s="11">
        <v>15</v>
      </c>
      <c r="AM163" s="11">
        <v>15</v>
      </c>
      <c r="AN163" s="11">
        <v>15</v>
      </c>
      <c r="AO163" s="11">
        <v>35</v>
      </c>
      <c r="AP163" s="11">
        <f t="shared" si="13"/>
        <v>630.63063063063066</v>
      </c>
      <c r="AQ163" s="3">
        <v>1.9</v>
      </c>
      <c r="AR163" s="1">
        <f t="shared" si="15"/>
        <v>0.10545</v>
      </c>
      <c r="AS163" s="3">
        <v>1.9</v>
      </c>
      <c r="AT163" s="4"/>
      <c r="AU163" s="20">
        <v>29</v>
      </c>
      <c r="AV163" s="20">
        <v>9</v>
      </c>
      <c r="AW163" s="20">
        <v>2020</v>
      </c>
      <c r="AX163" s="10">
        <v>0.65625</v>
      </c>
      <c r="AY163" t="s">
        <v>413</v>
      </c>
      <c r="BA163">
        <v>2</v>
      </c>
    </row>
    <row r="164" spans="1:53" x14ac:dyDescent="0.25">
      <c r="A164" s="11">
        <v>2872</v>
      </c>
      <c r="B164" s="1">
        <v>68</v>
      </c>
      <c r="C164" s="1">
        <v>79</v>
      </c>
      <c r="D164" s="1">
        <v>10</v>
      </c>
      <c r="E164" s="2">
        <v>1</v>
      </c>
      <c r="F164">
        <f>IF([1]Raw!I172 = "y",1,0)</f>
        <v>1</v>
      </c>
      <c r="G164">
        <f>IF([1]Raw!J172 = "y",1,0)</f>
        <v>1</v>
      </c>
      <c r="H164">
        <f>IF([1]Raw!K172 = "y",1,0)</f>
        <v>1</v>
      </c>
      <c r="I164">
        <f>IF([1]Raw!L172 = "y",1,0)</f>
        <v>1</v>
      </c>
      <c r="J164">
        <f>IF([1]Raw!M172 = "y",1,0)</f>
        <v>1</v>
      </c>
      <c r="K164">
        <f t="shared" si="11"/>
        <v>1</v>
      </c>
      <c r="L164" s="11">
        <v>53</v>
      </c>
      <c r="M164">
        <f>IF([1]Raw!O172 = "y",1,0)</f>
        <v>1</v>
      </c>
      <c r="N164">
        <f>IF([1]Raw!P172 = "y",1,0)</f>
        <v>0</v>
      </c>
      <c r="O164">
        <f>IF([1]Raw!Q172 = "y",1,0)</f>
        <v>1</v>
      </c>
      <c r="P164">
        <f>IF([1]Raw!R172 = "y",1,0)</f>
        <v>0</v>
      </c>
      <c r="Q164">
        <v>1</v>
      </c>
      <c r="R164">
        <v>0</v>
      </c>
      <c r="S164">
        <f>IF([1]Raw!S172 = "n",0,IF([1]Raw!S172 = "s",1,IF([1]Raw!S172 = "l",2,)))</f>
        <v>0</v>
      </c>
      <c r="T164" s="11"/>
      <c r="U164" s="11" t="s">
        <v>398</v>
      </c>
      <c r="V164" s="11">
        <v>2</v>
      </c>
      <c r="W164" s="11">
        <v>1</v>
      </c>
      <c r="X164">
        <f>IF([1]Raw!V172 = "y",1,0)</f>
        <v>1</v>
      </c>
      <c r="Y164">
        <f>IF([1]Raw!W172 = "y",1,0)</f>
        <v>1</v>
      </c>
      <c r="Z164">
        <f>IF([1]Raw!X172 = "y",1,0)</f>
        <v>1</v>
      </c>
      <c r="AA164">
        <f>IF([1]Raw!Y172 = "y",1,0)</f>
        <v>1</v>
      </c>
      <c r="AB164">
        <f>IF([1]Raw!Z172 = "y",1,0)</f>
        <v>1</v>
      </c>
      <c r="AC164">
        <f>SUM(X164:AB164)/5</f>
        <v>1</v>
      </c>
      <c r="AD164">
        <f t="shared" si="14"/>
        <v>0</v>
      </c>
      <c r="AE164" s="1">
        <v>320</v>
      </c>
      <c r="AF164">
        <v>2</v>
      </c>
      <c r="AG164">
        <f>IF([1]Raw!AD172 = "fly",0,IF([1]Raw!AD172 = "sd",1,))</f>
        <v>1</v>
      </c>
      <c r="AH164">
        <v>1</v>
      </c>
      <c r="AI164" s="11" t="s">
        <v>266</v>
      </c>
      <c r="AJ164" s="11">
        <v>3</v>
      </c>
      <c r="AK164" s="11">
        <v>4</v>
      </c>
      <c r="AL164" s="11">
        <v>15</v>
      </c>
      <c r="AM164" s="11">
        <v>15</v>
      </c>
      <c r="AN164" s="11">
        <v>16</v>
      </c>
      <c r="AO164" s="11">
        <v>61</v>
      </c>
      <c r="AP164" s="11">
        <f>AO164/0.0555</f>
        <v>1099.099099099099</v>
      </c>
      <c r="AQ164" s="3">
        <v>3.1</v>
      </c>
      <c r="AR164" s="1">
        <f>AQ164*0.0555</f>
        <v>0.17205000000000001</v>
      </c>
      <c r="AS164" s="3">
        <v>3.1</v>
      </c>
      <c r="AT164" s="4"/>
      <c r="AU164" s="20">
        <v>29</v>
      </c>
      <c r="AV164" s="20">
        <v>9</v>
      </c>
      <c r="AW164" s="20">
        <v>2020</v>
      </c>
      <c r="AX164" s="10">
        <v>0.66666666666666663</v>
      </c>
      <c r="AY164" t="s">
        <v>414</v>
      </c>
      <c r="BA164">
        <v>2</v>
      </c>
    </row>
  </sheetData>
  <mergeCells count="5">
    <mergeCell ref="AI1:AJ1"/>
    <mergeCell ref="AO1:AS1"/>
    <mergeCell ref="F1:J1"/>
    <mergeCell ref="O1:Q1"/>
    <mergeCell ref="X1:AB1"/>
  </mergeCells>
  <conditionalFormatting sqref="T141:U145 L14:L153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{7012A42A-F233-4528-99B8-4573BD1EF390}</x14:id>
        </ext>
      </extLst>
    </cfRule>
  </conditionalFormatting>
  <conditionalFormatting sqref="B14:B149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{0BF8BC45-768F-4851-BBF9-0CAFF5FEDAB6}</x14:id>
        </ext>
      </extLst>
    </cfRule>
  </conditionalFormatting>
  <conditionalFormatting sqref="C14:D149 D3:D13 D150:D164">
    <cfRule type="dataBar" priority="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{436E22F6-93A7-4692-AC00-0F9C50DB60A6}</x14:id>
        </ext>
      </extLst>
    </cfRule>
  </conditionalFormatting>
  <conditionalFormatting sqref="D3:D164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{ADA4069B-2475-4C19-882B-3F296518A005}</x14:id>
        </ext>
      </extLst>
    </cfRule>
  </conditionalFormatting>
  <conditionalFormatting sqref="AE152:AE154 AE14:AE149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{73599FC4-7370-49C9-BFAA-C58D166D6A5E}</x14:id>
        </ext>
      </extLst>
    </cfRule>
  </conditionalFormatting>
  <conditionalFormatting sqref="B150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{2CC38CD8-332B-4DB0-94EB-FF7B258A402B}</x14:id>
        </ext>
      </extLst>
    </cfRule>
  </conditionalFormatting>
  <conditionalFormatting sqref="C150:D150 D15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{36D58FF5-F2F3-4097-885E-282E33DB301A}</x14:id>
        </ext>
      </extLst>
    </cfRule>
  </conditionalFormatting>
  <conditionalFormatting sqref="D150:D15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{FB5C01A8-B46F-41F7-85AD-6788A4C350A0}</x14:id>
        </ext>
      </extLst>
    </cfRule>
  </conditionalFormatting>
  <conditionalFormatting sqref="B151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{2AA1D687-B7B6-4821-8D8D-3FE4F2B1DF54}</x14:id>
        </ext>
      </extLst>
    </cfRule>
  </conditionalFormatting>
  <conditionalFormatting sqref="C151:D151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{4C2DA673-3BA7-46AB-8D61-9E515A3FE71D}</x14:id>
        </ext>
      </extLst>
    </cfRule>
  </conditionalFormatting>
  <conditionalFormatting sqref="D15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{055F121E-718A-47C5-8E22-1DCBA45E7B2C}</x14:id>
        </ext>
      </extLst>
    </cfRule>
  </conditionalFormatting>
  <conditionalFormatting sqref="C150:C151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{712FC867-F922-4174-89E1-C9F74E68EC63}</x14:id>
        </ext>
      </extLst>
    </cfRule>
  </conditionalFormatting>
  <conditionalFormatting sqref="B150:B151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{D1C8514F-5C4F-43DD-B34E-F012D08078A1}</x14:id>
        </ext>
      </extLst>
    </cfRule>
  </conditionalFormatting>
  <conditionalFormatting sqref="D3:D164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{598AB3DB-F03D-48B1-AC5F-F1BC22752432}</x14:id>
        </ext>
      </extLst>
    </cfRule>
  </conditionalFormatting>
  <conditionalFormatting sqref="C14:C15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{39095C3C-B4BB-4202-BC40-4428253B2CD7}</x14:id>
        </ext>
      </extLst>
    </cfRule>
  </conditionalFormatting>
  <conditionalFormatting sqref="B14:B151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{E4BE817C-BE6C-48D9-8F47-2E1AD8C6AE49}</x14:id>
        </ext>
      </extLst>
    </cfRule>
  </conditionalFormatting>
  <conditionalFormatting sqref="AE150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{BFFDFAC5-AB3C-47AC-81E9-11DE9A7105CB}</x14:id>
        </ext>
      </extLst>
    </cfRule>
  </conditionalFormatting>
  <conditionalFormatting sqref="AE15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{2CE97F64-E3B3-41F6-A204-6CFAA8339EB8}</x14:id>
        </ext>
      </extLst>
    </cfRule>
  </conditionalFormatting>
  <conditionalFormatting sqref="AE14:AE154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{0EF13A45-0198-4904-8256-FD47A4548C39}</x14:id>
        </ext>
      </extLst>
    </cfRule>
  </conditionalFormatting>
  <conditionalFormatting sqref="AE155:AE158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{ECB5A54C-8D5B-45D5-9E57-D6CDBC37CCDE}</x14:id>
        </ext>
      </extLst>
    </cfRule>
  </conditionalFormatting>
  <conditionalFormatting sqref="AE157:AE158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{6F0B30BD-2272-46B3-8EA8-285F67222194}</x14:id>
        </ext>
      </extLst>
    </cfRule>
  </conditionalFormatting>
  <conditionalFormatting sqref="AE155:AE158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{54913B24-3087-4C8A-AF1E-5FC59ECC7281}</x14:id>
        </ext>
      </extLst>
    </cfRule>
  </conditionalFormatting>
  <conditionalFormatting sqref="D152:D153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{C43C9BF8-7770-491A-B6BD-303160117AB4}</x14:id>
        </ext>
      </extLst>
    </cfRule>
  </conditionalFormatting>
  <conditionalFormatting sqref="D152:D153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{DA2654D4-733E-49DE-8EAA-6ACCB835F898}</x14:id>
        </ext>
      </extLst>
    </cfRule>
  </conditionalFormatting>
  <conditionalFormatting sqref="B152:B153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{6450ACB2-E710-4B11-AD39-EE60E2D643D9}</x14:id>
        </ext>
      </extLst>
    </cfRule>
  </conditionalFormatting>
  <conditionalFormatting sqref="C152:D153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{F2A7F460-0DCE-404B-B7B9-CB4F7CC934D0}</x14:id>
        </ext>
      </extLst>
    </cfRule>
  </conditionalFormatting>
  <conditionalFormatting sqref="D152:D153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{E4A268BF-FAE4-4FC6-8CAE-3EAA352C8AC9}</x14:id>
        </ext>
      </extLst>
    </cfRule>
  </conditionalFormatting>
  <conditionalFormatting sqref="C152:C153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{1C685CFC-FC9B-41F3-BDF6-5EA1D698E77A}</x14:id>
        </ext>
      </extLst>
    </cfRule>
  </conditionalFormatting>
  <conditionalFormatting sqref="B152:B153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{126437C6-CF29-4C97-836D-68967A8A6030}</x14:id>
        </ext>
      </extLst>
    </cfRule>
  </conditionalFormatting>
  <conditionalFormatting sqref="B14:B153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{D41F8970-180A-4F17-B604-925B0A22514F}</x14:id>
        </ext>
      </extLst>
    </cfRule>
  </conditionalFormatting>
  <conditionalFormatting sqref="C14:C153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{20A17808-8549-4E25-9009-7CE354DE7D91}</x14:id>
        </ext>
      </extLst>
    </cfRule>
  </conditionalFormatting>
  <conditionalFormatting sqref="D3:D164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{0F4F01D6-4F8B-4ED6-9D0D-CF1C8DFFED3D}</x14:id>
        </ext>
      </extLst>
    </cfRule>
  </conditionalFormatting>
  <conditionalFormatting sqref="D154:D157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{14A12970-9C87-42F8-B496-1218ECF4CC56}</x14:id>
        </ext>
      </extLst>
    </cfRule>
  </conditionalFormatting>
  <conditionalFormatting sqref="D154:D157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{B005D5BF-2B77-4193-A0CA-2578DE273D56}</x14:id>
        </ext>
      </extLst>
    </cfRule>
  </conditionalFormatting>
  <conditionalFormatting sqref="B154:B157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{545DECCD-7521-4673-89FB-AEA02DC65E17}</x14:id>
        </ext>
      </extLst>
    </cfRule>
  </conditionalFormatting>
  <conditionalFormatting sqref="C154:D157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{6003C336-0BA0-41BF-9F6B-61474EE42312}</x14:id>
        </ext>
      </extLst>
    </cfRule>
  </conditionalFormatting>
  <conditionalFormatting sqref="D154:D157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{43A2F8EF-7F46-4AEB-A905-076AB93D691F}</x14:id>
        </ext>
      </extLst>
    </cfRule>
  </conditionalFormatting>
  <conditionalFormatting sqref="C154:C157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{A7A6AB01-C17D-412B-A48F-6C3BE6F816B4}</x14:id>
        </ext>
      </extLst>
    </cfRule>
  </conditionalFormatting>
  <conditionalFormatting sqref="B154:B157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{EF2D57A0-C2BA-4C2A-B920-7CA7556C0D54}</x14:id>
        </ext>
      </extLst>
    </cfRule>
  </conditionalFormatting>
  <conditionalFormatting sqref="D158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{5F9B5EAD-F026-43EB-8EA1-664109C1497D}</x14:id>
        </ext>
      </extLst>
    </cfRule>
  </conditionalFormatting>
  <conditionalFormatting sqref="D158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{C32380C6-50B5-4DB4-9794-11170BFB5F68}</x14:id>
        </ext>
      </extLst>
    </cfRule>
  </conditionalFormatting>
  <conditionalFormatting sqref="B158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{4A83BF52-D824-4B79-8D50-B789A48529C0}</x14:id>
        </ext>
      </extLst>
    </cfRule>
  </conditionalFormatting>
  <conditionalFormatting sqref="C158:D158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{0901D822-0AE8-473A-8543-C1F1B49F54D7}</x14:id>
        </ext>
      </extLst>
    </cfRule>
  </conditionalFormatting>
  <conditionalFormatting sqref="D158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{EE2DACC1-53C9-4A03-806B-1DAD85733A60}</x14:id>
        </ext>
      </extLst>
    </cfRule>
  </conditionalFormatting>
  <conditionalFormatting sqref="C158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{9FD144A6-063C-49CE-B7C5-54D8C33991C9}</x14:id>
        </ext>
      </extLst>
    </cfRule>
  </conditionalFormatting>
  <conditionalFormatting sqref="B158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{D62CE541-7927-4FAE-A775-CFE7C6FD1BDF}</x14:id>
        </ext>
      </extLst>
    </cfRule>
  </conditionalFormatting>
  <conditionalFormatting sqref="L154:L157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{92EBF65D-A5C6-4FE1-ACDB-D52B7E64937A}</x14:id>
        </ext>
      </extLst>
    </cfRule>
  </conditionalFormatting>
  <conditionalFormatting sqref="L154:L15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{E4D64FF5-126D-4359-A8FE-37AC78D40179}</x14:id>
        </ext>
      </extLst>
    </cfRule>
  </conditionalFormatting>
  <conditionalFormatting sqref="L15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{47F48374-29AB-4199-A68D-7C802A66DD6E}</x14:id>
        </ext>
      </extLst>
    </cfRule>
  </conditionalFormatting>
  <conditionalFormatting sqref="L15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{5817ED06-06CE-4254-BB4F-528970BCD860}</x14:id>
        </ext>
      </extLst>
    </cfRule>
  </conditionalFormatting>
  <conditionalFormatting sqref="U154:U15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{CC502533-121D-46D9-AEE9-8A276BB07FFB}</x14:id>
        </ext>
      </extLst>
    </cfRule>
  </conditionalFormatting>
  <conditionalFormatting sqref="B159:B164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{7CCB9F17-C783-401E-BFA6-8D6C4F1FCFF9}</x14:id>
        </ext>
      </extLst>
    </cfRule>
  </conditionalFormatting>
  <conditionalFormatting sqref="D159:D16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{53FB90E6-69FD-4907-B1C0-A8CAD11F6735}</x14:id>
        </ext>
      </extLst>
    </cfRule>
  </conditionalFormatting>
  <conditionalFormatting sqref="D159:D164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{A86770B6-EEED-4D75-B5F4-E90EC1812EE2}</x14:id>
        </ext>
      </extLst>
    </cfRule>
  </conditionalFormatting>
  <conditionalFormatting sqref="C159:D164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{A4355817-4CAE-4E16-9AB8-7B4B448A9937}</x14:id>
        </ext>
      </extLst>
    </cfRule>
  </conditionalFormatting>
  <conditionalFormatting sqref="D159:D164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{89992076-37DC-4057-B267-FDC83ECDF8AC}</x14:id>
        </ext>
      </extLst>
    </cfRule>
  </conditionalFormatting>
  <conditionalFormatting sqref="C159:C164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{864EF450-ADF1-43B6-A505-780B22BDC3C2}</x14:id>
        </ext>
      </extLst>
    </cfRule>
  </conditionalFormatting>
  <conditionalFormatting sqref="B159:B164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{6B91D7F6-E65D-4E07-B7FB-B4B2A38C2DA8}</x14:id>
        </ext>
      </extLst>
    </cfRule>
  </conditionalFormatting>
  <conditionalFormatting sqref="L16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{BC0E1D70-06E3-45DA-B18E-109EB4B0E6E0}</x14:id>
        </ext>
      </extLst>
    </cfRule>
  </conditionalFormatting>
  <conditionalFormatting sqref="L16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{A3EDD032-A0C7-431D-A4C1-2747AA8FFAE7}</x14:id>
        </ext>
      </extLst>
    </cfRule>
  </conditionalFormatting>
  <conditionalFormatting sqref="L159:L16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{225D27A1-34D1-4485-81BD-E983BB5ABDDB}</x14:id>
        </ext>
      </extLst>
    </cfRule>
  </conditionalFormatting>
  <conditionalFormatting sqref="L159:L16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{9480F182-2809-4870-AFB4-23D44E5C892D}</x14:id>
        </ext>
      </extLst>
    </cfRule>
  </conditionalFormatting>
  <conditionalFormatting sqref="AE159:AE16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{C40DD109-E32F-4C1F-A423-ADA3E030C112}</x14:id>
        </ext>
      </extLst>
    </cfRule>
  </conditionalFormatting>
  <conditionalFormatting sqref="U159:U16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{82F808B9-9336-43CD-B4A7-18082915A28B}</x14:id>
        </ext>
      </extLst>
    </cfRule>
  </conditionalFormatting>
  <conditionalFormatting sqref="AE14:AE164">
    <cfRule type="dataBar" priority="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{1E161334-B9DC-4946-933A-2DFCA4AE84A0}</x14:id>
        </ext>
      </extLst>
    </cfRule>
  </conditionalFormatting>
  <conditionalFormatting sqref="L14:L164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{5897BF34-2FA3-4DB7-83DD-C7AC450EA2CD}</x14:id>
        </ext>
      </extLst>
    </cfRule>
  </conditionalFormatting>
  <conditionalFormatting sqref="D3:D164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{279A83ED-C243-471C-A69B-AC260A7189FC}</x14:id>
        </ext>
      </extLst>
    </cfRule>
  </conditionalFormatting>
  <conditionalFormatting sqref="C14:C164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{D6038858-32CA-47C1-8D5F-86A99F654B05}</x14:id>
        </ext>
      </extLst>
    </cfRule>
  </conditionalFormatting>
  <conditionalFormatting sqref="B14:B164">
    <cfRule type="dataBar" priority="7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{ADE8B200-AE09-4B90-83E3-F7E716BD3A98}</x14:id>
        </ext>
      </extLst>
    </cfRule>
  </conditionalFormatting>
  <conditionalFormatting sqref="C3:C16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{14E63BBE-CA18-4DD4-8644-D463481CEB5B}</x14:id>
        </ext>
      </extLst>
    </cfRule>
  </conditionalFormatting>
  <conditionalFormatting sqref="B3:B16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{97FAF65C-985A-4914-A63B-7B2C7162ADE9}</x14:id>
        </ext>
      </extLst>
    </cfRule>
  </conditionalFormatting>
  <conditionalFormatting sqref="L3:L16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{E3EC7A5F-DB41-40C3-8C71-EB12684C569E}</x14:id>
        </ext>
      </extLst>
    </cfRule>
  </conditionalFormatting>
  <conditionalFormatting sqref="AE3:AE1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{F6E16A32-8FEA-479A-816A-C75E3D95E14D}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12A42A-F233-4528-99B8-4573BD1EF3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T141:U145 L14:L153</xm:sqref>
        </x14:conditionalFormatting>
        <x14:conditionalFormatting xmlns:xm="http://schemas.microsoft.com/office/excel/2006/main">
          <x14:cfRule type="dataBar" id="{0BF8BC45-768F-4851-BBF9-0CAFF5FEDA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B14:B149</xm:sqref>
        </x14:conditionalFormatting>
        <x14:conditionalFormatting xmlns:xm="http://schemas.microsoft.com/office/excel/2006/main">
          <x14:cfRule type="dataBar" id="{436E22F6-93A7-4692-AC00-0F9C50DB60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C14:D149 D3:D13 D150:D164</xm:sqref>
        </x14:conditionalFormatting>
        <x14:conditionalFormatting xmlns:xm="http://schemas.microsoft.com/office/excel/2006/main">
          <x14:cfRule type="dataBar" id="{ADA4069B-2475-4C19-882B-3F296518A0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D3:D164</xm:sqref>
        </x14:conditionalFormatting>
        <x14:conditionalFormatting xmlns:xm="http://schemas.microsoft.com/office/excel/2006/main">
          <x14:cfRule type="dataBar" id="{73599FC4-7370-49C9-BFAA-C58D166D6A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AE152:AE154 AE14:AE149</xm:sqref>
        </x14:conditionalFormatting>
        <x14:conditionalFormatting xmlns:xm="http://schemas.microsoft.com/office/excel/2006/main">
          <x14:cfRule type="dataBar" id="{2CC38CD8-332B-4DB0-94EB-FF7B258A4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B150</xm:sqref>
        </x14:conditionalFormatting>
        <x14:conditionalFormatting xmlns:xm="http://schemas.microsoft.com/office/excel/2006/main">
          <x14:cfRule type="dataBar" id="{36D58FF5-F2F3-4097-885E-282E33DB3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C150:D150 D151</xm:sqref>
        </x14:conditionalFormatting>
        <x14:conditionalFormatting xmlns:xm="http://schemas.microsoft.com/office/excel/2006/main">
          <x14:cfRule type="dataBar" id="{FB5C01A8-B46F-41F7-85AD-6788A4C350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D150:D151</xm:sqref>
        </x14:conditionalFormatting>
        <x14:conditionalFormatting xmlns:xm="http://schemas.microsoft.com/office/excel/2006/main">
          <x14:cfRule type="dataBar" id="{2AA1D687-B7B6-4821-8D8D-3FE4F2B1DF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B151</xm:sqref>
        </x14:conditionalFormatting>
        <x14:conditionalFormatting xmlns:xm="http://schemas.microsoft.com/office/excel/2006/main">
          <x14:cfRule type="dataBar" id="{4C2DA673-3BA7-46AB-8D61-9E515A3FE7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C151:D151</xm:sqref>
        </x14:conditionalFormatting>
        <x14:conditionalFormatting xmlns:xm="http://schemas.microsoft.com/office/excel/2006/main">
          <x14:cfRule type="dataBar" id="{055F121E-718A-47C5-8E22-1DCBA45E7B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D151</xm:sqref>
        </x14:conditionalFormatting>
        <x14:conditionalFormatting xmlns:xm="http://schemas.microsoft.com/office/excel/2006/main">
          <x14:cfRule type="dataBar" id="{712FC867-F922-4174-89E1-C9F74E68EC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C150:C151</xm:sqref>
        </x14:conditionalFormatting>
        <x14:conditionalFormatting xmlns:xm="http://schemas.microsoft.com/office/excel/2006/main">
          <x14:cfRule type="dataBar" id="{D1C8514F-5C4F-43DD-B34E-F012D08078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B150:B151</xm:sqref>
        </x14:conditionalFormatting>
        <x14:conditionalFormatting xmlns:xm="http://schemas.microsoft.com/office/excel/2006/main">
          <x14:cfRule type="dataBar" id="{598AB3DB-F03D-48B1-AC5F-F1BC227524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D3:D164</xm:sqref>
        </x14:conditionalFormatting>
        <x14:conditionalFormatting xmlns:xm="http://schemas.microsoft.com/office/excel/2006/main">
          <x14:cfRule type="dataBar" id="{39095C3C-B4BB-4202-BC40-4428253B2C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C14:C151</xm:sqref>
        </x14:conditionalFormatting>
        <x14:conditionalFormatting xmlns:xm="http://schemas.microsoft.com/office/excel/2006/main">
          <x14:cfRule type="dataBar" id="{E4BE817C-BE6C-48D9-8F47-2E1AD8C6AE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B14:B151</xm:sqref>
        </x14:conditionalFormatting>
        <x14:conditionalFormatting xmlns:xm="http://schemas.microsoft.com/office/excel/2006/main">
          <x14:cfRule type="dataBar" id="{BFFDFAC5-AB3C-47AC-81E9-11DE9A7105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AE150</xm:sqref>
        </x14:conditionalFormatting>
        <x14:conditionalFormatting xmlns:xm="http://schemas.microsoft.com/office/excel/2006/main">
          <x14:cfRule type="dataBar" id="{2CE97F64-E3B3-41F6-A204-6CFAA8339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AE151</xm:sqref>
        </x14:conditionalFormatting>
        <x14:conditionalFormatting xmlns:xm="http://schemas.microsoft.com/office/excel/2006/main">
          <x14:cfRule type="dataBar" id="{0EF13A45-0198-4904-8256-FD47A4548C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AE14:AE154</xm:sqref>
        </x14:conditionalFormatting>
        <x14:conditionalFormatting xmlns:xm="http://schemas.microsoft.com/office/excel/2006/main">
          <x14:cfRule type="dataBar" id="{ECB5A54C-8D5B-45D5-9E57-D6CDBC37CC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AE155:AE158</xm:sqref>
        </x14:conditionalFormatting>
        <x14:conditionalFormatting xmlns:xm="http://schemas.microsoft.com/office/excel/2006/main">
          <x14:cfRule type="dataBar" id="{6F0B30BD-2272-46B3-8EA8-285F67222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AE157:AE158</xm:sqref>
        </x14:conditionalFormatting>
        <x14:conditionalFormatting xmlns:xm="http://schemas.microsoft.com/office/excel/2006/main">
          <x14:cfRule type="dataBar" id="{54913B24-3087-4C8A-AF1E-5FC59ECC72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AE155:AE158</xm:sqref>
        </x14:conditionalFormatting>
        <x14:conditionalFormatting xmlns:xm="http://schemas.microsoft.com/office/excel/2006/main">
          <x14:cfRule type="dataBar" id="{C43C9BF8-7770-491A-B6BD-303160117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D152:D153</xm:sqref>
        </x14:conditionalFormatting>
        <x14:conditionalFormatting xmlns:xm="http://schemas.microsoft.com/office/excel/2006/main">
          <x14:cfRule type="dataBar" id="{DA2654D4-733E-49DE-8EAA-6ACCB835F8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D152:D153</xm:sqref>
        </x14:conditionalFormatting>
        <x14:conditionalFormatting xmlns:xm="http://schemas.microsoft.com/office/excel/2006/main">
          <x14:cfRule type="dataBar" id="{6450ACB2-E710-4B11-AD39-EE60E2D643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B152:B153</xm:sqref>
        </x14:conditionalFormatting>
        <x14:conditionalFormatting xmlns:xm="http://schemas.microsoft.com/office/excel/2006/main">
          <x14:cfRule type="dataBar" id="{F2A7F460-0DCE-404B-B7B9-CB4F7CC934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C152:D153</xm:sqref>
        </x14:conditionalFormatting>
        <x14:conditionalFormatting xmlns:xm="http://schemas.microsoft.com/office/excel/2006/main">
          <x14:cfRule type="dataBar" id="{E4A268BF-FAE4-4FC6-8CAE-3EAA352C8A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D152:D153</xm:sqref>
        </x14:conditionalFormatting>
        <x14:conditionalFormatting xmlns:xm="http://schemas.microsoft.com/office/excel/2006/main">
          <x14:cfRule type="dataBar" id="{1C685CFC-FC9B-41F3-BDF6-5EA1D698E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C152:C153</xm:sqref>
        </x14:conditionalFormatting>
        <x14:conditionalFormatting xmlns:xm="http://schemas.microsoft.com/office/excel/2006/main">
          <x14:cfRule type="dataBar" id="{126437C6-CF29-4C97-836D-68967A8A6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B152:B153</xm:sqref>
        </x14:conditionalFormatting>
        <x14:conditionalFormatting xmlns:xm="http://schemas.microsoft.com/office/excel/2006/main">
          <x14:cfRule type="dataBar" id="{D41F8970-180A-4F17-B604-925B0A2251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B14:B153</xm:sqref>
        </x14:conditionalFormatting>
        <x14:conditionalFormatting xmlns:xm="http://schemas.microsoft.com/office/excel/2006/main">
          <x14:cfRule type="dataBar" id="{20A17808-8549-4E25-9009-7CE354DE7D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C14:C153</xm:sqref>
        </x14:conditionalFormatting>
        <x14:conditionalFormatting xmlns:xm="http://schemas.microsoft.com/office/excel/2006/main">
          <x14:cfRule type="dataBar" id="{0F4F01D6-4F8B-4ED6-9D0D-CF1C8DFFE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D3:D164</xm:sqref>
        </x14:conditionalFormatting>
        <x14:conditionalFormatting xmlns:xm="http://schemas.microsoft.com/office/excel/2006/main">
          <x14:cfRule type="dataBar" id="{14A12970-9C87-42F8-B496-1218ECF4CC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D154:D157</xm:sqref>
        </x14:conditionalFormatting>
        <x14:conditionalFormatting xmlns:xm="http://schemas.microsoft.com/office/excel/2006/main">
          <x14:cfRule type="dataBar" id="{B005D5BF-2B77-4193-A0CA-2578DE273D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D154:D157</xm:sqref>
        </x14:conditionalFormatting>
        <x14:conditionalFormatting xmlns:xm="http://schemas.microsoft.com/office/excel/2006/main">
          <x14:cfRule type="dataBar" id="{545DECCD-7521-4673-89FB-AEA02DC65E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B154:B157</xm:sqref>
        </x14:conditionalFormatting>
        <x14:conditionalFormatting xmlns:xm="http://schemas.microsoft.com/office/excel/2006/main">
          <x14:cfRule type="dataBar" id="{6003C336-0BA0-41BF-9F6B-61474EE423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C154:D157</xm:sqref>
        </x14:conditionalFormatting>
        <x14:conditionalFormatting xmlns:xm="http://schemas.microsoft.com/office/excel/2006/main">
          <x14:cfRule type="dataBar" id="{43A2F8EF-7F46-4AEB-A905-076AB93D69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D154:D157</xm:sqref>
        </x14:conditionalFormatting>
        <x14:conditionalFormatting xmlns:xm="http://schemas.microsoft.com/office/excel/2006/main">
          <x14:cfRule type="dataBar" id="{A7A6AB01-C17D-412B-A48F-6C3BE6F81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C154:C157</xm:sqref>
        </x14:conditionalFormatting>
        <x14:conditionalFormatting xmlns:xm="http://schemas.microsoft.com/office/excel/2006/main">
          <x14:cfRule type="dataBar" id="{EF2D57A0-C2BA-4C2A-B920-7CA7556C0D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B154:B157</xm:sqref>
        </x14:conditionalFormatting>
        <x14:conditionalFormatting xmlns:xm="http://schemas.microsoft.com/office/excel/2006/main">
          <x14:cfRule type="dataBar" id="{5F9B5EAD-F026-43EB-8EA1-664109C14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D158</xm:sqref>
        </x14:conditionalFormatting>
        <x14:conditionalFormatting xmlns:xm="http://schemas.microsoft.com/office/excel/2006/main">
          <x14:cfRule type="dataBar" id="{C32380C6-50B5-4DB4-9794-11170BFB5F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D158</xm:sqref>
        </x14:conditionalFormatting>
        <x14:conditionalFormatting xmlns:xm="http://schemas.microsoft.com/office/excel/2006/main">
          <x14:cfRule type="dataBar" id="{4A83BF52-D824-4B79-8D50-B789A48529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B158</xm:sqref>
        </x14:conditionalFormatting>
        <x14:conditionalFormatting xmlns:xm="http://schemas.microsoft.com/office/excel/2006/main">
          <x14:cfRule type="dataBar" id="{0901D822-0AE8-473A-8543-C1F1B49F54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C158:D158</xm:sqref>
        </x14:conditionalFormatting>
        <x14:conditionalFormatting xmlns:xm="http://schemas.microsoft.com/office/excel/2006/main">
          <x14:cfRule type="dataBar" id="{EE2DACC1-53C9-4A03-806B-1DAD85733A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D158</xm:sqref>
        </x14:conditionalFormatting>
        <x14:conditionalFormatting xmlns:xm="http://schemas.microsoft.com/office/excel/2006/main">
          <x14:cfRule type="dataBar" id="{9FD144A6-063C-49CE-B7C5-54D8C33991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C158</xm:sqref>
        </x14:conditionalFormatting>
        <x14:conditionalFormatting xmlns:xm="http://schemas.microsoft.com/office/excel/2006/main">
          <x14:cfRule type="dataBar" id="{D62CE541-7927-4FAE-A775-CFE7C6FD1B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B158</xm:sqref>
        </x14:conditionalFormatting>
        <x14:conditionalFormatting xmlns:xm="http://schemas.microsoft.com/office/excel/2006/main">
          <x14:cfRule type="dataBar" id="{92EBF65D-A5C6-4FE1-ACDB-D52B7E6493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L154:L157</xm:sqref>
        </x14:conditionalFormatting>
        <x14:conditionalFormatting xmlns:xm="http://schemas.microsoft.com/office/excel/2006/main">
          <x14:cfRule type="dataBar" id="{E4D64FF5-126D-4359-A8FE-37AC78D401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L154:L157</xm:sqref>
        </x14:conditionalFormatting>
        <x14:conditionalFormatting xmlns:xm="http://schemas.microsoft.com/office/excel/2006/main">
          <x14:cfRule type="dataBar" id="{47F48374-29AB-4199-A68D-7C802A66DD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L158</xm:sqref>
        </x14:conditionalFormatting>
        <x14:conditionalFormatting xmlns:xm="http://schemas.microsoft.com/office/excel/2006/main">
          <x14:cfRule type="dataBar" id="{5817ED06-06CE-4254-BB4F-528970BCD8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L158</xm:sqref>
        </x14:conditionalFormatting>
        <x14:conditionalFormatting xmlns:xm="http://schemas.microsoft.com/office/excel/2006/main">
          <x14:cfRule type="dataBar" id="{CC502533-121D-46D9-AEE9-8A276BB07F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U154:U158</xm:sqref>
        </x14:conditionalFormatting>
        <x14:conditionalFormatting xmlns:xm="http://schemas.microsoft.com/office/excel/2006/main">
          <x14:cfRule type="dataBar" id="{7CCB9F17-C783-401E-BFA6-8D6C4F1FC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B159:B164</xm:sqref>
        </x14:conditionalFormatting>
        <x14:conditionalFormatting xmlns:xm="http://schemas.microsoft.com/office/excel/2006/main">
          <x14:cfRule type="dataBar" id="{53FB90E6-69FD-4907-B1C0-A8CAD11F67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D159:D164</xm:sqref>
        </x14:conditionalFormatting>
        <x14:conditionalFormatting xmlns:xm="http://schemas.microsoft.com/office/excel/2006/main">
          <x14:cfRule type="dataBar" id="{A86770B6-EEED-4D75-B5F4-E90EC1812E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D159:D164</xm:sqref>
        </x14:conditionalFormatting>
        <x14:conditionalFormatting xmlns:xm="http://schemas.microsoft.com/office/excel/2006/main">
          <x14:cfRule type="dataBar" id="{A4355817-4CAE-4E16-9AB8-7B4B448A99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C159:D164</xm:sqref>
        </x14:conditionalFormatting>
        <x14:conditionalFormatting xmlns:xm="http://schemas.microsoft.com/office/excel/2006/main">
          <x14:cfRule type="dataBar" id="{89992076-37DC-4057-B267-FDC83ECDF8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D159:D164</xm:sqref>
        </x14:conditionalFormatting>
        <x14:conditionalFormatting xmlns:xm="http://schemas.microsoft.com/office/excel/2006/main">
          <x14:cfRule type="dataBar" id="{864EF450-ADF1-43B6-A505-780B22BDC3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C159:C164</xm:sqref>
        </x14:conditionalFormatting>
        <x14:conditionalFormatting xmlns:xm="http://schemas.microsoft.com/office/excel/2006/main">
          <x14:cfRule type="dataBar" id="{6B91D7F6-E65D-4E07-B7FB-B4B2A38C2D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B159:B164</xm:sqref>
        </x14:conditionalFormatting>
        <x14:conditionalFormatting xmlns:xm="http://schemas.microsoft.com/office/excel/2006/main">
          <x14:cfRule type="dataBar" id="{BC0E1D70-06E3-45DA-B18E-109EB4B0E6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L164</xm:sqref>
        </x14:conditionalFormatting>
        <x14:conditionalFormatting xmlns:xm="http://schemas.microsoft.com/office/excel/2006/main">
          <x14:cfRule type="dataBar" id="{A3EDD032-A0C7-431D-A4C1-2747AA8FFA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L164</xm:sqref>
        </x14:conditionalFormatting>
        <x14:conditionalFormatting xmlns:xm="http://schemas.microsoft.com/office/excel/2006/main">
          <x14:cfRule type="dataBar" id="{225D27A1-34D1-4485-81BD-E983BB5ABD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L159:L163</xm:sqref>
        </x14:conditionalFormatting>
        <x14:conditionalFormatting xmlns:xm="http://schemas.microsoft.com/office/excel/2006/main">
          <x14:cfRule type="dataBar" id="{9480F182-2809-4870-AFB4-23D44E5C89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L159:L163</xm:sqref>
        </x14:conditionalFormatting>
        <x14:conditionalFormatting xmlns:xm="http://schemas.microsoft.com/office/excel/2006/main">
          <x14:cfRule type="dataBar" id="{C40DD109-E32F-4C1F-A423-ADA3E030C1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AE159:AE164</xm:sqref>
        </x14:conditionalFormatting>
        <x14:conditionalFormatting xmlns:xm="http://schemas.microsoft.com/office/excel/2006/main">
          <x14:cfRule type="dataBar" id="{82F808B9-9336-43CD-B4A7-18082915A2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U159:U164</xm:sqref>
        </x14:conditionalFormatting>
        <x14:conditionalFormatting xmlns:xm="http://schemas.microsoft.com/office/excel/2006/main">
          <x14:cfRule type="dataBar" id="{1E161334-B9DC-4946-933A-2DFCA4AE84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AE14:AE164</xm:sqref>
        </x14:conditionalFormatting>
        <x14:conditionalFormatting xmlns:xm="http://schemas.microsoft.com/office/excel/2006/main">
          <x14:cfRule type="dataBar" id="{5897BF34-2FA3-4DB7-83DD-C7AC450EA2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L14:L164</xm:sqref>
        </x14:conditionalFormatting>
        <x14:conditionalFormatting xmlns:xm="http://schemas.microsoft.com/office/excel/2006/main">
          <x14:cfRule type="dataBar" id="{279A83ED-C243-471C-A69B-AC260A7189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D3:D164</xm:sqref>
        </x14:conditionalFormatting>
        <x14:conditionalFormatting xmlns:xm="http://schemas.microsoft.com/office/excel/2006/main">
          <x14:cfRule type="dataBar" id="{D6038858-32CA-47C1-8D5F-86A99F654B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C14:C164</xm:sqref>
        </x14:conditionalFormatting>
        <x14:conditionalFormatting xmlns:xm="http://schemas.microsoft.com/office/excel/2006/main">
          <x14:cfRule type="dataBar" id="{ADE8B200-AE09-4B90-83E3-F7E716BD3A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B14:B164</xm:sqref>
        </x14:conditionalFormatting>
        <x14:conditionalFormatting xmlns:xm="http://schemas.microsoft.com/office/excel/2006/main">
          <x14:cfRule type="dataBar" id="{14E63BBE-CA18-4DD4-8644-D463481CEB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C3:C164</xm:sqref>
        </x14:conditionalFormatting>
        <x14:conditionalFormatting xmlns:xm="http://schemas.microsoft.com/office/excel/2006/main">
          <x14:cfRule type="dataBar" id="{97FAF65C-985A-4914-A63B-7B2C7162AD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B3:B164</xm:sqref>
        </x14:conditionalFormatting>
        <x14:conditionalFormatting xmlns:xm="http://schemas.microsoft.com/office/excel/2006/main">
          <x14:cfRule type="dataBar" id="{E3EC7A5F-DB41-40C3-8C71-EB12684C56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L3:L164</xm:sqref>
        </x14:conditionalFormatting>
        <x14:conditionalFormatting xmlns:xm="http://schemas.microsoft.com/office/excel/2006/main">
          <x14:cfRule type="dataBar" id="{F6E16A32-8FEA-479A-816A-C75E3D95E1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AE3:AE164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13" zoomScale="90" zoomScaleNormal="90" workbookViewId="0">
      <selection sqref="A1:XFD1048576"/>
    </sheetView>
  </sheetViews>
  <sheetFormatPr defaultRowHeight="15" x14ac:dyDescent="0.25"/>
  <cols>
    <col min="1" max="1" width="11.7109375" customWidth="1"/>
    <col min="2" max="2" width="10.28515625" customWidth="1"/>
    <col min="3" max="3" width="25.7109375" customWidth="1"/>
    <col min="4" max="4" width="113.140625" customWidth="1"/>
  </cols>
  <sheetData>
    <row r="1" spans="1:5" x14ac:dyDescent="0.25">
      <c r="A1" s="7" t="s">
        <v>13</v>
      </c>
      <c r="B1">
        <v>0</v>
      </c>
      <c r="C1" t="s">
        <v>14</v>
      </c>
      <c r="D1" t="s">
        <v>15</v>
      </c>
      <c r="E1" t="s">
        <v>16</v>
      </c>
    </row>
    <row r="2" spans="1:5" x14ac:dyDescent="0.25">
      <c r="A2" s="7"/>
      <c r="B2">
        <v>1</v>
      </c>
      <c r="C2" t="s">
        <v>16</v>
      </c>
      <c r="D2" t="s">
        <v>19</v>
      </c>
      <c r="E2" t="s">
        <v>20</v>
      </c>
    </row>
    <row r="3" spans="1:5" x14ac:dyDescent="0.25">
      <c r="A3" s="7"/>
      <c r="B3">
        <v>2</v>
      </c>
      <c r="C3" t="s">
        <v>23</v>
      </c>
      <c r="D3" t="s">
        <v>24</v>
      </c>
      <c r="E3" t="s">
        <v>25</v>
      </c>
    </row>
    <row r="4" spans="1:5" x14ac:dyDescent="0.25">
      <c r="A4" s="7"/>
      <c r="B4">
        <v>3</v>
      </c>
      <c r="C4" t="s">
        <v>28</v>
      </c>
      <c r="D4" t="s">
        <v>29</v>
      </c>
      <c r="E4" t="s">
        <v>30</v>
      </c>
    </row>
    <row r="5" spans="1:5" x14ac:dyDescent="0.25">
      <c r="A5" s="7"/>
      <c r="B5">
        <v>4</v>
      </c>
      <c r="C5" t="s">
        <v>33</v>
      </c>
      <c r="D5" t="s">
        <v>34</v>
      </c>
      <c r="E5" t="s">
        <v>35</v>
      </c>
    </row>
    <row r="6" spans="1:5" x14ac:dyDescent="0.25">
      <c r="A6" s="7"/>
      <c r="B6">
        <v>5</v>
      </c>
      <c r="C6" t="s">
        <v>39</v>
      </c>
      <c r="D6" t="s">
        <v>40</v>
      </c>
      <c r="E6" t="s">
        <v>41</v>
      </c>
    </row>
    <row r="7" spans="1:5" ht="15" customHeight="1" x14ac:dyDescent="0.25">
      <c r="A7" s="7"/>
      <c r="B7">
        <v>6</v>
      </c>
      <c r="C7" t="s">
        <v>46</v>
      </c>
      <c r="D7" t="s">
        <v>47</v>
      </c>
      <c r="E7" t="s">
        <v>48</v>
      </c>
    </row>
    <row r="8" spans="1:5" x14ac:dyDescent="0.25">
      <c r="A8" s="7"/>
      <c r="B8">
        <v>7</v>
      </c>
      <c r="C8" t="s">
        <v>52</v>
      </c>
      <c r="D8" t="s">
        <v>53</v>
      </c>
      <c r="E8" t="s">
        <v>54</v>
      </c>
    </row>
    <row r="9" spans="1:5" x14ac:dyDescent="0.25">
      <c r="A9" s="7"/>
      <c r="B9">
        <v>8</v>
      </c>
      <c r="C9" t="s">
        <v>58</v>
      </c>
      <c r="D9" t="s">
        <v>59</v>
      </c>
      <c r="E9" t="s">
        <v>60</v>
      </c>
    </row>
    <row r="10" spans="1:5" x14ac:dyDescent="0.25">
      <c r="A10" s="7"/>
      <c r="B10">
        <v>9</v>
      </c>
      <c r="C10" t="s">
        <v>64</v>
      </c>
      <c r="D10" t="s">
        <v>65</v>
      </c>
      <c r="E10" t="s">
        <v>66</v>
      </c>
    </row>
    <row r="11" spans="1:5" x14ac:dyDescent="0.25">
      <c r="A11" s="7"/>
      <c r="B11">
        <v>0</v>
      </c>
      <c r="C11" t="s">
        <v>14</v>
      </c>
    </row>
    <row r="12" spans="1:5" x14ac:dyDescent="0.25">
      <c r="A12" s="7"/>
      <c r="B12">
        <v>1</v>
      </c>
      <c r="C12" t="s">
        <v>146</v>
      </c>
    </row>
    <row r="13" spans="1:5" x14ac:dyDescent="0.25">
      <c r="A13" s="7"/>
      <c r="B13">
        <v>2</v>
      </c>
      <c r="C13" t="s">
        <v>147</v>
      </c>
    </row>
    <row r="14" spans="1:5" x14ac:dyDescent="0.25">
      <c r="A14" s="7"/>
      <c r="B14">
        <v>3</v>
      </c>
      <c r="C14" t="s">
        <v>148</v>
      </c>
    </row>
    <row r="15" spans="1:5" x14ac:dyDescent="0.25">
      <c r="A15" s="7"/>
      <c r="B15">
        <v>4</v>
      </c>
      <c r="C15" t="s">
        <v>58</v>
      </c>
      <c r="D15" t="s">
        <v>71</v>
      </c>
      <c r="E15" t="s">
        <v>72</v>
      </c>
    </row>
    <row r="16" spans="1:5" x14ac:dyDescent="0.25">
      <c r="A16" s="7"/>
      <c r="B16">
        <v>5</v>
      </c>
      <c r="C16" t="s">
        <v>64</v>
      </c>
      <c r="D16" t="s">
        <v>75</v>
      </c>
      <c r="E16" t="s">
        <v>46</v>
      </c>
    </row>
    <row r="17" spans="1:3" x14ac:dyDescent="0.25">
      <c r="A17" s="7" t="s">
        <v>78</v>
      </c>
      <c r="B17">
        <v>0</v>
      </c>
      <c r="C17" t="s">
        <v>79</v>
      </c>
    </row>
    <row r="18" spans="1:3" x14ac:dyDescent="0.25">
      <c r="A18" s="7"/>
      <c r="B18">
        <v>1</v>
      </c>
      <c r="C18" t="s">
        <v>83</v>
      </c>
    </row>
    <row r="19" spans="1:3" x14ac:dyDescent="0.25">
      <c r="A19" s="7"/>
      <c r="B19">
        <v>2</v>
      </c>
      <c r="C19" t="s">
        <v>87</v>
      </c>
    </row>
    <row r="20" spans="1:3" x14ac:dyDescent="0.25">
      <c r="A20" s="7"/>
      <c r="B20">
        <v>3</v>
      </c>
      <c r="C20" t="s">
        <v>90</v>
      </c>
    </row>
    <row r="21" spans="1:3" x14ac:dyDescent="0.25">
      <c r="A21" s="7"/>
      <c r="B21">
        <v>4</v>
      </c>
      <c r="C21" t="s">
        <v>94</v>
      </c>
    </row>
    <row r="22" spans="1:3" x14ac:dyDescent="0.25">
      <c r="A22" s="7"/>
      <c r="B22">
        <v>5</v>
      </c>
      <c r="C22" t="s">
        <v>96</v>
      </c>
    </row>
    <row r="23" spans="1:3" x14ac:dyDescent="0.25">
      <c r="A23" s="7" t="s">
        <v>97</v>
      </c>
      <c r="B23">
        <v>0</v>
      </c>
      <c r="C23" t="s">
        <v>98</v>
      </c>
    </row>
    <row r="24" spans="1:3" x14ac:dyDescent="0.25">
      <c r="A24" s="7"/>
      <c r="B24">
        <v>1</v>
      </c>
      <c r="C24" t="s">
        <v>99</v>
      </c>
    </row>
    <row r="25" spans="1:3" x14ac:dyDescent="0.25">
      <c r="A25" s="7"/>
      <c r="B25">
        <v>2</v>
      </c>
      <c r="C25" t="s">
        <v>100</v>
      </c>
    </row>
    <row r="26" spans="1:3" x14ac:dyDescent="0.25">
      <c r="A26" s="7"/>
      <c r="B26">
        <v>3</v>
      </c>
      <c r="C26" t="s">
        <v>101</v>
      </c>
    </row>
    <row r="27" spans="1:3" x14ac:dyDescent="0.25">
      <c r="A27" s="7"/>
      <c r="B27">
        <v>4</v>
      </c>
      <c r="C27" t="s">
        <v>105</v>
      </c>
    </row>
    <row r="28" spans="1:3" x14ac:dyDescent="0.25">
      <c r="A28" s="7" t="s">
        <v>108</v>
      </c>
      <c r="B28">
        <v>0</v>
      </c>
      <c r="C28" t="s">
        <v>109</v>
      </c>
    </row>
    <row r="29" spans="1:3" x14ac:dyDescent="0.25">
      <c r="A29" s="7"/>
      <c r="B29">
        <v>1</v>
      </c>
      <c r="C29" t="s">
        <v>112</v>
      </c>
    </row>
    <row r="30" spans="1:3" x14ac:dyDescent="0.25">
      <c r="A30" s="7" t="s">
        <v>88</v>
      </c>
      <c r="B30">
        <v>0</v>
      </c>
      <c r="C30" t="s">
        <v>118</v>
      </c>
    </row>
    <row r="31" spans="1:3" x14ac:dyDescent="0.25">
      <c r="A31" s="7"/>
      <c r="B31">
        <v>1</v>
      </c>
      <c r="C31" t="s">
        <v>122</v>
      </c>
    </row>
    <row r="32" spans="1:3" x14ac:dyDescent="0.25">
      <c r="A32" s="7"/>
      <c r="B32">
        <v>2</v>
      </c>
      <c r="C32" t="s">
        <v>126</v>
      </c>
    </row>
    <row r="33" spans="1:4" x14ac:dyDescent="0.25">
      <c r="A33" s="7" t="s">
        <v>2</v>
      </c>
      <c r="B33">
        <v>0</v>
      </c>
      <c r="C33" t="s">
        <v>144</v>
      </c>
    </row>
    <row r="34" spans="1:4" x14ac:dyDescent="0.25">
      <c r="A34" s="7"/>
      <c r="B34">
        <v>1</v>
      </c>
      <c r="C34" t="s">
        <v>145</v>
      </c>
      <c r="D34" t="s">
        <v>149</v>
      </c>
    </row>
    <row r="35" spans="1:4" x14ac:dyDescent="0.25">
      <c r="A35" s="7" t="s">
        <v>150</v>
      </c>
      <c r="B35">
        <v>0</v>
      </c>
      <c r="C35" t="s">
        <v>118</v>
      </c>
      <c r="D35" t="s">
        <v>151</v>
      </c>
    </row>
    <row r="36" spans="1:4" x14ac:dyDescent="0.25">
      <c r="A36" s="7"/>
      <c r="B36">
        <v>1</v>
      </c>
      <c r="C36" t="s">
        <v>152</v>
      </c>
      <c r="D36" t="s">
        <v>153</v>
      </c>
    </row>
    <row r="37" spans="1:4" x14ac:dyDescent="0.25">
      <c r="A37" s="7"/>
      <c r="B37">
        <v>2</v>
      </c>
      <c r="C37" t="s">
        <v>154</v>
      </c>
      <c r="D37" t="s">
        <v>155</v>
      </c>
    </row>
    <row r="38" spans="1:4" x14ac:dyDescent="0.25">
      <c r="A38" s="7"/>
      <c r="B38">
        <v>3</v>
      </c>
      <c r="C38" t="s">
        <v>156</v>
      </c>
      <c r="D38" t="s">
        <v>157</v>
      </c>
    </row>
    <row r="41" spans="1:4" x14ac:dyDescent="0.25">
      <c r="B41" t="s">
        <v>10</v>
      </c>
      <c r="C41" t="s">
        <v>11</v>
      </c>
      <c r="D41" t="s">
        <v>12</v>
      </c>
    </row>
    <row r="42" spans="1:4" x14ac:dyDescent="0.25">
      <c r="B42" t="s">
        <v>0</v>
      </c>
      <c r="C42" t="s">
        <v>17</v>
      </c>
      <c r="D42" t="s">
        <v>18</v>
      </c>
    </row>
    <row r="43" spans="1:4" x14ac:dyDescent="0.25">
      <c r="B43" t="s">
        <v>6</v>
      </c>
      <c r="C43" t="s">
        <v>21</v>
      </c>
      <c r="D43" t="s">
        <v>22</v>
      </c>
    </row>
    <row r="44" spans="1:4" x14ac:dyDescent="0.25">
      <c r="B44" t="s">
        <v>7</v>
      </c>
      <c r="C44" t="s">
        <v>26</v>
      </c>
      <c r="D44" t="s">
        <v>27</v>
      </c>
    </row>
    <row r="45" spans="1:4" x14ac:dyDescent="0.25">
      <c r="B45" t="s">
        <v>8</v>
      </c>
      <c r="C45" t="s">
        <v>31</v>
      </c>
      <c r="D45" t="s">
        <v>32</v>
      </c>
    </row>
    <row r="46" spans="1:4" x14ac:dyDescent="0.25">
      <c r="B46" s="2" t="s">
        <v>36</v>
      </c>
      <c r="C46" t="s">
        <v>37</v>
      </c>
      <c r="D46" t="s">
        <v>38</v>
      </c>
    </row>
    <row r="47" spans="1:4" x14ac:dyDescent="0.25">
      <c r="A47" s="7" t="s">
        <v>42</v>
      </c>
      <c r="B47" t="s">
        <v>43</v>
      </c>
      <c r="C47" t="s">
        <v>44</v>
      </c>
      <c r="D47" t="s">
        <v>45</v>
      </c>
    </row>
    <row r="48" spans="1:4" x14ac:dyDescent="0.25">
      <c r="A48" s="7"/>
      <c r="B48" t="s">
        <v>49</v>
      </c>
      <c r="C48" t="s">
        <v>50</v>
      </c>
      <c r="D48" t="s">
        <v>51</v>
      </c>
    </row>
    <row r="49" spans="1:4" x14ac:dyDescent="0.25">
      <c r="A49" s="7"/>
      <c r="B49" t="s">
        <v>55</v>
      </c>
      <c r="C49" t="s">
        <v>56</v>
      </c>
      <c r="D49" t="s">
        <v>57</v>
      </c>
    </row>
    <row r="50" spans="1:4" x14ac:dyDescent="0.25">
      <c r="A50" s="7"/>
      <c r="B50" t="s">
        <v>61</v>
      </c>
      <c r="C50" t="s">
        <v>62</v>
      </c>
      <c r="D50" t="s">
        <v>63</v>
      </c>
    </row>
    <row r="51" spans="1:4" x14ac:dyDescent="0.25">
      <c r="A51" s="7"/>
      <c r="B51" t="s">
        <v>67</v>
      </c>
      <c r="C51" t="s">
        <v>68</v>
      </c>
      <c r="D51" t="s">
        <v>69</v>
      </c>
    </row>
    <row r="52" spans="1:4" x14ac:dyDescent="0.25">
      <c r="B52" t="s">
        <v>1</v>
      </c>
      <c r="D52" t="s">
        <v>70</v>
      </c>
    </row>
    <row r="53" spans="1:4" x14ac:dyDescent="0.25">
      <c r="B53" t="s">
        <v>73</v>
      </c>
      <c r="D53" t="s">
        <v>74</v>
      </c>
    </row>
    <row r="54" spans="1:4" x14ac:dyDescent="0.25">
      <c r="B54" t="s">
        <v>2</v>
      </c>
      <c r="C54" t="s">
        <v>76</v>
      </c>
      <c r="D54" t="s">
        <v>77</v>
      </c>
    </row>
    <row r="55" spans="1:4" x14ac:dyDescent="0.25">
      <c r="B55" t="s">
        <v>80</v>
      </c>
      <c r="C55" t="s">
        <v>81</v>
      </c>
      <c r="D55" t="s">
        <v>82</v>
      </c>
    </row>
    <row r="56" spans="1:4" x14ac:dyDescent="0.25">
      <c r="B56" t="s">
        <v>84</v>
      </c>
      <c r="C56" t="s">
        <v>85</v>
      </c>
      <c r="D56" t="s">
        <v>86</v>
      </c>
    </row>
    <row r="57" spans="1:4" x14ac:dyDescent="0.25">
      <c r="B57" t="s">
        <v>88</v>
      </c>
      <c r="C57" t="s">
        <v>9</v>
      </c>
      <c r="D57" t="s">
        <v>89</v>
      </c>
    </row>
    <row r="58" spans="1:4" x14ac:dyDescent="0.25">
      <c r="B58" t="s">
        <v>91</v>
      </c>
      <c r="C58" t="s">
        <v>92</v>
      </c>
      <c r="D58" t="s">
        <v>93</v>
      </c>
    </row>
    <row r="59" spans="1:4" x14ac:dyDescent="0.25">
      <c r="A59" s="7" t="s">
        <v>95</v>
      </c>
      <c r="B59" t="s">
        <v>43</v>
      </c>
      <c r="C59" t="s">
        <v>44</v>
      </c>
      <c r="D59" t="s">
        <v>45</v>
      </c>
    </row>
    <row r="60" spans="1:4" x14ac:dyDescent="0.25">
      <c r="A60" s="7"/>
      <c r="B60" t="s">
        <v>49</v>
      </c>
      <c r="C60" t="s">
        <v>50</v>
      </c>
      <c r="D60" t="s">
        <v>51</v>
      </c>
    </row>
    <row r="61" spans="1:4" x14ac:dyDescent="0.25">
      <c r="A61" s="7"/>
      <c r="B61" t="s">
        <v>55</v>
      </c>
      <c r="C61" t="s">
        <v>56</v>
      </c>
      <c r="D61" t="s">
        <v>57</v>
      </c>
    </row>
    <row r="62" spans="1:4" x14ac:dyDescent="0.25">
      <c r="A62" s="7"/>
      <c r="B62" t="s">
        <v>61</v>
      </c>
      <c r="C62" t="s">
        <v>62</v>
      </c>
      <c r="D62" t="s">
        <v>63</v>
      </c>
    </row>
    <row r="63" spans="1:4" x14ac:dyDescent="0.25">
      <c r="A63" s="7"/>
      <c r="B63" t="s">
        <v>67</v>
      </c>
      <c r="C63" t="s">
        <v>68</v>
      </c>
      <c r="D63" t="s">
        <v>69</v>
      </c>
    </row>
    <row r="64" spans="1:4" x14ac:dyDescent="0.25">
      <c r="B64" t="s">
        <v>102</v>
      </c>
      <c r="C64" t="s">
        <v>103</v>
      </c>
      <c r="D64" t="s">
        <v>104</v>
      </c>
    </row>
    <row r="65" spans="1:4" x14ac:dyDescent="0.25">
      <c r="B65" t="s">
        <v>4</v>
      </c>
      <c r="C65" t="s">
        <v>106</v>
      </c>
      <c r="D65" t="s">
        <v>107</v>
      </c>
    </row>
    <row r="66" spans="1:4" x14ac:dyDescent="0.25">
      <c r="B66" t="s">
        <v>110</v>
      </c>
      <c r="C66" t="s">
        <v>108</v>
      </c>
      <c r="D66" t="s">
        <v>111</v>
      </c>
    </row>
    <row r="67" spans="1:4" x14ac:dyDescent="0.25">
      <c r="B67" t="s">
        <v>5</v>
      </c>
      <c r="C67" t="s">
        <v>113</v>
      </c>
      <c r="D67" t="s">
        <v>114</v>
      </c>
    </row>
    <row r="68" spans="1:4" x14ac:dyDescent="0.25">
      <c r="B68" t="s">
        <v>115</v>
      </c>
      <c r="C68" t="s">
        <v>116</v>
      </c>
      <c r="D68" t="s">
        <v>117</v>
      </c>
    </row>
    <row r="69" spans="1:4" x14ac:dyDescent="0.25">
      <c r="B69" t="s">
        <v>119</v>
      </c>
      <c r="C69" t="s">
        <v>120</v>
      </c>
      <c r="D69" t="s">
        <v>121</v>
      </c>
    </row>
    <row r="70" spans="1:4" x14ac:dyDescent="0.25">
      <c r="B70" t="s">
        <v>123</v>
      </c>
      <c r="C70" t="s">
        <v>124</v>
      </c>
      <c r="D70" t="s">
        <v>125</v>
      </c>
    </row>
    <row r="71" spans="1:4" x14ac:dyDescent="0.25">
      <c r="B71" t="s">
        <v>127</v>
      </c>
      <c r="C71" t="s">
        <v>128</v>
      </c>
      <c r="D71" t="s">
        <v>129</v>
      </c>
    </row>
    <row r="72" spans="1:4" x14ac:dyDescent="0.25">
      <c r="B72" t="s">
        <v>3</v>
      </c>
      <c r="C72" t="s">
        <v>130</v>
      </c>
      <c r="D72" t="s">
        <v>131</v>
      </c>
    </row>
    <row r="73" spans="1:4" x14ac:dyDescent="0.25">
      <c r="B73" t="s">
        <v>132</v>
      </c>
      <c r="C73" t="s">
        <v>133</v>
      </c>
      <c r="D73" t="s">
        <v>131</v>
      </c>
    </row>
    <row r="74" spans="1:4" x14ac:dyDescent="0.25">
      <c r="A74" s="7" t="s">
        <v>88</v>
      </c>
      <c r="B74" t="s">
        <v>134</v>
      </c>
      <c r="C74" t="s">
        <v>135</v>
      </c>
      <c r="D74" t="s">
        <v>136</v>
      </c>
    </row>
    <row r="75" spans="1:4" x14ac:dyDescent="0.25">
      <c r="A75" s="7"/>
      <c r="B75" s="3" t="s">
        <v>137</v>
      </c>
      <c r="C75" t="s">
        <v>138</v>
      </c>
      <c r="D75" t="s">
        <v>139</v>
      </c>
    </row>
    <row r="76" spans="1:4" x14ac:dyDescent="0.25">
      <c r="B76" s="4" t="s">
        <v>140</v>
      </c>
    </row>
    <row r="77" spans="1:4" x14ac:dyDescent="0.25">
      <c r="B77" t="s">
        <v>141</v>
      </c>
    </row>
    <row r="78" spans="1:4" x14ac:dyDescent="0.25">
      <c r="B78" t="s">
        <v>142</v>
      </c>
      <c r="D78" t="s">
        <v>143</v>
      </c>
    </row>
  </sheetData>
  <mergeCells count="10">
    <mergeCell ref="A47:A51"/>
    <mergeCell ref="A59:A63"/>
    <mergeCell ref="A74:A75"/>
    <mergeCell ref="A1:A16"/>
    <mergeCell ref="A17:A22"/>
    <mergeCell ref="A23:A27"/>
    <mergeCell ref="A28:A29"/>
    <mergeCell ref="A30:A32"/>
    <mergeCell ref="A33:A34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CleanOrg</vt:lpstr>
      <vt:lpstr>Coding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Blyth</dc:creator>
  <cp:lastModifiedBy>Samuel Blyth</cp:lastModifiedBy>
  <dcterms:created xsi:type="dcterms:W3CDTF">2020-10-06T07:40:26Z</dcterms:created>
  <dcterms:modified xsi:type="dcterms:W3CDTF">2021-07-30T16:07:53Z</dcterms:modified>
</cp:coreProperties>
</file>