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kbouyheang/Downloads/"/>
    </mc:Choice>
  </mc:AlternateContent>
  <xr:revisionPtr revIDLastSave="0" documentId="13_ncr:9_{2DCD0ACB-930A-3E48-B3F0-49526CE49491}" xr6:coauthVersionLast="47" xr6:coauthVersionMax="47" xr10:uidLastSave="{00000000-0000-0000-0000-000000000000}"/>
  <bookViews>
    <workbookView xWindow="37960" yWindow="2520" windowWidth="27640" windowHeight="16940" xr2:uid="{38092029-F06B-C348-ABA3-A7EE086B313B}"/>
  </bookViews>
  <sheets>
    <sheet name="Dashborad" sheetId="9" r:id="rId1"/>
    <sheet name="AGE " sheetId="11" state="hidden" r:id="rId2"/>
    <sheet name="region" sheetId="10" state="hidden" r:id="rId3"/>
    <sheet name="Data Validation" sheetId="5" state="hidden" r:id="rId4"/>
    <sheet name="Pivot Table with formatting" sheetId="8" r:id="rId5"/>
    <sheet name="DATA CLEANED" sheetId="4" r:id="rId6"/>
    <sheet name="Netflix Engagement Dataset" sheetId="3" r:id="rId7"/>
  </sheets>
  <definedNames>
    <definedName name="_xlchart.v1.0" hidden="1">'AGE '!$A$2:$A$54</definedName>
    <definedName name="_xlchart.v1.1" hidden="1">'AGE '!$D$2:$D$54</definedName>
    <definedName name="_xlchart.v1.2" hidden="1">'AGE '!$E$2:$E$54</definedName>
    <definedName name="_xlchart.v1.3" hidden="1">'AGE '!$A$2:$A$54</definedName>
    <definedName name="_xlchart.v1.4" hidden="1">'AGE '!$D$2:$D$54</definedName>
    <definedName name="_xlchart.v1.5" hidden="1">'AGE '!$E$2:$E$54</definedName>
    <definedName name="_xlchart.v1.6" hidden="1">'AGE '!$A$2:$A$54</definedName>
    <definedName name="_xlchart.v1.7" hidden="1">'AGE '!$D$2:$D$54</definedName>
    <definedName name="_xlchart.v1.8" hidden="1">'AGE '!$E$2:$E$54</definedName>
    <definedName name="Age">Dashborad!$J$5</definedName>
    <definedName name="ExternalData_1" localSheetId="5" hidden="1">'DATA CLEANED'!$A$1:$K$3501</definedName>
    <definedName name="ExternalData_1" localSheetId="6" hidden="1">'Netflix Engagement Dataset'!$A$1:$P$3501</definedName>
    <definedName name="Genre">'Data Validation'!$M$2</definedName>
    <definedName name="Genre2">'Data Validation'!$P$2</definedName>
    <definedName name="Region">Dashborad!$B$5</definedName>
  </definedNames>
  <calcPr calcId="191029"/>
  <pivotCaches>
    <pivotCache cacheId="2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 a="1"/>
  <c r="B3" i="10" s="1"/>
  <c r="B4" i="10" a="1"/>
  <c r="B4" i="10" s="1"/>
  <c r="B5" i="10" a="1"/>
  <c r="B5" i="10" s="1"/>
  <c r="B6" i="10" a="1"/>
  <c r="B6" i="10" s="1"/>
  <c r="B7" i="10" a="1"/>
  <c r="B7" i="10" s="1"/>
  <c r="B2" i="10" a="1"/>
  <c r="B2" i="10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 s="1"/>
  <c r="B12" i="11" a="1"/>
  <c r="B12" i="11" s="1"/>
  <c r="B13" i="11" a="1"/>
  <c r="B13" i="11" s="1"/>
  <c r="B14" i="11" a="1"/>
  <c r="B14" i="11" s="1"/>
  <c r="B15" i="11" a="1"/>
  <c r="B15" i="11" s="1"/>
  <c r="B16" i="11" a="1"/>
  <c r="B16" i="11" s="1"/>
  <c r="B17" i="11" a="1"/>
  <c r="B17" i="11" s="1"/>
  <c r="B18" i="11" a="1"/>
  <c r="B18" i="11" s="1"/>
  <c r="B19" i="11" a="1"/>
  <c r="B19" i="11" s="1"/>
  <c r="B20" i="11" a="1"/>
  <c r="B20" i="11" s="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 s="1"/>
  <c r="B28" i="11" a="1"/>
  <c r="B28" i="11" s="1"/>
  <c r="B29" i="11" a="1"/>
  <c r="B29" i="11" s="1"/>
  <c r="B30" i="11" a="1"/>
  <c r="B30" i="11" s="1"/>
  <c r="B31" i="11" a="1"/>
  <c r="B31" i="11" s="1"/>
  <c r="B32" i="11" a="1"/>
  <c r="B32" i="11" s="1"/>
  <c r="B33" i="11" a="1"/>
  <c r="B33" i="11" s="1"/>
  <c r="B34" i="11" a="1"/>
  <c r="B34" i="11" s="1"/>
  <c r="B35" i="11" a="1"/>
  <c r="B35" i="11" s="1"/>
  <c r="B36" i="11" a="1"/>
  <c r="B36" i="11" s="1"/>
  <c r="B37" i="11" a="1"/>
  <c r="B37" i="11" s="1"/>
  <c r="B38" i="11" a="1"/>
  <c r="B38" i="11" s="1"/>
  <c r="B39" i="11" a="1"/>
  <c r="B39" i="11" s="1"/>
  <c r="B40" i="11" a="1"/>
  <c r="B40" i="11" s="1"/>
  <c r="B41" i="11" a="1"/>
  <c r="B41" i="11" s="1"/>
  <c r="B42" i="11" a="1"/>
  <c r="B42" i="11" s="1"/>
  <c r="B43" i="11" a="1"/>
  <c r="B43" i="11" s="1"/>
  <c r="B44" i="11" a="1"/>
  <c r="B44" i="11" s="1"/>
  <c r="B45" i="11" a="1"/>
  <c r="B45" i="11" s="1"/>
  <c r="B46" i="11" a="1"/>
  <c r="B46" i="11" s="1"/>
  <c r="B47" i="11" a="1"/>
  <c r="B47" i="11" s="1"/>
  <c r="B48" i="11" a="1"/>
  <c r="B48" i="11" s="1"/>
  <c r="B49" i="11" a="1"/>
  <c r="B49" i="11" s="1"/>
  <c r="B50" i="11" a="1"/>
  <c r="B50" i="11" s="1"/>
  <c r="B51" i="11" a="1"/>
  <c r="B51" i="11" s="1"/>
  <c r="B52" i="11" a="1"/>
  <c r="B52" i="11" s="1"/>
  <c r="B53" i="11" a="1"/>
  <c r="B53" i="11" s="1"/>
  <c r="B54" i="11" a="1"/>
  <c r="B54" i="11" s="1"/>
  <c r="B2" i="11" a="1"/>
  <c r="B2" i="11" s="1"/>
  <c r="K2" i="5"/>
  <c r="K3" i="5"/>
  <c r="K4" i="5"/>
  <c r="K5" i="5"/>
  <c r="K6" i="5"/>
  <c r="J2" i="5" a="1"/>
  <c r="J2" i="5" s="1"/>
  <c r="G2" i="5" a="1"/>
  <c r="G2" i="5" s="1"/>
  <c r="H2" i="5" s="1" a="1"/>
  <c r="H2" i="5" s="1"/>
  <c r="A2" i="11" s="1" a="1"/>
  <c r="A2" i="5" a="1"/>
  <c r="A2" i="5" s="1"/>
  <c r="B2" i="5" s="1"/>
  <c r="M2" i="5" l="1" a="1"/>
  <c r="M2" i="5" s="1"/>
  <c r="P2" i="5" s="1"/>
  <c r="D13" i="11"/>
  <c r="D48" i="11"/>
  <c r="D36" i="11"/>
  <c r="D24" i="11"/>
  <c r="D12" i="11"/>
  <c r="D47" i="11"/>
  <c r="D35" i="11"/>
  <c r="D46" i="11"/>
  <c r="D34" i="11"/>
  <c r="D22" i="11"/>
  <c r="D10" i="11"/>
  <c r="D45" i="11"/>
  <c r="D33" i="11"/>
  <c r="D21" i="11"/>
  <c r="D9" i="11"/>
  <c r="A2" i="11"/>
  <c r="D8" i="11"/>
  <c r="D20" i="11"/>
  <c r="D32" i="11"/>
  <c r="D44" i="11"/>
  <c r="E11" i="11"/>
  <c r="E23" i="11"/>
  <c r="E36" i="11"/>
  <c r="E48" i="11"/>
  <c r="E13" i="11"/>
  <c r="E26" i="11"/>
  <c r="E38" i="11"/>
  <c r="E50" i="11"/>
  <c r="E3" i="11"/>
  <c r="E16" i="11"/>
  <c r="E29" i="11"/>
  <c r="E41" i="11"/>
  <c r="E53" i="11"/>
  <c r="E12" i="11"/>
  <c r="E25" i="11"/>
  <c r="E37" i="11"/>
  <c r="E49" i="11"/>
  <c r="D49" i="11"/>
  <c r="D11" i="11"/>
  <c r="D23" i="11"/>
  <c r="E14" i="11"/>
  <c r="E27" i="11"/>
  <c r="E39" i="11"/>
  <c r="E51" i="11"/>
  <c r="E24" i="11"/>
  <c r="E15" i="11"/>
  <c r="E28" i="11"/>
  <c r="E40" i="11"/>
  <c r="E52" i="11"/>
  <c r="D25" i="11"/>
  <c r="D37" i="11"/>
  <c r="D14" i="11"/>
  <c r="D26" i="11"/>
  <c r="D38" i="11"/>
  <c r="D50" i="11"/>
  <c r="E4" i="11"/>
  <c r="E17" i="11"/>
  <c r="E30" i="11"/>
  <c r="E42" i="11"/>
  <c r="E54" i="11"/>
  <c r="E6" i="11"/>
  <c r="E18" i="11"/>
  <c r="E31" i="11"/>
  <c r="E43" i="11"/>
  <c r="D3" i="11"/>
  <c r="D15" i="11"/>
  <c r="D27" i="11"/>
  <c r="D39" i="11"/>
  <c r="D51" i="11"/>
  <c r="E8" i="11"/>
  <c r="E20" i="11"/>
  <c r="E33" i="11"/>
  <c r="E45" i="11"/>
  <c r="E10" i="11"/>
  <c r="E22" i="11"/>
  <c r="E35" i="11"/>
  <c r="E47" i="11"/>
  <c r="D4" i="11"/>
  <c r="D16" i="11"/>
  <c r="D28" i="11"/>
  <c r="D40" i="11"/>
  <c r="E7" i="11"/>
  <c r="E19" i="11"/>
  <c r="E32" i="11"/>
  <c r="E44" i="11"/>
  <c r="D7" i="11"/>
  <c r="E5" i="11"/>
  <c r="D17" i="11"/>
  <c r="D29" i="11"/>
  <c r="D41" i="11"/>
  <c r="E9" i="11"/>
  <c r="E21" i="11"/>
  <c r="E34" i="11"/>
  <c r="E46" i="11"/>
  <c r="D19" i="11"/>
  <c r="D6" i="11"/>
  <c r="D18" i="11"/>
  <c r="D30" i="11"/>
  <c r="D42" i="11"/>
  <c r="D43" i="11"/>
  <c r="D31" i="11"/>
  <c r="B4" i="5"/>
  <c r="B5" i="5"/>
  <c r="B3" i="5"/>
  <c r="B7" i="5"/>
  <c r="B6" i="5"/>
  <c r="D2" i="11"/>
  <c r="D52" i="11" l="1"/>
  <c r="D53" i="11"/>
  <c r="D54" i="11"/>
  <c r="E2" i="11"/>
  <c r="D2" i="5" a="1"/>
  <c r="D2" i="5" s="1"/>
  <c r="A1" i="10" s="1" a="1"/>
  <c r="D5" i="11"/>
  <c r="C3" i="10" l="1"/>
  <c r="D5" i="10"/>
  <c r="D4" i="10"/>
  <c r="D6" i="10"/>
  <c r="C5" i="10"/>
  <c r="D7" i="10"/>
  <c r="C6" i="10"/>
  <c r="C7" i="10"/>
  <c r="C2" i="10"/>
  <c r="D2" i="10"/>
  <c r="A1" i="10"/>
  <c r="C4" i="10"/>
  <c r="D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D1679D-2E0D-3C4E-A5C6-BB593ACD460F}" keepAlive="1" name="Query - Netflix Engagement Dataset" description="Connection to the 'Netflix Engagement Dataset' query in the workbook." type="5" refreshedVersion="8" background="1" saveData="1">
    <dbPr connection="Provider=Microsoft.Mashup.OleDb.1;Data Source=$Workbook$;Location=&quot;Netflix Engagement Dataset&quot;;Extended Properties=&quot;&quot;" command="SELECT * FROM [Netflix Engagement Dataset]"/>
  </connection>
  <connection id="2" xr16:uid="{867FD83F-C18B-5D43-B0ED-BBA12A96FF48}" keepAlive="1" name="Query - Netflix Engagement Dataset (2)" description="Connection to the 'Netflix Engagement Dataset (2)' query in the workbook." type="5" refreshedVersion="8" background="1" saveData="1">
    <dbPr connection="Provider=Microsoft.Mashup.OleDb.1;Data Source=$Workbook$;Location=&quot;Netflix Engagement Dataset (2)&quot;;Extended Properties=&quot;&quot;" command="SELECT * FROM [Netflix Engagement Dataset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<sst xmlns="http://schemas.openxmlformats.org/spreadsheetml/2006/main" count="38548" uniqueCount="48">
  <si>
    <t>Customer ID</t>
  </si>
  <si>
    <t>Subscription Length (Months)</t>
  </si>
  <si>
    <t>Customer Satisfaction Score (1-10)</t>
  </si>
  <si>
    <t>Daily Watch Time (Hours)</t>
  </si>
  <si>
    <t>Engagement Rate (1-10)</t>
  </si>
  <si>
    <t>Device Used Most Often</t>
  </si>
  <si>
    <t>Genre Preference</t>
  </si>
  <si>
    <t>Region</t>
  </si>
  <si>
    <t>Payment History (On-Time/Delayed)</t>
  </si>
  <si>
    <t>Subscription Plan</t>
  </si>
  <si>
    <t>Churn Status (Yes/No)</t>
  </si>
  <si>
    <t>Support Queries Logged</t>
  </si>
  <si>
    <t>Age</t>
  </si>
  <si>
    <t>Monthly Income ($)</t>
  </si>
  <si>
    <t>Promotional Offers Used</t>
  </si>
  <si>
    <t>Number of Profiles Created</t>
  </si>
  <si>
    <t>Mobile</t>
  </si>
  <si>
    <t>Romance</t>
  </si>
  <si>
    <t>Oceania</t>
  </si>
  <si>
    <t>On-Time</t>
  </si>
  <si>
    <t>Premium</t>
  </si>
  <si>
    <t>No</t>
  </si>
  <si>
    <t>Yes</t>
  </si>
  <si>
    <t>Smart TV</t>
  </si>
  <si>
    <t>Comedy</t>
  </si>
  <si>
    <t>Asia</t>
  </si>
  <si>
    <t>Laptop</t>
  </si>
  <si>
    <t>Sci-fi</t>
  </si>
  <si>
    <t>South America</t>
  </si>
  <si>
    <t>Basic</t>
  </si>
  <si>
    <t>Action</t>
  </si>
  <si>
    <t>Africa</t>
  </si>
  <si>
    <t>North America</t>
  </si>
  <si>
    <t>Standard</t>
  </si>
  <si>
    <t>Delayed</t>
  </si>
  <si>
    <t>Drama</t>
  </si>
  <si>
    <t>Tablet</t>
  </si>
  <si>
    <t>Europe</t>
  </si>
  <si>
    <t>Grand Total</t>
  </si>
  <si>
    <t xml:space="preserve"> </t>
  </si>
  <si>
    <t>Rating</t>
  </si>
  <si>
    <t>Count</t>
  </si>
  <si>
    <t>Region_Sorted</t>
  </si>
  <si>
    <t>Average Income</t>
  </si>
  <si>
    <t>AGE_Sorted</t>
  </si>
  <si>
    <t>Median Subscription Length (Monthly)</t>
  </si>
  <si>
    <t>AGE</t>
  </si>
  <si>
    <t>Dash Board of Average Income of Netflix Subcriber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</si>
</sst>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៛&quot;* #,##0.00_);_(&quot;៛&quot;* \(#,##0.00\);_(&quot;៛&quot;* &quot;-&quot;??_);_(@_)"/>
    <numFmt numFmtId="43" formatCode="_(* #,##0.00_);_(* \(#,##0.00\);_(* &quot;-&quot;??_);_(@_)"/>
    <numFmt numFmtId="170" formatCode="_([$$-409]* #,##0_);_([$$-409]* \(#,##0\);_([$$-409]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6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0" fontId="0" fillId="0" borderId="0" xfId="1" applyNumberFormat="1" applyFont="1"/>
    <xf numFmtId="2" fontId="0" fillId="0" borderId="0" xfId="0" applyNumberFormat="1"/>
    <xf numFmtId="170" fontId="0" fillId="0" borderId="0" xfId="2" applyNumberFormat="1" applyFont="1"/>
    <xf numFmtId="0" fontId="20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Income of Each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12700" cap="flat" cmpd="sng" algn="ctr">
                <a:solidFill>
                  <a:schemeClr val="accent4">
                    <a:tint val="77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'AGE '!$A$2:$A$54</c:f>
              <c:numCache>
                <c:formatCode>General</c:formatCode>
                <c:ptCount val="5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</c:numCache>
            </c:numRef>
          </c:xVal>
          <c:yVal>
            <c:numRef>
              <c:f>'AGE '!$D$2:$D$54</c:f>
              <c:numCache>
                <c:formatCode>General</c:formatCode>
                <c:ptCount val="53"/>
                <c:pt idx="0">
                  <c:v>#N/A</c:v>
                </c:pt>
                <c:pt idx="1">
                  <c:v>5153.3999999999996</c:v>
                </c:pt>
                <c:pt idx="2">
                  <c:v>4538.666666666667</c:v>
                </c:pt>
                <c:pt idx="3">
                  <c:v>4597.6428571428569</c:v>
                </c:pt>
                <c:pt idx="4">
                  <c:v>5747.4615384615381</c:v>
                </c:pt>
                <c:pt idx="5">
                  <c:v>5189.6000000000004</c:v>
                </c:pt>
                <c:pt idx="6">
                  <c:v>5042.909090909091</c:v>
                </c:pt>
                <c:pt idx="7">
                  <c:v>5840.272727272727</c:v>
                </c:pt>
                <c:pt idx="8">
                  <c:v>5202.8571428571431</c:v>
                </c:pt>
                <c:pt idx="9">
                  <c:v>5376.8461538461543</c:v>
                </c:pt>
                <c:pt idx="10">
                  <c:v>6175.125</c:v>
                </c:pt>
                <c:pt idx="11">
                  <c:v>6874.833333333333</c:v>
                </c:pt>
                <c:pt idx="12">
                  <c:v>4964</c:v>
                </c:pt>
                <c:pt idx="13">
                  <c:v>5540.333333333333</c:v>
                </c:pt>
                <c:pt idx="14">
                  <c:v>4538</c:v>
                </c:pt>
                <c:pt idx="15">
                  <c:v>6448.1538461538457</c:v>
                </c:pt>
                <c:pt idx="16">
                  <c:v>4588.2857142857147</c:v>
                </c:pt>
                <c:pt idx="17">
                  <c:v>6280.5</c:v>
                </c:pt>
                <c:pt idx="18">
                  <c:v>6236.5</c:v>
                </c:pt>
                <c:pt idx="19">
                  <c:v>5412.4285714285716</c:v>
                </c:pt>
                <c:pt idx="20">
                  <c:v>6276.333333333333</c:v>
                </c:pt>
                <c:pt idx="21">
                  <c:v>7660.1111111111113</c:v>
                </c:pt>
                <c:pt idx="22">
                  <c:v>5407.7142857142853</c:v>
                </c:pt>
                <c:pt idx="23">
                  <c:v>4861.5</c:v>
                </c:pt>
                <c:pt idx="24">
                  <c:v>7106.666666666667</c:v>
                </c:pt>
                <c:pt idx="25">
                  <c:v>5606</c:v>
                </c:pt>
                <c:pt idx="26">
                  <c:v>4490.3846153846152</c:v>
                </c:pt>
                <c:pt idx="27">
                  <c:v>5470</c:v>
                </c:pt>
                <c:pt idx="28">
                  <c:v>4733</c:v>
                </c:pt>
                <c:pt idx="29">
                  <c:v>6796.3076923076924</c:v>
                </c:pt>
                <c:pt idx="30">
                  <c:v>5702.4444444444443</c:v>
                </c:pt>
                <c:pt idx="31">
                  <c:v>4849.6875</c:v>
                </c:pt>
                <c:pt idx="32">
                  <c:v>5302.5</c:v>
                </c:pt>
                <c:pt idx="33">
                  <c:v>5170.083333333333</c:v>
                </c:pt>
                <c:pt idx="34">
                  <c:v>5413.0769230769229</c:v>
                </c:pt>
                <c:pt idx="35">
                  <c:v>5333</c:v>
                </c:pt>
                <c:pt idx="36">
                  <c:v>5118.166666666667</c:v>
                </c:pt>
                <c:pt idx="37">
                  <c:v>5539.3</c:v>
                </c:pt>
                <c:pt idx="38">
                  <c:v>5560.4615384615381</c:v>
                </c:pt>
                <c:pt idx="39">
                  <c:v>6637.333333333333</c:v>
                </c:pt>
                <c:pt idx="40">
                  <c:v>4714.25</c:v>
                </c:pt>
                <c:pt idx="41">
                  <c:v>5752.583333333333</c:v>
                </c:pt>
                <c:pt idx="42">
                  <c:v>5413.727272727273</c:v>
                </c:pt>
                <c:pt idx="43">
                  <c:v>6133</c:v>
                </c:pt>
                <c:pt idx="44">
                  <c:v>4104.1111111111113</c:v>
                </c:pt>
                <c:pt idx="45">
                  <c:v>6569.916666666667</c:v>
                </c:pt>
                <c:pt idx="46">
                  <c:v>5315.3846153846152</c:v>
                </c:pt>
                <c:pt idx="47">
                  <c:v>4921.583333333333</c:v>
                </c:pt>
                <c:pt idx="48">
                  <c:v>6131.583333333333</c:v>
                </c:pt>
                <c:pt idx="49">
                  <c:v>5397.7777777777774</c:v>
                </c:pt>
                <c:pt idx="50">
                  <c:v>6152.875</c:v>
                </c:pt>
                <c:pt idx="51">
                  <c:v>4563.3</c:v>
                </c:pt>
                <c:pt idx="52">
                  <c:v>5206.75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FD-0E4E-AAC5-395EB061F6CD}"/>
            </c:ext>
          </c:extLst>
        </c:ser>
        <c:ser>
          <c:idx val="1"/>
          <c:order val="1"/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12700" cap="flat" cmpd="sng" algn="ctr">
                <a:solidFill>
                  <a:schemeClr val="accent4">
                    <a:shade val="76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'AGE '!$A$2:$A$54</c:f>
              <c:numCache>
                <c:formatCode>General</c:formatCode>
                <c:ptCount val="5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</c:numCache>
            </c:numRef>
          </c:xVal>
          <c:yVal>
            <c:numRef>
              <c:f>'AGE '!$E$2:$E$54</c:f>
              <c:numCache>
                <c:formatCode>General</c:formatCode>
                <c:ptCount val="53"/>
                <c:pt idx="0">
                  <c:v>5064.272727272727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D-0E4E-AAC5-395EB061F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818304"/>
        <c:axId val="494820016"/>
      </c:scatterChart>
      <c:valAx>
        <c:axId val="494818304"/>
        <c:scaling>
          <c:orientation val="minMax"/>
          <c:max val="75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 AGE</a:t>
                </a:r>
              </a:p>
            </c:rich>
          </c:tx>
          <c:layout>
            <c:manualLayout>
              <c:xMode val="edge"/>
              <c:yMode val="edge"/>
              <c:x val="0.49746492895284633"/>
              <c:y val="0.898906668924448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494820016"/>
        <c:crosses val="autoZero"/>
        <c:crossBetween val="midCat"/>
      </c:valAx>
      <c:valAx>
        <c:axId val="494820016"/>
        <c:scaling>
          <c:orientation val="minMax"/>
          <c:max val="8000"/>
          <c:min val="3000"/>
        </c:scaling>
        <c:delete val="0"/>
        <c:axPos val="l"/>
        <c:majorGridlines>
          <c:spPr>
            <a:ln w="1270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 Average</a:t>
                </a:r>
                <a:r>
                  <a:rPr lang="en-US" sz="1200" b="0" baseline="0"/>
                  <a:t> Income $</a:t>
                </a:r>
                <a:endParaRPr lang="en-US" sz="1200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</c:title>
        <c:numFmt formatCode="&quot;$&quot;#,##0,&quot;K&quot;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49481830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Income of Each Region</a:t>
            </a:r>
            <a:endParaRPr lang="en-US" b="1"/>
          </a:p>
        </c:rich>
      </c:tx>
      <c:layout>
        <c:manualLayout>
          <c:xMode val="edge"/>
          <c:yMode val="edge"/>
          <c:x val="0.23432992712139269"/>
          <c:y val="2.92887029288702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>
        <c:manualLayout>
          <c:layoutTarget val="inner"/>
          <c:xMode val="edge"/>
          <c:yMode val="edge"/>
          <c:x val="0.17434086868173737"/>
          <c:y val="0.14679932790827924"/>
          <c:w val="0.78866161270784085"/>
          <c:h val="0.7481033176292294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region!$C$2:$C$7</c:f>
              <c:numCache>
                <c:formatCode>General</c:formatCode>
                <c:ptCount val="6"/>
                <c:pt idx="0">
                  <c:v>#N/A</c:v>
                </c:pt>
                <c:pt idx="1">
                  <c:v>5720.2142857142853</c:v>
                </c:pt>
                <c:pt idx="2">
                  <c:v>5187</c:v>
                </c:pt>
                <c:pt idx="3">
                  <c:v>4665.8</c:v>
                </c:pt>
                <c:pt idx="4">
                  <c:v>5581.909090909091</c:v>
                </c:pt>
                <c:pt idx="5">
                  <c:v>4798.6000000000004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4-3C40-9E31-2377698417C4}"/>
            </c:ext>
          </c:extLst>
        </c:ser>
        <c:ser>
          <c:idx val="1"/>
          <c:order val="1"/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region!$A$2:$A$7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region!$D$2:$D$7</c:f>
              <c:numCache>
                <c:formatCode>_([$$-409]* #,##0_);_([$$-409]* \(#,##0\);_([$$-409]* "-"??_);_(@_)</c:formatCode>
                <c:ptCount val="6"/>
                <c:pt idx="0">
                  <c:v>5064.272727272727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4-3C40-9E31-237769841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696751"/>
        <c:axId val="479077776"/>
      </c:barChart>
      <c:catAx>
        <c:axId val="196696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479077776"/>
        <c:crosses val="autoZero"/>
        <c:auto val="1"/>
        <c:lblAlgn val="ctr"/>
        <c:lblOffset val="100"/>
        <c:noMultiLvlLbl val="0"/>
      </c:catAx>
      <c:valAx>
        <c:axId val="47907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Average</a:t>
                </a:r>
                <a:r>
                  <a:rPr lang="en-US" sz="1200" baseline="0"/>
                  <a:t> Income $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</c:title>
        <c:numFmt formatCode="&quot;$&quot;#,##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9669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'AGE '!$A$2:$A$54</c:f>
              <c:numCache>
                <c:formatCode>General</c:formatCode>
                <c:ptCount val="5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</c:numCache>
            </c:numRef>
          </c:xVal>
          <c:yVal>
            <c:numRef>
              <c:f>'AGE '!$D$2:$D$54</c:f>
              <c:numCache>
                <c:formatCode>General</c:formatCode>
                <c:ptCount val="53"/>
                <c:pt idx="0">
                  <c:v>#N/A</c:v>
                </c:pt>
                <c:pt idx="1">
                  <c:v>5153.3999999999996</c:v>
                </c:pt>
                <c:pt idx="2">
                  <c:v>4538.666666666667</c:v>
                </c:pt>
                <c:pt idx="3">
                  <c:v>4597.6428571428569</c:v>
                </c:pt>
                <c:pt idx="4">
                  <c:v>5747.4615384615381</c:v>
                </c:pt>
                <c:pt idx="5">
                  <c:v>5189.6000000000004</c:v>
                </c:pt>
                <c:pt idx="6">
                  <c:v>5042.909090909091</c:v>
                </c:pt>
                <c:pt idx="7">
                  <c:v>5840.272727272727</c:v>
                </c:pt>
                <c:pt idx="8">
                  <c:v>5202.8571428571431</c:v>
                </c:pt>
                <c:pt idx="9">
                  <c:v>5376.8461538461543</c:v>
                </c:pt>
                <c:pt idx="10">
                  <c:v>6175.125</c:v>
                </c:pt>
                <c:pt idx="11">
                  <c:v>6874.833333333333</c:v>
                </c:pt>
                <c:pt idx="12">
                  <c:v>4964</c:v>
                </c:pt>
                <c:pt idx="13">
                  <c:v>5540.333333333333</c:v>
                </c:pt>
                <c:pt idx="14">
                  <c:v>4538</c:v>
                </c:pt>
                <c:pt idx="15">
                  <c:v>6448.1538461538457</c:v>
                </c:pt>
                <c:pt idx="16">
                  <c:v>4588.2857142857147</c:v>
                </c:pt>
                <c:pt idx="17">
                  <c:v>6280.5</c:v>
                </c:pt>
                <c:pt idx="18">
                  <c:v>6236.5</c:v>
                </c:pt>
                <c:pt idx="19">
                  <c:v>5412.4285714285716</c:v>
                </c:pt>
                <c:pt idx="20">
                  <c:v>6276.333333333333</c:v>
                </c:pt>
                <c:pt idx="21">
                  <c:v>7660.1111111111113</c:v>
                </c:pt>
                <c:pt idx="22">
                  <c:v>5407.7142857142853</c:v>
                </c:pt>
                <c:pt idx="23">
                  <c:v>4861.5</c:v>
                </c:pt>
                <c:pt idx="24">
                  <c:v>7106.666666666667</c:v>
                </c:pt>
                <c:pt idx="25">
                  <c:v>5606</c:v>
                </c:pt>
                <c:pt idx="26">
                  <c:v>4490.3846153846152</c:v>
                </c:pt>
                <c:pt idx="27">
                  <c:v>5470</c:v>
                </c:pt>
                <c:pt idx="28">
                  <c:v>4733</c:v>
                </c:pt>
                <c:pt idx="29">
                  <c:v>6796.3076923076924</c:v>
                </c:pt>
                <c:pt idx="30">
                  <c:v>5702.4444444444443</c:v>
                </c:pt>
                <c:pt idx="31">
                  <c:v>4849.6875</c:v>
                </c:pt>
                <c:pt idx="32">
                  <c:v>5302.5</c:v>
                </c:pt>
                <c:pt idx="33">
                  <c:v>5170.083333333333</c:v>
                </c:pt>
                <c:pt idx="34">
                  <c:v>5413.0769230769229</c:v>
                </c:pt>
                <c:pt idx="35">
                  <c:v>5333</c:v>
                </c:pt>
                <c:pt idx="36">
                  <c:v>5118.166666666667</c:v>
                </c:pt>
                <c:pt idx="37">
                  <c:v>5539.3</c:v>
                </c:pt>
                <c:pt idx="38">
                  <c:v>5560.4615384615381</c:v>
                </c:pt>
                <c:pt idx="39">
                  <c:v>6637.333333333333</c:v>
                </c:pt>
                <c:pt idx="40">
                  <c:v>4714.25</c:v>
                </c:pt>
                <c:pt idx="41">
                  <c:v>5752.583333333333</c:v>
                </c:pt>
                <c:pt idx="42">
                  <c:v>5413.727272727273</c:v>
                </c:pt>
                <c:pt idx="43">
                  <c:v>6133</c:v>
                </c:pt>
                <c:pt idx="44">
                  <c:v>4104.1111111111113</c:v>
                </c:pt>
                <c:pt idx="45">
                  <c:v>6569.916666666667</c:v>
                </c:pt>
                <c:pt idx="46">
                  <c:v>5315.3846153846152</c:v>
                </c:pt>
                <c:pt idx="47">
                  <c:v>4921.583333333333</c:v>
                </c:pt>
                <c:pt idx="48">
                  <c:v>6131.583333333333</c:v>
                </c:pt>
                <c:pt idx="49">
                  <c:v>5397.7777777777774</c:v>
                </c:pt>
                <c:pt idx="50">
                  <c:v>6152.875</c:v>
                </c:pt>
                <c:pt idx="51">
                  <c:v>4563.3</c:v>
                </c:pt>
                <c:pt idx="52">
                  <c:v>5206.75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5-434D-B1AD-9E41FF14ADD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'AGE '!$A$2:$A$54</c:f>
              <c:numCache>
                <c:formatCode>General</c:formatCode>
                <c:ptCount val="5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43</c:v>
                </c:pt>
                <c:pt idx="26">
                  <c:v>44</c:v>
                </c:pt>
                <c:pt idx="27">
                  <c:v>45</c:v>
                </c:pt>
                <c:pt idx="28">
                  <c:v>46</c:v>
                </c:pt>
                <c:pt idx="29">
                  <c:v>47</c:v>
                </c:pt>
                <c:pt idx="30">
                  <c:v>48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53</c:v>
                </c:pt>
                <c:pt idx="36">
                  <c:v>54</c:v>
                </c:pt>
                <c:pt idx="37">
                  <c:v>55</c:v>
                </c:pt>
                <c:pt idx="38">
                  <c:v>56</c:v>
                </c:pt>
                <c:pt idx="39">
                  <c:v>57</c:v>
                </c:pt>
                <c:pt idx="40">
                  <c:v>58</c:v>
                </c:pt>
                <c:pt idx="41">
                  <c:v>59</c:v>
                </c:pt>
                <c:pt idx="42">
                  <c:v>60</c:v>
                </c:pt>
                <c:pt idx="43">
                  <c:v>61</c:v>
                </c:pt>
                <c:pt idx="44">
                  <c:v>62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</c:numCache>
            </c:numRef>
          </c:xVal>
          <c:yVal>
            <c:numRef>
              <c:f>'AGE '!$E$2:$E$54</c:f>
              <c:numCache>
                <c:formatCode>General</c:formatCode>
                <c:ptCount val="53"/>
                <c:pt idx="0">
                  <c:v>5064.272727272727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5-434D-B1AD-9E41FF14A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818304"/>
        <c:axId val="494820016"/>
      </c:scatterChart>
      <c:valAx>
        <c:axId val="49481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494820016"/>
        <c:crosses val="autoZero"/>
        <c:crossBetween val="midCat"/>
      </c:valAx>
      <c:valAx>
        <c:axId val="4948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49481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region!$B$1</c:f>
              <c:strCache>
                <c:ptCount val="1"/>
                <c:pt idx="0">
                  <c:v>Average 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region!$A$2:$A$7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region!$B$2:$B$7</c:f>
              <c:numCache>
                <c:formatCode>_([$$-409]* #,##0_);_([$$-409]* \(#,##0\);_([$$-409]* "-"??_);_(@_)</c:formatCode>
                <c:ptCount val="6"/>
                <c:pt idx="0">
                  <c:v>5064.272727272727</c:v>
                </c:pt>
                <c:pt idx="1">
                  <c:v>5720.2142857142853</c:v>
                </c:pt>
                <c:pt idx="2">
                  <c:v>5187</c:v>
                </c:pt>
                <c:pt idx="3">
                  <c:v>4665.8</c:v>
                </c:pt>
                <c:pt idx="4">
                  <c:v>5581.909090909091</c:v>
                </c:pt>
                <c:pt idx="5">
                  <c:v>4798.6000000000004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7-B242-B593-926D7D402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region!$B$2:$B$7</c:f>
              <c:numCache>
                <c:formatCode>_([$$-409]* #,##0_);_([$$-409]* \(#,##0\);_([$$-409]* "-"??_);_(@_)</c:formatCode>
                <c:ptCount val="6"/>
                <c:pt idx="0">
                  <c:v>5064.272727272727</c:v>
                </c:pt>
                <c:pt idx="1">
                  <c:v>5720.2142857142853</c:v>
                </c:pt>
                <c:pt idx="2">
                  <c:v>5187</c:v>
                </c:pt>
                <c:pt idx="3">
                  <c:v>4665.8</c:v>
                </c:pt>
                <c:pt idx="4">
                  <c:v>5581.909090909091</c:v>
                </c:pt>
                <c:pt idx="5">
                  <c:v>4798.6000000000004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6-D847-B9B1-6E84A32E7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120943"/>
        <c:axId val="369768575"/>
      </c:barChart>
      <c:catAx>
        <c:axId val="37012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369768575"/>
        <c:crosses val="autoZero"/>
        <c:auto val="1"/>
        <c:lblAlgn val="ctr"/>
        <c:lblOffset val="100"/>
        <c:noMultiLvlLbl val="0"/>
      </c:catAx>
      <c:valAx>
        <c:axId val="36976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37012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region!$A$2:$A$7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region!$C$2:$C$7</c:f>
              <c:numCache>
                <c:formatCode>General</c:formatCode>
                <c:ptCount val="6"/>
                <c:pt idx="0">
                  <c:v>#N/A</c:v>
                </c:pt>
                <c:pt idx="1">
                  <c:v>5720.2142857142853</c:v>
                </c:pt>
                <c:pt idx="2">
                  <c:v>5187</c:v>
                </c:pt>
                <c:pt idx="3">
                  <c:v>4665.8</c:v>
                </c:pt>
                <c:pt idx="4">
                  <c:v>5581.909090909091</c:v>
                </c:pt>
                <c:pt idx="5">
                  <c:v>4798.6000000000004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6-734F-9BC6-74C173FF0FE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region!$A$2:$A$7</c:f>
              <c:strCache>
                <c:ptCount val="6"/>
                <c:pt idx="0">
                  <c:v>Africa</c:v>
                </c:pt>
                <c:pt idx="1">
                  <c:v>Asia</c:v>
                </c:pt>
                <c:pt idx="2">
                  <c:v>Europe</c:v>
                </c:pt>
                <c:pt idx="3">
                  <c:v>North America</c:v>
                </c:pt>
                <c:pt idx="4">
                  <c:v>Oceania</c:v>
                </c:pt>
                <c:pt idx="5">
                  <c:v>South America</c:v>
                </c:pt>
              </c:strCache>
            </c:strRef>
          </c:cat>
          <c:val>
            <c:numRef>
              <c:f>region!$D$2:$D$7</c:f>
              <c:numCache>
                <c:formatCode>_([$$-409]* #,##0_);_([$$-409]* \(#,##0\);_([$$-409]* "-"??_);_(@_)</c:formatCode>
                <c:ptCount val="6"/>
                <c:pt idx="0">
                  <c:v>5064.272727272727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6-734F-9BC6-74C173FF0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696751"/>
        <c:axId val="479077776"/>
      </c:barChart>
      <c:catAx>
        <c:axId val="196696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479077776"/>
        <c:crosses val="autoZero"/>
        <c:auto val="1"/>
        <c:lblAlgn val="ctr"/>
        <c:lblOffset val="100"/>
        <c:noMultiLvlLbl val="0"/>
      </c:catAx>
      <c:valAx>
        <c:axId val="479077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19669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5</xdr:row>
      <xdr:rowOff>177800</xdr:rowOff>
    </xdr:from>
    <xdr:to>
      <xdr:col>13</xdr:col>
      <xdr:colOff>457200</xdr:colOff>
      <xdr:row>23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6EE910-47DA-4843-87E1-35B89BE22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</xdr:row>
      <xdr:rowOff>12700</xdr:rowOff>
    </xdr:from>
    <xdr:to>
      <xdr:col>6</xdr:col>
      <xdr:colOff>127000</xdr:colOff>
      <xdr:row>23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0D8A7-1A0F-1847-BAE2-FDF3D398B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31</xdr:row>
      <xdr:rowOff>196850</xdr:rowOff>
    </xdr:from>
    <xdr:to>
      <xdr:col>12</xdr:col>
      <xdr:colOff>158750</xdr:colOff>
      <xdr:row>45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3DB4A8-9D78-3744-5727-4B6B2FBC9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33</xdr:row>
      <xdr:rowOff>107950</xdr:rowOff>
    </xdr:from>
    <xdr:to>
      <xdr:col>9</xdr:col>
      <xdr:colOff>425450</xdr:colOff>
      <xdr:row>47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CEC464-056E-3BE4-5998-C10F405C8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69850</xdr:colOff>
      <xdr:row>33</xdr:row>
      <xdr:rowOff>44450</xdr:rowOff>
    </xdr:from>
    <xdr:to>
      <xdr:col>4</xdr:col>
      <xdr:colOff>615950</xdr:colOff>
      <xdr:row>46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03DA03-4B7E-169A-3778-0263AA09E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666750</xdr:colOff>
      <xdr:row>10</xdr:row>
      <xdr:rowOff>196850</xdr:rowOff>
    </xdr:from>
    <xdr:to>
      <xdr:col>12</xdr:col>
      <xdr:colOff>285750</xdr:colOff>
      <xdr:row>24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79D8C0D-C23B-B7D0-5223-246AA6B93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21.673054398147" createdVersion="8" refreshedVersion="8" minRefreshableVersion="3" recordCount="3500" xr:uid="{D921DCA3-7C98-5149-A12C-D29BEE1F14F8}">
  <cacheSource type="worksheet">
    <worksheetSource name="Netflix_Engagement_Dataset3_cleaned"/>
  </cacheSource>
  <cacheFields count="12">
    <cacheField name="Customer ID" numFmtId="0">
      <sharedItems containsSemiMixedTypes="0" containsString="0" containsNumber="1" containsInteger="1" minValue="1" maxValue="3500"/>
    </cacheField>
    <cacheField name="Subscription Length (Months)" numFmtId="0">
      <sharedItems containsSemiMixedTypes="0" containsString="0" containsNumber="1" containsInteger="1" minValue="1" maxValue="60"/>
    </cacheField>
    <cacheField name="Customer Satisfaction Score (1-10)" numFmtId="0">
      <sharedItems containsSemiMixedTypes="0" containsString="0" containsNumber="1" containsInteger="1" minValue="1" maxValue="10" count="10">
        <n v="10"/>
        <n v="7"/>
        <n v="8"/>
        <n v="9"/>
        <n v="5"/>
        <n v="2"/>
        <n v="3"/>
        <n v="1"/>
        <n v="4"/>
        <n v="6"/>
      </sharedItems>
    </cacheField>
    <cacheField name="Daily Watch Time (Hours)" numFmtId="0">
      <sharedItems containsSemiMixedTypes="0" containsString="0" containsNumber="1" minValue="1" maxValue="6"/>
    </cacheField>
    <cacheField name="Engagement Rate (1-10)" numFmtId="0">
      <sharedItems containsSemiMixedTypes="0" containsString="0" containsNumber="1" containsInteger="1" minValue="1" maxValue="10"/>
    </cacheField>
    <cacheField name="Device Used Most Often" numFmtId="0">
      <sharedItems/>
    </cacheField>
    <cacheField name="Genre Preference" numFmtId="0">
      <sharedItems count="5">
        <s v="Action"/>
        <s v="Romance"/>
        <s v="Drama"/>
        <s v="Sci-fi"/>
        <s v="Comedy"/>
      </sharedItems>
    </cacheField>
    <cacheField name="Region" numFmtId="0">
      <sharedItems/>
    </cacheField>
    <cacheField name="Payment History (On-Time/Delayed)" numFmtId="0">
      <sharedItems/>
    </cacheField>
    <cacheField name="Subscription Plan" numFmtId="0">
      <sharedItems/>
    </cacheField>
    <cacheField name="Age" numFmtId="0">
      <sharedItems containsSemiMixedTypes="0" containsString="0" containsNumber="1" containsInteger="1" minValue="18" maxValue="70" count="53">
        <n v="29"/>
        <n v="54"/>
        <n v="57"/>
        <n v="47"/>
        <n v="70"/>
        <n v="60"/>
        <n v="24"/>
        <n v="31"/>
        <n v="52"/>
        <n v="56"/>
        <n v="25"/>
        <n v="50"/>
        <n v="30"/>
        <n v="65"/>
        <n v="28"/>
        <n v="63"/>
        <n v="45"/>
        <n v="21"/>
        <n v="51"/>
        <n v="33"/>
        <n v="23"/>
        <n v="55"/>
        <n v="66"/>
        <n v="22"/>
        <n v="34"/>
        <n v="69"/>
        <n v="49"/>
        <n v="53"/>
        <n v="43"/>
        <n v="62"/>
        <n v="27"/>
        <n v="58"/>
        <n v="32"/>
        <n v="37"/>
        <n v="46"/>
        <n v="48"/>
        <n v="64"/>
        <n v="26"/>
        <n v="67"/>
        <n v="41"/>
        <n v="35"/>
        <n v="40"/>
        <n v="39"/>
        <n v="61"/>
        <n v="18"/>
        <n v="20"/>
        <n v="38"/>
        <n v="59"/>
        <n v="68"/>
        <n v="44"/>
        <n v="42"/>
        <n v="19"/>
        <n v="36"/>
      </sharedItems>
    </cacheField>
    <cacheField name="Monthly Income ($)" numFmtId="0">
      <sharedItems containsSemiMixedTypes="0" containsString="0" containsNumber="1" containsInteger="1" minValue="1010" maxValue="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0">
  <r>
    <n v="4"/>
    <n v="59"/>
    <x v="0"/>
    <n v="2.67"/>
    <n v="10"/>
    <s v="Mobile"/>
    <x v="0"/>
    <s v="Africa"/>
    <s v="On-Time"/>
    <s v="Basic"/>
    <x v="0"/>
    <n v="9934"/>
  </r>
  <r>
    <n v="6"/>
    <n v="1"/>
    <x v="1"/>
    <n v="2.99"/>
    <n v="8"/>
    <s v="Laptop"/>
    <x v="1"/>
    <s v="Africa"/>
    <s v="On-Time"/>
    <s v="Basic"/>
    <x v="1"/>
    <n v="5897"/>
  </r>
  <r>
    <n v="8"/>
    <n v="59"/>
    <x v="2"/>
    <n v="5.51"/>
    <n v="9"/>
    <s v="Laptop"/>
    <x v="2"/>
    <s v="Africa"/>
    <s v="On-Time"/>
    <s v="Basic"/>
    <x v="2"/>
    <n v="2173"/>
  </r>
  <r>
    <n v="12"/>
    <n v="1"/>
    <x v="3"/>
    <n v="2.52"/>
    <n v="8"/>
    <s v="Laptop"/>
    <x v="1"/>
    <s v="Africa"/>
    <s v="On-Time"/>
    <s v="Standard"/>
    <x v="3"/>
    <n v="7747"/>
  </r>
  <r>
    <n v="22"/>
    <n v="35"/>
    <x v="1"/>
    <n v="2.29"/>
    <n v="7"/>
    <s v="Smart TV"/>
    <x v="1"/>
    <s v="Africa"/>
    <s v="On-Time"/>
    <s v="Basic"/>
    <x v="4"/>
    <n v="5657"/>
  </r>
  <r>
    <n v="23"/>
    <n v="33"/>
    <x v="4"/>
    <n v="1.28"/>
    <n v="6"/>
    <s v="Smart TV"/>
    <x v="2"/>
    <s v="Africa"/>
    <s v="Delayed"/>
    <s v="Premium"/>
    <x v="5"/>
    <n v="2355"/>
  </r>
  <r>
    <n v="24"/>
    <n v="9"/>
    <x v="2"/>
    <n v="3.34"/>
    <n v="8"/>
    <s v="Laptop"/>
    <x v="1"/>
    <s v="Africa"/>
    <s v="On-Time"/>
    <s v="Standard"/>
    <x v="6"/>
    <n v="1561"/>
  </r>
  <r>
    <n v="30"/>
    <n v="42"/>
    <x v="3"/>
    <n v="4.6900000000000004"/>
    <n v="7"/>
    <s v="Mobile"/>
    <x v="3"/>
    <s v="Africa"/>
    <s v="On-Time"/>
    <s v="Standard"/>
    <x v="7"/>
    <n v="5875"/>
  </r>
  <r>
    <n v="34"/>
    <n v="18"/>
    <x v="1"/>
    <n v="2.19"/>
    <n v="8"/>
    <s v="Laptop"/>
    <x v="0"/>
    <s v="Africa"/>
    <s v="On-Time"/>
    <s v="Basic"/>
    <x v="8"/>
    <n v="8207"/>
  </r>
  <r>
    <n v="47"/>
    <n v="45"/>
    <x v="5"/>
    <n v="3.62"/>
    <n v="1"/>
    <s v="Mobile"/>
    <x v="3"/>
    <s v="Africa"/>
    <s v="On-Time"/>
    <s v="Basic"/>
    <x v="7"/>
    <n v="9608"/>
  </r>
  <r>
    <n v="49"/>
    <n v="22"/>
    <x v="6"/>
    <n v="1.85"/>
    <n v="6"/>
    <s v="Laptop"/>
    <x v="1"/>
    <s v="Africa"/>
    <s v="On-Time"/>
    <s v="Basic"/>
    <x v="3"/>
    <n v="6710"/>
  </r>
  <r>
    <n v="54"/>
    <n v="52"/>
    <x v="0"/>
    <n v="4.75"/>
    <n v="9"/>
    <s v="Mobile"/>
    <x v="2"/>
    <s v="Africa"/>
    <s v="On-Time"/>
    <s v="Standard"/>
    <x v="9"/>
    <n v="2502"/>
  </r>
  <r>
    <n v="55"/>
    <n v="36"/>
    <x v="0"/>
    <n v="5.45"/>
    <n v="9"/>
    <s v="Mobile"/>
    <x v="4"/>
    <s v="Africa"/>
    <s v="On-Time"/>
    <s v="Basic"/>
    <x v="10"/>
    <n v="1919"/>
  </r>
  <r>
    <n v="56"/>
    <n v="31"/>
    <x v="7"/>
    <n v="4.01"/>
    <n v="3"/>
    <s v="Tablet"/>
    <x v="2"/>
    <s v="Africa"/>
    <s v="On-Time"/>
    <s v="Standard"/>
    <x v="11"/>
    <n v="2506"/>
  </r>
  <r>
    <n v="58"/>
    <n v="58"/>
    <x v="8"/>
    <n v="2.38"/>
    <n v="3"/>
    <s v="Laptop"/>
    <x v="4"/>
    <s v="Africa"/>
    <s v="On-Time"/>
    <s v="Basic"/>
    <x v="0"/>
    <n v="2213"/>
  </r>
  <r>
    <n v="65"/>
    <n v="23"/>
    <x v="2"/>
    <n v="3.6"/>
    <n v="10"/>
    <s v="Smart TV"/>
    <x v="4"/>
    <s v="Africa"/>
    <s v="Delayed"/>
    <s v="Basic"/>
    <x v="12"/>
    <n v="4159"/>
  </r>
  <r>
    <n v="69"/>
    <n v="20"/>
    <x v="3"/>
    <n v="4.53"/>
    <n v="10"/>
    <s v="Smart TV"/>
    <x v="0"/>
    <s v="Africa"/>
    <s v="On-Time"/>
    <s v="Standard"/>
    <x v="13"/>
    <n v="7264"/>
  </r>
  <r>
    <n v="72"/>
    <n v="22"/>
    <x v="2"/>
    <n v="3.11"/>
    <n v="7"/>
    <s v="Tablet"/>
    <x v="4"/>
    <s v="Africa"/>
    <s v="On-Time"/>
    <s v="Standard"/>
    <x v="10"/>
    <n v="1382"/>
  </r>
  <r>
    <n v="74"/>
    <n v="14"/>
    <x v="9"/>
    <n v="2"/>
    <n v="3"/>
    <s v="Tablet"/>
    <x v="0"/>
    <s v="Africa"/>
    <s v="On-Time"/>
    <s v="Basic"/>
    <x v="14"/>
    <n v="3946"/>
  </r>
  <r>
    <n v="75"/>
    <n v="18"/>
    <x v="7"/>
    <n v="3.37"/>
    <n v="6"/>
    <s v="Smart TV"/>
    <x v="3"/>
    <s v="Africa"/>
    <s v="On-Time"/>
    <s v="Premium"/>
    <x v="15"/>
    <n v="5071"/>
  </r>
  <r>
    <n v="88"/>
    <n v="22"/>
    <x v="8"/>
    <n v="5.74"/>
    <n v="5"/>
    <s v="Mobile"/>
    <x v="2"/>
    <s v="Africa"/>
    <s v="On-Time"/>
    <s v="Standard"/>
    <x v="16"/>
    <n v="6307"/>
  </r>
  <r>
    <n v="98"/>
    <n v="24"/>
    <x v="0"/>
    <n v="2.08"/>
    <n v="9"/>
    <s v="Mobile"/>
    <x v="1"/>
    <s v="Africa"/>
    <s v="On-Time"/>
    <s v="Standard"/>
    <x v="17"/>
    <n v="9231"/>
  </r>
  <r>
    <n v="99"/>
    <n v="29"/>
    <x v="5"/>
    <n v="3.87"/>
    <n v="3"/>
    <s v="Mobile"/>
    <x v="0"/>
    <s v="Africa"/>
    <s v="On-Time"/>
    <s v="Standard"/>
    <x v="17"/>
    <n v="1078"/>
  </r>
  <r>
    <n v="104"/>
    <n v="18"/>
    <x v="1"/>
    <n v="2.27"/>
    <n v="8"/>
    <s v="Laptop"/>
    <x v="1"/>
    <s v="Africa"/>
    <s v="On-Time"/>
    <s v="Basic"/>
    <x v="4"/>
    <n v="2739"/>
  </r>
  <r>
    <n v="108"/>
    <n v="42"/>
    <x v="5"/>
    <n v="3.88"/>
    <n v="4"/>
    <s v="Laptop"/>
    <x v="1"/>
    <s v="Africa"/>
    <s v="On-Time"/>
    <s v="Basic"/>
    <x v="18"/>
    <n v="2274"/>
  </r>
  <r>
    <n v="114"/>
    <n v="54"/>
    <x v="8"/>
    <n v="5.05"/>
    <n v="6"/>
    <s v="Smart TV"/>
    <x v="4"/>
    <s v="Africa"/>
    <s v="On-Time"/>
    <s v="Premium"/>
    <x v="19"/>
    <n v="9001"/>
  </r>
  <r>
    <n v="117"/>
    <n v="28"/>
    <x v="5"/>
    <n v="1.46"/>
    <n v="2"/>
    <s v="Laptop"/>
    <x v="2"/>
    <s v="Africa"/>
    <s v="Delayed"/>
    <s v="Premium"/>
    <x v="20"/>
    <n v="8335"/>
  </r>
  <r>
    <n v="118"/>
    <n v="38"/>
    <x v="4"/>
    <n v="1.04"/>
    <n v="5"/>
    <s v="Tablet"/>
    <x v="2"/>
    <s v="Africa"/>
    <s v="On-Time"/>
    <s v="Standard"/>
    <x v="21"/>
    <n v="7487"/>
  </r>
  <r>
    <n v="126"/>
    <n v="28"/>
    <x v="7"/>
    <n v="1.36"/>
    <n v="2"/>
    <s v="Smart TV"/>
    <x v="2"/>
    <s v="Africa"/>
    <s v="Delayed"/>
    <s v="Basic"/>
    <x v="21"/>
    <n v="8834"/>
  </r>
  <r>
    <n v="137"/>
    <n v="11"/>
    <x v="1"/>
    <n v="4.07"/>
    <n v="7"/>
    <s v="Tablet"/>
    <x v="3"/>
    <s v="Africa"/>
    <s v="On-Time"/>
    <s v="Basic"/>
    <x v="19"/>
    <n v="7282"/>
  </r>
  <r>
    <n v="145"/>
    <n v="27"/>
    <x v="5"/>
    <n v="4.32"/>
    <n v="6"/>
    <s v="Tablet"/>
    <x v="4"/>
    <s v="Africa"/>
    <s v="On-Time"/>
    <s v="Standard"/>
    <x v="22"/>
    <n v="8360"/>
  </r>
  <r>
    <n v="156"/>
    <n v="13"/>
    <x v="1"/>
    <n v="2.1800000000000002"/>
    <n v="7"/>
    <s v="Mobile"/>
    <x v="4"/>
    <s v="Africa"/>
    <s v="On-Time"/>
    <s v="Basic"/>
    <x v="23"/>
    <n v="2432"/>
  </r>
  <r>
    <n v="176"/>
    <n v="35"/>
    <x v="5"/>
    <n v="3.9"/>
    <n v="3"/>
    <s v="Mobile"/>
    <x v="3"/>
    <s v="Africa"/>
    <s v="Delayed"/>
    <s v="Basic"/>
    <x v="13"/>
    <n v="3297"/>
  </r>
  <r>
    <n v="188"/>
    <n v="25"/>
    <x v="1"/>
    <n v="1.47"/>
    <n v="10"/>
    <s v="Tablet"/>
    <x v="2"/>
    <s v="Africa"/>
    <s v="On-Time"/>
    <s v="Standard"/>
    <x v="22"/>
    <n v="6825"/>
  </r>
  <r>
    <n v="189"/>
    <n v="46"/>
    <x v="2"/>
    <n v="1.91"/>
    <n v="10"/>
    <s v="Mobile"/>
    <x v="1"/>
    <s v="Africa"/>
    <s v="On-Time"/>
    <s v="Premium"/>
    <x v="24"/>
    <n v="7575"/>
  </r>
  <r>
    <n v="199"/>
    <n v="49"/>
    <x v="1"/>
    <n v="3.72"/>
    <n v="7"/>
    <s v="Laptop"/>
    <x v="0"/>
    <s v="Africa"/>
    <s v="On-Time"/>
    <s v="Basic"/>
    <x v="6"/>
    <n v="1631"/>
  </r>
  <r>
    <n v="200"/>
    <n v="15"/>
    <x v="1"/>
    <n v="2.34"/>
    <n v="7"/>
    <s v="Tablet"/>
    <x v="0"/>
    <s v="Africa"/>
    <s v="On-Time"/>
    <s v="Premium"/>
    <x v="25"/>
    <n v="4365"/>
  </r>
  <r>
    <n v="203"/>
    <n v="41"/>
    <x v="7"/>
    <n v="5.44"/>
    <n v="3"/>
    <s v="Laptop"/>
    <x v="3"/>
    <s v="Africa"/>
    <s v="On-Time"/>
    <s v="Premium"/>
    <x v="26"/>
    <n v="7972"/>
  </r>
  <r>
    <n v="204"/>
    <n v="14"/>
    <x v="1"/>
    <n v="3.04"/>
    <n v="10"/>
    <s v="Laptop"/>
    <x v="3"/>
    <s v="Africa"/>
    <s v="On-Time"/>
    <s v="Standard"/>
    <x v="27"/>
    <n v="3800"/>
  </r>
  <r>
    <n v="207"/>
    <n v="60"/>
    <x v="3"/>
    <n v="2.2599999999999998"/>
    <n v="10"/>
    <s v="Tablet"/>
    <x v="2"/>
    <s v="Africa"/>
    <s v="On-Time"/>
    <s v="Premium"/>
    <x v="28"/>
    <n v="3836"/>
  </r>
  <r>
    <n v="212"/>
    <n v="29"/>
    <x v="1"/>
    <n v="3.01"/>
    <n v="10"/>
    <s v="Tablet"/>
    <x v="0"/>
    <s v="Africa"/>
    <s v="On-Time"/>
    <s v="Standard"/>
    <x v="29"/>
    <n v="6164"/>
  </r>
  <r>
    <n v="213"/>
    <n v="16"/>
    <x v="5"/>
    <n v="1.94"/>
    <n v="3"/>
    <s v="Laptop"/>
    <x v="3"/>
    <s v="Africa"/>
    <s v="On-Time"/>
    <s v="Premium"/>
    <x v="11"/>
    <n v="1336"/>
  </r>
  <r>
    <n v="220"/>
    <n v="28"/>
    <x v="1"/>
    <n v="2.4900000000000002"/>
    <n v="10"/>
    <s v="Smart TV"/>
    <x v="0"/>
    <s v="Africa"/>
    <s v="On-Time"/>
    <s v="Standard"/>
    <x v="30"/>
    <n v="7115"/>
  </r>
  <r>
    <n v="236"/>
    <n v="33"/>
    <x v="7"/>
    <n v="5.68"/>
    <n v="3"/>
    <s v="Mobile"/>
    <x v="1"/>
    <s v="Africa"/>
    <s v="On-Time"/>
    <s v="Basic"/>
    <x v="8"/>
    <n v="3222"/>
  </r>
  <r>
    <n v="243"/>
    <n v="20"/>
    <x v="1"/>
    <n v="1.31"/>
    <n v="9"/>
    <s v="Mobile"/>
    <x v="4"/>
    <s v="Africa"/>
    <s v="On-Time"/>
    <s v="Basic"/>
    <x v="2"/>
    <n v="4352"/>
  </r>
  <r>
    <n v="255"/>
    <n v="51"/>
    <x v="5"/>
    <n v="5.43"/>
    <n v="4"/>
    <s v="Laptop"/>
    <x v="3"/>
    <s v="Africa"/>
    <s v="On-Time"/>
    <s v="Standard"/>
    <x v="31"/>
    <n v="5796"/>
  </r>
  <r>
    <n v="259"/>
    <n v="22"/>
    <x v="2"/>
    <n v="1.87"/>
    <n v="8"/>
    <s v="Tablet"/>
    <x v="3"/>
    <s v="Africa"/>
    <s v="Delayed"/>
    <s v="Standard"/>
    <x v="11"/>
    <n v="7535"/>
  </r>
  <r>
    <n v="262"/>
    <n v="42"/>
    <x v="0"/>
    <n v="2.1"/>
    <n v="9"/>
    <s v="Laptop"/>
    <x v="2"/>
    <s v="Africa"/>
    <s v="On-Time"/>
    <s v="Standard"/>
    <x v="32"/>
    <n v="6861"/>
  </r>
  <r>
    <n v="263"/>
    <n v="54"/>
    <x v="2"/>
    <n v="2.4500000000000002"/>
    <n v="9"/>
    <s v="Smart TV"/>
    <x v="3"/>
    <s v="Africa"/>
    <s v="On-Time"/>
    <s v="Basic"/>
    <x v="32"/>
    <n v="3263"/>
  </r>
  <r>
    <n v="264"/>
    <n v="28"/>
    <x v="1"/>
    <n v="1.92"/>
    <n v="8"/>
    <s v="Laptop"/>
    <x v="1"/>
    <s v="Africa"/>
    <s v="Delayed"/>
    <s v="Basic"/>
    <x v="7"/>
    <n v="2101"/>
  </r>
  <r>
    <n v="269"/>
    <n v="4"/>
    <x v="1"/>
    <n v="1.21"/>
    <n v="7"/>
    <s v="Mobile"/>
    <x v="4"/>
    <s v="Africa"/>
    <s v="Delayed"/>
    <s v="Basic"/>
    <x v="33"/>
    <n v="5770"/>
  </r>
  <r>
    <n v="276"/>
    <n v="47"/>
    <x v="7"/>
    <n v="1.47"/>
    <n v="2"/>
    <s v="Tablet"/>
    <x v="1"/>
    <s v="Africa"/>
    <s v="On-Time"/>
    <s v="Basic"/>
    <x v="18"/>
    <n v="2953"/>
  </r>
  <r>
    <n v="283"/>
    <n v="39"/>
    <x v="2"/>
    <n v="1.82"/>
    <n v="8"/>
    <s v="Smart TV"/>
    <x v="4"/>
    <s v="Africa"/>
    <s v="On-Time"/>
    <s v="Basic"/>
    <x v="34"/>
    <n v="2554"/>
  </r>
  <r>
    <n v="303"/>
    <n v="32"/>
    <x v="3"/>
    <n v="5.1100000000000003"/>
    <n v="10"/>
    <s v="Laptop"/>
    <x v="2"/>
    <s v="Africa"/>
    <s v="On-Time"/>
    <s v="Basic"/>
    <x v="25"/>
    <n v="4446"/>
  </r>
  <r>
    <n v="304"/>
    <n v="60"/>
    <x v="2"/>
    <n v="2.5499999999999998"/>
    <n v="9"/>
    <s v="Laptop"/>
    <x v="2"/>
    <s v="Africa"/>
    <s v="Delayed"/>
    <s v="Standard"/>
    <x v="35"/>
    <n v="8476"/>
  </r>
  <r>
    <n v="306"/>
    <n v="39"/>
    <x v="5"/>
    <n v="2.48"/>
    <n v="2"/>
    <s v="Tablet"/>
    <x v="2"/>
    <s v="Africa"/>
    <s v="On-Time"/>
    <s v="Standard"/>
    <x v="17"/>
    <n v="1346"/>
  </r>
  <r>
    <n v="308"/>
    <n v="36"/>
    <x v="1"/>
    <n v="5.86"/>
    <n v="7"/>
    <s v="Mobile"/>
    <x v="3"/>
    <s v="Africa"/>
    <s v="On-Time"/>
    <s v="Standard"/>
    <x v="12"/>
    <n v="1108"/>
  </r>
  <r>
    <n v="319"/>
    <n v="54"/>
    <x v="3"/>
    <n v="4.57"/>
    <n v="10"/>
    <s v="Tablet"/>
    <x v="0"/>
    <s v="Africa"/>
    <s v="Delayed"/>
    <s v="Standard"/>
    <x v="11"/>
    <n v="9591"/>
  </r>
  <r>
    <n v="328"/>
    <n v="11"/>
    <x v="1"/>
    <n v="2.4300000000000002"/>
    <n v="8"/>
    <s v="Mobile"/>
    <x v="4"/>
    <s v="Africa"/>
    <s v="On-Time"/>
    <s v="Basic"/>
    <x v="8"/>
    <n v="2221"/>
  </r>
  <r>
    <n v="334"/>
    <n v="13"/>
    <x v="1"/>
    <n v="2.72"/>
    <n v="10"/>
    <s v="Tablet"/>
    <x v="1"/>
    <s v="Africa"/>
    <s v="On-Time"/>
    <s v="Premium"/>
    <x v="15"/>
    <n v="7187"/>
  </r>
  <r>
    <n v="335"/>
    <n v="36"/>
    <x v="2"/>
    <n v="5.65"/>
    <n v="8"/>
    <s v="Smart TV"/>
    <x v="3"/>
    <s v="Africa"/>
    <s v="On-Time"/>
    <s v="Standard"/>
    <x v="36"/>
    <n v="5160"/>
  </r>
  <r>
    <n v="344"/>
    <n v="31"/>
    <x v="1"/>
    <n v="1.85"/>
    <n v="7"/>
    <s v="Laptop"/>
    <x v="3"/>
    <s v="Africa"/>
    <s v="On-Time"/>
    <s v="Standard"/>
    <x v="17"/>
    <n v="2066"/>
  </r>
  <r>
    <n v="350"/>
    <n v="49"/>
    <x v="3"/>
    <n v="3.13"/>
    <n v="10"/>
    <s v="Tablet"/>
    <x v="3"/>
    <s v="Africa"/>
    <s v="On-Time"/>
    <s v="Basic"/>
    <x v="37"/>
    <n v="3628"/>
  </r>
  <r>
    <n v="351"/>
    <n v="16"/>
    <x v="4"/>
    <n v="3.78"/>
    <n v="2"/>
    <s v="Smart TV"/>
    <x v="4"/>
    <s v="Africa"/>
    <s v="Delayed"/>
    <s v="Standard"/>
    <x v="38"/>
    <n v="6292"/>
  </r>
  <r>
    <n v="366"/>
    <n v="10"/>
    <x v="0"/>
    <n v="5.26"/>
    <n v="9"/>
    <s v="Mobile"/>
    <x v="0"/>
    <s v="Africa"/>
    <s v="On-Time"/>
    <s v="Basic"/>
    <x v="10"/>
    <n v="7928"/>
  </r>
  <r>
    <n v="369"/>
    <n v="43"/>
    <x v="8"/>
    <n v="3.68"/>
    <n v="6"/>
    <s v="Smart TV"/>
    <x v="3"/>
    <s v="Africa"/>
    <s v="Delayed"/>
    <s v="Basic"/>
    <x v="26"/>
    <n v="2771"/>
  </r>
  <r>
    <n v="380"/>
    <n v="41"/>
    <x v="3"/>
    <n v="1.34"/>
    <n v="10"/>
    <s v="Mobile"/>
    <x v="1"/>
    <s v="Africa"/>
    <s v="On-Time"/>
    <s v="Premium"/>
    <x v="39"/>
    <n v="7331"/>
  </r>
  <r>
    <n v="385"/>
    <n v="50"/>
    <x v="3"/>
    <n v="2.31"/>
    <n v="8"/>
    <s v="Mobile"/>
    <x v="4"/>
    <s v="Africa"/>
    <s v="On-Time"/>
    <s v="Basic"/>
    <x v="9"/>
    <n v="6500"/>
  </r>
  <r>
    <n v="392"/>
    <n v="15"/>
    <x v="5"/>
    <n v="5.98"/>
    <n v="4"/>
    <s v="Mobile"/>
    <x v="3"/>
    <s v="Africa"/>
    <s v="On-Time"/>
    <s v="Standard"/>
    <x v="21"/>
    <n v="5715"/>
  </r>
  <r>
    <n v="404"/>
    <n v="34"/>
    <x v="0"/>
    <n v="3.37"/>
    <n v="8"/>
    <s v="Tablet"/>
    <x v="3"/>
    <s v="Africa"/>
    <s v="On-Time"/>
    <s v="Basic"/>
    <x v="28"/>
    <n v="2443"/>
  </r>
  <r>
    <n v="405"/>
    <n v="51"/>
    <x v="2"/>
    <n v="5.83"/>
    <n v="7"/>
    <s v="Laptop"/>
    <x v="3"/>
    <s v="Africa"/>
    <s v="Delayed"/>
    <s v="Basic"/>
    <x v="19"/>
    <n v="4056"/>
  </r>
  <r>
    <n v="406"/>
    <n v="32"/>
    <x v="0"/>
    <n v="5.16"/>
    <n v="9"/>
    <s v="Smart TV"/>
    <x v="2"/>
    <s v="Africa"/>
    <s v="On-Time"/>
    <s v="Basic"/>
    <x v="21"/>
    <n v="7099"/>
  </r>
  <r>
    <n v="409"/>
    <n v="51"/>
    <x v="1"/>
    <n v="4.5"/>
    <n v="10"/>
    <s v="Mobile"/>
    <x v="4"/>
    <s v="Africa"/>
    <s v="Delayed"/>
    <s v="Basic"/>
    <x v="30"/>
    <n v="9448"/>
  </r>
  <r>
    <n v="412"/>
    <n v="56"/>
    <x v="3"/>
    <n v="4.45"/>
    <n v="7"/>
    <s v="Smart TV"/>
    <x v="4"/>
    <s v="Africa"/>
    <s v="On-Time"/>
    <s v="Standard"/>
    <x v="40"/>
    <n v="8376"/>
  </r>
  <r>
    <n v="423"/>
    <n v="36"/>
    <x v="8"/>
    <n v="1.84"/>
    <n v="5"/>
    <s v="Smart TV"/>
    <x v="4"/>
    <s v="Africa"/>
    <s v="On-Time"/>
    <s v="Basic"/>
    <x v="25"/>
    <n v="4354"/>
  </r>
  <r>
    <n v="441"/>
    <n v="42"/>
    <x v="5"/>
    <n v="4.88"/>
    <n v="4"/>
    <s v="Laptop"/>
    <x v="2"/>
    <s v="Africa"/>
    <s v="On-Time"/>
    <s v="Premium"/>
    <x v="5"/>
    <n v="7891"/>
  </r>
  <r>
    <n v="443"/>
    <n v="59"/>
    <x v="6"/>
    <n v="2.82"/>
    <n v="5"/>
    <s v="Smart TV"/>
    <x v="4"/>
    <s v="Africa"/>
    <s v="On-Time"/>
    <s v="Premium"/>
    <x v="3"/>
    <n v="9884"/>
  </r>
  <r>
    <n v="453"/>
    <n v="31"/>
    <x v="6"/>
    <n v="5.37"/>
    <n v="3"/>
    <s v="Laptop"/>
    <x v="4"/>
    <s v="Africa"/>
    <s v="Delayed"/>
    <s v="Basic"/>
    <x v="6"/>
    <n v="8745"/>
  </r>
  <r>
    <n v="457"/>
    <n v="43"/>
    <x v="8"/>
    <n v="1.28"/>
    <n v="3"/>
    <s v="Tablet"/>
    <x v="1"/>
    <s v="Africa"/>
    <s v="Delayed"/>
    <s v="Standard"/>
    <x v="41"/>
    <n v="1085"/>
  </r>
  <r>
    <n v="458"/>
    <n v="23"/>
    <x v="3"/>
    <n v="2.33"/>
    <n v="10"/>
    <s v="Laptop"/>
    <x v="1"/>
    <s v="Africa"/>
    <s v="On-Time"/>
    <s v="Basic"/>
    <x v="14"/>
    <n v="9173"/>
  </r>
  <r>
    <n v="461"/>
    <n v="29"/>
    <x v="9"/>
    <n v="1.54"/>
    <n v="2"/>
    <s v="Tablet"/>
    <x v="4"/>
    <s v="Africa"/>
    <s v="On-Time"/>
    <s v="Basic"/>
    <x v="20"/>
    <n v="8389"/>
  </r>
  <r>
    <n v="468"/>
    <n v="30"/>
    <x v="2"/>
    <n v="1.6"/>
    <n v="7"/>
    <s v="Mobile"/>
    <x v="1"/>
    <s v="Africa"/>
    <s v="On-Time"/>
    <s v="Premium"/>
    <x v="42"/>
    <n v="8367"/>
  </r>
  <r>
    <n v="472"/>
    <n v="33"/>
    <x v="0"/>
    <n v="5.16"/>
    <n v="7"/>
    <s v="Smart TV"/>
    <x v="2"/>
    <s v="Africa"/>
    <s v="On-Time"/>
    <s v="Standard"/>
    <x v="2"/>
    <n v="8007"/>
  </r>
  <r>
    <n v="476"/>
    <n v="5"/>
    <x v="5"/>
    <n v="3.59"/>
    <n v="6"/>
    <s v="Laptop"/>
    <x v="3"/>
    <s v="Africa"/>
    <s v="On-Time"/>
    <s v="Premium"/>
    <x v="42"/>
    <n v="9381"/>
  </r>
  <r>
    <n v="485"/>
    <n v="33"/>
    <x v="2"/>
    <n v="4.54"/>
    <n v="7"/>
    <s v="Laptop"/>
    <x v="1"/>
    <s v="Africa"/>
    <s v="On-Time"/>
    <s v="Standard"/>
    <x v="42"/>
    <n v="7147"/>
  </r>
  <r>
    <n v="487"/>
    <n v="17"/>
    <x v="0"/>
    <n v="1.66"/>
    <n v="8"/>
    <s v="Tablet"/>
    <x v="3"/>
    <s v="Africa"/>
    <s v="On-Time"/>
    <s v="Standard"/>
    <x v="43"/>
    <n v="9413"/>
  </r>
  <r>
    <n v="495"/>
    <n v="49"/>
    <x v="6"/>
    <n v="3.25"/>
    <n v="1"/>
    <s v="Smart TV"/>
    <x v="0"/>
    <s v="Africa"/>
    <s v="On-Time"/>
    <s v="Basic"/>
    <x v="36"/>
    <n v="8335"/>
  </r>
  <r>
    <n v="498"/>
    <n v="11"/>
    <x v="8"/>
    <n v="4.88"/>
    <n v="3"/>
    <s v="Tablet"/>
    <x v="4"/>
    <s v="Africa"/>
    <s v="On-Time"/>
    <s v="Premium"/>
    <x v="20"/>
    <n v="4302"/>
  </r>
  <r>
    <n v="502"/>
    <n v="28"/>
    <x v="0"/>
    <n v="1.97"/>
    <n v="7"/>
    <s v="Mobile"/>
    <x v="1"/>
    <s v="Africa"/>
    <s v="On-Time"/>
    <s v="Basic"/>
    <x v="5"/>
    <n v="3760"/>
  </r>
  <r>
    <n v="505"/>
    <n v="33"/>
    <x v="0"/>
    <n v="4.2300000000000004"/>
    <n v="10"/>
    <s v="Tablet"/>
    <x v="1"/>
    <s v="Africa"/>
    <s v="On-Time"/>
    <s v="Premium"/>
    <x v="19"/>
    <n v="3507"/>
  </r>
  <r>
    <n v="507"/>
    <n v="5"/>
    <x v="1"/>
    <n v="3.11"/>
    <n v="9"/>
    <s v="Tablet"/>
    <x v="2"/>
    <s v="Africa"/>
    <s v="On-Time"/>
    <s v="Basic"/>
    <x v="22"/>
    <n v="8213"/>
  </r>
  <r>
    <n v="510"/>
    <n v="22"/>
    <x v="8"/>
    <n v="2"/>
    <n v="3"/>
    <s v="Smart TV"/>
    <x v="0"/>
    <s v="Africa"/>
    <s v="On-Time"/>
    <s v="Standard"/>
    <x v="43"/>
    <n v="5327"/>
  </r>
  <r>
    <n v="528"/>
    <n v="1"/>
    <x v="3"/>
    <n v="5.4"/>
    <n v="7"/>
    <s v="Smart TV"/>
    <x v="1"/>
    <s v="Africa"/>
    <s v="On-Time"/>
    <s v="Basic"/>
    <x v="37"/>
    <n v="8265"/>
  </r>
  <r>
    <n v="532"/>
    <n v="21"/>
    <x v="9"/>
    <n v="5.0199999999999996"/>
    <n v="4"/>
    <s v="Tablet"/>
    <x v="0"/>
    <s v="Africa"/>
    <s v="Delayed"/>
    <s v="Basic"/>
    <x v="44"/>
    <n v="6354"/>
  </r>
  <r>
    <n v="544"/>
    <n v="58"/>
    <x v="5"/>
    <n v="5.46"/>
    <n v="1"/>
    <s v="Tablet"/>
    <x v="2"/>
    <s v="Africa"/>
    <s v="On-Time"/>
    <s v="Premium"/>
    <x v="1"/>
    <n v="9588"/>
  </r>
  <r>
    <n v="546"/>
    <n v="30"/>
    <x v="6"/>
    <n v="3.96"/>
    <n v="5"/>
    <s v="Smart TV"/>
    <x v="4"/>
    <s v="Africa"/>
    <s v="On-Time"/>
    <s v="Standard"/>
    <x v="8"/>
    <n v="3162"/>
  </r>
  <r>
    <n v="556"/>
    <n v="17"/>
    <x v="3"/>
    <n v="3.12"/>
    <n v="10"/>
    <s v="Smart TV"/>
    <x v="1"/>
    <s v="Africa"/>
    <s v="On-Time"/>
    <s v="Basic"/>
    <x v="17"/>
    <n v="4532"/>
  </r>
  <r>
    <n v="568"/>
    <n v="46"/>
    <x v="1"/>
    <n v="5.63"/>
    <n v="8"/>
    <s v="Tablet"/>
    <x v="3"/>
    <s v="Africa"/>
    <s v="On-Time"/>
    <s v="Basic"/>
    <x v="26"/>
    <n v="2010"/>
  </r>
  <r>
    <n v="578"/>
    <n v="7"/>
    <x v="2"/>
    <n v="4.07"/>
    <n v="10"/>
    <s v="Tablet"/>
    <x v="2"/>
    <s v="Africa"/>
    <s v="On-Time"/>
    <s v="Standard"/>
    <x v="8"/>
    <n v="9177"/>
  </r>
  <r>
    <n v="584"/>
    <n v="47"/>
    <x v="2"/>
    <n v="1.19"/>
    <n v="9"/>
    <s v="Laptop"/>
    <x v="3"/>
    <s v="Africa"/>
    <s v="On-Time"/>
    <s v="Basic"/>
    <x v="27"/>
    <n v="7674"/>
  </r>
  <r>
    <n v="590"/>
    <n v="35"/>
    <x v="2"/>
    <n v="5.84"/>
    <n v="7"/>
    <s v="Laptop"/>
    <x v="0"/>
    <s v="Africa"/>
    <s v="Delayed"/>
    <s v="Basic"/>
    <x v="9"/>
    <n v="3379"/>
  </r>
  <r>
    <n v="597"/>
    <n v="24"/>
    <x v="3"/>
    <n v="4.71"/>
    <n v="10"/>
    <s v="Laptop"/>
    <x v="2"/>
    <s v="Africa"/>
    <s v="On-Time"/>
    <s v="Basic"/>
    <x v="45"/>
    <n v="1209"/>
  </r>
  <r>
    <n v="607"/>
    <n v="56"/>
    <x v="1"/>
    <n v="4.08"/>
    <n v="9"/>
    <s v="Tablet"/>
    <x v="2"/>
    <s v="Africa"/>
    <s v="On-Time"/>
    <s v="Standard"/>
    <x v="40"/>
    <n v="2467"/>
  </r>
  <r>
    <n v="623"/>
    <n v="46"/>
    <x v="1"/>
    <n v="4.8600000000000003"/>
    <n v="9"/>
    <s v="Laptop"/>
    <x v="1"/>
    <s v="Africa"/>
    <s v="Delayed"/>
    <s v="Basic"/>
    <x v="19"/>
    <n v="6378"/>
  </r>
  <r>
    <n v="630"/>
    <n v="49"/>
    <x v="2"/>
    <n v="1.97"/>
    <n v="9"/>
    <s v="Smart TV"/>
    <x v="4"/>
    <s v="Africa"/>
    <s v="On-Time"/>
    <s v="Standard"/>
    <x v="29"/>
    <n v="1114"/>
  </r>
  <r>
    <n v="657"/>
    <n v="11"/>
    <x v="2"/>
    <n v="1.23"/>
    <n v="10"/>
    <s v="Smart TV"/>
    <x v="2"/>
    <s v="Africa"/>
    <s v="On-Time"/>
    <s v="Standard"/>
    <x v="15"/>
    <n v="6408"/>
  </r>
  <r>
    <n v="658"/>
    <n v="25"/>
    <x v="8"/>
    <n v="2.68"/>
    <n v="6"/>
    <s v="Tablet"/>
    <x v="1"/>
    <s v="Africa"/>
    <s v="On-Time"/>
    <s v="Standard"/>
    <x v="33"/>
    <n v="6711"/>
  </r>
  <r>
    <n v="675"/>
    <n v="9"/>
    <x v="8"/>
    <n v="1.52"/>
    <n v="3"/>
    <s v="Tablet"/>
    <x v="3"/>
    <s v="Africa"/>
    <s v="On-Time"/>
    <s v="Standard"/>
    <x v="37"/>
    <n v="1424"/>
  </r>
  <r>
    <n v="682"/>
    <n v="1"/>
    <x v="2"/>
    <n v="3.47"/>
    <n v="8"/>
    <s v="Smart TV"/>
    <x v="0"/>
    <s v="Africa"/>
    <s v="On-Time"/>
    <s v="Premium"/>
    <x v="12"/>
    <n v="3848"/>
  </r>
  <r>
    <n v="690"/>
    <n v="50"/>
    <x v="1"/>
    <n v="3.95"/>
    <n v="10"/>
    <s v="Mobile"/>
    <x v="2"/>
    <s v="Africa"/>
    <s v="On-Time"/>
    <s v="Standard"/>
    <x v="23"/>
    <n v="8661"/>
  </r>
  <r>
    <n v="703"/>
    <n v="56"/>
    <x v="0"/>
    <n v="4.2699999999999996"/>
    <n v="9"/>
    <s v="Smart TV"/>
    <x v="3"/>
    <s v="Africa"/>
    <s v="On-Time"/>
    <s v="Premium"/>
    <x v="46"/>
    <n v="5138"/>
  </r>
  <r>
    <n v="704"/>
    <n v="17"/>
    <x v="7"/>
    <n v="3.58"/>
    <n v="6"/>
    <s v="Laptop"/>
    <x v="4"/>
    <s v="Africa"/>
    <s v="On-Time"/>
    <s v="Basic"/>
    <x v="33"/>
    <n v="2009"/>
  </r>
  <r>
    <n v="717"/>
    <n v="10"/>
    <x v="1"/>
    <n v="5.69"/>
    <n v="7"/>
    <s v="Smart TV"/>
    <x v="0"/>
    <s v="Africa"/>
    <s v="On-Time"/>
    <s v="Standard"/>
    <x v="47"/>
    <n v="1745"/>
  </r>
  <r>
    <n v="723"/>
    <n v="39"/>
    <x v="6"/>
    <n v="1.52"/>
    <n v="6"/>
    <s v="Laptop"/>
    <x v="0"/>
    <s v="Africa"/>
    <s v="On-Time"/>
    <s v="Standard"/>
    <x v="1"/>
    <n v="2709"/>
  </r>
  <r>
    <n v="727"/>
    <n v="30"/>
    <x v="7"/>
    <n v="2.11"/>
    <n v="2"/>
    <s v="Smart TV"/>
    <x v="0"/>
    <s v="Africa"/>
    <s v="On-Time"/>
    <s v="Standard"/>
    <x v="46"/>
    <n v="2114"/>
  </r>
  <r>
    <n v="728"/>
    <n v="7"/>
    <x v="1"/>
    <n v="3.76"/>
    <n v="8"/>
    <s v="Mobile"/>
    <x v="4"/>
    <s v="Africa"/>
    <s v="On-Time"/>
    <s v="Basic"/>
    <x v="48"/>
    <n v="9363"/>
  </r>
  <r>
    <n v="740"/>
    <n v="15"/>
    <x v="3"/>
    <n v="4.8899999999999997"/>
    <n v="8"/>
    <s v="Smart TV"/>
    <x v="0"/>
    <s v="Africa"/>
    <s v="On-Time"/>
    <s v="Basic"/>
    <x v="39"/>
    <n v="2418"/>
  </r>
  <r>
    <n v="744"/>
    <n v="12"/>
    <x v="0"/>
    <n v="3.51"/>
    <n v="8"/>
    <s v="Smart TV"/>
    <x v="3"/>
    <s v="Africa"/>
    <s v="On-Time"/>
    <s v="Premium"/>
    <x v="45"/>
    <n v="6988"/>
  </r>
  <r>
    <n v="749"/>
    <n v="9"/>
    <x v="5"/>
    <n v="4.6500000000000004"/>
    <n v="4"/>
    <s v="Mobile"/>
    <x v="4"/>
    <s v="Africa"/>
    <s v="On-Time"/>
    <s v="Basic"/>
    <x v="3"/>
    <n v="8316"/>
  </r>
  <r>
    <n v="750"/>
    <n v="26"/>
    <x v="2"/>
    <n v="2.89"/>
    <n v="9"/>
    <s v="Mobile"/>
    <x v="4"/>
    <s v="Africa"/>
    <s v="On-Time"/>
    <s v="Basic"/>
    <x v="15"/>
    <n v="7431"/>
  </r>
  <r>
    <n v="761"/>
    <n v="27"/>
    <x v="0"/>
    <n v="4.1900000000000004"/>
    <n v="8"/>
    <s v="Mobile"/>
    <x v="2"/>
    <s v="Africa"/>
    <s v="On-Time"/>
    <s v="Basic"/>
    <x v="17"/>
    <n v="3131"/>
  </r>
  <r>
    <n v="769"/>
    <n v="22"/>
    <x v="5"/>
    <n v="2.17"/>
    <n v="4"/>
    <s v="Mobile"/>
    <x v="3"/>
    <s v="Africa"/>
    <s v="On-Time"/>
    <s v="Standard"/>
    <x v="4"/>
    <n v="4490"/>
  </r>
  <r>
    <n v="776"/>
    <n v="44"/>
    <x v="8"/>
    <n v="4.6399999999999997"/>
    <n v="2"/>
    <s v="Smart TV"/>
    <x v="3"/>
    <s v="Africa"/>
    <s v="On-Time"/>
    <s v="Basic"/>
    <x v="18"/>
    <n v="3110"/>
  </r>
  <r>
    <n v="778"/>
    <n v="57"/>
    <x v="2"/>
    <n v="1.05"/>
    <n v="8"/>
    <s v="Mobile"/>
    <x v="3"/>
    <s v="Africa"/>
    <s v="Delayed"/>
    <s v="Standard"/>
    <x v="41"/>
    <n v="7898"/>
  </r>
  <r>
    <n v="784"/>
    <n v="19"/>
    <x v="2"/>
    <n v="1.1200000000000001"/>
    <n v="10"/>
    <s v="Tablet"/>
    <x v="2"/>
    <s v="Africa"/>
    <s v="On-Time"/>
    <s v="Standard"/>
    <x v="25"/>
    <n v="7718"/>
  </r>
  <r>
    <n v="786"/>
    <n v="36"/>
    <x v="1"/>
    <n v="5.59"/>
    <n v="7"/>
    <s v="Laptop"/>
    <x v="1"/>
    <s v="Africa"/>
    <s v="On-Time"/>
    <s v="Basic"/>
    <x v="36"/>
    <n v="6089"/>
  </r>
  <r>
    <n v="787"/>
    <n v="44"/>
    <x v="1"/>
    <n v="4.8600000000000003"/>
    <n v="7"/>
    <s v="Smart TV"/>
    <x v="3"/>
    <s v="Africa"/>
    <s v="On-Time"/>
    <s v="Basic"/>
    <x v="26"/>
    <n v="1095"/>
  </r>
  <r>
    <n v="790"/>
    <n v="19"/>
    <x v="3"/>
    <n v="4.57"/>
    <n v="10"/>
    <s v="Mobile"/>
    <x v="1"/>
    <s v="Africa"/>
    <s v="On-Time"/>
    <s v="Premium"/>
    <x v="46"/>
    <n v="9137"/>
  </r>
  <r>
    <n v="805"/>
    <n v="3"/>
    <x v="0"/>
    <n v="4.25"/>
    <n v="10"/>
    <s v="Smart TV"/>
    <x v="2"/>
    <s v="Africa"/>
    <s v="On-Time"/>
    <s v="Premium"/>
    <x v="49"/>
    <n v="7195"/>
  </r>
  <r>
    <n v="807"/>
    <n v="14"/>
    <x v="0"/>
    <n v="2.06"/>
    <n v="7"/>
    <s v="Tablet"/>
    <x v="3"/>
    <s v="Africa"/>
    <s v="On-Time"/>
    <s v="Standard"/>
    <x v="36"/>
    <n v="4387"/>
  </r>
  <r>
    <n v="828"/>
    <n v="29"/>
    <x v="6"/>
    <n v="4.87"/>
    <n v="4"/>
    <s v="Mobile"/>
    <x v="3"/>
    <s v="Africa"/>
    <s v="Delayed"/>
    <s v="Basic"/>
    <x v="36"/>
    <n v="2881"/>
  </r>
  <r>
    <n v="848"/>
    <n v="32"/>
    <x v="2"/>
    <n v="3.57"/>
    <n v="7"/>
    <s v="Mobile"/>
    <x v="0"/>
    <s v="Africa"/>
    <s v="On-Time"/>
    <s v="Standard"/>
    <x v="49"/>
    <n v="6917"/>
  </r>
  <r>
    <n v="874"/>
    <n v="32"/>
    <x v="6"/>
    <n v="3.07"/>
    <n v="3"/>
    <s v="Tablet"/>
    <x v="1"/>
    <s v="Africa"/>
    <s v="On-Time"/>
    <s v="Premium"/>
    <x v="1"/>
    <n v="4017"/>
  </r>
  <r>
    <n v="876"/>
    <n v="8"/>
    <x v="0"/>
    <n v="5.58"/>
    <n v="7"/>
    <s v="Tablet"/>
    <x v="3"/>
    <s v="Africa"/>
    <s v="Delayed"/>
    <s v="Standard"/>
    <x v="22"/>
    <n v="6780"/>
  </r>
  <r>
    <n v="877"/>
    <n v="10"/>
    <x v="0"/>
    <n v="3.38"/>
    <n v="9"/>
    <s v="Mobile"/>
    <x v="0"/>
    <s v="Africa"/>
    <s v="On-Time"/>
    <s v="Basic"/>
    <x v="37"/>
    <n v="7409"/>
  </r>
  <r>
    <n v="886"/>
    <n v="19"/>
    <x v="1"/>
    <n v="4.26"/>
    <n v="9"/>
    <s v="Tablet"/>
    <x v="2"/>
    <s v="Africa"/>
    <s v="On-Time"/>
    <s v="Standard"/>
    <x v="19"/>
    <n v="8211"/>
  </r>
  <r>
    <n v="889"/>
    <n v="58"/>
    <x v="0"/>
    <n v="3.93"/>
    <n v="8"/>
    <s v="Laptop"/>
    <x v="3"/>
    <s v="Africa"/>
    <s v="On-Time"/>
    <s v="Basic"/>
    <x v="0"/>
    <n v="8071"/>
  </r>
  <r>
    <n v="899"/>
    <n v="39"/>
    <x v="2"/>
    <n v="1.1299999999999999"/>
    <n v="8"/>
    <s v="Mobile"/>
    <x v="4"/>
    <s v="Africa"/>
    <s v="Delayed"/>
    <s v="Premium"/>
    <x v="10"/>
    <n v="2170"/>
  </r>
  <r>
    <n v="906"/>
    <n v="44"/>
    <x v="1"/>
    <n v="4.55"/>
    <n v="7"/>
    <s v="Tablet"/>
    <x v="0"/>
    <s v="Africa"/>
    <s v="On-Time"/>
    <s v="Basic"/>
    <x v="36"/>
    <n v="5781"/>
  </r>
  <r>
    <n v="916"/>
    <n v="8"/>
    <x v="5"/>
    <n v="2.7"/>
    <n v="2"/>
    <s v="Mobile"/>
    <x v="0"/>
    <s v="Africa"/>
    <s v="On-Time"/>
    <s v="Standard"/>
    <x v="13"/>
    <n v="8916"/>
  </r>
  <r>
    <n v="921"/>
    <n v="22"/>
    <x v="8"/>
    <n v="5.69"/>
    <n v="6"/>
    <s v="Mobile"/>
    <x v="3"/>
    <s v="Africa"/>
    <s v="On-Time"/>
    <s v="Standard"/>
    <x v="28"/>
    <n v="2404"/>
  </r>
  <r>
    <n v="930"/>
    <n v="47"/>
    <x v="8"/>
    <n v="2.11"/>
    <n v="1"/>
    <s v="Tablet"/>
    <x v="3"/>
    <s v="Africa"/>
    <s v="On-Time"/>
    <s v="Basic"/>
    <x v="25"/>
    <n v="4701"/>
  </r>
  <r>
    <n v="933"/>
    <n v="13"/>
    <x v="0"/>
    <n v="2.38"/>
    <n v="7"/>
    <s v="Laptop"/>
    <x v="2"/>
    <s v="Africa"/>
    <s v="Delayed"/>
    <s v="Basic"/>
    <x v="40"/>
    <n v="8608"/>
  </r>
  <r>
    <n v="940"/>
    <n v="24"/>
    <x v="2"/>
    <n v="5.27"/>
    <n v="9"/>
    <s v="Mobile"/>
    <x v="2"/>
    <s v="Africa"/>
    <s v="Delayed"/>
    <s v="Premium"/>
    <x v="20"/>
    <n v="1810"/>
  </r>
  <r>
    <n v="942"/>
    <n v="16"/>
    <x v="3"/>
    <n v="3.46"/>
    <n v="7"/>
    <s v="Laptop"/>
    <x v="3"/>
    <s v="Africa"/>
    <s v="On-Time"/>
    <s v="Basic"/>
    <x v="44"/>
    <n v="1623"/>
  </r>
  <r>
    <n v="944"/>
    <n v="18"/>
    <x v="3"/>
    <n v="5.87"/>
    <n v="9"/>
    <s v="Laptop"/>
    <x v="1"/>
    <s v="Africa"/>
    <s v="On-Time"/>
    <s v="Premium"/>
    <x v="32"/>
    <n v="7025"/>
  </r>
  <r>
    <n v="952"/>
    <n v="30"/>
    <x v="7"/>
    <n v="4.58"/>
    <n v="3"/>
    <s v="Mobile"/>
    <x v="4"/>
    <s v="Africa"/>
    <s v="On-Time"/>
    <s v="Basic"/>
    <x v="40"/>
    <n v="8356"/>
  </r>
  <r>
    <n v="970"/>
    <n v="13"/>
    <x v="0"/>
    <n v="1.04"/>
    <n v="10"/>
    <s v="Mobile"/>
    <x v="4"/>
    <s v="Africa"/>
    <s v="On-Time"/>
    <s v="Premium"/>
    <x v="44"/>
    <n v="6498"/>
  </r>
  <r>
    <n v="977"/>
    <n v="32"/>
    <x v="3"/>
    <n v="2.54"/>
    <n v="7"/>
    <s v="Laptop"/>
    <x v="2"/>
    <s v="Africa"/>
    <s v="On-Time"/>
    <s v="Basic"/>
    <x v="31"/>
    <n v="5550"/>
  </r>
  <r>
    <n v="981"/>
    <n v="5"/>
    <x v="2"/>
    <n v="5.76"/>
    <n v="7"/>
    <s v="Tablet"/>
    <x v="3"/>
    <s v="Africa"/>
    <s v="On-Time"/>
    <s v="Basic"/>
    <x v="35"/>
    <n v="2301"/>
  </r>
  <r>
    <n v="988"/>
    <n v="37"/>
    <x v="2"/>
    <n v="1.44"/>
    <n v="8"/>
    <s v="Laptop"/>
    <x v="3"/>
    <s v="Africa"/>
    <s v="On-Time"/>
    <s v="Standard"/>
    <x v="0"/>
    <n v="4668"/>
  </r>
  <r>
    <n v="991"/>
    <n v="43"/>
    <x v="7"/>
    <n v="2.6"/>
    <n v="5"/>
    <s v="Smart TV"/>
    <x v="2"/>
    <s v="Africa"/>
    <s v="On-Time"/>
    <s v="Basic"/>
    <x v="35"/>
    <n v="8291"/>
  </r>
  <r>
    <n v="992"/>
    <n v="31"/>
    <x v="9"/>
    <n v="2.2200000000000002"/>
    <n v="3"/>
    <s v="Smart TV"/>
    <x v="3"/>
    <s v="Africa"/>
    <s v="Delayed"/>
    <s v="Basic"/>
    <x v="27"/>
    <n v="2658"/>
  </r>
  <r>
    <n v="993"/>
    <n v="17"/>
    <x v="3"/>
    <n v="3.53"/>
    <n v="8"/>
    <s v="Laptop"/>
    <x v="1"/>
    <s v="Africa"/>
    <s v="On-Time"/>
    <s v="Basic"/>
    <x v="50"/>
    <n v="7308"/>
  </r>
  <r>
    <n v="1002"/>
    <n v="11"/>
    <x v="4"/>
    <n v="2.82"/>
    <n v="1"/>
    <s v="Tablet"/>
    <x v="3"/>
    <s v="Africa"/>
    <s v="On-Time"/>
    <s v="Standard"/>
    <x v="35"/>
    <n v="5012"/>
  </r>
  <r>
    <n v="1007"/>
    <n v="49"/>
    <x v="5"/>
    <n v="4.3899999999999997"/>
    <n v="1"/>
    <s v="Tablet"/>
    <x v="2"/>
    <s v="Africa"/>
    <s v="On-Time"/>
    <s v="Basic"/>
    <x v="22"/>
    <n v="2409"/>
  </r>
  <r>
    <n v="1009"/>
    <n v="30"/>
    <x v="6"/>
    <n v="5.15"/>
    <n v="6"/>
    <s v="Smart TV"/>
    <x v="1"/>
    <s v="Africa"/>
    <s v="On-Time"/>
    <s v="Basic"/>
    <x v="37"/>
    <n v="6097"/>
  </r>
  <r>
    <n v="1011"/>
    <n v="2"/>
    <x v="0"/>
    <n v="5.67"/>
    <n v="8"/>
    <s v="Smart TV"/>
    <x v="3"/>
    <s v="Africa"/>
    <s v="Delayed"/>
    <s v="Basic"/>
    <x v="15"/>
    <n v="4843"/>
  </r>
  <r>
    <n v="1013"/>
    <n v="19"/>
    <x v="2"/>
    <n v="5.62"/>
    <n v="7"/>
    <s v="Laptop"/>
    <x v="4"/>
    <s v="Africa"/>
    <s v="On-Time"/>
    <s v="Standard"/>
    <x v="44"/>
    <n v="5631"/>
  </r>
  <r>
    <n v="1019"/>
    <n v="57"/>
    <x v="0"/>
    <n v="3.08"/>
    <n v="10"/>
    <s v="Laptop"/>
    <x v="2"/>
    <s v="Africa"/>
    <s v="On-Time"/>
    <s v="Premium"/>
    <x v="26"/>
    <n v="4154"/>
  </r>
  <r>
    <n v="1020"/>
    <n v="30"/>
    <x v="2"/>
    <n v="2.13"/>
    <n v="10"/>
    <s v="Laptop"/>
    <x v="1"/>
    <s v="Africa"/>
    <s v="Delayed"/>
    <s v="Basic"/>
    <x v="40"/>
    <n v="7593"/>
  </r>
  <r>
    <n v="1022"/>
    <n v="22"/>
    <x v="4"/>
    <n v="5.38"/>
    <n v="1"/>
    <s v="Tablet"/>
    <x v="0"/>
    <s v="Africa"/>
    <s v="On-Time"/>
    <s v="Standard"/>
    <x v="11"/>
    <n v="6638"/>
  </r>
  <r>
    <n v="1026"/>
    <n v="43"/>
    <x v="1"/>
    <n v="1.76"/>
    <n v="9"/>
    <s v="Smart TV"/>
    <x v="3"/>
    <s v="Africa"/>
    <s v="On-Time"/>
    <s v="Standard"/>
    <x v="16"/>
    <n v="9861"/>
  </r>
  <r>
    <n v="1036"/>
    <n v="32"/>
    <x v="2"/>
    <n v="2.2999999999999998"/>
    <n v="9"/>
    <s v="Laptop"/>
    <x v="4"/>
    <s v="Africa"/>
    <s v="On-Time"/>
    <s v="Basic"/>
    <x v="30"/>
    <n v="5592"/>
  </r>
  <r>
    <n v="1038"/>
    <n v="55"/>
    <x v="0"/>
    <n v="1.29"/>
    <n v="7"/>
    <s v="Mobile"/>
    <x v="0"/>
    <s v="Africa"/>
    <s v="On-Time"/>
    <s v="Standard"/>
    <x v="28"/>
    <n v="8898"/>
  </r>
  <r>
    <n v="1059"/>
    <n v="18"/>
    <x v="3"/>
    <n v="3.96"/>
    <n v="10"/>
    <s v="Laptop"/>
    <x v="4"/>
    <s v="Africa"/>
    <s v="Delayed"/>
    <s v="Premium"/>
    <x v="47"/>
    <n v="9086"/>
  </r>
  <r>
    <n v="1066"/>
    <n v="30"/>
    <x v="7"/>
    <n v="2.73"/>
    <n v="1"/>
    <s v="Mobile"/>
    <x v="1"/>
    <s v="Africa"/>
    <s v="On-Time"/>
    <s v="Standard"/>
    <x v="34"/>
    <n v="9862"/>
  </r>
  <r>
    <n v="1069"/>
    <n v="36"/>
    <x v="2"/>
    <n v="3.57"/>
    <n v="10"/>
    <s v="Smart TV"/>
    <x v="1"/>
    <s v="Africa"/>
    <s v="On-Time"/>
    <s v="Premium"/>
    <x v="28"/>
    <n v="9966"/>
  </r>
  <r>
    <n v="1072"/>
    <n v="50"/>
    <x v="0"/>
    <n v="1.47"/>
    <n v="9"/>
    <s v="Mobile"/>
    <x v="3"/>
    <s v="Africa"/>
    <s v="On-Time"/>
    <s v="Standard"/>
    <x v="7"/>
    <n v="8253"/>
  </r>
  <r>
    <n v="1075"/>
    <n v="57"/>
    <x v="1"/>
    <n v="3.87"/>
    <n v="7"/>
    <s v="Tablet"/>
    <x v="4"/>
    <s v="Africa"/>
    <s v="On-Time"/>
    <s v="Basic"/>
    <x v="33"/>
    <n v="5460"/>
  </r>
  <r>
    <n v="1076"/>
    <n v="44"/>
    <x v="0"/>
    <n v="3.9"/>
    <n v="8"/>
    <s v="Tablet"/>
    <x v="1"/>
    <s v="Africa"/>
    <s v="Delayed"/>
    <s v="Standard"/>
    <x v="5"/>
    <n v="6721"/>
  </r>
  <r>
    <n v="1077"/>
    <n v="39"/>
    <x v="4"/>
    <n v="3.91"/>
    <n v="3"/>
    <s v="Tablet"/>
    <x v="4"/>
    <s v="Africa"/>
    <s v="On-Time"/>
    <s v="Premium"/>
    <x v="51"/>
    <n v="5859"/>
  </r>
  <r>
    <n v="1085"/>
    <n v="59"/>
    <x v="3"/>
    <n v="3.32"/>
    <n v="9"/>
    <s v="Laptop"/>
    <x v="2"/>
    <s v="Africa"/>
    <s v="On-Time"/>
    <s v="Premium"/>
    <x v="20"/>
    <n v="6080"/>
  </r>
  <r>
    <n v="1090"/>
    <n v="31"/>
    <x v="8"/>
    <n v="1.77"/>
    <n v="3"/>
    <s v="Mobile"/>
    <x v="3"/>
    <s v="Africa"/>
    <s v="Delayed"/>
    <s v="Basic"/>
    <x v="33"/>
    <n v="6606"/>
  </r>
  <r>
    <n v="1095"/>
    <n v="6"/>
    <x v="0"/>
    <n v="4.75"/>
    <n v="7"/>
    <s v="Smart TV"/>
    <x v="4"/>
    <s v="Africa"/>
    <s v="On-Time"/>
    <s v="Standard"/>
    <x v="34"/>
    <n v="1778"/>
  </r>
  <r>
    <n v="1097"/>
    <n v="45"/>
    <x v="7"/>
    <n v="2.91"/>
    <n v="1"/>
    <s v="Tablet"/>
    <x v="4"/>
    <s v="Africa"/>
    <s v="On-Time"/>
    <s v="Basic"/>
    <x v="3"/>
    <n v="4300"/>
  </r>
  <r>
    <n v="1099"/>
    <n v="40"/>
    <x v="9"/>
    <n v="5.5"/>
    <n v="4"/>
    <s v="Laptop"/>
    <x v="0"/>
    <s v="Africa"/>
    <s v="Delayed"/>
    <s v="Basic"/>
    <x v="20"/>
    <n v="6437"/>
  </r>
  <r>
    <n v="1102"/>
    <n v="24"/>
    <x v="1"/>
    <n v="4.7699999999999996"/>
    <n v="9"/>
    <s v="Tablet"/>
    <x v="0"/>
    <s v="Africa"/>
    <s v="On-Time"/>
    <s v="Basic"/>
    <x v="21"/>
    <n v="4776"/>
  </r>
  <r>
    <n v="1117"/>
    <n v="2"/>
    <x v="0"/>
    <n v="3.96"/>
    <n v="10"/>
    <s v="Tablet"/>
    <x v="3"/>
    <s v="Africa"/>
    <s v="On-Time"/>
    <s v="Basic"/>
    <x v="8"/>
    <n v="1479"/>
  </r>
  <r>
    <n v="1118"/>
    <n v="42"/>
    <x v="3"/>
    <n v="1.89"/>
    <n v="10"/>
    <s v="Tablet"/>
    <x v="0"/>
    <s v="Africa"/>
    <s v="On-Time"/>
    <s v="Standard"/>
    <x v="22"/>
    <n v="4288"/>
  </r>
  <r>
    <n v="1120"/>
    <n v="24"/>
    <x v="3"/>
    <n v="2.21"/>
    <n v="10"/>
    <s v="Laptop"/>
    <x v="4"/>
    <s v="Africa"/>
    <s v="On-Time"/>
    <s v="Basic"/>
    <x v="43"/>
    <n v="7331"/>
  </r>
  <r>
    <n v="1136"/>
    <n v="22"/>
    <x v="3"/>
    <n v="2.54"/>
    <n v="7"/>
    <s v="Tablet"/>
    <x v="2"/>
    <s v="Africa"/>
    <s v="On-Time"/>
    <s v="Standard"/>
    <x v="35"/>
    <n v="2494"/>
  </r>
  <r>
    <n v="1142"/>
    <n v="55"/>
    <x v="2"/>
    <n v="3.7"/>
    <n v="8"/>
    <s v="Smart TV"/>
    <x v="2"/>
    <s v="Africa"/>
    <s v="On-Time"/>
    <s v="Basic"/>
    <x v="52"/>
    <n v="9786"/>
  </r>
  <r>
    <n v="1162"/>
    <n v="43"/>
    <x v="0"/>
    <n v="3.29"/>
    <n v="8"/>
    <s v="Mobile"/>
    <x v="1"/>
    <s v="Africa"/>
    <s v="On-Time"/>
    <s v="Basic"/>
    <x v="0"/>
    <n v="6735"/>
  </r>
  <r>
    <n v="1185"/>
    <n v="14"/>
    <x v="1"/>
    <n v="5.66"/>
    <n v="9"/>
    <s v="Smart TV"/>
    <x v="0"/>
    <s v="Africa"/>
    <s v="Delayed"/>
    <s v="Standard"/>
    <x v="12"/>
    <n v="7297"/>
  </r>
  <r>
    <n v="1190"/>
    <n v="54"/>
    <x v="1"/>
    <n v="2.75"/>
    <n v="7"/>
    <s v="Smart TV"/>
    <x v="2"/>
    <s v="Africa"/>
    <s v="On-Time"/>
    <s v="Standard"/>
    <x v="7"/>
    <n v="7611"/>
  </r>
  <r>
    <n v="1191"/>
    <n v="52"/>
    <x v="3"/>
    <n v="1.26"/>
    <n v="10"/>
    <s v="Tablet"/>
    <x v="4"/>
    <s v="Africa"/>
    <s v="On-Time"/>
    <s v="Standard"/>
    <x v="41"/>
    <n v="4337"/>
  </r>
  <r>
    <n v="1192"/>
    <n v="47"/>
    <x v="1"/>
    <n v="3.63"/>
    <n v="7"/>
    <s v="Tablet"/>
    <x v="3"/>
    <s v="Africa"/>
    <s v="On-Time"/>
    <s v="Standard"/>
    <x v="18"/>
    <n v="4030"/>
  </r>
  <r>
    <n v="1198"/>
    <n v="28"/>
    <x v="5"/>
    <n v="2.79"/>
    <n v="4"/>
    <s v="Laptop"/>
    <x v="3"/>
    <s v="Africa"/>
    <s v="On-Time"/>
    <s v="Basic"/>
    <x v="11"/>
    <n v="8044"/>
  </r>
  <r>
    <n v="1199"/>
    <n v="1"/>
    <x v="6"/>
    <n v="5.93"/>
    <n v="6"/>
    <s v="Laptop"/>
    <x v="1"/>
    <s v="Africa"/>
    <s v="On-Time"/>
    <s v="Basic"/>
    <x v="20"/>
    <n v="6203"/>
  </r>
  <r>
    <n v="1212"/>
    <n v="57"/>
    <x v="1"/>
    <n v="1.88"/>
    <n v="7"/>
    <s v="Mobile"/>
    <x v="0"/>
    <s v="Africa"/>
    <s v="On-Time"/>
    <s v="Basic"/>
    <x v="0"/>
    <n v="4468"/>
  </r>
  <r>
    <n v="1217"/>
    <n v="19"/>
    <x v="2"/>
    <n v="1.98"/>
    <n v="8"/>
    <s v="Mobile"/>
    <x v="0"/>
    <s v="Africa"/>
    <s v="On-Time"/>
    <s v="Premium"/>
    <x v="36"/>
    <n v="2201"/>
  </r>
  <r>
    <n v="1219"/>
    <n v="53"/>
    <x v="0"/>
    <n v="3.77"/>
    <n v="7"/>
    <s v="Laptop"/>
    <x v="4"/>
    <s v="Africa"/>
    <s v="On-Time"/>
    <s v="Premium"/>
    <x v="5"/>
    <n v="7306"/>
  </r>
  <r>
    <n v="1227"/>
    <n v="30"/>
    <x v="9"/>
    <n v="5.94"/>
    <n v="3"/>
    <s v="Laptop"/>
    <x v="2"/>
    <s v="Africa"/>
    <s v="On-Time"/>
    <s v="Standard"/>
    <x v="43"/>
    <n v="9814"/>
  </r>
  <r>
    <n v="1246"/>
    <n v="41"/>
    <x v="1"/>
    <n v="2.1800000000000002"/>
    <n v="9"/>
    <s v="Tablet"/>
    <x v="3"/>
    <s v="Africa"/>
    <s v="Delayed"/>
    <s v="Standard"/>
    <x v="19"/>
    <n v="7516"/>
  </r>
  <r>
    <n v="1249"/>
    <n v="13"/>
    <x v="1"/>
    <n v="1.99"/>
    <n v="10"/>
    <s v="Mobile"/>
    <x v="4"/>
    <s v="Africa"/>
    <s v="On-Time"/>
    <s v="Standard"/>
    <x v="20"/>
    <n v="3877"/>
  </r>
  <r>
    <n v="1258"/>
    <n v="54"/>
    <x v="5"/>
    <n v="3.81"/>
    <n v="4"/>
    <s v="Mobile"/>
    <x v="4"/>
    <s v="Africa"/>
    <s v="On-Time"/>
    <s v="Basic"/>
    <x v="21"/>
    <n v="5163"/>
  </r>
  <r>
    <n v="1270"/>
    <n v="38"/>
    <x v="2"/>
    <n v="2.57"/>
    <n v="7"/>
    <s v="Laptop"/>
    <x v="2"/>
    <s v="Africa"/>
    <s v="On-Time"/>
    <s v="Basic"/>
    <x v="13"/>
    <n v="8878"/>
  </r>
  <r>
    <n v="1274"/>
    <n v="20"/>
    <x v="0"/>
    <n v="2.56"/>
    <n v="7"/>
    <s v="Smart TV"/>
    <x v="3"/>
    <s v="Africa"/>
    <s v="Delayed"/>
    <s v="Standard"/>
    <x v="34"/>
    <n v="2600"/>
  </r>
  <r>
    <n v="1275"/>
    <n v="41"/>
    <x v="5"/>
    <n v="5.92"/>
    <n v="4"/>
    <s v="Tablet"/>
    <x v="3"/>
    <s v="Africa"/>
    <s v="On-Time"/>
    <s v="Basic"/>
    <x v="47"/>
    <n v="9582"/>
  </r>
  <r>
    <n v="1288"/>
    <n v="13"/>
    <x v="3"/>
    <n v="5.12"/>
    <n v="7"/>
    <s v="Laptop"/>
    <x v="2"/>
    <s v="Africa"/>
    <s v="On-Time"/>
    <s v="Standard"/>
    <x v="10"/>
    <n v="8268"/>
  </r>
  <r>
    <n v="1304"/>
    <n v="47"/>
    <x v="9"/>
    <n v="3.93"/>
    <n v="5"/>
    <s v="Smart TV"/>
    <x v="2"/>
    <s v="Africa"/>
    <s v="Delayed"/>
    <s v="Standard"/>
    <x v="6"/>
    <n v="1980"/>
  </r>
  <r>
    <n v="1306"/>
    <n v="33"/>
    <x v="0"/>
    <n v="5.48"/>
    <n v="10"/>
    <s v="Mobile"/>
    <x v="0"/>
    <s v="Africa"/>
    <s v="On-Time"/>
    <s v="Standard"/>
    <x v="38"/>
    <n v="4788"/>
  </r>
  <r>
    <n v="1307"/>
    <n v="12"/>
    <x v="2"/>
    <n v="4.93"/>
    <n v="10"/>
    <s v="Tablet"/>
    <x v="0"/>
    <s v="Africa"/>
    <s v="On-Time"/>
    <s v="Premium"/>
    <x v="10"/>
    <n v="2367"/>
  </r>
  <r>
    <n v="1316"/>
    <n v="44"/>
    <x v="0"/>
    <n v="5.93"/>
    <n v="7"/>
    <s v="Laptop"/>
    <x v="4"/>
    <s v="Africa"/>
    <s v="On-Time"/>
    <s v="Standard"/>
    <x v="13"/>
    <n v="9143"/>
  </r>
  <r>
    <n v="1322"/>
    <n v="32"/>
    <x v="0"/>
    <n v="3.07"/>
    <n v="9"/>
    <s v="Laptop"/>
    <x v="0"/>
    <s v="Africa"/>
    <s v="Delayed"/>
    <s v="Basic"/>
    <x v="48"/>
    <n v="3561"/>
  </r>
  <r>
    <n v="1326"/>
    <n v="48"/>
    <x v="3"/>
    <n v="1.75"/>
    <n v="8"/>
    <s v="Tablet"/>
    <x v="4"/>
    <s v="Africa"/>
    <s v="On-Time"/>
    <s v="Basic"/>
    <x v="36"/>
    <n v="7177"/>
  </r>
  <r>
    <n v="1329"/>
    <n v="45"/>
    <x v="0"/>
    <n v="1.01"/>
    <n v="7"/>
    <s v="Tablet"/>
    <x v="0"/>
    <s v="Africa"/>
    <s v="On-Time"/>
    <s v="Premium"/>
    <x v="29"/>
    <n v="6304"/>
  </r>
  <r>
    <n v="1333"/>
    <n v="35"/>
    <x v="2"/>
    <n v="5.17"/>
    <n v="8"/>
    <s v="Smart TV"/>
    <x v="4"/>
    <s v="Africa"/>
    <s v="On-Time"/>
    <s v="Basic"/>
    <x v="32"/>
    <n v="3982"/>
  </r>
  <r>
    <n v="1350"/>
    <n v="26"/>
    <x v="2"/>
    <n v="2.82"/>
    <n v="8"/>
    <s v="Smart TV"/>
    <x v="2"/>
    <s v="Africa"/>
    <s v="On-Time"/>
    <s v="Premium"/>
    <x v="40"/>
    <n v="4156"/>
  </r>
  <r>
    <n v="1353"/>
    <n v="49"/>
    <x v="9"/>
    <n v="4.5999999999999996"/>
    <n v="2"/>
    <s v="Mobile"/>
    <x v="2"/>
    <s v="Africa"/>
    <s v="On-Time"/>
    <s v="Basic"/>
    <x v="20"/>
    <n v="3179"/>
  </r>
  <r>
    <n v="1359"/>
    <n v="10"/>
    <x v="9"/>
    <n v="3.48"/>
    <n v="1"/>
    <s v="Smart TV"/>
    <x v="0"/>
    <s v="Africa"/>
    <s v="On-Time"/>
    <s v="Standard"/>
    <x v="43"/>
    <n v="7987"/>
  </r>
  <r>
    <n v="1371"/>
    <n v="1"/>
    <x v="3"/>
    <n v="1.3"/>
    <n v="8"/>
    <s v="Laptop"/>
    <x v="3"/>
    <s v="Africa"/>
    <s v="On-Time"/>
    <s v="Standard"/>
    <x v="3"/>
    <n v="4976"/>
  </r>
  <r>
    <n v="1374"/>
    <n v="25"/>
    <x v="8"/>
    <n v="1.53"/>
    <n v="6"/>
    <s v="Smart TV"/>
    <x v="3"/>
    <s v="Africa"/>
    <s v="Delayed"/>
    <s v="Standard"/>
    <x v="37"/>
    <n v="8530"/>
  </r>
  <r>
    <n v="1376"/>
    <n v="34"/>
    <x v="7"/>
    <n v="3.33"/>
    <n v="3"/>
    <s v="Mobile"/>
    <x v="2"/>
    <s v="Africa"/>
    <s v="On-Time"/>
    <s v="Basic"/>
    <x v="5"/>
    <n v="2664"/>
  </r>
  <r>
    <n v="1380"/>
    <n v="46"/>
    <x v="6"/>
    <n v="3.68"/>
    <n v="2"/>
    <s v="Laptop"/>
    <x v="0"/>
    <s v="Africa"/>
    <s v="On-Time"/>
    <s v="Basic"/>
    <x v="47"/>
    <n v="2904"/>
  </r>
  <r>
    <n v="1385"/>
    <n v="21"/>
    <x v="3"/>
    <n v="5.38"/>
    <n v="7"/>
    <s v="Tablet"/>
    <x v="1"/>
    <s v="Africa"/>
    <s v="Delayed"/>
    <s v="Standard"/>
    <x v="5"/>
    <n v="8350"/>
  </r>
  <r>
    <n v="1386"/>
    <n v="8"/>
    <x v="1"/>
    <n v="1.4"/>
    <n v="9"/>
    <s v="Laptop"/>
    <x v="3"/>
    <s v="Africa"/>
    <s v="On-Time"/>
    <s v="Standard"/>
    <x v="2"/>
    <n v="8379"/>
  </r>
  <r>
    <n v="1387"/>
    <n v="12"/>
    <x v="1"/>
    <n v="3.86"/>
    <n v="8"/>
    <s v="Laptop"/>
    <x v="3"/>
    <s v="Africa"/>
    <s v="On-Time"/>
    <s v="Basic"/>
    <x v="36"/>
    <n v="4597"/>
  </r>
  <r>
    <n v="1388"/>
    <n v="33"/>
    <x v="0"/>
    <n v="1.08"/>
    <n v="10"/>
    <s v="Mobile"/>
    <x v="2"/>
    <s v="Africa"/>
    <s v="On-Time"/>
    <s v="Standard"/>
    <x v="26"/>
    <n v="4628"/>
  </r>
  <r>
    <n v="1393"/>
    <n v="46"/>
    <x v="0"/>
    <n v="5.27"/>
    <n v="10"/>
    <s v="Laptop"/>
    <x v="1"/>
    <s v="Africa"/>
    <s v="Delayed"/>
    <s v="Standard"/>
    <x v="28"/>
    <n v="5158"/>
  </r>
  <r>
    <n v="1402"/>
    <n v="4"/>
    <x v="9"/>
    <n v="3.26"/>
    <n v="5"/>
    <s v="Tablet"/>
    <x v="3"/>
    <s v="Africa"/>
    <s v="On-Time"/>
    <s v="Standard"/>
    <x v="37"/>
    <n v="9958"/>
  </r>
  <r>
    <n v="1404"/>
    <n v="16"/>
    <x v="0"/>
    <n v="2.02"/>
    <n v="8"/>
    <s v="Laptop"/>
    <x v="4"/>
    <s v="Africa"/>
    <s v="On-Time"/>
    <s v="Premium"/>
    <x v="39"/>
    <n v="6863"/>
  </r>
  <r>
    <n v="1410"/>
    <n v="28"/>
    <x v="5"/>
    <n v="2.38"/>
    <n v="3"/>
    <s v="Mobile"/>
    <x v="1"/>
    <s v="Africa"/>
    <s v="On-Time"/>
    <s v="Basic"/>
    <x v="9"/>
    <n v="3115"/>
  </r>
  <r>
    <n v="1418"/>
    <n v="46"/>
    <x v="2"/>
    <n v="1.78"/>
    <n v="7"/>
    <s v="Smart TV"/>
    <x v="1"/>
    <s v="Africa"/>
    <s v="On-Time"/>
    <s v="Premium"/>
    <x v="3"/>
    <n v="8764"/>
  </r>
  <r>
    <n v="1430"/>
    <n v="50"/>
    <x v="1"/>
    <n v="1.3"/>
    <n v="7"/>
    <s v="Mobile"/>
    <x v="2"/>
    <s v="Africa"/>
    <s v="Delayed"/>
    <s v="Standard"/>
    <x v="44"/>
    <n v="4961"/>
  </r>
  <r>
    <n v="1431"/>
    <n v="34"/>
    <x v="6"/>
    <n v="5.22"/>
    <n v="3"/>
    <s v="Smart TV"/>
    <x v="3"/>
    <s v="Africa"/>
    <s v="On-Time"/>
    <s v="Basic"/>
    <x v="11"/>
    <n v="2597"/>
  </r>
  <r>
    <n v="1441"/>
    <n v="43"/>
    <x v="0"/>
    <n v="1.9"/>
    <n v="10"/>
    <s v="Smart TV"/>
    <x v="1"/>
    <s v="Africa"/>
    <s v="Delayed"/>
    <s v="Basic"/>
    <x v="40"/>
    <n v="4088"/>
  </r>
  <r>
    <n v="1444"/>
    <n v="59"/>
    <x v="8"/>
    <n v="5.0199999999999996"/>
    <n v="4"/>
    <s v="Mobile"/>
    <x v="3"/>
    <s v="Africa"/>
    <s v="On-Time"/>
    <s v="Premium"/>
    <x v="3"/>
    <n v="9703"/>
  </r>
  <r>
    <n v="1445"/>
    <n v="28"/>
    <x v="2"/>
    <n v="2.4900000000000002"/>
    <n v="7"/>
    <s v="Smart TV"/>
    <x v="1"/>
    <s v="Africa"/>
    <s v="On-Time"/>
    <s v="Standard"/>
    <x v="17"/>
    <n v="3062"/>
  </r>
  <r>
    <n v="1451"/>
    <n v="27"/>
    <x v="3"/>
    <n v="1.48"/>
    <n v="7"/>
    <s v="Tablet"/>
    <x v="4"/>
    <s v="Africa"/>
    <s v="On-Time"/>
    <s v="Basic"/>
    <x v="7"/>
    <n v="9247"/>
  </r>
  <r>
    <n v="1454"/>
    <n v="10"/>
    <x v="0"/>
    <n v="1.56"/>
    <n v="7"/>
    <s v="Smart TV"/>
    <x v="3"/>
    <s v="Africa"/>
    <s v="On-Time"/>
    <s v="Basic"/>
    <x v="28"/>
    <n v="5930"/>
  </r>
  <r>
    <n v="1458"/>
    <n v="60"/>
    <x v="6"/>
    <n v="1.29"/>
    <n v="3"/>
    <s v="Tablet"/>
    <x v="2"/>
    <s v="Africa"/>
    <s v="On-Time"/>
    <s v="Standard"/>
    <x v="18"/>
    <n v="6057"/>
  </r>
  <r>
    <n v="1469"/>
    <n v="10"/>
    <x v="2"/>
    <n v="4.13"/>
    <n v="7"/>
    <s v="Laptop"/>
    <x v="2"/>
    <s v="Africa"/>
    <s v="On-Time"/>
    <s v="Basic"/>
    <x v="31"/>
    <n v="8960"/>
  </r>
  <r>
    <n v="1471"/>
    <n v="35"/>
    <x v="3"/>
    <n v="3.46"/>
    <n v="8"/>
    <s v="Laptop"/>
    <x v="1"/>
    <s v="Africa"/>
    <s v="On-Time"/>
    <s v="Basic"/>
    <x v="26"/>
    <n v="1596"/>
  </r>
  <r>
    <n v="1476"/>
    <n v="38"/>
    <x v="3"/>
    <n v="2.94"/>
    <n v="8"/>
    <s v="Tablet"/>
    <x v="1"/>
    <s v="Africa"/>
    <s v="On-Time"/>
    <s v="Standard"/>
    <x v="40"/>
    <n v="3843"/>
  </r>
  <r>
    <n v="1477"/>
    <n v="11"/>
    <x v="0"/>
    <n v="3.5"/>
    <n v="9"/>
    <s v="Smart TV"/>
    <x v="3"/>
    <s v="Africa"/>
    <s v="On-Time"/>
    <s v="Standard"/>
    <x v="8"/>
    <n v="8747"/>
  </r>
  <r>
    <n v="1494"/>
    <n v="60"/>
    <x v="1"/>
    <n v="4.3899999999999997"/>
    <n v="8"/>
    <s v="Tablet"/>
    <x v="3"/>
    <s v="Africa"/>
    <s v="On-Time"/>
    <s v="Basic"/>
    <x v="7"/>
    <n v="1337"/>
  </r>
  <r>
    <n v="1500"/>
    <n v="52"/>
    <x v="3"/>
    <n v="4.13"/>
    <n v="7"/>
    <s v="Tablet"/>
    <x v="2"/>
    <s v="Africa"/>
    <s v="On-Time"/>
    <s v="Premium"/>
    <x v="14"/>
    <n v="3845"/>
  </r>
  <r>
    <n v="1513"/>
    <n v="13"/>
    <x v="8"/>
    <n v="2.85"/>
    <n v="5"/>
    <s v="Smart TV"/>
    <x v="1"/>
    <s v="Africa"/>
    <s v="On-Time"/>
    <s v="Premium"/>
    <x v="48"/>
    <n v="2643"/>
  </r>
  <r>
    <n v="1519"/>
    <n v="42"/>
    <x v="5"/>
    <n v="5.0599999999999996"/>
    <n v="4"/>
    <s v="Mobile"/>
    <x v="0"/>
    <s v="Africa"/>
    <s v="Delayed"/>
    <s v="Basic"/>
    <x v="49"/>
    <n v="3203"/>
  </r>
  <r>
    <n v="1525"/>
    <n v="25"/>
    <x v="5"/>
    <n v="5.28"/>
    <n v="2"/>
    <s v="Tablet"/>
    <x v="4"/>
    <s v="Africa"/>
    <s v="On-Time"/>
    <s v="Basic"/>
    <x v="12"/>
    <n v="8386"/>
  </r>
  <r>
    <n v="1527"/>
    <n v="10"/>
    <x v="4"/>
    <n v="3.46"/>
    <n v="4"/>
    <s v="Mobile"/>
    <x v="4"/>
    <s v="Africa"/>
    <s v="On-Time"/>
    <s v="Basic"/>
    <x v="21"/>
    <n v="6820"/>
  </r>
  <r>
    <n v="1531"/>
    <n v="9"/>
    <x v="3"/>
    <n v="2.0699999999999998"/>
    <n v="10"/>
    <s v="Mobile"/>
    <x v="0"/>
    <s v="Africa"/>
    <s v="On-Time"/>
    <s v="Basic"/>
    <x v="9"/>
    <n v="5962"/>
  </r>
  <r>
    <n v="1534"/>
    <n v="9"/>
    <x v="9"/>
    <n v="3.26"/>
    <n v="4"/>
    <s v="Tablet"/>
    <x v="2"/>
    <s v="Africa"/>
    <s v="On-Time"/>
    <s v="Basic"/>
    <x v="43"/>
    <n v="4855"/>
  </r>
  <r>
    <n v="1536"/>
    <n v="15"/>
    <x v="4"/>
    <n v="3.2"/>
    <n v="4"/>
    <s v="Smart TV"/>
    <x v="0"/>
    <s v="Africa"/>
    <s v="On-Time"/>
    <s v="Standard"/>
    <x v="29"/>
    <n v="9169"/>
  </r>
  <r>
    <n v="1542"/>
    <n v="13"/>
    <x v="1"/>
    <n v="1.61"/>
    <n v="7"/>
    <s v="Mobile"/>
    <x v="1"/>
    <s v="Africa"/>
    <s v="On-Time"/>
    <s v="Basic"/>
    <x v="34"/>
    <n v="3487"/>
  </r>
  <r>
    <n v="1543"/>
    <n v="28"/>
    <x v="3"/>
    <n v="1.28"/>
    <n v="7"/>
    <s v="Smart TV"/>
    <x v="2"/>
    <s v="Africa"/>
    <s v="On-Time"/>
    <s v="Basic"/>
    <x v="46"/>
    <n v="6952"/>
  </r>
  <r>
    <n v="1548"/>
    <n v="22"/>
    <x v="7"/>
    <n v="2.2400000000000002"/>
    <n v="5"/>
    <s v="Laptop"/>
    <x v="3"/>
    <s v="Africa"/>
    <s v="On-Time"/>
    <s v="Basic"/>
    <x v="47"/>
    <n v="1884"/>
  </r>
  <r>
    <n v="1563"/>
    <n v="3"/>
    <x v="7"/>
    <n v="3.83"/>
    <n v="1"/>
    <s v="Smart TV"/>
    <x v="4"/>
    <s v="Africa"/>
    <s v="Delayed"/>
    <s v="Standard"/>
    <x v="4"/>
    <n v="5230"/>
  </r>
  <r>
    <n v="1564"/>
    <n v="39"/>
    <x v="6"/>
    <n v="2.74"/>
    <n v="6"/>
    <s v="Tablet"/>
    <x v="4"/>
    <s v="Africa"/>
    <s v="On-Time"/>
    <s v="Basic"/>
    <x v="30"/>
    <n v="6038"/>
  </r>
  <r>
    <n v="1565"/>
    <n v="35"/>
    <x v="0"/>
    <n v="3.98"/>
    <n v="8"/>
    <s v="Tablet"/>
    <x v="4"/>
    <s v="Africa"/>
    <s v="On-Time"/>
    <s v="Basic"/>
    <x v="30"/>
    <n v="1800"/>
  </r>
  <r>
    <n v="1579"/>
    <n v="3"/>
    <x v="3"/>
    <n v="3.16"/>
    <n v="10"/>
    <s v="Laptop"/>
    <x v="4"/>
    <s v="Africa"/>
    <s v="Delayed"/>
    <s v="Standard"/>
    <x v="23"/>
    <n v="1647"/>
  </r>
  <r>
    <n v="1592"/>
    <n v="32"/>
    <x v="0"/>
    <n v="4.8899999999999997"/>
    <n v="7"/>
    <s v="Tablet"/>
    <x v="4"/>
    <s v="Africa"/>
    <s v="On-Time"/>
    <s v="Premium"/>
    <x v="17"/>
    <n v="8224"/>
  </r>
  <r>
    <n v="1596"/>
    <n v="26"/>
    <x v="2"/>
    <n v="4.7699999999999996"/>
    <n v="10"/>
    <s v="Mobile"/>
    <x v="4"/>
    <s v="Africa"/>
    <s v="On-Time"/>
    <s v="Basic"/>
    <x v="12"/>
    <n v="5409"/>
  </r>
  <r>
    <n v="1603"/>
    <n v="11"/>
    <x v="1"/>
    <n v="2.52"/>
    <n v="10"/>
    <s v="Mobile"/>
    <x v="3"/>
    <s v="Africa"/>
    <s v="On-Time"/>
    <s v="Basic"/>
    <x v="16"/>
    <n v="4663"/>
  </r>
  <r>
    <n v="1622"/>
    <n v="46"/>
    <x v="1"/>
    <n v="4.45"/>
    <n v="8"/>
    <s v="Laptop"/>
    <x v="0"/>
    <s v="Africa"/>
    <s v="On-Time"/>
    <s v="Standard"/>
    <x v="23"/>
    <n v="7162"/>
  </r>
  <r>
    <n v="1634"/>
    <n v="54"/>
    <x v="7"/>
    <n v="2.2599999999999998"/>
    <n v="5"/>
    <s v="Mobile"/>
    <x v="2"/>
    <s v="Africa"/>
    <s v="Delayed"/>
    <s v="Standard"/>
    <x v="18"/>
    <n v="5813"/>
  </r>
  <r>
    <n v="1638"/>
    <n v="42"/>
    <x v="2"/>
    <n v="5.88"/>
    <n v="7"/>
    <s v="Laptop"/>
    <x v="3"/>
    <s v="Africa"/>
    <s v="On-Time"/>
    <s v="Premium"/>
    <x v="49"/>
    <n v="1369"/>
  </r>
  <r>
    <n v="1641"/>
    <n v="13"/>
    <x v="1"/>
    <n v="2.39"/>
    <n v="10"/>
    <s v="Mobile"/>
    <x v="1"/>
    <s v="Africa"/>
    <s v="On-Time"/>
    <s v="Premium"/>
    <x v="37"/>
    <n v="7625"/>
  </r>
  <r>
    <n v="1651"/>
    <n v="11"/>
    <x v="3"/>
    <n v="4.71"/>
    <n v="10"/>
    <s v="Smart TV"/>
    <x v="2"/>
    <s v="Africa"/>
    <s v="Delayed"/>
    <s v="Standard"/>
    <x v="26"/>
    <n v="1854"/>
  </r>
  <r>
    <n v="1660"/>
    <n v="24"/>
    <x v="7"/>
    <n v="3.15"/>
    <n v="2"/>
    <s v="Smart TV"/>
    <x v="3"/>
    <s v="Africa"/>
    <s v="Delayed"/>
    <s v="Standard"/>
    <x v="43"/>
    <n v="3709"/>
  </r>
  <r>
    <n v="1665"/>
    <n v="33"/>
    <x v="2"/>
    <n v="1.98"/>
    <n v="10"/>
    <s v="Mobile"/>
    <x v="1"/>
    <s v="Africa"/>
    <s v="On-Time"/>
    <s v="Premium"/>
    <x v="24"/>
    <n v="6785"/>
  </r>
  <r>
    <n v="1666"/>
    <n v="5"/>
    <x v="3"/>
    <n v="4.05"/>
    <n v="7"/>
    <s v="Tablet"/>
    <x v="4"/>
    <s v="Africa"/>
    <s v="Delayed"/>
    <s v="Basic"/>
    <x v="17"/>
    <n v="7970"/>
  </r>
  <r>
    <n v="1667"/>
    <n v="35"/>
    <x v="3"/>
    <n v="3.58"/>
    <n v="8"/>
    <s v="Tablet"/>
    <x v="1"/>
    <s v="Africa"/>
    <s v="Delayed"/>
    <s v="Basic"/>
    <x v="16"/>
    <n v="8938"/>
  </r>
  <r>
    <n v="1673"/>
    <n v="5"/>
    <x v="2"/>
    <n v="5.47"/>
    <n v="7"/>
    <s v="Laptop"/>
    <x v="4"/>
    <s v="Africa"/>
    <s v="Delayed"/>
    <s v="Basic"/>
    <x v="6"/>
    <n v="6436"/>
  </r>
  <r>
    <n v="1676"/>
    <n v="37"/>
    <x v="2"/>
    <n v="4.8099999999999996"/>
    <n v="7"/>
    <s v="Mobile"/>
    <x v="4"/>
    <s v="Africa"/>
    <s v="On-Time"/>
    <s v="Premium"/>
    <x v="25"/>
    <n v="3955"/>
  </r>
  <r>
    <n v="1678"/>
    <n v="23"/>
    <x v="3"/>
    <n v="5.36"/>
    <n v="9"/>
    <s v="Smart TV"/>
    <x v="3"/>
    <s v="Africa"/>
    <s v="On-Time"/>
    <s v="Standard"/>
    <x v="52"/>
    <n v="9472"/>
  </r>
  <r>
    <n v="1679"/>
    <n v="32"/>
    <x v="2"/>
    <n v="4.45"/>
    <n v="7"/>
    <s v="Mobile"/>
    <x v="3"/>
    <s v="Africa"/>
    <s v="On-Time"/>
    <s v="Basic"/>
    <x v="31"/>
    <n v="4076"/>
  </r>
  <r>
    <n v="1682"/>
    <n v="23"/>
    <x v="0"/>
    <n v="4.0999999999999996"/>
    <n v="9"/>
    <s v="Laptop"/>
    <x v="0"/>
    <s v="Africa"/>
    <s v="On-Time"/>
    <s v="Basic"/>
    <x v="40"/>
    <n v="7255"/>
  </r>
  <r>
    <n v="1686"/>
    <n v="59"/>
    <x v="3"/>
    <n v="5.22"/>
    <n v="10"/>
    <s v="Mobile"/>
    <x v="3"/>
    <s v="Africa"/>
    <s v="On-Time"/>
    <s v="Standard"/>
    <x v="25"/>
    <n v="3423"/>
  </r>
  <r>
    <n v="1689"/>
    <n v="49"/>
    <x v="9"/>
    <n v="5.53"/>
    <n v="1"/>
    <s v="Laptop"/>
    <x v="2"/>
    <s v="Africa"/>
    <s v="Delayed"/>
    <s v="Basic"/>
    <x v="26"/>
    <n v="6030"/>
  </r>
  <r>
    <n v="1701"/>
    <n v="44"/>
    <x v="1"/>
    <n v="2.83"/>
    <n v="9"/>
    <s v="Smart TV"/>
    <x v="2"/>
    <s v="Africa"/>
    <s v="On-Time"/>
    <s v="Standard"/>
    <x v="18"/>
    <n v="8253"/>
  </r>
  <r>
    <n v="1703"/>
    <n v="5"/>
    <x v="1"/>
    <n v="1.5"/>
    <n v="9"/>
    <s v="Laptop"/>
    <x v="2"/>
    <s v="Africa"/>
    <s v="On-Time"/>
    <s v="Standard"/>
    <x v="5"/>
    <n v="8097"/>
  </r>
  <r>
    <n v="1705"/>
    <n v="27"/>
    <x v="2"/>
    <n v="4.1100000000000003"/>
    <n v="9"/>
    <s v="Tablet"/>
    <x v="1"/>
    <s v="Africa"/>
    <s v="Delayed"/>
    <s v="Basic"/>
    <x v="44"/>
    <n v="4000"/>
  </r>
  <r>
    <n v="1713"/>
    <n v="6"/>
    <x v="0"/>
    <n v="5.77"/>
    <n v="10"/>
    <s v="Smart TV"/>
    <x v="3"/>
    <s v="Africa"/>
    <s v="On-Time"/>
    <s v="Premium"/>
    <x v="35"/>
    <n v="8735"/>
  </r>
  <r>
    <n v="1717"/>
    <n v="57"/>
    <x v="3"/>
    <n v="2.54"/>
    <n v="10"/>
    <s v="Tablet"/>
    <x v="3"/>
    <s v="Africa"/>
    <s v="On-Time"/>
    <s v="Standard"/>
    <x v="32"/>
    <n v="1733"/>
  </r>
  <r>
    <n v="1718"/>
    <n v="49"/>
    <x v="8"/>
    <n v="4.08"/>
    <n v="1"/>
    <s v="Smart TV"/>
    <x v="3"/>
    <s v="Africa"/>
    <s v="On-Time"/>
    <s v="Standard"/>
    <x v="30"/>
    <n v="5627"/>
  </r>
  <r>
    <n v="1731"/>
    <n v="45"/>
    <x v="2"/>
    <n v="5.83"/>
    <n v="10"/>
    <s v="Mobile"/>
    <x v="4"/>
    <s v="Africa"/>
    <s v="On-Time"/>
    <s v="Standard"/>
    <x v="29"/>
    <n v="1706"/>
  </r>
  <r>
    <n v="1732"/>
    <n v="34"/>
    <x v="3"/>
    <n v="3.6"/>
    <n v="8"/>
    <s v="Tablet"/>
    <x v="3"/>
    <s v="Africa"/>
    <s v="Delayed"/>
    <s v="Standard"/>
    <x v="4"/>
    <n v="6560"/>
  </r>
  <r>
    <n v="1735"/>
    <n v="26"/>
    <x v="3"/>
    <n v="2.52"/>
    <n v="8"/>
    <s v="Laptop"/>
    <x v="1"/>
    <s v="Africa"/>
    <s v="On-Time"/>
    <s v="Basic"/>
    <x v="45"/>
    <n v="1970"/>
  </r>
  <r>
    <n v="1742"/>
    <n v="39"/>
    <x v="0"/>
    <n v="4.82"/>
    <n v="9"/>
    <s v="Mobile"/>
    <x v="2"/>
    <s v="Africa"/>
    <s v="On-Time"/>
    <s v="Basic"/>
    <x v="29"/>
    <n v="1341"/>
  </r>
  <r>
    <n v="1751"/>
    <n v="56"/>
    <x v="5"/>
    <n v="5.66"/>
    <n v="5"/>
    <s v="Tablet"/>
    <x v="2"/>
    <s v="Africa"/>
    <s v="Delayed"/>
    <s v="Premium"/>
    <x v="21"/>
    <n v="2048"/>
  </r>
  <r>
    <n v="1765"/>
    <n v="35"/>
    <x v="9"/>
    <n v="5.59"/>
    <n v="2"/>
    <s v="Smart TV"/>
    <x v="0"/>
    <s v="Africa"/>
    <s v="On-Time"/>
    <s v="Basic"/>
    <x v="30"/>
    <n v="1468"/>
  </r>
  <r>
    <n v="1771"/>
    <n v="38"/>
    <x v="1"/>
    <n v="3.17"/>
    <n v="8"/>
    <s v="Smart TV"/>
    <x v="4"/>
    <s v="Africa"/>
    <s v="On-Time"/>
    <s v="Premium"/>
    <x v="44"/>
    <n v="8059"/>
  </r>
  <r>
    <n v="1777"/>
    <n v="33"/>
    <x v="2"/>
    <n v="4.28"/>
    <n v="8"/>
    <s v="Mobile"/>
    <x v="0"/>
    <s v="Africa"/>
    <s v="On-Time"/>
    <s v="Basic"/>
    <x v="0"/>
    <n v="8802"/>
  </r>
  <r>
    <n v="1781"/>
    <n v="51"/>
    <x v="1"/>
    <n v="5.88"/>
    <n v="7"/>
    <s v="Laptop"/>
    <x v="3"/>
    <s v="Africa"/>
    <s v="On-Time"/>
    <s v="Basic"/>
    <x v="18"/>
    <n v="9566"/>
  </r>
  <r>
    <n v="1792"/>
    <n v="33"/>
    <x v="5"/>
    <n v="4.74"/>
    <n v="5"/>
    <s v="Smart TV"/>
    <x v="2"/>
    <s v="Africa"/>
    <s v="Delayed"/>
    <s v="Premium"/>
    <x v="49"/>
    <n v="4043"/>
  </r>
  <r>
    <n v="1795"/>
    <n v="27"/>
    <x v="1"/>
    <n v="5.01"/>
    <n v="7"/>
    <s v="Mobile"/>
    <x v="3"/>
    <s v="Africa"/>
    <s v="On-Time"/>
    <s v="Basic"/>
    <x v="6"/>
    <n v="9159"/>
  </r>
  <r>
    <n v="1796"/>
    <n v="28"/>
    <x v="2"/>
    <n v="3.9"/>
    <n v="8"/>
    <s v="Smart TV"/>
    <x v="3"/>
    <s v="Africa"/>
    <s v="On-Time"/>
    <s v="Basic"/>
    <x v="23"/>
    <n v="7606"/>
  </r>
  <r>
    <n v="1807"/>
    <n v="43"/>
    <x v="1"/>
    <n v="5.0599999999999996"/>
    <n v="8"/>
    <s v="Tablet"/>
    <x v="1"/>
    <s v="Africa"/>
    <s v="Delayed"/>
    <s v="Basic"/>
    <x v="20"/>
    <n v="7382"/>
  </r>
  <r>
    <n v="1810"/>
    <n v="39"/>
    <x v="9"/>
    <n v="5.47"/>
    <n v="5"/>
    <s v="Smart TV"/>
    <x v="0"/>
    <s v="Africa"/>
    <s v="On-Time"/>
    <s v="Basic"/>
    <x v="22"/>
    <n v="6656"/>
  </r>
  <r>
    <n v="1820"/>
    <n v="15"/>
    <x v="1"/>
    <n v="5.89"/>
    <n v="8"/>
    <s v="Mobile"/>
    <x v="0"/>
    <s v="Africa"/>
    <s v="Delayed"/>
    <s v="Premium"/>
    <x v="34"/>
    <n v="7233"/>
  </r>
  <r>
    <n v="1821"/>
    <n v="60"/>
    <x v="3"/>
    <n v="1.87"/>
    <n v="10"/>
    <s v="Smart TV"/>
    <x v="3"/>
    <s v="Africa"/>
    <s v="Delayed"/>
    <s v="Premium"/>
    <x v="3"/>
    <n v="5944"/>
  </r>
  <r>
    <n v="1822"/>
    <n v="36"/>
    <x v="0"/>
    <n v="4.0199999999999996"/>
    <n v="8"/>
    <s v="Mobile"/>
    <x v="1"/>
    <s v="Africa"/>
    <s v="On-Time"/>
    <s v="Premium"/>
    <x v="19"/>
    <n v="9260"/>
  </r>
  <r>
    <n v="1834"/>
    <n v="16"/>
    <x v="2"/>
    <n v="2.59"/>
    <n v="7"/>
    <s v="Laptop"/>
    <x v="4"/>
    <s v="Africa"/>
    <s v="On-Time"/>
    <s v="Basic"/>
    <x v="50"/>
    <n v="8013"/>
  </r>
  <r>
    <n v="1843"/>
    <n v="53"/>
    <x v="6"/>
    <n v="1.04"/>
    <n v="2"/>
    <s v="Tablet"/>
    <x v="3"/>
    <s v="Africa"/>
    <s v="On-Time"/>
    <s v="Basic"/>
    <x v="9"/>
    <n v="4494"/>
  </r>
  <r>
    <n v="1847"/>
    <n v="18"/>
    <x v="1"/>
    <n v="4.9400000000000004"/>
    <n v="7"/>
    <s v="Laptop"/>
    <x v="1"/>
    <s v="Africa"/>
    <s v="Delayed"/>
    <s v="Standard"/>
    <x v="5"/>
    <n v="2363"/>
  </r>
  <r>
    <n v="1853"/>
    <n v="32"/>
    <x v="0"/>
    <n v="4.95"/>
    <n v="10"/>
    <s v="Smart TV"/>
    <x v="2"/>
    <s v="Africa"/>
    <s v="Delayed"/>
    <s v="Standard"/>
    <x v="30"/>
    <n v="2593"/>
  </r>
  <r>
    <n v="1856"/>
    <n v="34"/>
    <x v="6"/>
    <n v="1.82"/>
    <n v="5"/>
    <s v="Laptop"/>
    <x v="2"/>
    <s v="Africa"/>
    <s v="On-Time"/>
    <s v="Basic"/>
    <x v="27"/>
    <n v="6784"/>
  </r>
  <r>
    <n v="1857"/>
    <n v="34"/>
    <x v="0"/>
    <n v="1.88"/>
    <n v="10"/>
    <s v="Tablet"/>
    <x v="2"/>
    <s v="Africa"/>
    <s v="On-Time"/>
    <s v="Basic"/>
    <x v="13"/>
    <n v="7053"/>
  </r>
  <r>
    <n v="1863"/>
    <n v="24"/>
    <x v="0"/>
    <n v="1.27"/>
    <n v="10"/>
    <s v="Laptop"/>
    <x v="3"/>
    <s v="Africa"/>
    <s v="On-Time"/>
    <s v="Standard"/>
    <x v="20"/>
    <n v="5047"/>
  </r>
  <r>
    <n v="1865"/>
    <n v="31"/>
    <x v="3"/>
    <n v="4.75"/>
    <n v="8"/>
    <s v="Mobile"/>
    <x v="2"/>
    <s v="Africa"/>
    <s v="On-Time"/>
    <s v="Basic"/>
    <x v="22"/>
    <n v="7888"/>
  </r>
  <r>
    <n v="1866"/>
    <n v="50"/>
    <x v="1"/>
    <n v="3.98"/>
    <n v="10"/>
    <s v="Mobile"/>
    <x v="1"/>
    <s v="Africa"/>
    <s v="On-Time"/>
    <s v="Premium"/>
    <x v="23"/>
    <n v="2870"/>
  </r>
  <r>
    <n v="1870"/>
    <n v="36"/>
    <x v="2"/>
    <n v="4"/>
    <n v="8"/>
    <s v="Smart TV"/>
    <x v="4"/>
    <s v="Africa"/>
    <s v="Delayed"/>
    <s v="Premium"/>
    <x v="25"/>
    <n v="5004"/>
  </r>
  <r>
    <n v="1871"/>
    <n v="34"/>
    <x v="6"/>
    <n v="1.92"/>
    <n v="1"/>
    <s v="Tablet"/>
    <x v="2"/>
    <s v="Africa"/>
    <s v="On-Time"/>
    <s v="Basic"/>
    <x v="17"/>
    <n v="4204"/>
  </r>
  <r>
    <n v="1873"/>
    <n v="51"/>
    <x v="4"/>
    <n v="1.65"/>
    <n v="1"/>
    <s v="Tablet"/>
    <x v="3"/>
    <s v="Africa"/>
    <s v="On-Time"/>
    <s v="Basic"/>
    <x v="27"/>
    <n v="4897"/>
  </r>
  <r>
    <n v="1876"/>
    <n v="8"/>
    <x v="3"/>
    <n v="4.24"/>
    <n v="8"/>
    <s v="Tablet"/>
    <x v="0"/>
    <s v="Africa"/>
    <s v="Delayed"/>
    <s v="Premium"/>
    <x v="48"/>
    <n v="9298"/>
  </r>
  <r>
    <n v="1887"/>
    <n v="29"/>
    <x v="3"/>
    <n v="4.99"/>
    <n v="9"/>
    <s v="Laptop"/>
    <x v="1"/>
    <s v="Africa"/>
    <s v="On-Time"/>
    <s v="Premium"/>
    <x v="15"/>
    <n v="9428"/>
  </r>
  <r>
    <n v="1894"/>
    <n v="2"/>
    <x v="4"/>
    <n v="4.01"/>
    <n v="2"/>
    <s v="Tablet"/>
    <x v="1"/>
    <s v="Africa"/>
    <s v="On-Time"/>
    <s v="Basic"/>
    <x v="16"/>
    <n v="4978"/>
  </r>
  <r>
    <n v="1916"/>
    <n v="15"/>
    <x v="0"/>
    <n v="5.25"/>
    <n v="9"/>
    <s v="Smart TV"/>
    <x v="3"/>
    <s v="Africa"/>
    <s v="On-Time"/>
    <s v="Basic"/>
    <x v="36"/>
    <n v="4570"/>
  </r>
  <r>
    <n v="1921"/>
    <n v="12"/>
    <x v="4"/>
    <n v="1.61"/>
    <n v="1"/>
    <s v="Tablet"/>
    <x v="3"/>
    <s v="Africa"/>
    <s v="On-Time"/>
    <s v="Standard"/>
    <x v="31"/>
    <n v="5618"/>
  </r>
  <r>
    <n v="1942"/>
    <n v="2"/>
    <x v="1"/>
    <n v="4.75"/>
    <n v="9"/>
    <s v="Laptop"/>
    <x v="2"/>
    <s v="Africa"/>
    <s v="On-Time"/>
    <s v="Premium"/>
    <x v="36"/>
    <n v="3798"/>
  </r>
  <r>
    <n v="1947"/>
    <n v="9"/>
    <x v="1"/>
    <n v="5.04"/>
    <n v="7"/>
    <s v="Smart TV"/>
    <x v="2"/>
    <s v="Africa"/>
    <s v="On-Time"/>
    <s v="Standard"/>
    <x v="42"/>
    <n v="9815"/>
  </r>
  <r>
    <n v="1958"/>
    <n v="28"/>
    <x v="2"/>
    <n v="1.65"/>
    <n v="7"/>
    <s v="Mobile"/>
    <x v="1"/>
    <s v="Africa"/>
    <s v="On-Time"/>
    <s v="Standard"/>
    <x v="35"/>
    <n v="3627"/>
  </r>
  <r>
    <n v="1965"/>
    <n v="8"/>
    <x v="8"/>
    <n v="2.83"/>
    <n v="4"/>
    <s v="Smart TV"/>
    <x v="3"/>
    <s v="Africa"/>
    <s v="Delayed"/>
    <s v="Standard"/>
    <x v="48"/>
    <n v="9721"/>
  </r>
  <r>
    <n v="1971"/>
    <n v="37"/>
    <x v="0"/>
    <n v="4.54"/>
    <n v="10"/>
    <s v="Mobile"/>
    <x v="1"/>
    <s v="Africa"/>
    <s v="On-Time"/>
    <s v="Basic"/>
    <x v="0"/>
    <n v="8075"/>
  </r>
  <r>
    <n v="1973"/>
    <n v="58"/>
    <x v="3"/>
    <n v="3.54"/>
    <n v="9"/>
    <s v="Laptop"/>
    <x v="1"/>
    <s v="Africa"/>
    <s v="On-Time"/>
    <s v="Basic"/>
    <x v="14"/>
    <n v="5486"/>
  </r>
  <r>
    <n v="1981"/>
    <n v="34"/>
    <x v="0"/>
    <n v="4.9000000000000004"/>
    <n v="10"/>
    <s v="Mobile"/>
    <x v="2"/>
    <s v="Africa"/>
    <s v="On-Time"/>
    <s v="Basic"/>
    <x v="9"/>
    <n v="9177"/>
  </r>
  <r>
    <n v="1986"/>
    <n v="44"/>
    <x v="1"/>
    <n v="5.88"/>
    <n v="10"/>
    <s v="Mobile"/>
    <x v="3"/>
    <s v="Africa"/>
    <s v="On-Time"/>
    <s v="Standard"/>
    <x v="50"/>
    <n v="6966"/>
  </r>
  <r>
    <n v="2002"/>
    <n v="10"/>
    <x v="1"/>
    <n v="4.21"/>
    <n v="8"/>
    <s v="Mobile"/>
    <x v="1"/>
    <s v="Africa"/>
    <s v="Delayed"/>
    <s v="Standard"/>
    <x v="6"/>
    <n v="5892"/>
  </r>
  <r>
    <n v="2011"/>
    <n v="25"/>
    <x v="3"/>
    <n v="2.2999999999999998"/>
    <n v="10"/>
    <s v="Tablet"/>
    <x v="1"/>
    <s v="Africa"/>
    <s v="On-Time"/>
    <s v="Premium"/>
    <x v="11"/>
    <n v="9643"/>
  </r>
  <r>
    <n v="2016"/>
    <n v="36"/>
    <x v="1"/>
    <n v="5.7"/>
    <n v="9"/>
    <s v="Tablet"/>
    <x v="4"/>
    <s v="Africa"/>
    <s v="On-Time"/>
    <s v="Basic"/>
    <x v="5"/>
    <n v="1518"/>
  </r>
  <r>
    <n v="2039"/>
    <n v="20"/>
    <x v="6"/>
    <n v="4.7300000000000004"/>
    <n v="3"/>
    <s v="Tablet"/>
    <x v="2"/>
    <s v="Africa"/>
    <s v="Delayed"/>
    <s v="Basic"/>
    <x v="15"/>
    <n v="3304"/>
  </r>
  <r>
    <n v="2046"/>
    <n v="16"/>
    <x v="2"/>
    <n v="1.78"/>
    <n v="9"/>
    <s v="Tablet"/>
    <x v="4"/>
    <s v="Africa"/>
    <s v="Delayed"/>
    <s v="Standard"/>
    <x v="42"/>
    <n v="2110"/>
  </r>
  <r>
    <n v="2055"/>
    <n v="26"/>
    <x v="2"/>
    <n v="5.76"/>
    <n v="10"/>
    <s v="Smart TV"/>
    <x v="0"/>
    <s v="Africa"/>
    <s v="On-Time"/>
    <s v="Standard"/>
    <x v="45"/>
    <n v="4587"/>
  </r>
  <r>
    <n v="2057"/>
    <n v="49"/>
    <x v="5"/>
    <n v="1.28"/>
    <n v="1"/>
    <s v="Smart TV"/>
    <x v="0"/>
    <s v="Africa"/>
    <s v="Delayed"/>
    <s v="Standard"/>
    <x v="46"/>
    <n v="9520"/>
  </r>
  <r>
    <n v="2058"/>
    <n v="32"/>
    <x v="8"/>
    <n v="1.42"/>
    <n v="1"/>
    <s v="Tablet"/>
    <x v="4"/>
    <s v="Africa"/>
    <s v="Delayed"/>
    <s v="Basic"/>
    <x v="3"/>
    <n v="6955"/>
  </r>
  <r>
    <n v="2075"/>
    <n v="17"/>
    <x v="2"/>
    <n v="4.37"/>
    <n v="8"/>
    <s v="Mobile"/>
    <x v="3"/>
    <s v="Africa"/>
    <s v="Delayed"/>
    <s v="Premium"/>
    <x v="20"/>
    <n v="1976"/>
  </r>
  <r>
    <n v="2082"/>
    <n v="43"/>
    <x v="8"/>
    <n v="5.4"/>
    <n v="4"/>
    <s v="Laptop"/>
    <x v="0"/>
    <s v="Africa"/>
    <s v="On-Time"/>
    <s v="Standard"/>
    <x v="11"/>
    <n v="8241"/>
  </r>
  <r>
    <n v="2092"/>
    <n v="52"/>
    <x v="3"/>
    <n v="5.9"/>
    <n v="8"/>
    <s v="Laptop"/>
    <x v="1"/>
    <s v="Africa"/>
    <s v="On-Time"/>
    <s v="Standard"/>
    <x v="32"/>
    <n v="1897"/>
  </r>
  <r>
    <n v="2093"/>
    <n v="4"/>
    <x v="7"/>
    <n v="1.65"/>
    <n v="6"/>
    <s v="Mobile"/>
    <x v="4"/>
    <s v="Africa"/>
    <s v="On-Time"/>
    <s v="Premium"/>
    <x v="27"/>
    <n v="5915"/>
  </r>
  <r>
    <n v="2111"/>
    <n v="19"/>
    <x v="9"/>
    <n v="2.2400000000000002"/>
    <n v="3"/>
    <s v="Tablet"/>
    <x v="0"/>
    <s v="Africa"/>
    <s v="On-Time"/>
    <s v="Basic"/>
    <x v="4"/>
    <n v="4622"/>
  </r>
  <r>
    <n v="2112"/>
    <n v="7"/>
    <x v="3"/>
    <n v="4.72"/>
    <n v="9"/>
    <s v="Mobile"/>
    <x v="1"/>
    <s v="Africa"/>
    <s v="Delayed"/>
    <s v="Basic"/>
    <x v="22"/>
    <n v="5223"/>
  </r>
  <r>
    <n v="2136"/>
    <n v="39"/>
    <x v="1"/>
    <n v="5.23"/>
    <n v="10"/>
    <s v="Smart TV"/>
    <x v="2"/>
    <s v="Africa"/>
    <s v="On-Time"/>
    <s v="Premium"/>
    <x v="19"/>
    <n v="8630"/>
  </r>
  <r>
    <n v="2159"/>
    <n v="17"/>
    <x v="9"/>
    <n v="4.9800000000000004"/>
    <n v="2"/>
    <s v="Mobile"/>
    <x v="4"/>
    <s v="Africa"/>
    <s v="On-Time"/>
    <s v="Standard"/>
    <x v="16"/>
    <n v="2667"/>
  </r>
  <r>
    <n v="2160"/>
    <n v="45"/>
    <x v="3"/>
    <n v="3.8"/>
    <n v="7"/>
    <s v="Smart TV"/>
    <x v="2"/>
    <s v="Africa"/>
    <s v="On-Time"/>
    <s v="Standard"/>
    <x v="51"/>
    <n v="1760"/>
  </r>
  <r>
    <n v="2163"/>
    <n v="8"/>
    <x v="0"/>
    <n v="4.58"/>
    <n v="8"/>
    <s v="Tablet"/>
    <x v="4"/>
    <s v="Africa"/>
    <s v="Delayed"/>
    <s v="Standard"/>
    <x v="28"/>
    <n v="2062"/>
  </r>
  <r>
    <n v="2165"/>
    <n v="2"/>
    <x v="0"/>
    <n v="1.63"/>
    <n v="9"/>
    <s v="Smart TV"/>
    <x v="3"/>
    <s v="Africa"/>
    <s v="On-Time"/>
    <s v="Basic"/>
    <x v="30"/>
    <n v="7782"/>
  </r>
  <r>
    <n v="2170"/>
    <n v="59"/>
    <x v="2"/>
    <n v="2.21"/>
    <n v="8"/>
    <s v="Tablet"/>
    <x v="3"/>
    <s v="Africa"/>
    <s v="On-Time"/>
    <s v="Basic"/>
    <x v="8"/>
    <n v="9669"/>
  </r>
  <r>
    <n v="2186"/>
    <n v="57"/>
    <x v="2"/>
    <n v="2.16"/>
    <n v="9"/>
    <s v="Smart TV"/>
    <x v="2"/>
    <s v="Africa"/>
    <s v="On-Time"/>
    <s v="Basic"/>
    <x v="28"/>
    <n v="5107"/>
  </r>
  <r>
    <n v="2188"/>
    <n v="1"/>
    <x v="1"/>
    <n v="2.5299999999999998"/>
    <n v="9"/>
    <s v="Tablet"/>
    <x v="2"/>
    <s v="Africa"/>
    <s v="Delayed"/>
    <s v="Basic"/>
    <x v="35"/>
    <n v="8358"/>
  </r>
  <r>
    <n v="2190"/>
    <n v="58"/>
    <x v="2"/>
    <n v="5.05"/>
    <n v="9"/>
    <s v="Laptop"/>
    <x v="2"/>
    <s v="Africa"/>
    <s v="On-Time"/>
    <s v="Standard"/>
    <x v="2"/>
    <n v="7454"/>
  </r>
  <r>
    <n v="2192"/>
    <n v="53"/>
    <x v="5"/>
    <n v="3.67"/>
    <n v="5"/>
    <s v="Mobile"/>
    <x v="2"/>
    <s v="Africa"/>
    <s v="Delayed"/>
    <s v="Premium"/>
    <x v="45"/>
    <n v="5526"/>
  </r>
  <r>
    <n v="2197"/>
    <n v="17"/>
    <x v="2"/>
    <n v="3.42"/>
    <n v="9"/>
    <s v="Tablet"/>
    <x v="0"/>
    <s v="Africa"/>
    <s v="Delayed"/>
    <s v="Basic"/>
    <x v="40"/>
    <n v="8063"/>
  </r>
  <r>
    <n v="2202"/>
    <n v="2"/>
    <x v="6"/>
    <n v="4.6100000000000003"/>
    <n v="6"/>
    <s v="Tablet"/>
    <x v="0"/>
    <s v="Africa"/>
    <s v="On-Time"/>
    <s v="Premium"/>
    <x v="38"/>
    <n v="4037"/>
  </r>
  <r>
    <n v="2204"/>
    <n v="47"/>
    <x v="3"/>
    <n v="4.5199999999999996"/>
    <n v="8"/>
    <s v="Tablet"/>
    <x v="4"/>
    <s v="Africa"/>
    <s v="On-Time"/>
    <s v="Basic"/>
    <x v="37"/>
    <n v="2025"/>
  </r>
  <r>
    <n v="2215"/>
    <n v="31"/>
    <x v="8"/>
    <n v="2.5299999999999998"/>
    <n v="5"/>
    <s v="Smart TV"/>
    <x v="0"/>
    <s v="Africa"/>
    <s v="On-Time"/>
    <s v="Premium"/>
    <x v="25"/>
    <n v="1658"/>
  </r>
  <r>
    <n v="2231"/>
    <n v="1"/>
    <x v="0"/>
    <n v="4.6900000000000004"/>
    <n v="7"/>
    <s v="Laptop"/>
    <x v="0"/>
    <s v="Africa"/>
    <s v="On-Time"/>
    <s v="Premium"/>
    <x v="30"/>
    <n v="8555"/>
  </r>
  <r>
    <n v="2240"/>
    <n v="16"/>
    <x v="0"/>
    <n v="2.68"/>
    <n v="8"/>
    <s v="Laptop"/>
    <x v="1"/>
    <s v="Africa"/>
    <s v="On-Time"/>
    <s v="Standard"/>
    <x v="50"/>
    <n v="9279"/>
  </r>
  <r>
    <n v="2248"/>
    <n v="11"/>
    <x v="3"/>
    <n v="3.34"/>
    <n v="7"/>
    <s v="Tablet"/>
    <x v="1"/>
    <s v="Africa"/>
    <s v="On-Time"/>
    <s v="Premium"/>
    <x v="10"/>
    <n v="8944"/>
  </r>
  <r>
    <n v="2253"/>
    <n v="38"/>
    <x v="2"/>
    <n v="3.53"/>
    <n v="9"/>
    <s v="Mobile"/>
    <x v="2"/>
    <s v="Africa"/>
    <s v="On-Time"/>
    <s v="Standard"/>
    <x v="49"/>
    <n v="3705"/>
  </r>
  <r>
    <n v="2272"/>
    <n v="44"/>
    <x v="0"/>
    <n v="5.91"/>
    <n v="7"/>
    <s v="Laptop"/>
    <x v="4"/>
    <s v="Africa"/>
    <s v="On-Time"/>
    <s v="Standard"/>
    <x v="36"/>
    <n v="5062"/>
  </r>
  <r>
    <n v="2273"/>
    <n v="20"/>
    <x v="8"/>
    <n v="2.61"/>
    <n v="1"/>
    <s v="Smart TV"/>
    <x v="3"/>
    <s v="Africa"/>
    <s v="On-Time"/>
    <s v="Basic"/>
    <x v="24"/>
    <n v="1522"/>
  </r>
  <r>
    <n v="2282"/>
    <n v="5"/>
    <x v="2"/>
    <n v="3.51"/>
    <n v="9"/>
    <s v="Laptop"/>
    <x v="3"/>
    <s v="Africa"/>
    <s v="On-Time"/>
    <s v="Basic"/>
    <x v="34"/>
    <n v="5566"/>
  </r>
  <r>
    <n v="2284"/>
    <n v="41"/>
    <x v="2"/>
    <n v="3.55"/>
    <n v="10"/>
    <s v="Laptop"/>
    <x v="3"/>
    <s v="Africa"/>
    <s v="On-Time"/>
    <s v="Standard"/>
    <x v="47"/>
    <n v="3132"/>
  </r>
  <r>
    <n v="2286"/>
    <n v="48"/>
    <x v="2"/>
    <n v="4.38"/>
    <n v="7"/>
    <s v="Mobile"/>
    <x v="4"/>
    <s v="Africa"/>
    <s v="On-Time"/>
    <s v="Basic"/>
    <x v="3"/>
    <n v="6273"/>
  </r>
  <r>
    <n v="2288"/>
    <n v="54"/>
    <x v="2"/>
    <n v="5.48"/>
    <n v="9"/>
    <s v="Smart TV"/>
    <x v="3"/>
    <s v="Africa"/>
    <s v="On-Time"/>
    <s v="Premium"/>
    <x v="1"/>
    <n v="7979"/>
  </r>
  <r>
    <n v="2312"/>
    <n v="28"/>
    <x v="1"/>
    <n v="5.4"/>
    <n v="10"/>
    <s v="Laptop"/>
    <x v="4"/>
    <s v="Africa"/>
    <s v="On-Time"/>
    <s v="Basic"/>
    <x v="9"/>
    <n v="1534"/>
  </r>
  <r>
    <n v="2329"/>
    <n v="57"/>
    <x v="4"/>
    <n v="1.7"/>
    <n v="3"/>
    <s v="Smart TV"/>
    <x v="0"/>
    <s v="Africa"/>
    <s v="On-Time"/>
    <s v="Basic"/>
    <x v="9"/>
    <n v="5901"/>
  </r>
  <r>
    <n v="2338"/>
    <n v="11"/>
    <x v="1"/>
    <n v="2.5499999999999998"/>
    <n v="8"/>
    <s v="Mobile"/>
    <x v="0"/>
    <s v="Africa"/>
    <s v="On-Time"/>
    <s v="Standard"/>
    <x v="9"/>
    <n v="9681"/>
  </r>
  <r>
    <n v="2345"/>
    <n v="21"/>
    <x v="3"/>
    <n v="2.59"/>
    <n v="7"/>
    <s v="Laptop"/>
    <x v="4"/>
    <s v="Africa"/>
    <s v="On-Time"/>
    <s v="Basic"/>
    <x v="17"/>
    <n v="3039"/>
  </r>
  <r>
    <n v="2349"/>
    <n v="60"/>
    <x v="2"/>
    <n v="1.85"/>
    <n v="8"/>
    <s v="Smart TV"/>
    <x v="2"/>
    <s v="Africa"/>
    <s v="On-Time"/>
    <s v="Premium"/>
    <x v="34"/>
    <n v="3343"/>
  </r>
  <r>
    <n v="2352"/>
    <n v="38"/>
    <x v="2"/>
    <n v="4.5"/>
    <n v="10"/>
    <s v="Smart TV"/>
    <x v="2"/>
    <s v="Africa"/>
    <s v="On-Time"/>
    <s v="Premium"/>
    <x v="47"/>
    <n v="6209"/>
  </r>
  <r>
    <n v="2353"/>
    <n v="16"/>
    <x v="3"/>
    <n v="5.3"/>
    <n v="8"/>
    <s v="Laptop"/>
    <x v="0"/>
    <s v="Africa"/>
    <s v="On-Time"/>
    <s v="Premium"/>
    <x v="23"/>
    <n v="4691"/>
  </r>
  <r>
    <n v="2369"/>
    <n v="55"/>
    <x v="5"/>
    <n v="1.32"/>
    <n v="6"/>
    <s v="Laptop"/>
    <x v="0"/>
    <s v="Africa"/>
    <s v="On-Time"/>
    <s v="Standard"/>
    <x v="7"/>
    <n v="9961"/>
  </r>
  <r>
    <n v="2397"/>
    <n v="57"/>
    <x v="2"/>
    <n v="2.3199999999999998"/>
    <n v="7"/>
    <s v="Tablet"/>
    <x v="3"/>
    <s v="Africa"/>
    <s v="On-Time"/>
    <s v="Standard"/>
    <x v="22"/>
    <n v="3756"/>
  </r>
  <r>
    <n v="2400"/>
    <n v="6"/>
    <x v="2"/>
    <n v="1.27"/>
    <n v="8"/>
    <s v="Tablet"/>
    <x v="0"/>
    <s v="Africa"/>
    <s v="On-Time"/>
    <s v="Basic"/>
    <x v="0"/>
    <n v="5845"/>
  </r>
  <r>
    <n v="2401"/>
    <n v="58"/>
    <x v="4"/>
    <n v="3.95"/>
    <n v="1"/>
    <s v="Mobile"/>
    <x v="3"/>
    <s v="Africa"/>
    <s v="On-Time"/>
    <s v="Basic"/>
    <x v="34"/>
    <n v="5603"/>
  </r>
  <r>
    <n v="2405"/>
    <n v="42"/>
    <x v="8"/>
    <n v="1.6"/>
    <n v="5"/>
    <s v="Tablet"/>
    <x v="0"/>
    <s v="Africa"/>
    <s v="Delayed"/>
    <s v="Standard"/>
    <x v="1"/>
    <n v="4407"/>
  </r>
  <r>
    <n v="2406"/>
    <n v="59"/>
    <x v="3"/>
    <n v="5.16"/>
    <n v="10"/>
    <s v="Mobile"/>
    <x v="4"/>
    <s v="Africa"/>
    <s v="On-Time"/>
    <s v="Basic"/>
    <x v="39"/>
    <n v="2468"/>
  </r>
  <r>
    <n v="2407"/>
    <n v="38"/>
    <x v="3"/>
    <n v="1.52"/>
    <n v="9"/>
    <s v="Tablet"/>
    <x v="4"/>
    <s v="Africa"/>
    <s v="On-Time"/>
    <s v="Standard"/>
    <x v="47"/>
    <n v="6077"/>
  </r>
  <r>
    <n v="2413"/>
    <n v="56"/>
    <x v="2"/>
    <n v="5.9"/>
    <n v="10"/>
    <s v="Smart TV"/>
    <x v="4"/>
    <s v="Africa"/>
    <s v="On-Time"/>
    <s v="Standard"/>
    <x v="28"/>
    <n v="9313"/>
  </r>
  <r>
    <n v="2416"/>
    <n v="32"/>
    <x v="3"/>
    <n v="3.29"/>
    <n v="8"/>
    <s v="Laptop"/>
    <x v="0"/>
    <s v="Africa"/>
    <s v="Delayed"/>
    <s v="Standard"/>
    <x v="39"/>
    <n v="4585"/>
  </r>
  <r>
    <n v="2423"/>
    <n v="59"/>
    <x v="2"/>
    <n v="5.44"/>
    <n v="7"/>
    <s v="Laptop"/>
    <x v="4"/>
    <s v="Africa"/>
    <s v="On-Time"/>
    <s v="Premium"/>
    <x v="8"/>
    <n v="7081"/>
  </r>
  <r>
    <n v="2424"/>
    <n v="33"/>
    <x v="5"/>
    <n v="2.35"/>
    <n v="6"/>
    <s v="Smart TV"/>
    <x v="1"/>
    <s v="Africa"/>
    <s v="On-Time"/>
    <s v="Basic"/>
    <x v="7"/>
    <n v="3813"/>
  </r>
  <r>
    <n v="2430"/>
    <n v="26"/>
    <x v="7"/>
    <n v="5.77"/>
    <n v="3"/>
    <s v="Laptop"/>
    <x v="2"/>
    <s v="Africa"/>
    <s v="On-Time"/>
    <s v="Basic"/>
    <x v="47"/>
    <n v="8045"/>
  </r>
  <r>
    <n v="2436"/>
    <n v="39"/>
    <x v="2"/>
    <n v="4.83"/>
    <n v="10"/>
    <s v="Smart TV"/>
    <x v="4"/>
    <s v="Africa"/>
    <s v="On-Time"/>
    <s v="Basic"/>
    <x v="26"/>
    <n v="7535"/>
  </r>
  <r>
    <n v="2444"/>
    <n v="31"/>
    <x v="6"/>
    <n v="4.03"/>
    <n v="1"/>
    <s v="Mobile"/>
    <x v="4"/>
    <s v="Africa"/>
    <s v="On-Time"/>
    <s v="Standard"/>
    <x v="50"/>
    <n v="5697"/>
  </r>
  <r>
    <n v="2446"/>
    <n v="9"/>
    <x v="0"/>
    <n v="2.76"/>
    <n v="9"/>
    <s v="Laptop"/>
    <x v="4"/>
    <s v="Africa"/>
    <s v="Delayed"/>
    <s v="Basic"/>
    <x v="2"/>
    <n v="9459"/>
  </r>
  <r>
    <n v="2448"/>
    <n v="50"/>
    <x v="0"/>
    <n v="3.4"/>
    <n v="8"/>
    <s v="Tablet"/>
    <x v="4"/>
    <s v="Africa"/>
    <s v="On-Time"/>
    <s v="Basic"/>
    <x v="26"/>
    <n v="9630"/>
  </r>
  <r>
    <n v="2452"/>
    <n v="49"/>
    <x v="1"/>
    <n v="1.73"/>
    <n v="7"/>
    <s v="Mobile"/>
    <x v="1"/>
    <s v="Africa"/>
    <s v="Delayed"/>
    <s v="Basic"/>
    <x v="13"/>
    <n v="1489"/>
  </r>
  <r>
    <n v="2468"/>
    <n v="45"/>
    <x v="3"/>
    <n v="1.48"/>
    <n v="7"/>
    <s v="Laptop"/>
    <x v="3"/>
    <s v="Africa"/>
    <s v="Delayed"/>
    <s v="Premium"/>
    <x v="43"/>
    <n v="2786"/>
  </r>
  <r>
    <n v="2470"/>
    <n v="10"/>
    <x v="3"/>
    <n v="4.26"/>
    <n v="7"/>
    <s v="Smart TV"/>
    <x v="4"/>
    <s v="Africa"/>
    <s v="On-Time"/>
    <s v="Basic"/>
    <x v="21"/>
    <n v="1251"/>
  </r>
  <r>
    <n v="2474"/>
    <n v="31"/>
    <x v="0"/>
    <n v="5.53"/>
    <n v="7"/>
    <s v="Smart TV"/>
    <x v="3"/>
    <s v="Africa"/>
    <s v="On-Time"/>
    <s v="Basic"/>
    <x v="0"/>
    <n v="7472"/>
  </r>
  <r>
    <n v="2487"/>
    <n v="56"/>
    <x v="8"/>
    <n v="2.2200000000000002"/>
    <n v="6"/>
    <s v="Mobile"/>
    <x v="1"/>
    <s v="Africa"/>
    <s v="On-Time"/>
    <s v="Basic"/>
    <x v="6"/>
    <n v="3214"/>
  </r>
  <r>
    <n v="2493"/>
    <n v="24"/>
    <x v="2"/>
    <n v="4.13"/>
    <n v="10"/>
    <s v="Laptop"/>
    <x v="2"/>
    <s v="Africa"/>
    <s v="On-Time"/>
    <s v="Premium"/>
    <x v="15"/>
    <n v="5870"/>
  </r>
  <r>
    <n v="2503"/>
    <n v="32"/>
    <x v="0"/>
    <n v="3.75"/>
    <n v="9"/>
    <s v="Tablet"/>
    <x v="3"/>
    <s v="Africa"/>
    <s v="Delayed"/>
    <s v="Premium"/>
    <x v="14"/>
    <n v="5176"/>
  </r>
  <r>
    <n v="2504"/>
    <n v="8"/>
    <x v="3"/>
    <n v="1.41"/>
    <n v="9"/>
    <s v="Smart TV"/>
    <x v="0"/>
    <s v="Africa"/>
    <s v="On-Time"/>
    <s v="Premium"/>
    <x v="17"/>
    <n v="4771"/>
  </r>
  <r>
    <n v="2505"/>
    <n v="41"/>
    <x v="7"/>
    <n v="3.7"/>
    <n v="4"/>
    <s v="Tablet"/>
    <x v="4"/>
    <s v="Africa"/>
    <s v="On-Time"/>
    <s v="Basic"/>
    <x v="12"/>
    <n v="1801"/>
  </r>
  <r>
    <n v="2511"/>
    <n v="45"/>
    <x v="2"/>
    <n v="3.44"/>
    <n v="9"/>
    <s v="Laptop"/>
    <x v="0"/>
    <s v="Africa"/>
    <s v="Delayed"/>
    <s v="Premium"/>
    <x v="9"/>
    <n v="9283"/>
  </r>
  <r>
    <n v="2517"/>
    <n v="54"/>
    <x v="9"/>
    <n v="3.28"/>
    <n v="4"/>
    <s v="Smart TV"/>
    <x v="1"/>
    <s v="Africa"/>
    <s v="On-Time"/>
    <s v="Basic"/>
    <x v="39"/>
    <n v="4335"/>
  </r>
  <r>
    <n v="2519"/>
    <n v="28"/>
    <x v="1"/>
    <n v="2.08"/>
    <n v="10"/>
    <s v="Laptop"/>
    <x v="1"/>
    <s v="Africa"/>
    <s v="On-Time"/>
    <s v="Basic"/>
    <x v="33"/>
    <n v="3651"/>
  </r>
  <r>
    <n v="2520"/>
    <n v="45"/>
    <x v="1"/>
    <n v="3.11"/>
    <n v="8"/>
    <s v="Mobile"/>
    <x v="0"/>
    <s v="Africa"/>
    <s v="Delayed"/>
    <s v="Standard"/>
    <x v="8"/>
    <n v="4996"/>
  </r>
  <r>
    <n v="2522"/>
    <n v="49"/>
    <x v="3"/>
    <n v="3.36"/>
    <n v="8"/>
    <s v="Smart TV"/>
    <x v="0"/>
    <s v="Africa"/>
    <s v="On-Time"/>
    <s v="Basic"/>
    <x v="49"/>
    <n v="6852"/>
  </r>
  <r>
    <n v="2525"/>
    <n v="40"/>
    <x v="4"/>
    <n v="2.2599999999999998"/>
    <n v="6"/>
    <s v="Smart TV"/>
    <x v="0"/>
    <s v="Africa"/>
    <s v="On-Time"/>
    <s v="Basic"/>
    <x v="39"/>
    <n v="4826"/>
  </r>
  <r>
    <n v="2529"/>
    <n v="24"/>
    <x v="2"/>
    <n v="5.7"/>
    <n v="7"/>
    <s v="Tablet"/>
    <x v="0"/>
    <s v="Africa"/>
    <s v="On-Time"/>
    <s v="Standard"/>
    <x v="8"/>
    <n v="1480"/>
  </r>
  <r>
    <n v="2531"/>
    <n v="19"/>
    <x v="2"/>
    <n v="4.72"/>
    <n v="8"/>
    <s v="Mobile"/>
    <x v="2"/>
    <s v="Africa"/>
    <s v="On-Time"/>
    <s v="Premium"/>
    <x v="14"/>
    <n v="6951"/>
  </r>
  <r>
    <n v="2553"/>
    <n v="15"/>
    <x v="7"/>
    <n v="5.73"/>
    <n v="1"/>
    <s v="Laptop"/>
    <x v="0"/>
    <s v="Africa"/>
    <s v="On-Time"/>
    <s v="Premium"/>
    <x v="3"/>
    <n v="6919"/>
  </r>
  <r>
    <n v="2555"/>
    <n v="59"/>
    <x v="5"/>
    <n v="2.74"/>
    <n v="2"/>
    <s v="Mobile"/>
    <x v="1"/>
    <s v="Africa"/>
    <s v="On-Time"/>
    <s v="Standard"/>
    <x v="27"/>
    <n v="5780"/>
  </r>
  <r>
    <n v="2577"/>
    <n v="38"/>
    <x v="0"/>
    <n v="5.14"/>
    <n v="10"/>
    <s v="Tablet"/>
    <x v="3"/>
    <s v="Africa"/>
    <s v="Delayed"/>
    <s v="Basic"/>
    <x v="28"/>
    <n v="5481"/>
  </r>
  <r>
    <n v="2594"/>
    <n v="31"/>
    <x v="3"/>
    <n v="1.85"/>
    <n v="9"/>
    <s v="Laptop"/>
    <x v="0"/>
    <s v="Africa"/>
    <s v="On-Time"/>
    <s v="Basic"/>
    <x v="12"/>
    <n v="2605"/>
  </r>
  <r>
    <n v="2601"/>
    <n v="3"/>
    <x v="0"/>
    <n v="2.5499999999999998"/>
    <n v="9"/>
    <s v="Laptop"/>
    <x v="1"/>
    <s v="Africa"/>
    <s v="On-Time"/>
    <s v="Premium"/>
    <x v="30"/>
    <n v="6455"/>
  </r>
  <r>
    <n v="2602"/>
    <n v="13"/>
    <x v="4"/>
    <n v="5.55"/>
    <n v="3"/>
    <s v="Laptop"/>
    <x v="1"/>
    <s v="Africa"/>
    <s v="On-Time"/>
    <s v="Basic"/>
    <x v="27"/>
    <n v="4277"/>
  </r>
  <r>
    <n v="2604"/>
    <n v="37"/>
    <x v="0"/>
    <n v="5.59"/>
    <n v="10"/>
    <s v="Tablet"/>
    <x v="3"/>
    <s v="Africa"/>
    <s v="Delayed"/>
    <s v="Premium"/>
    <x v="47"/>
    <n v="8395"/>
  </r>
  <r>
    <n v="2609"/>
    <n v="22"/>
    <x v="2"/>
    <n v="5.69"/>
    <n v="9"/>
    <s v="Laptop"/>
    <x v="1"/>
    <s v="Africa"/>
    <s v="On-Time"/>
    <s v="Basic"/>
    <x v="48"/>
    <n v="5189"/>
  </r>
  <r>
    <n v="2618"/>
    <n v="31"/>
    <x v="2"/>
    <n v="2.04"/>
    <n v="7"/>
    <s v="Tablet"/>
    <x v="2"/>
    <s v="Africa"/>
    <s v="On-Time"/>
    <s v="Premium"/>
    <x v="19"/>
    <n v="5021"/>
  </r>
  <r>
    <n v="2619"/>
    <n v="56"/>
    <x v="0"/>
    <n v="2.35"/>
    <n v="7"/>
    <s v="Laptop"/>
    <x v="3"/>
    <s v="Africa"/>
    <s v="Delayed"/>
    <s v="Basic"/>
    <x v="37"/>
    <n v="2627"/>
  </r>
  <r>
    <n v="2620"/>
    <n v="12"/>
    <x v="0"/>
    <n v="4.1500000000000004"/>
    <n v="10"/>
    <s v="Laptop"/>
    <x v="3"/>
    <s v="Africa"/>
    <s v="On-Time"/>
    <s v="Basic"/>
    <x v="18"/>
    <n v="6665"/>
  </r>
  <r>
    <n v="2625"/>
    <n v="47"/>
    <x v="1"/>
    <n v="3.22"/>
    <n v="7"/>
    <s v="Mobile"/>
    <x v="3"/>
    <s v="Africa"/>
    <s v="On-Time"/>
    <s v="Premium"/>
    <x v="10"/>
    <n v="5180"/>
  </r>
  <r>
    <n v="2631"/>
    <n v="34"/>
    <x v="2"/>
    <n v="3.66"/>
    <n v="8"/>
    <s v="Smart TV"/>
    <x v="3"/>
    <s v="Africa"/>
    <s v="On-Time"/>
    <s v="Basic"/>
    <x v="38"/>
    <n v="8094"/>
  </r>
  <r>
    <n v="2639"/>
    <n v="11"/>
    <x v="2"/>
    <n v="3.84"/>
    <n v="9"/>
    <s v="Mobile"/>
    <x v="2"/>
    <s v="Africa"/>
    <s v="On-Time"/>
    <s v="Basic"/>
    <x v="9"/>
    <n v="4626"/>
  </r>
  <r>
    <n v="2645"/>
    <n v="46"/>
    <x v="0"/>
    <n v="3.57"/>
    <n v="9"/>
    <s v="Laptop"/>
    <x v="2"/>
    <s v="Africa"/>
    <s v="Delayed"/>
    <s v="Standard"/>
    <x v="18"/>
    <n v="2372"/>
  </r>
  <r>
    <n v="2646"/>
    <n v="35"/>
    <x v="0"/>
    <n v="4.79"/>
    <n v="8"/>
    <s v="Laptop"/>
    <x v="0"/>
    <s v="Africa"/>
    <s v="On-Time"/>
    <s v="Basic"/>
    <x v="14"/>
    <n v="9173"/>
  </r>
  <r>
    <n v="2650"/>
    <n v="25"/>
    <x v="3"/>
    <n v="4.1100000000000003"/>
    <n v="9"/>
    <s v="Smart TV"/>
    <x v="2"/>
    <s v="Africa"/>
    <s v="On-Time"/>
    <s v="Basic"/>
    <x v="14"/>
    <n v="5651"/>
  </r>
  <r>
    <n v="2652"/>
    <n v="20"/>
    <x v="6"/>
    <n v="2.02"/>
    <n v="2"/>
    <s v="Laptop"/>
    <x v="4"/>
    <s v="Africa"/>
    <s v="On-Time"/>
    <s v="Standard"/>
    <x v="51"/>
    <n v="7638"/>
  </r>
  <r>
    <n v="2654"/>
    <n v="14"/>
    <x v="1"/>
    <n v="5.5"/>
    <n v="9"/>
    <s v="Smart TV"/>
    <x v="3"/>
    <s v="Africa"/>
    <s v="On-Time"/>
    <s v="Basic"/>
    <x v="8"/>
    <n v="3042"/>
  </r>
  <r>
    <n v="2663"/>
    <n v="25"/>
    <x v="4"/>
    <n v="4.55"/>
    <n v="1"/>
    <s v="Smart TV"/>
    <x v="3"/>
    <s v="Africa"/>
    <s v="On-Time"/>
    <s v="Basic"/>
    <x v="1"/>
    <n v="1087"/>
  </r>
  <r>
    <n v="2673"/>
    <n v="54"/>
    <x v="2"/>
    <n v="3.47"/>
    <n v="7"/>
    <s v="Mobile"/>
    <x v="1"/>
    <s v="Africa"/>
    <s v="On-Time"/>
    <s v="Basic"/>
    <x v="41"/>
    <n v="3669"/>
  </r>
  <r>
    <n v="2674"/>
    <n v="46"/>
    <x v="1"/>
    <n v="3.39"/>
    <n v="8"/>
    <s v="Mobile"/>
    <x v="2"/>
    <s v="Africa"/>
    <s v="Delayed"/>
    <s v="Standard"/>
    <x v="32"/>
    <n v="3752"/>
  </r>
  <r>
    <n v="2677"/>
    <n v="20"/>
    <x v="0"/>
    <n v="1.27"/>
    <n v="8"/>
    <s v="Tablet"/>
    <x v="0"/>
    <s v="Africa"/>
    <s v="On-Time"/>
    <s v="Premium"/>
    <x v="29"/>
    <n v="3017"/>
  </r>
  <r>
    <n v="2684"/>
    <n v="57"/>
    <x v="8"/>
    <n v="1.08"/>
    <n v="4"/>
    <s v="Laptop"/>
    <x v="1"/>
    <s v="Africa"/>
    <s v="On-Time"/>
    <s v="Basic"/>
    <x v="49"/>
    <n v="9790"/>
  </r>
  <r>
    <n v="2703"/>
    <n v="50"/>
    <x v="1"/>
    <n v="5.29"/>
    <n v="9"/>
    <s v="Tablet"/>
    <x v="3"/>
    <s v="Africa"/>
    <s v="On-Time"/>
    <s v="Premium"/>
    <x v="30"/>
    <n v="3018"/>
  </r>
  <r>
    <n v="2704"/>
    <n v="2"/>
    <x v="3"/>
    <n v="4.28"/>
    <n v="8"/>
    <s v="Tablet"/>
    <x v="2"/>
    <s v="Africa"/>
    <s v="On-Time"/>
    <s v="Basic"/>
    <x v="10"/>
    <n v="9812"/>
  </r>
  <r>
    <n v="2722"/>
    <n v="27"/>
    <x v="8"/>
    <n v="1.1000000000000001"/>
    <n v="1"/>
    <s v="Smart TV"/>
    <x v="1"/>
    <s v="Africa"/>
    <s v="On-Time"/>
    <s v="Standard"/>
    <x v="29"/>
    <n v="1064"/>
  </r>
  <r>
    <n v="2729"/>
    <n v="39"/>
    <x v="2"/>
    <n v="1.97"/>
    <n v="10"/>
    <s v="Laptop"/>
    <x v="3"/>
    <s v="Africa"/>
    <s v="On-Time"/>
    <s v="Standard"/>
    <x v="27"/>
    <n v="1858"/>
  </r>
  <r>
    <n v="2733"/>
    <n v="39"/>
    <x v="0"/>
    <n v="2.21"/>
    <n v="8"/>
    <s v="Laptop"/>
    <x v="3"/>
    <s v="Africa"/>
    <s v="On-Time"/>
    <s v="Standard"/>
    <x v="18"/>
    <n v="6949"/>
  </r>
  <r>
    <n v="2745"/>
    <n v="38"/>
    <x v="8"/>
    <n v="3.13"/>
    <n v="5"/>
    <s v="Smart TV"/>
    <x v="1"/>
    <s v="Africa"/>
    <s v="On-Time"/>
    <s v="Basic"/>
    <x v="34"/>
    <n v="5304"/>
  </r>
  <r>
    <n v="2747"/>
    <n v="25"/>
    <x v="0"/>
    <n v="5.58"/>
    <n v="7"/>
    <s v="Smart TV"/>
    <x v="1"/>
    <s v="Africa"/>
    <s v="Delayed"/>
    <s v="Premium"/>
    <x v="0"/>
    <n v="9139"/>
  </r>
  <r>
    <n v="2763"/>
    <n v="51"/>
    <x v="5"/>
    <n v="2.83"/>
    <n v="2"/>
    <s v="Laptop"/>
    <x v="0"/>
    <s v="Africa"/>
    <s v="On-Time"/>
    <s v="Standard"/>
    <x v="4"/>
    <n v="8607"/>
  </r>
  <r>
    <n v="2764"/>
    <n v="5"/>
    <x v="2"/>
    <n v="2.69"/>
    <n v="7"/>
    <s v="Laptop"/>
    <x v="4"/>
    <s v="Africa"/>
    <s v="On-Time"/>
    <s v="Standard"/>
    <x v="6"/>
    <n v="9022"/>
  </r>
  <r>
    <n v="2771"/>
    <n v="17"/>
    <x v="1"/>
    <n v="2.87"/>
    <n v="8"/>
    <s v="Mobile"/>
    <x v="3"/>
    <s v="Africa"/>
    <s v="On-Time"/>
    <s v="Basic"/>
    <x v="7"/>
    <n v="2013"/>
  </r>
  <r>
    <n v="2783"/>
    <n v="50"/>
    <x v="1"/>
    <n v="2.15"/>
    <n v="9"/>
    <s v="Mobile"/>
    <x v="4"/>
    <s v="Africa"/>
    <s v="On-Time"/>
    <s v="Basic"/>
    <x v="26"/>
    <n v="3854"/>
  </r>
  <r>
    <n v="2792"/>
    <n v="57"/>
    <x v="3"/>
    <n v="5.37"/>
    <n v="9"/>
    <s v="Mobile"/>
    <x v="1"/>
    <s v="Africa"/>
    <s v="On-Time"/>
    <s v="Basic"/>
    <x v="29"/>
    <n v="7058"/>
  </r>
  <r>
    <n v="2796"/>
    <n v="28"/>
    <x v="0"/>
    <n v="2.1"/>
    <n v="7"/>
    <s v="Tablet"/>
    <x v="1"/>
    <s v="Africa"/>
    <s v="Delayed"/>
    <s v="Basic"/>
    <x v="10"/>
    <n v="8045"/>
  </r>
  <r>
    <n v="2801"/>
    <n v="2"/>
    <x v="0"/>
    <n v="3.66"/>
    <n v="10"/>
    <s v="Smart TV"/>
    <x v="1"/>
    <s v="Africa"/>
    <s v="On-Time"/>
    <s v="Basic"/>
    <x v="28"/>
    <n v="7064"/>
  </r>
  <r>
    <n v="2814"/>
    <n v="45"/>
    <x v="2"/>
    <n v="1.76"/>
    <n v="9"/>
    <s v="Mobile"/>
    <x v="3"/>
    <s v="Africa"/>
    <s v="On-Time"/>
    <s v="Standard"/>
    <x v="50"/>
    <n v="5377"/>
  </r>
  <r>
    <n v="2817"/>
    <n v="27"/>
    <x v="1"/>
    <n v="2.88"/>
    <n v="10"/>
    <s v="Smart TV"/>
    <x v="2"/>
    <s v="Africa"/>
    <s v="On-Time"/>
    <s v="Basic"/>
    <x v="37"/>
    <n v="3973"/>
  </r>
  <r>
    <n v="2822"/>
    <n v="7"/>
    <x v="5"/>
    <n v="3.86"/>
    <n v="5"/>
    <s v="Laptop"/>
    <x v="1"/>
    <s v="Africa"/>
    <s v="Delayed"/>
    <s v="Basic"/>
    <x v="37"/>
    <n v="5720"/>
  </r>
  <r>
    <n v="2823"/>
    <n v="17"/>
    <x v="1"/>
    <n v="5.16"/>
    <n v="8"/>
    <s v="Mobile"/>
    <x v="0"/>
    <s v="Africa"/>
    <s v="On-Time"/>
    <s v="Basic"/>
    <x v="5"/>
    <n v="8526"/>
  </r>
  <r>
    <n v="2830"/>
    <n v="37"/>
    <x v="8"/>
    <n v="2.1800000000000002"/>
    <n v="3"/>
    <s v="Mobile"/>
    <x v="4"/>
    <s v="Africa"/>
    <s v="On-Time"/>
    <s v="Basic"/>
    <x v="16"/>
    <n v="4818"/>
  </r>
  <r>
    <n v="2837"/>
    <n v="1"/>
    <x v="1"/>
    <n v="3.07"/>
    <n v="7"/>
    <s v="Smart TV"/>
    <x v="3"/>
    <s v="Africa"/>
    <s v="Delayed"/>
    <s v="Basic"/>
    <x v="7"/>
    <n v="4811"/>
  </r>
  <r>
    <n v="2838"/>
    <n v="5"/>
    <x v="3"/>
    <n v="4.82"/>
    <n v="9"/>
    <s v="Mobile"/>
    <x v="3"/>
    <s v="Africa"/>
    <s v="Delayed"/>
    <s v="Basic"/>
    <x v="1"/>
    <n v="3329"/>
  </r>
  <r>
    <n v="2840"/>
    <n v="50"/>
    <x v="1"/>
    <n v="1.18"/>
    <n v="10"/>
    <s v="Smart TV"/>
    <x v="1"/>
    <s v="Africa"/>
    <s v="Delayed"/>
    <s v="Premium"/>
    <x v="1"/>
    <n v="5124"/>
  </r>
  <r>
    <n v="2842"/>
    <n v="21"/>
    <x v="1"/>
    <n v="2.4300000000000002"/>
    <n v="7"/>
    <s v="Laptop"/>
    <x v="3"/>
    <s v="Africa"/>
    <s v="Delayed"/>
    <s v="Premium"/>
    <x v="6"/>
    <n v="4786"/>
  </r>
  <r>
    <n v="2848"/>
    <n v="5"/>
    <x v="2"/>
    <n v="4.38"/>
    <n v="8"/>
    <s v="Tablet"/>
    <x v="0"/>
    <s v="Africa"/>
    <s v="On-Time"/>
    <s v="Premium"/>
    <x v="15"/>
    <n v="3862"/>
  </r>
  <r>
    <n v="2855"/>
    <n v="56"/>
    <x v="6"/>
    <n v="3.26"/>
    <n v="6"/>
    <s v="Tablet"/>
    <x v="3"/>
    <s v="Africa"/>
    <s v="On-Time"/>
    <s v="Basic"/>
    <x v="9"/>
    <n v="6132"/>
  </r>
  <r>
    <n v="2860"/>
    <n v="53"/>
    <x v="6"/>
    <n v="5.31"/>
    <n v="5"/>
    <s v="Smart TV"/>
    <x v="3"/>
    <s v="Africa"/>
    <s v="On-Time"/>
    <s v="Premium"/>
    <x v="43"/>
    <n v="5358"/>
  </r>
  <r>
    <n v="2861"/>
    <n v="19"/>
    <x v="7"/>
    <n v="3.68"/>
    <n v="6"/>
    <s v="Smart TV"/>
    <x v="3"/>
    <s v="Africa"/>
    <s v="On-Time"/>
    <s v="Premium"/>
    <x v="41"/>
    <n v="8344"/>
  </r>
  <r>
    <n v="2883"/>
    <n v="19"/>
    <x v="1"/>
    <n v="4.58"/>
    <n v="9"/>
    <s v="Laptop"/>
    <x v="2"/>
    <s v="Africa"/>
    <s v="Delayed"/>
    <s v="Premium"/>
    <x v="11"/>
    <n v="2047"/>
  </r>
  <r>
    <n v="2891"/>
    <n v="38"/>
    <x v="3"/>
    <n v="1.66"/>
    <n v="7"/>
    <s v="Laptop"/>
    <x v="2"/>
    <s v="Africa"/>
    <s v="On-Time"/>
    <s v="Standard"/>
    <x v="38"/>
    <n v="9398"/>
  </r>
  <r>
    <n v="2892"/>
    <n v="56"/>
    <x v="4"/>
    <n v="5.29"/>
    <n v="3"/>
    <s v="Smart TV"/>
    <x v="1"/>
    <s v="Africa"/>
    <s v="On-Time"/>
    <s v="Basic"/>
    <x v="31"/>
    <n v="4407"/>
  </r>
  <r>
    <n v="2897"/>
    <n v="11"/>
    <x v="0"/>
    <n v="1.1599999999999999"/>
    <n v="7"/>
    <s v="Mobile"/>
    <x v="4"/>
    <s v="Africa"/>
    <s v="Delayed"/>
    <s v="Standard"/>
    <x v="17"/>
    <n v="3591"/>
  </r>
  <r>
    <n v="2898"/>
    <n v="6"/>
    <x v="2"/>
    <n v="4.4400000000000004"/>
    <n v="10"/>
    <s v="Tablet"/>
    <x v="0"/>
    <s v="Africa"/>
    <s v="On-Time"/>
    <s v="Premium"/>
    <x v="13"/>
    <n v="1981"/>
  </r>
  <r>
    <n v="2899"/>
    <n v="16"/>
    <x v="1"/>
    <n v="5.95"/>
    <n v="7"/>
    <s v="Smart TV"/>
    <x v="3"/>
    <s v="Africa"/>
    <s v="On-Time"/>
    <s v="Premium"/>
    <x v="3"/>
    <n v="1861"/>
  </r>
  <r>
    <n v="2908"/>
    <n v="23"/>
    <x v="2"/>
    <n v="1.5"/>
    <n v="10"/>
    <s v="Mobile"/>
    <x v="1"/>
    <s v="Africa"/>
    <s v="Delayed"/>
    <s v="Basic"/>
    <x v="1"/>
    <n v="3680"/>
  </r>
  <r>
    <n v="2922"/>
    <n v="12"/>
    <x v="2"/>
    <n v="3.57"/>
    <n v="8"/>
    <s v="Mobile"/>
    <x v="1"/>
    <s v="Africa"/>
    <s v="On-Time"/>
    <s v="Basic"/>
    <x v="44"/>
    <n v="7428"/>
  </r>
  <r>
    <n v="2932"/>
    <n v="37"/>
    <x v="1"/>
    <n v="1.06"/>
    <n v="7"/>
    <s v="Laptop"/>
    <x v="2"/>
    <s v="Africa"/>
    <s v="On-Time"/>
    <s v="Standard"/>
    <x v="8"/>
    <n v="7887"/>
  </r>
  <r>
    <n v="2934"/>
    <n v="56"/>
    <x v="1"/>
    <n v="4.37"/>
    <n v="7"/>
    <s v="Tablet"/>
    <x v="2"/>
    <s v="Africa"/>
    <s v="On-Time"/>
    <s v="Premium"/>
    <x v="11"/>
    <n v="1554"/>
  </r>
  <r>
    <n v="2935"/>
    <n v="11"/>
    <x v="0"/>
    <n v="3.49"/>
    <n v="10"/>
    <s v="Tablet"/>
    <x v="2"/>
    <s v="Africa"/>
    <s v="Delayed"/>
    <s v="Premium"/>
    <x v="38"/>
    <n v="3328"/>
  </r>
  <r>
    <n v="2937"/>
    <n v="28"/>
    <x v="3"/>
    <n v="4.29"/>
    <n v="9"/>
    <s v="Tablet"/>
    <x v="3"/>
    <s v="Africa"/>
    <s v="On-Time"/>
    <s v="Basic"/>
    <x v="26"/>
    <n v="1944"/>
  </r>
  <r>
    <n v="2942"/>
    <n v="24"/>
    <x v="3"/>
    <n v="1.28"/>
    <n v="8"/>
    <s v="Laptop"/>
    <x v="2"/>
    <s v="Africa"/>
    <s v="On-Time"/>
    <s v="Standard"/>
    <x v="13"/>
    <n v="3153"/>
  </r>
  <r>
    <n v="2947"/>
    <n v="25"/>
    <x v="7"/>
    <n v="2.83"/>
    <n v="4"/>
    <s v="Mobile"/>
    <x v="1"/>
    <s v="Africa"/>
    <s v="Delayed"/>
    <s v="Standard"/>
    <x v="45"/>
    <n v="2291"/>
  </r>
  <r>
    <n v="2954"/>
    <n v="56"/>
    <x v="1"/>
    <n v="2.82"/>
    <n v="10"/>
    <s v="Tablet"/>
    <x v="1"/>
    <s v="Africa"/>
    <s v="On-Time"/>
    <s v="Basic"/>
    <x v="28"/>
    <n v="3355"/>
  </r>
  <r>
    <n v="2968"/>
    <n v="33"/>
    <x v="1"/>
    <n v="5.87"/>
    <n v="9"/>
    <s v="Laptop"/>
    <x v="1"/>
    <s v="Africa"/>
    <s v="On-Time"/>
    <s v="Basic"/>
    <x v="46"/>
    <n v="7605"/>
  </r>
  <r>
    <n v="2974"/>
    <n v="15"/>
    <x v="3"/>
    <n v="3.09"/>
    <n v="7"/>
    <s v="Smart TV"/>
    <x v="4"/>
    <s v="Africa"/>
    <s v="Delayed"/>
    <s v="Basic"/>
    <x v="42"/>
    <n v="9949"/>
  </r>
  <r>
    <n v="2996"/>
    <n v="43"/>
    <x v="3"/>
    <n v="5.35"/>
    <n v="7"/>
    <s v="Mobile"/>
    <x v="4"/>
    <s v="Africa"/>
    <s v="On-Time"/>
    <s v="Basic"/>
    <x v="41"/>
    <n v="7825"/>
  </r>
  <r>
    <n v="3003"/>
    <n v="44"/>
    <x v="9"/>
    <n v="5.34"/>
    <n v="4"/>
    <s v="Smart TV"/>
    <x v="2"/>
    <s v="Africa"/>
    <s v="Delayed"/>
    <s v="Basic"/>
    <x v="52"/>
    <n v="5174"/>
  </r>
  <r>
    <n v="3016"/>
    <n v="3"/>
    <x v="0"/>
    <n v="5.21"/>
    <n v="8"/>
    <s v="Tablet"/>
    <x v="0"/>
    <s v="Africa"/>
    <s v="On-Time"/>
    <s v="Basic"/>
    <x v="23"/>
    <n v="2225"/>
  </r>
  <r>
    <n v="3017"/>
    <n v="32"/>
    <x v="3"/>
    <n v="4.8499999999999996"/>
    <n v="8"/>
    <s v="Smart TV"/>
    <x v="0"/>
    <s v="Africa"/>
    <s v="On-Time"/>
    <s v="Premium"/>
    <x v="39"/>
    <n v="6066"/>
  </r>
  <r>
    <n v="3023"/>
    <n v="49"/>
    <x v="1"/>
    <n v="1.61"/>
    <n v="10"/>
    <s v="Smart TV"/>
    <x v="3"/>
    <s v="Africa"/>
    <s v="On-Time"/>
    <s v="Basic"/>
    <x v="24"/>
    <n v="2404"/>
  </r>
  <r>
    <n v="3034"/>
    <n v="52"/>
    <x v="3"/>
    <n v="5.22"/>
    <n v="7"/>
    <s v="Mobile"/>
    <x v="3"/>
    <s v="Africa"/>
    <s v="On-Time"/>
    <s v="Basic"/>
    <x v="46"/>
    <n v="1493"/>
  </r>
  <r>
    <n v="3035"/>
    <n v="30"/>
    <x v="4"/>
    <n v="3.63"/>
    <n v="6"/>
    <s v="Mobile"/>
    <x v="1"/>
    <s v="Africa"/>
    <s v="On-Time"/>
    <s v="Basic"/>
    <x v="13"/>
    <n v="1430"/>
  </r>
  <r>
    <n v="3040"/>
    <n v="13"/>
    <x v="6"/>
    <n v="2.73"/>
    <n v="5"/>
    <s v="Smart TV"/>
    <x v="4"/>
    <s v="Africa"/>
    <s v="On-Time"/>
    <s v="Standard"/>
    <x v="24"/>
    <n v="3237"/>
  </r>
  <r>
    <n v="3043"/>
    <n v="3"/>
    <x v="3"/>
    <n v="2.38"/>
    <n v="7"/>
    <s v="Laptop"/>
    <x v="4"/>
    <s v="Africa"/>
    <s v="On-Time"/>
    <s v="Basic"/>
    <x v="17"/>
    <n v="8122"/>
  </r>
  <r>
    <n v="3052"/>
    <n v="14"/>
    <x v="1"/>
    <n v="4.21"/>
    <n v="10"/>
    <s v="Tablet"/>
    <x v="0"/>
    <s v="Africa"/>
    <s v="Delayed"/>
    <s v="Basic"/>
    <x v="42"/>
    <n v="4454"/>
  </r>
  <r>
    <n v="3053"/>
    <n v="49"/>
    <x v="1"/>
    <n v="3.52"/>
    <n v="9"/>
    <s v="Smart TV"/>
    <x v="3"/>
    <s v="Africa"/>
    <s v="On-Time"/>
    <s v="Basic"/>
    <x v="23"/>
    <n v="9913"/>
  </r>
  <r>
    <n v="3072"/>
    <n v="8"/>
    <x v="8"/>
    <n v="5.0199999999999996"/>
    <n v="4"/>
    <s v="Mobile"/>
    <x v="0"/>
    <s v="Africa"/>
    <s v="On-Time"/>
    <s v="Basic"/>
    <x v="13"/>
    <n v="4783"/>
  </r>
  <r>
    <n v="3074"/>
    <n v="54"/>
    <x v="0"/>
    <n v="4.3600000000000003"/>
    <n v="10"/>
    <s v="Mobile"/>
    <x v="1"/>
    <s v="Africa"/>
    <s v="On-Time"/>
    <s v="Basic"/>
    <x v="28"/>
    <n v="3468"/>
  </r>
  <r>
    <n v="3081"/>
    <n v="55"/>
    <x v="3"/>
    <n v="4.42"/>
    <n v="8"/>
    <s v="Tablet"/>
    <x v="3"/>
    <s v="Africa"/>
    <s v="On-Time"/>
    <s v="Premium"/>
    <x v="43"/>
    <n v="2131"/>
  </r>
  <r>
    <n v="3086"/>
    <n v="45"/>
    <x v="0"/>
    <n v="5.67"/>
    <n v="9"/>
    <s v="Smart TV"/>
    <x v="2"/>
    <s v="Africa"/>
    <s v="On-Time"/>
    <s v="Basic"/>
    <x v="48"/>
    <n v="3878"/>
  </r>
  <r>
    <n v="3088"/>
    <n v="12"/>
    <x v="9"/>
    <n v="1.88"/>
    <n v="1"/>
    <s v="Tablet"/>
    <x v="4"/>
    <s v="Africa"/>
    <s v="On-Time"/>
    <s v="Standard"/>
    <x v="20"/>
    <n v="4742"/>
  </r>
  <r>
    <n v="3089"/>
    <n v="19"/>
    <x v="1"/>
    <n v="3.16"/>
    <n v="8"/>
    <s v="Tablet"/>
    <x v="4"/>
    <s v="Africa"/>
    <s v="Delayed"/>
    <s v="Premium"/>
    <x v="49"/>
    <n v="2679"/>
  </r>
  <r>
    <n v="3090"/>
    <n v="10"/>
    <x v="1"/>
    <n v="3.01"/>
    <n v="10"/>
    <s v="Mobile"/>
    <x v="2"/>
    <s v="Africa"/>
    <s v="On-Time"/>
    <s v="Basic"/>
    <x v="20"/>
    <n v="2570"/>
  </r>
  <r>
    <n v="3091"/>
    <n v="1"/>
    <x v="3"/>
    <n v="3.42"/>
    <n v="7"/>
    <s v="Laptop"/>
    <x v="1"/>
    <s v="Africa"/>
    <s v="On-Time"/>
    <s v="Basic"/>
    <x v="6"/>
    <n v="3046"/>
  </r>
  <r>
    <n v="3092"/>
    <n v="2"/>
    <x v="3"/>
    <n v="5.42"/>
    <n v="7"/>
    <s v="Mobile"/>
    <x v="4"/>
    <s v="Africa"/>
    <s v="On-Time"/>
    <s v="Basic"/>
    <x v="35"/>
    <n v="4028"/>
  </r>
  <r>
    <n v="3100"/>
    <n v="15"/>
    <x v="1"/>
    <n v="5.55"/>
    <n v="10"/>
    <s v="Mobile"/>
    <x v="1"/>
    <s v="Africa"/>
    <s v="On-Time"/>
    <s v="Basic"/>
    <x v="52"/>
    <n v="3330"/>
  </r>
  <r>
    <n v="3102"/>
    <n v="31"/>
    <x v="1"/>
    <n v="2.6"/>
    <n v="8"/>
    <s v="Laptop"/>
    <x v="3"/>
    <s v="Africa"/>
    <s v="On-Time"/>
    <s v="Premium"/>
    <x v="4"/>
    <n v="3749"/>
  </r>
  <r>
    <n v="3104"/>
    <n v="2"/>
    <x v="1"/>
    <n v="4.12"/>
    <n v="9"/>
    <s v="Smart TV"/>
    <x v="1"/>
    <s v="Africa"/>
    <s v="On-Time"/>
    <s v="Premium"/>
    <x v="23"/>
    <n v="3656"/>
  </r>
  <r>
    <n v="3121"/>
    <n v="27"/>
    <x v="3"/>
    <n v="5.0599999999999996"/>
    <n v="9"/>
    <s v="Tablet"/>
    <x v="3"/>
    <s v="Africa"/>
    <s v="On-Time"/>
    <s v="Basic"/>
    <x v="38"/>
    <n v="1211"/>
  </r>
  <r>
    <n v="3125"/>
    <n v="19"/>
    <x v="0"/>
    <n v="5.54"/>
    <n v="7"/>
    <s v="Smart TV"/>
    <x v="0"/>
    <s v="Africa"/>
    <s v="Delayed"/>
    <s v="Standard"/>
    <x v="45"/>
    <n v="8242"/>
  </r>
  <r>
    <n v="3137"/>
    <n v="11"/>
    <x v="0"/>
    <n v="3.22"/>
    <n v="7"/>
    <s v="Laptop"/>
    <x v="3"/>
    <s v="Africa"/>
    <s v="On-Time"/>
    <s v="Premium"/>
    <x v="52"/>
    <n v="9251"/>
  </r>
  <r>
    <n v="3148"/>
    <n v="27"/>
    <x v="0"/>
    <n v="2.0699999999999998"/>
    <n v="9"/>
    <s v="Tablet"/>
    <x v="3"/>
    <s v="Africa"/>
    <s v="On-Time"/>
    <s v="Basic"/>
    <x v="52"/>
    <n v="8540"/>
  </r>
  <r>
    <n v="3161"/>
    <n v="43"/>
    <x v="0"/>
    <n v="5.71"/>
    <n v="7"/>
    <s v="Laptop"/>
    <x v="1"/>
    <s v="Africa"/>
    <s v="On-Time"/>
    <s v="Premium"/>
    <x v="24"/>
    <n v="5583"/>
  </r>
  <r>
    <n v="3163"/>
    <n v="35"/>
    <x v="6"/>
    <n v="1.1000000000000001"/>
    <n v="2"/>
    <s v="Laptop"/>
    <x v="3"/>
    <s v="Africa"/>
    <s v="On-Time"/>
    <s v="Basic"/>
    <x v="12"/>
    <n v="8790"/>
  </r>
  <r>
    <n v="3174"/>
    <n v="2"/>
    <x v="9"/>
    <n v="4.68"/>
    <n v="6"/>
    <s v="Mobile"/>
    <x v="3"/>
    <s v="Africa"/>
    <s v="On-Time"/>
    <s v="Premium"/>
    <x v="28"/>
    <n v="9605"/>
  </r>
  <r>
    <n v="3181"/>
    <n v="4"/>
    <x v="7"/>
    <n v="4.6900000000000004"/>
    <n v="5"/>
    <s v="Mobile"/>
    <x v="2"/>
    <s v="Africa"/>
    <s v="Delayed"/>
    <s v="Premium"/>
    <x v="44"/>
    <n v="1049"/>
  </r>
  <r>
    <n v="3185"/>
    <n v="2"/>
    <x v="8"/>
    <n v="4"/>
    <n v="5"/>
    <s v="Tablet"/>
    <x v="2"/>
    <s v="Africa"/>
    <s v="On-Time"/>
    <s v="Standard"/>
    <x v="1"/>
    <n v="5739"/>
  </r>
  <r>
    <n v="3189"/>
    <n v="8"/>
    <x v="0"/>
    <n v="2.71"/>
    <n v="9"/>
    <s v="Mobile"/>
    <x v="3"/>
    <s v="Africa"/>
    <s v="On-Time"/>
    <s v="Premium"/>
    <x v="13"/>
    <n v="1672"/>
  </r>
  <r>
    <n v="3192"/>
    <n v="24"/>
    <x v="5"/>
    <n v="1.1200000000000001"/>
    <n v="2"/>
    <s v="Laptop"/>
    <x v="4"/>
    <s v="Africa"/>
    <s v="On-Time"/>
    <s v="Standard"/>
    <x v="33"/>
    <n v="7680"/>
  </r>
  <r>
    <n v="3196"/>
    <n v="16"/>
    <x v="8"/>
    <n v="5.56"/>
    <n v="1"/>
    <s v="Mobile"/>
    <x v="3"/>
    <s v="Africa"/>
    <s v="Delayed"/>
    <s v="Standard"/>
    <x v="19"/>
    <n v="8682"/>
  </r>
  <r>
    <n v="3197"/>
    <n v="34"/>
    <x v="5"/>
    <n v="5.64"/>
    <n v="5"/>
    <s v="Laptop"/>
    <x v="0"/>
    <s v="Africa"/>
    <s v="Delayed"/>
    <s v="Standard"/>
    <x v="32"/>
    <n v="2750"/>
  </r>
  <r>
    <n v="3202"/>
    <n v="11"/>
    <x v="3"/>
    <n v="1.54"/>
    <n v="8"/>
    <s v="Tablet"/>
    <x v="1"/>
    <s v="Africa"/>
    <s v="On-Time"/>
    <s v="Standard"/>
    <x v="30"/>
    <n v="4408"/>
  </r>
  <r>
    <n v="3205"/>
    <n v="2"/>
    <x v="1"/>
    <n v="2.75"/>
    <n v="10"/>
    <s v="Smart TV"/>
    <x v="2"/>
    <s v="Africa"/>
    <s v="On-Time"/>
    <s v="Basic"/>
    <x v="31"/>
    <n v="1950"/>
  </r>
  <r>
    <n v="3213"/>
    <n v="23"/>
    <x v="9"/>
    <n v="4.34"/>
    <n v="3"/>
    <s v="Tablet"/>
    <x v="3"/>
    <s v="Africa"/>
    <s v="On-Time"/>
    <s v="Standard"/>
    <x v="23"/>
    <n v="7597"/>
  </r>
  <r>
    <n v="3232"/>
    <n v="53"/>
    <x v="2"/>
    <n v="2.76"/>
    <n v="7"/>
    <s v="Tablet"/>
    <x v="0"/>
    <s v="Africa"/>
    <s v="On-Time"/>
    <s v="Standard"/>
    <x v="19"/>
    <n v="1559"/>
  </r>
  <r>
    <n v="3241"/>
    <n v="49"/>
    <x v="1"/>
    <n v="5.7"/>
    <n v="7"/>
    <s v="Smart TV"/>
    <x v="2"/>
    <s v="Africa"/>
    <s v="On-Time"/>
    <s v="Basic"/>
    <x v="31"/>
    <n v="1357"/>
  </r>
  <r>
    <n v="3243"/>
    <n v="57"/>
    <x v="8"/>
    <n v="1.54"/>
    <n v="5"/>
    <s v="Smart TV"/>
    <x v="4"/>
    <s v="Africa"/>
    <s v="On-Time"/>
    <s v="Basic"/>
    <x v="51"/>
    <n v="6782"/>
  </r>
  <r>
    <n v="3244"/>
    <n v="8"/>
    <x v="1"/>
    <n v="1.1599999999999999"/>
    <n v="10"/>
    <s v="Tablet"/>
    <x v="3"/>
    <s v="Africa"/>
    <s v="On-Time"/>
    <s v="Basic"/>
    <x v="18"/>
    <n v="3999"/>
  </r>
  <r>
    <n v="3253"/>
    <n v="21"/>
    <x v="9"/>
    <n v="2.94"/>
    <n v="4"/>
    <s v="Tablet"/>
    <x v="2"/>
    <s v="Africa"/>
    <s v="On-Time"/>
    <s v="Premium"/>
    <x v="49"/>
    <n v="4176"/>
  </r>
  <r>
    <n v="3257"/>
    <n v="18"/>
    <x v="1"/>
    <n v="2.56"/>
    <n v="9"/>
    <s v="Mobile"/>
    <x v="4"/>
    <s v="Africa"/>
    <s v="Delayed"/>
    <s v="Standard"/>
    <x v="49"/>
    <n v="2418"/>
  </r>
  <r>
    <n v="3260"/>
    <n v="32"/>
    <x v="2"/>
    <n v="5.39"/>
    <n v="8"/>
    <s v="Mobile"/>
    <x v="4"/>
    <s v="Africa"/>
    <s v="On-Time"/>
    <s v="Premium"/>
    <x v="25"/>
    <n v="6009"/>
  </r>
  <r>
    <n v="3265"/>
    <n v="1"/>
    <x v="3"/>
    <n v="1.75"/>
    <n v="8"/>
    <s v="Laptop"/>
    <x v="0"/>
    <s v="Africa"/>
    <s v="Delayed"/>
    <s v="Basic"/>
    <x v="46"/>
    <n v="6731"/>
  </r>
  <r>
    <n v="3269"/>
    <n v="39"/>
    <x v="3"/>
    <n v="3.04"/>
    <n v="8"/>
    <s v="Laptop"/>
    <x v="0"/>
    <s v="Africa"/>
    <s v="On-Time"/>
    <s v="Basic"/>
    <x v="47"/>
    <n v="7717"/>
  </r>
  <r>
    <n v="3272"/>
    <n v="47"/>
    <x v="2"/>
    <n v="2.72"/>
    <n v="7"/>
    <s v="Mobile"/>
    <x v="3"/>
    <s v="Africa"/>
    <s v="On-Time"/>
    <s v="Premium"/>
    <x v="22"/>
    <n v="8771"/>
  </r>
  <r>
    <n v="3284"/>
    <n v="5"/>
    <x v="5"/>
    <n v="2.0499999999999998"/>
    <n v="2"/>
    <s v="Laptop"/>
    <x v="4"/>
    <s v="Africa"/>
    <s v="On-Time"/>
    <s v="Standard"/>
    <x v="15"/>
    <n v="9084"/>
  </r>
  <r>
    <n v="3290"/>
    <n v="6"/>
    <x v="1"/>
    <n v="5.95"/>
    <n v="9"/>
    <s v="Smart TV"/>
    <x v="2"/>
    <s v="Africa"/>
    <s v="On-Time"/>
    <s v="Standard"/>
    <x v="45"/>
    <n v="1610"/>
  </r>
  <r>
    <n v="3292"/>
    <n v="41"/>
    <x v="3"/>
    <n v="3.85"/>
    <n v="7"/>
    <s v="Tablet"/>
    <x v="4"/>
    <s v="Africa"/>
    <s v="On-Time"/>
    <s v="Premium"/>
    <x v="38"/>
    <n v="2518"/>
  </r>
  <r>
    <n v="3295"/>
    <n v="18"/>
    <x v="9"/>
    <n v="5.76"/>
    <n v="2"/>
    <s v="Tablet"/>
    <x v="2"/>
    <s v="Africa"/>
    <s v="On-Time"/>
    <s v="Premium"/>
    <x v="26"/>
    <n v="7431"/>
  </r>
  <r>
    <n v="3296"/>
    <n v="48"/>
    <x v="0"/>
    <n v="1.36"/>
    <n v="7"/>
    <s v="Smart TV"/>
    <x v="4"/>
    <s v="Africa"/>
    <s v="On-Time"/>
    <s v="Standard"/>
    <x v="42"/>
    <n v="8896"/>
  </r>
  <r>
    <n v="3309"/>
    <n v="3"/>
    <x v="0"/>
    <n v="4.1100000000000003"/>
    <n v="10"/>
    <s v="Tablet"/>
    <x v="4"/>
    <s v="Africa"/>
    <s v="On-Time"/>
    <s v="Basic"/>
    <x v="23"/>
    <n v="6374"/>
  </r>
  <r>
    <n v="3310"/>
    <n v="56"/>
    <x v="3"/>
    <n v="5.33"/>
    <n v="9"/>
    <s v="Tablet"/>
    <x v="1"/>
    <s v="Africa"/>
    <s v="On-Time"/>
    <s v="Premium"/>
    <x v="43"/>
    <n v="8752"/>
  </r>
  <r>
    <n v="3313"/>
    <n v="7"/>
    <x v="2"/>
    <n v="5.0999999999999996"/>
    <n v="8"/>
    <s v="Laptop"/>
    <x v="3"/>
    <s v="Africa"/>
    <s v="On-Time"/>
    <s v="Basic"/>
    <x v="26"/>
    <n v="7602"/>
  </r>
  <r>
    <n v="3316"/>
    <n v="45"/>
    <x v="5"/>
    <n v="5.61"/>
    <n v="2"/>
    <s v="Laptop"/>
    <x v="0"/>
    <s v="Africa"/>
    <s v="On-Time"/>
    <s v="Basic"/>
    <x v="49"/>
    <n v="2259"/>
  </r>
  <r>
    <n v="3323"/>
    <n v="20"/>
    <x v="1"/>
    <n v="1.02"/>
    <n v="9"/>
    <s v="Mobile"/>
    <x v="2"/>
    <s v="Africa"/>
    <s v="On-Time"/>
    <s v="Standard"/>
    <x v="52"/>
    <n v="2966"/>
  </r>
  <r>
    <n v="3330"/>
    <n v="34"/>
    <x v="2"/>
    <n v="2.7"/>
    <n v="10"/>
    <s v="Laptop"/>
    <x v="3"/>
    <s v="Africa"/>
    <s v="On-Time"/>
    <s v="Standard"/>
    <x v="42"/>
    <n v="8822"/>
  </r>
  <r>
    <n v="3334"/>
    <n v="26"/>
    <x v="6"/>
    <n v="1.5"/>
    <n v="3"/>
    <s v="Tablet"/>
    <x v="2"/>
    <s v="Africa"/>
    <s v="Delayed"/>
    <s v="Basic"/>
    <x v="21"/>
    <n v="6200"/>
  </r>
  <r>
    <n v="3335"/>
    <n v="50"/>
    <x v="1"/>
    <n v="5.74"/>
    <n v="8"/>
    <s v="Laptop"/>
    <x v="0"/>
    <s v="Africa"/>
    <s v="Delayed"/>
    <s v="Basic"/>
    <x v="7"/>
    <n v="1854"/>
  </r>
  <r>
    <n v="3342"/>
    <n v="31"/>
    <x v="0"/>
    <n v="4.6900000000000004"/>
    <n v="10"/>
    <s v="Smart TV"/>
    <x v="4"/>
    <s v="Africa"/>
    <s v="Delayed"/>
    <s v="Premium"/>
    <x v="19"/>
    <n v="4723"/>
  </r>
  <r>
    <n v="3349"/>
    <n v="10"/>
    <x v="3"/>
    <n v="5.39"/>
    <n v="9"/>
    <s v="Mobile"/>
    <x v="4"/>
    <s v="Africa"/>
    <s v="On-Time"/>
    <s v="Basic"/>
    <x v="24"/>
    <n v="5012"/>
  </r>
  <r>
    <n v="3351"/>
    <n v="35"/>
    <x v="0"/>
    <n v="4.53"/>
    <n v="8"/>
    <s v="Mobile"/>
    <x v="3"/>
    <s v="Africa"/>
    <s v="Delayed"/>
    <s v="Basic"/>
    <x v="15"/>
    <n v="9474"/>
  </r>
  <r>
    <n v="3353"/>
    <n v="17"/>
    <x v="5"/>
    <n v="4.55"/>
    <n v="3"/>
    <s v="Mobile"/>
    <x v="0"/>
    <s v="Africa"/>
    <s v="Delayed"/>
    <s v="Basic"/>
    <x v="36"/>
    <n v="9062"/>
  </r>
  <r>
    <n v="3358"/>
    <n v="8"/>
    <x v="1"/>
    <n v="4.55"/>
    <n v="7"/>
    <s v="Smart TV"/>
    <x v="0"/>
    <s v="Africa"/>
    <s v="On-Time"/>
    <s v="Premium"/>
    <x v="16"/>
    <n v="1149"/>
  </r>
  <r>
    <n v="3362"/>
    <n v="37"/>
    <x v="8"/>
    <n v="2.4700000000000002"/>
    <n v="3"/>
    <s v="Laptop"/>
    <x v="4"/>
    <s v="Africa"/>
    <s v="On-Time"/>
    <s v="Premium"/>
    <x v="23"/>
    <n v="9883"/>
  </r>
  <r>
    <n v="3376"/>
    <n v="48"/>
    <x v="5"/>
    <n v="4.09"/>
    <n v="6"/>
    <s v="Smart TV"/>
    <x v="4"/>
    <s v="Africa"/>
    <s v="On-Time"/>
    <s v="Basic"/>
    <x v="15"/>
    <n v="6877"/>
  </r>
  <r>
    <n v="3377"/>
    <n v="2"/>
    <x v="0"/>
    <n v="1.99"/>
    <n v="8"/>
    <s v="Tablet"/>
    <x v="1"/>
    <s v="Africa"/>
    <s v="On-Time"/>
    <s v="Premium"/>
    <x v="22"/>
    <n v="4410"/>
  </r>
  <r>
    <n v="3393"/>
    <n v="53"/>
    <x v="2"/>
    <n v="4.4800000000000004"/>
    <n v="7"/>
    <s v="Smart TV"/>
    <x v="4"/>
    <s v="Africa"/>
    <s v="Delayed"/>
    <s v="Basic"/>
    <x v="49"/>
    <n v="3769"/>
  </r>
  <r>
    <n v="3402"/>
    <n v="9"/>
    <x v="0"/>
    <n v="2.72"/>
    <n v="7"/>
    <s v="Smart TV"/>
    <x v="0"/>
    <s v="Africa"/>
    <s v="On-Time"/>
    <s v="Standard"/>
    <x v="44"/>
    <n v="8175"/>
  </r>
  <r>
    <n v="3403"/>
    <n v="4"/>
    <x v="3"/>
    <n v="5.36"/>
    <n v="9"/>
    <s v="Smart TV"/>
    <x v="3"/>
    <s v="Africa"/>
    <s v="Delayed"/>
    <s v="Standard"/>
    <x v="12"/>
    <n v="2679"/>
  </r>
  <r>
    <n v="3408"/>
    <n v="48"/>
    <x v="1"/>
    <n v="4.5199999999999996"/>
    <n v="8"/>
    <s v="Laptop"/>
    <x v="0"/>
    <s v="Africa"/>
    <s v="On-Time"/>
    <s v="Basic"/>
    <x v="20"/>
    <n v="7515"/>
  </r>
  <r>
    <n v="3411"/>
    <n v="30"/>
    <x v="1"/>
    <n v="5.54"/>
    <n v="8"/>
    <s v="Tablet"/>
    <x v="2"/>
    <s v="Africa"/>
    <s v="On-Time"/>
    <s v="Premium"/>
    <x v="48"/>
    <n v="5570"/>
  </r>
  <r>
    <n v="3424"/>
    <n v="26"/>
    <x v="9"/>
    <n v="5.65"/>
    <n v="1"/>
    <s v="Laptop"/>
    <x v="0"/>
    <s v="Africa"/>
    <s v="On-Time"/>
    <s v="Premium"/>
    <x v="44"/>
    <n v="1929"/>
  </r>
  <r>
    <n v="3430"/>
    <n v="18"/>
    <x v="3"/>
    <n v="4.76"/>
    <n v="7"/>
    <s v="Laptop"/>
    <x v="3"/>
    <s v="Africa"/>
    <s v="On-Time"/>
    <s v="Basic"/>
    <x v="52"/>
    <n v="1373"/>
  </r>
  <r>
    <n v="3433"/>
    <n v="17"/>
    <x v="3"/>
    <n v="3.39"/>
    <n v="7"/>
    <s v="Smart TV"/>
    <x v="2"/>
    <s v="Africa"/>
    <s v="Delayed"/>
    <s v="Premium"/>
    <x v="47"/>
    <n v="4255"/>
  </r>
  <r>
    <n v="3437"/>
    <n v="24"/>
    <x v="9"/>
    <n v="1.93"/>
    <n v="6"/>
    <s v="Laptop"/>
    <x v="1"/>
    <s v="Africa"/>
    <s v="On-Time"/>
    <s v="Premium"/>
    <x v="27"/>
    <n v="9687"/>
  </r>
  <r>
    <n v="3438"/>
    <n v="9"/>
    <x v="1"/>
    <n v="5.39"/>
    <n v="8"/>
    <s v="Mobile"/>
    <x v="4"/>
    <s v="Africa"/>
    <s v="Delayed"/>
    <s v="Standard"/>
    <x v="11"/>
    <n v="3898"/>
  </r>
  <r>
    <n v="3449"/>
    <n v="42"/>
    <x v="2"/>
    <n v="1.58"/>
    <n v="10"/>
    <s v="Laptop"/>
    <x v="0"/>
    <s v="Africa"/>
    <s v="On-Time"/>
    <s v="Standard"/>
    <x v="46"/>
    <n v="7797"/>
  </r>
  <r>
    <n v="3452"/>
    <n v="58"/>
    <x v="8"/>
    <n v="1.04"/>
    <n v="5"/>
    <s v="Tablet"/>
    <x v="1"/>
    <s v="Africa"/>
    <s v="On-Time"/>
    <s v="Standard"/>
    <x v="37"/>
    <n v="2938"/>
  </r>
  <r>
    <n v="3455"/>
    <n v="52"/>
    <x v="6"/>
    <n v="2.23"/>
    <n v="2"/>
    <s v="Mobile"/>
    <x v="4"/>
    <s v="Africa"/>
    <s v="On-Time"/>
    <s v="Basic"/>
    <x v="41"/>
    <n v="4696"/>
  </r>
  <r>
    <n v="3463"/>
    <n v="55"/>
    <x v="1"/>
    <n v="3.36"/>
    <n v="7"/>
    <s v="Mobile"/>
    <x v="0"/>
    <s v="Africa"/>
    <s v="Delayed"/>
    <s v="Basic"/>
    <x v="10"/>
    <n v="8228"/>
  </r>
  <r>
    <n v="3466"/>
    <n v="25"/>
    <x v="2"/>
    <n v="3.94"/>
    <n v="10"/>
    <s v="Mobile"/>
    <x v="0"/>
    <s v="Africa"/>
    <s v="On-Time"/>
    <s v="Standard"/>
    <x v="51"/>
    <n v="3728"/>
  </r>
  <r>
    <n v="3468"/>
    <n v="3"/>
    <x v="2"/>
    <n v="4.5"/>
    <n v="8"/>
    <s v="Mobile"/>
    <x v="3"/>
    <s v="Africa"/>
    <s v="On-Time"/>
    <s v="Standard"/>
    <x v="26"/>
    <n v="7489"/>
  </r>
  <r>
    <n v="3469"/>
    <n v="10"/>
    <x v="9"/>
    <n v="3.69"/>
    <n v="1"/>
    <s v="Mobile"/>
    <x v="2"/>
    <s v="Africa"/>
    <s v="On-Time"/>
    <s v="Standard"/>
    <x v="12"/>
    <n v="8522"/>
  </r>
  <r>
    <n v="3474"/>
    <n v="11"/>
    <x v="2"/>
    <n v="2.67"/>
    <n v="9"/>
    <s v="Mobile"/>
    <x v="4"/>
    <s v="Africa"/>
    <s v="Delayed"/>
    <s v="Basic"/>
    <x v="38"/>
    <n v="8914"/>
  </r>
  <r>
    <n v="3481"/>
    <n v="13"/>
    <x v="7"/>
    <n v="5.29"/>
    <n v="6"/>
    <s v="Mobile"/>
    <x v="4"/>
    <s v="Africa"/>
    <s v="On-Time"/>
    <s v="Standard"/>
    <x v="16"/>
    <n v="5849"/>
  </r>
  <r>
    <n v="3484"/>
    <n v="16"/>
    <x v="8"/>
    <n v="2.29"/>
    <n v="6"/>
    <s v="Tablet"/>
    <x v="3"/>
    <s v="Africa"/>
    <s v="On-Time"/>
    <s v="Basic"/>
    <x v="45"/>
    <n v="8425"/>
  </r>
  <r>
    <n v="3487"/>
    <n v="37"/>
    <x v="0"/>
    <n v="3.31"/>
    <n v="7"/>
    <s v="Smart TV"/>
    <x v="4"/>
    <s v="Africa"/>
    <s v="On-Time"/>
    <s v="Premium"/>
    <x v="37"/>
    <n v="2621"/>
  </r>
  <r>
    <n v="3492"/>
    <n v="56"/>
    <x v="1"/>
    <n v="4.53"/>
    <n v="7"/>
    <s v="Laptop"/>
    <x v="1"/>
    <s v="Africa"/>
    <s v="On-Time"/>
    <s v="Basic"/>
    <x v="1"/>
    <n v="7862"/>
  </r>
  <r>
    <n v="3495"/>
    <n v="26"/>
    <x v="3"/>
    <n v="3.49"/>
    <n v="7"/>
    <s v="Laptop"/>
    <x v="0"/>
    <s v="Africa"/>
    <s v="On-Time"/>
    <s v="Basic"/>
    <x v="0"/>
    <n v="7076"/>
  </r>
  <r>
    <n v="3497"/>
    <n v="56"/>
    <x v="2"/>
    <n v="4.4800000000000004"/>
    <n v="7"/>
    <s v="Mobile"/>
    <x v="1"/>
    <s v="Africa"/>
    <s v="On-Time"/>
    <s v="Basic"/>
    <x v="32"/>
    <n v="9579"/>
  </r>
  <r>
    <n v="2"/>
    <n v="40"/>
    <x v="4"/>
    <n v="4.45"/>
    <n v="3"/>
    <s v="Smart TV"/>
    <x v="4"/>
    <s v="Asia"/>
    <s v="On-Time"/>
    <s v="Premium"/>
    <x v="30"/>
    <n v="7333"/>
  </r>
  <r>
    <n v="9"/>
    <n v="37"/>
    <x v="8"/>
    <n v="2.2000000000000002"/>
    <n v="5"/>
    <s v="Mobile"/>
    <x v="2"/>
    <s v="Asia"/>
    <s v="On-Time"/>
    <s v="Standard"/>
    <x v="18"/>
    <n v="4742"/>
  </r>
  <r>
    <n v="11"/>
    <n v="26"/>
    <x v="1"/>
    <n v="4.9000000000000004"/>
    <n v="8"/>
    <s v="Laptop"/>
    <x v="2"/>
    <s v="Asia"/>
    <s v="Delayed"/>
    <s v="Standard"/>
    <x v="33"/>
    <n v="1785"/>
  </r>
  <r>
    <n v="17"/>
    <n v="51"/>
    <x v="8"/>
    <n v="2.67"/>
    <n v="4"/>
    <s v="Tablet"/>
    <x v="0"/>
    <s v="Asia"/>
    <s v="On-Time"/>
    <s v="Basic"/>
    <x v="49"/>
    <n v="2633"/>
  </r>
  <r>
    <n v="28"/>
    <n v="55"/>
    <x v="3"/>
    <n v="3.73"/>
    <n v="8"/>
    <s v="Laptop"/>
    <x v="3"/>
    <s v="Asia"/>
    <s v="On-Time"/>
    <s v="Basic"/>
    <x v="37"/>
    <n v="2240"/>
  </r>
  <r>
    <n v="33"/>
    <n v="51"/>
    <x v="3"/>
    <n v="1.83"/>
    <n v="10"/>
    <s v="Tablet"/>
    <x v="4"/>
    <s v="Asia"/>
    <s v="On-Time"/>
    <s v="Standard"/>
    <x v="24"/>
    <n v="7342"/>
  </r>
  <r>
    <n v="44"/>
    <n v="2"/>
    <x v="2"/>
    <n v="5.3"/>
    <n v="7"/>
    <s v="Smart TV"/>
    <x v="3"/>
    <s v="Asia"/>
    <s v="On-Time"/>
    <s v="Basic"/>
    <x v="33"/>
    <n v="4177"/>
  </r>
  <r>
    <n v="57"/>
    <n v="38"/>
    <x v="1"/>
    <n v="5.7"/>
    <n v="8"/>
    <s v="Laptop"/>
    <x v="2"/>
    <s v="Asia"/>
    <s v="On-Time"/>
    <s v="Standard"/>
    <x v="40"/>
    <n v="8392"/>
  </r>
  <r>
    <n v="63"/>
    <n v="34"/>
    <x v="5"/>
    <n v="5.2"/>
    <n v="2"/>
    <s v="Laptop"/>
    <x v="2"/>
    <s v="Asia"/>
    <s v="On-Time"/>
    <s v="Standard"/>
    <x v="50"/>
    <n v="6668"/>
  </r>
  <r>
    <n v="64"/>
    <n v="51"/>
    <x v="5"/>
    <n v="2.3199999999999998"/>
    <n v="2"/>
    <s v="Mobile"/>
    <x v="0"/>
    <s v="Asia"/>
    <s v="On-Time"/>
    <s v="Basic"/>
    <x v="3"/>
    <n v="3061"/>
  </r>
  <r>
    <n v="71"/>
    <n v="27"/>
    <x v="6"/>
    <n v="2.14"/>
    <n v="6"/>
    <s v="Mobile"/>
    <x v="0"/>
    <s v="Asia"/>
    <s v="On-Time"/>
    <s v="Standard"/>
    <x v="40"/>
    <n v="1260"/>
  </r>
  <r>
    <n v="82"/>
    <n v="51"/>
    <x v="1"/>
    <n v="4.82"/>
    <n v="10"/>
    <s v="Mobile"/>
    <x v="1"/>
    <s v="Asia"/>
    <s v="On-Time"/>
    <s v="Basic"/>
    <x v="12"/>
    <n v="2350"/>
  </r>
  <r>
    <n v="101"/>
    <n v="12"/>
    <x v="0"/>
    <n v="2.92"/>
    <n v="9"/>
    <s v="Smart TV"/>
    <x v="3"/>
    <s v="Asia"/>
    <s v="On-Time"/>
    <s v="Premium"/>
    <x v="34"/>
    <n v="2768"/>
  </r>
  <r>
    <n v="106"/>
    <n v="41"/>
    <x v="3"/>
    <n v="3.13"/>
    <n v="8"/>
    <s v="Tablet"/>
    <x v="4"/>
    <s v="Asia"/>
    <s v="On-Time"/>
    <s v="Basic"/>
    <x v="26"/>
    <n v="7901"/>
  </r>
  <r>
    <n v="109"/>
    <n v="41"/>
    <x v="9"/>
    <n v="4.32"/>
    <n v="2"/>
    <s v="Tablet"/>
    <x v="1"/>
    <s v="Asia"/>
    <s v="On-Time"/>
    <s v="Basic"/>
    <x v="31"/>
    <n v="8259"/>
  </r>
  <r>
    <n v="112"/>
    <n v="23"/>
    <x v="1"/>
    <n v="2.41"/>
    <n v="7"/>
    <s v="Smart TV"/>
    <x v="2"/>
    <s v="Asia"/>
    <s v="On-Time"/>
    <s v="Basic"/>
    <x v="15"/>
    <n v="6351"/>
  </r>
  <r>
    <n v="116"/>
    <n v="35"/>
    <x v="2"/>
    <n v="5.46"/>
    <n v="9"/>
    <s v="Mobile"/>
    <x v="1"/>
    <s v="Asia"/>
    <s v="On-Time"/>
    <s v="Basic"/>
    <x v="7"/>
    <n v="5795"/>
  </r>
  <r>
    <n v="142"/>
    <n v="52"/>
    <x v="2"/>
    <n v="4.2699999999999996"/>
    <n v="10"/>
    <s v="Laptop"/>
    <x v="0"/>
    <s v="Asia"/>
    <s v="On-Time"/>
    <s v="Basic"/>
    <x v="11"/>
    <n v="1241"/>
  </r>
  <r>
    <n v="146"/>
    <n v="47"/>
    <x v="0"/>
    <n v="1.27"/>
    <n v="10"/>
    <s v="Tablet"/>
    <x v="2"/>
    <s v="Asia"/>
    <s v="On-Time"/>
    <s v="Standard"/>
    <x v="7"/>
    <n v="7637"/>
  </r>
  <r>
    <n v="147"/>
    <n v="50"/>
    <x v="3"/>
    <n v="3.95"/>
    <n v="7"/>
    <s v="Tablet"/>
    <x v="4"/>
    <s v="Asia"/>
    <s v="On-Time"/>
    <s v="Basic"/>
    <x v="32"/>
    <n v="1326"/>
  </r>
  <r>
    <n v="152"/>
    <n v="18"/>
    <x v="3"/>
    <n v="5.05"/>
    <n v="10"/>
    <s v="Laptop"/>
    <x v="4"/>
    <s v="Asia"/>
    <s v="Delayed"/>
    <s v="Basic"/>
    <x v="23"/>
    <n v="8686"/>
  </r>
  <r>
    <n v="159"/>
    <n v="14"/>
    <x v="2"/>
    <n v="2.08"/>
    <n v="8"/>
    <s v="Laptop"/>
    <x v="3"/>
    <s v="Asia"/>
    <s v="Delayed"/>
    <s v="Basic"/>
    <x v="32"/>
    <n v="6971"/>
  </r>
  <r>
    <n v="160"/>
    <n v="59"/>
    <x v="3"/>
    <n v="3.95"/>
    <n v="10"/>
    <s v="Smart TV"/>
    <x v="3"/>
    <s v="Asia"/>
    <s v="Delayed"/>
    <s v="Standard"/>
    <x v="44"/>
    <n v="5541"/>
  </r>
  <r>
    <n v="161"/>
    <n v="24"/>
    <x v="6"/>
    <n v="5.92"/>
    <n v="2"/>
    <s v="Mobile"/>
    <x v="4"/>
    <s v="Asia"/>
    <s v="On-Time"/>
    <s v="Basic"/>
    <x v="3"/>
    <n v="5557"/>
  </r>
  <r>
    <n v="163"/>
    <n v="40"/>
    <x v="1"/>
    <n v="4.57"/>
    <n v="8"/>
    <s v="Smart TV"/>
    <x v="4"/>
    <s v="Asia"/>
    <s v="Delayed"/>
    <s v="Basic"/>
    <x v="7"/>
    <n v="3062"/>
  </r>
  <r>
    <n v="167"/>
    <n v="50"/>
    <x v="0"/>
    <n v="5.57"/>
    <n v="10"/>
    <s v="Smart TV"/>
    <x v="1"/>
    <s v="Asia"/>
    <s v="On-Time"/>
    <s v="Standard"/>
    <x v="18"/>
    <n v="9678"/>
  </r>
  <r>
    <n v="170"/>
    <n v="39"/>
    <x v="0"/>
    <n v="2.72"/>
    <n v="7"/>
    <s v="Mobile"/>
    <x v="2"/>
    <s v="Asia"/>
    <s v="Delayed"/>
    <s v="Basic"/>
    <x v="12"/>
    <n v="7940"/>
  </r>
  <r>
    <n v="174"/>
    <n v="14"/>
    <x v="3"/>
    <n v="2.67"/>
    <n v="8"/>
    <s v="Smart TV"/>
    <x v="3"/>
    <s v="Asia"/>
    <s v="On-Time"/>
    <s v="Basic"/>
    <x v="17"/>
    <n v="2945"/>
  </r>
  <r>
    <n v="175"/>
    <n v="11"/>
    <x v="2"/>
    <n v="4.24"/>
    <n v="8"/>
    <s v="Smart TV"/>
    <x v="1"/>
    <s v="Asia"/>
    <s v="Delayed"/>
    <s v="Premium"/>
    <x v="50"/>
    <n v="6986"/>
  </r>
  <r>
    <n v="190"/>
    <n v="40"/>
    <x v="2"/>
    <n v="1.77"/>
    <n v="8"/>
    <s v="Laptop"/>
    <x v="1"/>
    <s v="Asia"/>
    <s v="On-Time"/>
    <s v="Premium"/>
    <x v="21"/>
    <n v="5511"/>
  </r>
  <r>
    <n v="191"/>
    <n v="9"/>
    <x v="2"/>
    <n v="2.08"/>
    <n v="9"/>
    <s v="Smart TV"/>
    <x v="2"/>
    <s v="Asia"/>
    <s v="On-Time"/>
    <s v="Standard"/>
    <x v="22"/>
    <n v="5640"/>
  </r>
  <r>
    <n v="202"/>
    <n v="23"/>
    <x v="2"/>
    <n v="4.57"/>
    <n v="9"/>
    <s v="Mobile"/>
    <x v="2"/>
    <s v="Asia"/>
    <s v="On-Time"/>
    <s v="Basic"/>
    <x v="17"/>
    <n v="9811"/>
  </r>
  <r>
    <n v="205"/>
    <n v="40"/>
    <x v="2"/>
    <n v="3.21"/>
    <n v="7"/>
    <s v="Laptop"/>
    <x v="2"/>
    <s v="Asia"/>
    <s v="Delayed"/>
    <s v="Basic"/>
    <x v="3"/>
    <n v="8776"/>
  </r>
  <r>
    <n v="206"/>
    <n v="36"/>
    <x v="9"/>
    <n v="4.08"/>
    <n v="5"/>
    <s v="Tablet"/>
    <x v="4"/>
    <s v="Asia"/>
    <s v="Delayed"/>
    <s v="Basic"/>
    <x v="6"/>
    <n v="1661"/>
  </r>
  <r>
    <n v="215"/>
    <n v="41"/>
    <x v="0"/>
    <n v="5.33"/>
    <n v="8"/>
    <s v="Tablet"/>
    <x v="2"/>
    <s v="Asia"/>
    <s v="On-Time"/>
    <s v="Basic"/>
    <x v="10"/>
    <n v="6822"/>
  </r>
  <r>
    <n v="222"/>
    <n v="43"/>
    <x v="6"/>
    <n v="1.36"/>
    <n v="4"/>
    <s v="Mobile"/>
    <x v="3"/>
    <s v="Asia"/>
    <s v="On-Time"/>
    <s v="Premium"/>
    <x v="2"/>
    <n v="8021"/>
  </r>
  <r>
    <n v="223"/>
    <n v="16"/>
    <x v="1"/>
    <n v="3.1"/>
    <n v="7"/>
    <s v="Laptop"/>
    <x v="4"/>
    <s v="Asia"/>
    <s v="Delayed"/>
    <s v="Standard"/>
    <x v="28"/>
    <n v="6532"/>
  </r>
  <r>
    <n v="231"/>
    <n v="22"/>
    <x v="0"/>
    <n v="4.9000000000000004"/>
    <n v="9"/>
    <s v="Mobile"/>
    <x v="2"/>
    <s v="Asia"/>
    <s v="On-Time"/>
    <s v="Standard"/>
    <x v="36"/>
    <n v="6549"/>
  </r>
  <r>
    <n v="233"/>
    <n v="50"/>
    <x v="9"/>
    <n v="1.76"/>
    <n v="6"/>
    <s v="Smart TV"/>
    <x v="3"/>
    <s v="Asia"/>
    <s v="On-Time"/>
    <s v="Standard"/>
    <x v="38"/>
    <n v="4342"/>
  </r>
  <r>
    <n v="247"/>
    <n v="11"/>
    <x v="1"/>
    <n v="2.2200000000000002"/>
    <n v="10"/>
    <s v="Tablet"/>
    <x v="4"/>
    <s v="Asia"/>
    <s v="Delayed"/>
    <s v="Premium"/>
    <x v="2"/>
    <n v="8524"/>
  </r>
  <r>
    <n v="260"/>
    <n v="28"/>
    <x v="8"/>
    <n v="2.64"/>
    <n v="6"/>
    <s v="Smart TV"/>
    <x v="2"/>
    <s v="Asia"/>
    <s v="On-Time"/>
    <s v="Premium"/>
    <x v="28"/>
    <n v="7316"/>
  </r>
  <r>
    <n v="273"/>
    <n v="27"/>
    <x v="1"/>
    <n v="2.71"/>
    <n v="9"/>
    <s v="Mobile"/>
    <x v="2"/>
    <s v="Asia"/>
    <s v="On-Time"/>
    <s v="Basic"/>
    <x v="1"/>
    <n v="2200"/>
  </r>
  <r>
    <n v="281"/>
    <n v="60"/>
    <x v="9"/>
    <n v="5.84"/>
    <n v="2"/>
    <s v="Tablet"/>
    <x v="2"/>
    <s v="Asia"/>
    <s v="On-Time"/>
    <s v="Standard"/>
    <x v="48"/>
    <n v="4734"/>
  </r>
  <r>
    <n v="287"/>
    <n v="12"/>
    <x v="0"/>
    <n v="5.42"/>
    <n v="8"/>
    <s v="Laptop"/>
    <x v="1"/>
    <s v="Asia"/>
    <s v="On-Time"/>
    <s v="Basic"/>
    <x v="36"/>
    <n v="1529"/>
  </r>
  <r>
    <n v="289"/>
    <n v="26"/>
    <x v="2"/>
    <n v="4.7"/>
    <n v="7"/>
    <s v="Mobile"/>
    <x v="4"/>
    <s v="Asia"/>
    <s v="On-Time"/>
    <s v="Premium"/>
    <x v="29"/>
    <n v="2593"/>
  </r>
  <r>
    <n v="293"/>
    <n v="2"/>
    <x v="2"/>
    <n v="4.99"/>
    <n v="8"/>
    <s v="Laptop"/>
    <x v="3"/>
    <s v="Asia"/>
    <s v="On-Time"/>
    <s v="Standard"/>
    <x v="33"/>
    <n v="7022"/>
  </r>
  <r>
    <n v="302"/>
    <n v="29"/>
    <x v="1"/>
    <n v="3.55"/>
    <n v="9"/>
    <s v="Mobile"/>
    <x v="4"/>
    <s v="Asia"/>
    <s v="On-Time"/>
    <s v="Standard"/>
    <x v="2"/>
    <n v="4627"/>
  </r>
  <r>
    <n v="314"/>
    <n v="13"/>
    <x v="1"/>
    <n v="3.58"/>
    <n v="10"/>
    <s v="Laptop"/>
    <x v="2"/>
    <s v="Asia"/>
    <s v="On-Time"/>
    <s v="Basic"/>
    <x v="50"/>
    <n v="8202"/>
  </r>
  <r>
    <n v="315"/>
    <n v="36"/>
    <x v="7"/>
    <n v="4.78"/>
    <n v="1"/>
    <s v="Tablet"/>
    <x v="3"/>
    <s v="Asia"/>
    <s v="Delayed"/>
    <s v="Basic"/>
    <x v="1"/>
    <n v="3737"/>
  </r>
  <r>
    <n v="321"/>
    <n v="4"/>
    <x v="1"/>
    <n v="2.77"/>
    <n v="7"/>
    <s v="Tablet"/>
    <x v="0"/>
    <s v="Asia"/>
    <s v="On-Time"/>
    <s v="Basic"/>
    <x v="4"/>
    <n v="7324"/>
  </r>
  <r>
    <n v="329"/>
    <n v="50"/>
    <x v="3"/>
    <n v="4.45"/>
    <n v="10"/>
    <s v="Smart TV"/>
    <x v="3"/>
    <s v="Asia"/>
    <s v="On-Time"/>
    <s v="Standard"/>
    <x v="30"/>
    <n v="7311"/>
  </r>
  <r>
    <n v="330"/>
    <n v="5"/>
    <x v="2"/>
    <n v="5.55"/>
    <n v="8"/>
    <s v="Laptop"/>
    <x v="1"/>
    <s v="Asia"/>
    <s v="Delayed"/>
    <s v="Basic"/>
    <x v="14"/>
    <n v="3768"/>
  </r>
  <r>
    <n v="332"/>
    <n v="3"/>
    <x v="0"/>
    <n v="3.44"/>
    <n v="10"/>
    <s v="Mobile"/>
    <x v="2"/>
    <s v="Asia"/>
    <s v="Delayed"/>
    <s v="Basic"/>
    <x v="28"/>
    <n v="3767"/>
  </r>
  <r>
    <n v="338"/>
    <n v="8"/>
    <x v="1"/>
    <n v="5.48"/>
    <n v="10"/>
    <s v="Smart TV"/>
    <x v="4"/>
    <s v="Asia"/>
    <s v="On-Time"/>
    <s v="Basic"/>
    <x v="42"/>
    <n v="7511"/>
  </r>
  <r>
    <n v="341"/>
    <n v="40"/>
    <x v="0"/>
    <n v="4.32"/>
    <n v="10"/>
    <s v="Smart TV"/>
    <x v="4"/>
    <s v="Asia"/>
    <s v="On-Time"/>
    <s v="Basic"/>
    <x v="8"/>
    <n v="1117"/>
  </r>
  <r>
    <n v="360"/>
    <n v="35"/>
    <x v="1"/>
    <n v="3.97"/>
    <n v="7"/>
    <s v="Laptop"/>
    <x v="4"/>
    <s v="Asia"/>
    <s v="On-Time"/>
    <s v="Basic"/>
    <x v="10"/>
    <n v="6847"/>
  </r>
  <r>
    <n v="373"/>
    <n v="13"/>
    <x v="1"/>
    <n v="3.68"/>
    <n v="9"/>
    <s v="Laptop"/>
    <x v="2"/>
    <s v="Asia"/>
    <s v="Delayed"/>
    <s v="Basic"/>
    <x v="28"/>
    <n v="4062"/>
  </r>
  <r>
    <n v="374"/>
    <n v="34"/>
    <x v="0"/>
    <n v="3.34"/>
    <n v="7"/>
    <s v="Laptop"/>
    <x v="1"/>
    <s v="Asia"/>
    <s v="On-Time"/>
    <s v="Premium"/>
    <x v="29"/>
    <n v="9800"/>
  </r>
  <r>
    <n v="383"/>
    <n v="56"/>
    <x v="2"/>
    <n v="2.06"/>
    <n v="7"/>
    <s v="Laptop"/>
    <x v="4"/>
    <s v="Asia"/>
    <s v="Delayed"/>
    <s v="Basic"/>
    <x v="42"/>
    <n v="5751"/>
  </r>
  <r>
    <n v="393"/>
    <n v="15"/>
    <x v="2"/>
    <n v="2.38"/>
    <n v="9"/>
    <s v="Mobile"/>
    <x v="1"/>
    <s v="Asia"/>
    <s v="On-Time"/>
    <s v="Basic"/>
    <x v="34"/>
    <n v="1480"/>
  </r>
  <r>
    <n v="397"/>
    <n v="7"/>
    <x v="1"/>
    <n v="2.2000000000000002"/>
    <n v="10"/>
    <s v="Mobile"/>
    <x v="0"/>
    <s v="Asia"/>
    <s v="On-Time"/>
    <s v="Basic"/>
    <x v="52"/>
    <n v="6091"/>
  </r>
  <r>
    <n v="416"/>
    <n v="35"/>
    <x v="2"/>
    <n v="5.42"/>
    <n v="7"/>
    <s v="Laptop"/>
    <x v="0"/>
    <s v="Asia"/>
    <s v="On-Time"/>
    <s v="Basic"/>
    <x v="51"/>
    <n v="4855"/>
  </r>
  <r>
    <n v="417"/>
    <n v="48"/>
    <x v="1"/>
    <n v="4.83"/>
    <n v="8"/>
    <s v="Laptop"/>
    <x v="3"/>
    <s v="Asia"/>
    <s v="On-Time"/>
    <s v="Standard"/>
    <x v="22"/>
    <n v="1870"/>
  </r>
  <r>
    <n v="419"/>
    <n v="60"/>
    <x v="6"/>
    <n v="2.4900000000000002"/>
    <n v="1"/>
    <s v="Laptop"/>
    <x v="4"/>
    <s v="Asia"/>
    <s v="On-Time"/>
    <s v="Basic"/>
    <x v="47"/>
    <n v="9983"/>
  </r>
  <r>
    <n v="426"/>
    <n v="48"/>
    <x v="5"/>
    <n v="4.66"/>
    <n v="3"/>
    <s v="Tablet"/>
    <x v="4"/>
    <s v="Asia"/>
    <s v="On-Time"/>
    <s v="Standard"/>
    <x v="34"/>
    <n v="3323"/>
  </r>
  <r>
    <n v="427"/>
    <n v="6"/>
    <x v="6"/>
    <n v="4.32"/>
    <n v="2"/>
    <s v="Laptop"/>
    <x v="0"/>
    <s v="Asia"/>
    <s v="Delayed"/>
    <s v="Basic"/>
    <x v="48"/>
    <n v="9740"/>
  </r>
  <r>
    <n v="436"/>
    <n v="19"/>
    <x v="3"/>
    <n v="5.46"/>
    <n v="10"/>
    <s v="Smart TV"/>
    <x v="0"/>
    <s v="Asia"/>
    <s v="On-Time"/>
    <s v="Standard"/>
    <x v="43"/>
    <n v="8975"/>
  </r>
  <r>
    <n v="444"/>
    <n v="44"/>
    <x v="3"/>
    <n v="5"/>
    <n v="9"/>
    <s v="Laptop"/>
    <x v="3"/>
    <s v="Asia"/>
    <s v="On-Time"/>
    <s v="Basic"/>
    <x v="39"/>
    <n v="1026"/>
  </r>
  <r>
    <n v="451"/>
    <n v="31"/>
    <x v="2"/>
    <n v="4.01"/>
    <n v="10"/>
    <s v="Smart TV"/>
    <x v="4"/>
    <s v="Asia"/>
    <s v="On-Time"/>
    <s v="Basic"/>
    <x v="4"/>
    <n v="1139"/>
  </r>
  <r>
    <n v="460"/>
    <n v="15"/>
    <x v="1"/>
    <n v="4.34"/>
    <n v="10"/>
    <s v="Tablet"/>
    <x v="4"/>
    <s v="Asia"/>
    <s v="On-Time"/>
    <s v="Basic"/>
    <x v="45"/>
    <n v="6192"/>
  </r>
  <r>
    <n v="469"/>
    <n v="27"/>
    <x v="2"/>
    <n v="4.41"/>
    <n v="10"/>
    <s v="Laptop"/>
    <x v="2"/>
    <s v="Asia"/>
    <s v="On-Time"/>
    <s v="Premium"/>
    <x v="50"/>
    <n v="9307"/>
  </r>
  <r>
    <n v="482"/>
    <n v="7"/>
    <x v="0"/>
    <n v="4.9400000000000004"/>
    <n v="8"/>
    <s v="Mobile"/>
    <x v="2"/>
    <s v="Asia"/>
    <s v="On-Time"/>
    <s v="Standard"/>
    <x v="32"/>
    <n v="9762"/>
  </r>
  <r>
    <n v="486"/>
    <n v="4"/>
    <x v="0"/>
    <n v="3.01"/>
    <n v="10"/>
    <s v="Tablet"/>
    <x v="4"/>
    <s v="Asia"/>
    <s v="On-Time"/>
    <s v="Premium"/>
    <x v="40"/>
    <n v="5990"/>
  </r>
  <r>
    <n v="497"/>
    <n v="18"/>
    <x v="3"/>
    <n v="4.16"/>
    <n v="7"/>
    <s v="Mobile"/>
    <x v="1"/>
    <s v="Asia"/>
    <s v="On-Time"/>
    <s v="Basic"/>
    <x v="33"/>
    <n v="4018"/>
  </r>
  <r>
    <n v="500"/>
    <n v="8"/>
    <x v="9"/>
    <n v="1.33"/>
    <n v="4"/>
    <s v="Smart TV"/>
    <x v="4"/>
    <s v="Asia"/>
    <s v="On-Time"/>
    <s v="Standard"/>
    <x v="0"/>
    <n v="9876"/>
  </r>
  <r>
    <n v="501"/>
    <n v="18"/>
    <x v="8"/>
    <n v="3.38"/>
    <n v="6"/>
    <s v="Smart TV"/>
    <x v="2"/>
    <s v="Asia"/>
    <s v="On-Time"/>
    <s v="Standard"/>
    <x v="7"/>
    <n v="5828"/>
  </r>
  <r>
    <n v="512"/>
    <n v="6"/>
    <x v="1"/>
    <n v="3.81"/>
    <n v="8"/>
    <s v="Tablet"/>
    <x v="4"/>
    <s v="Asia"/>
    <s v="Delayed"/>
    <s v="Basic"/>
    <x v="15"/>
    <n v="6188"/>
  </r>
  <r>
    <n v="518"/>
    <n v="13"/>
    <x v="2"/>
    <n v="1.71"/>
    <n v="7"/>
    <s v="Smart TV"/>
    <x v="2"/>
    <s v="Asia"/>
    <s v="On-Time"/>
    <s v="Basic"/>
    <x v="46"/>
    <n v="8818"/>
  </r>
  <r>
    <n v="520"/>
    <n v="23"/>
    <x v="3"/>
    <n v="4.58"/>
    <n v="7"/>
    <s v="Smart TV"/>
    <x v="1"/>
    <s v="Asia"/>
    <s v="Delayed"/>
    <s v="Standard"/>
    <x v="8"/>
    <n v="8072"/>
  </r>
  <r>
    <n v="522"/>
    <n v="2"/>
    <x v="6"/>
    <n v="5.76"/>
    <n v="5"/>
    <s v="Mobile"/>
    <x v="3"/>
    <s v="Asia"/>
    <s v="On-Time"/>
    <s v="Premium"/>
    <x v="0"/>
    <n v="6932"/>
  </r>
  <r>
    <n v="526"/>
    <n v="31"/>
    <x v="5"/>
    <n v="1.06"/>
    <n v="4"/>
    <s v="Smart TV"/>
    <x v="3"/>
    <s v="Asia"/>
    <s v="On-Time"/>
    <s v="Standard"/>
    <x v="24"/>
    <n v="8546"/>
  </r>
  <r>
    <n v="531"/>
    <n v="28"/>
    <x v="2"/>
    <n v="5.35"/>
    <n v="8"/>
    <s v="Tablet"/>
    <x v="0"/>
    <s v="Asia"/>
    <s v="On-Time"/>
    <s v="Premium"/>
    <x v="36"/>
    <n v="8308"/>
  </r>
  <r>
    <n v="536"/>
    <n v="26"/>
    <x v="7"/>
    <n v="3.83"/>
    <n v="3"/>
    <s v="Tablet"/>
    <x v="0"/>
    <s v="Asia"/>
    <s v="On-Time"/>
    <s v="Standard"/>
    <x v="48"/>
    <n v="9381"/>
  </r>
  <r>
    <n v="537"/>
    <n v="53"/>
    <x v="3"/>
    <n v="2.5"/>
    <n v="7"/>
    <s v="Mobile"/>
    <x v="3"/>
    <s v="Asia"/>
    <s v="On-Time"/>
    <s v="Standard"/>
    <x v="47"/>
    <n v="2334"/>
  </r>
  <r>
    <n v="542"/>
    <n v="29"/>
    <x v="1"/>
    <n v="2.38"/>
    <n v="10"/>
    <s v="Laptop"/>
    <x v="1"/>
    <s v="Asia"/>
    <s v="On-Time"/>
    <s v="Standard"/>
    <x v="44"/>
    <n v="4370"/>
  </r>
  <r>
    <n v="555"/>
    <n v="12"/>
    <x v="2"/>
    <n v="3.04"/>
    <n v="7"/>
    <s v="Laptop"/>
    <x v="2"/>
    <s v="Asia"/>
    <s v="On-Time"/>
    <s v="Standard"/>
    <x v="40"/>
    <n v="3842"/>
  </r>
  <r>
    <n v="574"/>
    <n v="35"/>
    <x v="3"/>
    <n v="4"/>
    <n v="10"/>
    <s v="Mobile"/>
    <x v="2"/>
    <s v="Asia"/>
    <s v="On-Time"/>
    <s v="Basic"/>
    <x v="1"/>
    <n v="9464"/>
  </r>
  <r>
    <n v="586"/>
    <n v="39"/>
    <x v="9"/>
    <n v="1.39"/>
    <n v="4"/>
    <s v="Mobile"/>
    <x v="2"/>
    <s v="Asia"/>
    <s v="On-Time"/>
    <s v="Basic"/>
    <x v="48"/>
    <n v="1738"/>
  </r>
  <r>
    <n v="594"/>
    <n v="42"/>
    <x v="5"/>
    <n v="3.81"/>
    <n v="5"/>
    <s v="Mobile"/>
    <x v="1"/>
    <s v="Asia"/>
    <s v="On-Time"/>
    <s v="Standard"/>
    <x v="17"/>
    <n v="8630"/>
  </r>
  <r>
    <n v="599"/>
    <n v="43"/>
    <x v="7"/>
    <n v="3.95"/>
    <n v="2"/>
    <s v="Tablet"/>
    <x v="2"/>
    <s v="Asia"/>
    <s v="Delayed"/>
    <s v="Premium"/>
    <x v="29"/>
    <n v="2912"/>
  </r>
  <r>
    <n v="602"/>
    <n v="15"/>
    <x v="1"/>
    <n v="4.33"/>
    <n v="7"/>
    <s v="Tablet"/>
    <x v="4"/>
    <s v="Asia"/>
    <s v="On-Time"/>
    <s v="Premium"/>
    <x v="28"/>
    <n v="6645"/>
  </r>
  <r>
    <n v="611"/>
    <n v="39"/>
    <x v="3"/>
    <n v="4.1399999999999997"/>
    <n v="7"/>
    <s v="Smart TV"/>
    <x v="4"/>
    <s v="Asia"/>
    <s v="On-Time"/>
    <s v="Standard"/>
    <x v="15"/>
    <n v="7913"/>
  </r>
  <r>
    <n v="612"/>
    <n v="43"/>
    <x v="0"/>
    <n v="4.54"/>
    <n v="9"/>
    <s v="Tablet"/>
    <x v="4"/>
    <s v="Asia"/>
    <s v="On-Time"/>
    <s v="Basic"/>
    <x v="27"/>
    <n v="8098"/>
  </r>
  <r>
    <n v="614"/>
    <n v="14"/>
    <x v="2"/>
    <n v="4.5199999999999996"/>
    <n v="8"/>
    <s v="Mobile"/>
    <x v="3"/>
    <s v="Asia"/>
    <s v="On-Time"/>
    <s v="Standard"/>
    <x v="14"/>
    <n v="1190"/>
  </r>
  <r>
    <n v="617"/>
    <n v="9"/>
    <x v="0"/>
    <n v="4.51"/>
    <n v="7"/>
    <s v="Tablet"/>
    <x v="3"/>
    <s v="Asia"/>
    <s v="On-Time"/>
    <s v="Standard"/>
    <x v="2"/>
    <n v="3398"/>
  </r>
  <r>
    <n v="619"/>
    <n v="36"/>
    <x v="0"/>
    <n v="4.5"/>
    <n v="10"/>
    <s v="Tablet"/>
    <x v="1"/>
    <s v="Asia"/>
    <s v="On-Time"/>
    <s v="Standard"/>
    <x v="33"/>
    <n v="5765"/>
  </r>
  <r>
    <n v="621"/>
    <n v="40"/>
    <x v="4"/>
    <n v="2.91"/>
    <n v="6"/>
    <s v="Tablet"/>
    <x v="1"/>
    <s v="Asia"/>
    <s v="On-Time"/>
    <s v="Standard"/>
    <x v="32"/>
    <n v="2445"/>
  </r>
  <r>
    <n v="625"/>
    <n v="48"/>
    <x v="8"/>
    <n v="5.28"/>
    <n v="4"/>
    <s v="Smart TV"/>
    <x v="2"/>
    <s v="Asia"/>
    <s v="Delayed"/>
    <s v="Premium"/>
    <x v="6"/>
    <n v="8883"/>
  </r>
  <r>
    <n v="634"/>
    <n v="18"/>
    <x v="1"/>
    <n v="5.12"/>
    <n v="7"/>
    <s v="Tablet"/>
    <x v="2"/>
    <s v="Asia"/>
    <s v="On-Time"/>
    <s v="Premium"/>
    <x v="40"/>
    <n v="8328"/>
  </r>
  <r>
    <n v="636"/>
    <n v="47"/>
    <x v="9"/>
    <n v="3.25"/>
    <n v="1"/>
    <s v="Mobile"/>
    <x v="2"/>
    <s v="Asia"/>
    <s v="On-Time"/>
    <s v="Basic"/>
    <x v="0"/>
    <n v="7425"/>
  </r>
  <r>
    <n v="637"/>
    <n v="46"/>
    <x v="7"/>
    <n v="4.4400000000000004"/>
    <n v="4"/>
    <s v="Mobile"/>
    <x v="0"/>
    <s v="Asia"/>
    <s v="On-Time"/>
    <s v="Standard"/>
    <x v="12"/>
    <n v="9807"/>
  </r>
  <r>
    <n v="640"/>
    <n v="47"/>
    <x v="2"/>
    <n v="4.53"/>
    <n v="7"/>
    <s v="Laptop"/>
    <x v="0"/>
    <s v="Asia"/>
    <s v="On-Time"/>
    <s v="Premium"/>
    <x v="52"/>
    <n v="9851"/>
  </r>
  <r>
    <n v="645"/>
    <n v="16"/>
    <x v="0"/>
    <n v="5.88"/>
    <n v="8"/>
    <s v="Laptop"/>
    <x v="1"/>
    <s v="Asia"/>
    <s v="Delayed"/>
    <s v="Premium"/>
    <x v="30"/>
    <n v="8189"/>
  </r>
  <r>
    <n v="660"/>
    <n v="19"/>
    <x v="2"/>
    <n v="1.33"/>
    <n v="9"/>
    <s v="Mobile"/>
    <x v="2"/>
    <s v="Asia"/>
    <s v="On-Time"/>
    <s v="Premium"/>
    <x v="4"/>
    <n v="1529"/>
  </r>
  <r>
    <n v="667"/>
    <n v="12"/>
    <x v="3"/>
    <n v="3.55"/>
    <n v="7"/>
    <s v="Smart TV"/>
    <x v="1"/>
    <s v="Asia"/>
    <s v="On-Time"/>
    <s v="Standard"/>
    <x v="18"/>
    <n v="4112"/>
  </r>
  <r>
    <n v="670"/>
    <n v="36"/>
    <x v="3"/>
    <n v="5.03"/>
    <n v="9"/>
    <s v="Tablet"/>
    <x v="1"/>
    <s v="Asia"/>
    <s v="Delayed"/>
    <s v="Standard"/>
    <x v="42"/>
    <n v="5714"/>
  </r>
  <r>
    <n v="674"/>
    <n v="35"/>
    <x v="3"/>
    <n v="5.69"/>
    <n v="8"/>
    <s v="Tablet"/>
    <x v="2"/>
    <s v="Asia"/>
    <s v="On-Time"/>
    <s v="Basic"/>
    <x v="3"/>
    <n v="6627"/>
  </r>
  <r>
    <n v="679"/>
    <n v="5"/>
    <x v="1"/>
    <n v="5.45"/>
    <n v="7"/>
    <s v="Smart TV"/>
    <x v="4"/>
    <s v="Asia"/>
    <s v="On-Time"/>
    <s v="Basic"/>
    <x v="24"/>
    <n v="2964"/>
  </r>
  <r>
    <n v="685"/>
    <n v="21"/>
    <x v="3"/>
    <n v="3.73"/>
    <n v="9"/>
    <s v="Mobile"/>
    <x v="2"/>
    <s v="Asia"/>
    <s v="On-Time"/>
    <s v="Basic"/>
    <x v="20"/>
    <n v="8706"/>
  </r>
  <r>
    <n v="688"/>
    <n v="14"/>
    <x v="3"/>
    <n v="2.98"/>
    <n v="8"/>
    <s v="Laptop"/>
    <x v="1"/>
    <s v="Asia"/>
    <s v="On-Time"/>
    <s v="Standard"/>
    <x v="13"/>
    <n v="7561"/>
  </r>
  <r>
    <n v="697"/>
    <n v="27"/>
    <x v="1"/>
    <n v="5.53"/>
    <n v="9"/>
    <s v="Tablet"/>
    <x v="0"/>
    <s v="Asia"/>
    <s v="On-Time"/>
    <s v="Basic"/>
    <x v="38"/>
    <n v="9255"/>
  </r>
  <r>
    <n v="698"/>
    <n v="47"/>
    <x v="2"/>
    <n v="2.13"/>
    <n v="8"/>
    <s v="Smart TV"/>
    <x v="4"/>
    <s v="Asia"/>
    <s v="On-Time"/>
    <s v="Basic"/>
    <x v="28"/>
    <n v="6400"/>
  </r>
  <r>
    <n v="713"/>
    <n v="9"/>
    <x v="5"/>
    <n v="2"/>
    <n v="5"/>
    <s v="Tablet"/>
    <x v="4"/>
    <s v="Asia"/>
    <s v="On-Time"/>
    <s v="Basic"/>
    <x v="27"/>
    <n v="3448"/>
  </r>
  <r>
    <n v="715"/>
    <n v="28"/>
    <x v="4"/>
    <n v="5.99"/>
    <n v="4"/>
    <s v="Tablet"/>
    <x v="3"/>
    <s v="Asia"/>
    <s v="On-Time"/>
    <s v="Basic"/>
    <x v="47"/>
    <n v="7363"/>
  </r>
  <r>
    <n v="732"/>
    <n v="5"/>
    <x v="1"/>
    <n v="4.55"/>
    <n v="10"/>
    <s v="Laptop"/>
    <x v="3"/>
    <s v="Asia"/>
    <s v="On-Time"/>
    <s v="Standard"/>
    <x v="35"/>
    <n v="4313"/>
  </r>
  <r>
    <n v="746"/>
    <n v="2"/>
    <x v="0"/>
    <n v="1.32"/>
    <n v="7"/>
    <s v="Tablet"/>
    <x v="2"/>
    <s v="Asia"/>
    <s v="On-Time"/>
    <s v="Standard"/>
    <x v="4"/>
    <n v="2264"/>
  </r>
  <r>
    <n v="752"/>
    <n v="29"/>
    <x v="6"/>
    <n v="2.4700000000000002"/>
    <n v="2"/>
    <s v="Tablet"/>
    <x v="2"/>
    <s v="Asia"/>
    <s v="Delayed"/>
    <s v="Basic"/>
    <x v="5"/>
    <n v="8900"/>
  </r>
  <r>
    <n v="768"/>
    <n v="58"/>
    <x v="0"/>
    <n v="4.17"/>
    <n v="9"/>
    <s v="Tablet"/>
    <x v="0"/>
    <s v="Asia"/>
    <s v="On-Time"/>
    <s v="Premium"/>
    <x v="33"/>
    <n v="8983"/>
  </r>
  <r>
    <n v="773"/>
    <n v="54"/>
    <x v="3"/>
    <n v="1.57"/>
    <n v="9"/>
    <s v="Smart TV"/>
    <x v="4"/>
    <s v="Asia"/>
    <s v="On-Time"/>
    <s v="Premium"/>
    <x v="30"/>
    <n v="2470"/>
  </r>
  <r>
    <n v="782"/>
    <n v="25"/>
    <x v="3"/>
    <n v="5.21"/>
    <n v="10"/>
    <s v="Laptop"/>
    <x v="3"/>
    <s v="Asia"/>
    <s v="On-Time"/>
    <s v="Basic"/>
    <x v="50"/>
    <n v="3388"/>
  </r>
  <r>
    <n v="783"/>
    <n v="35"/>
    <x v="0"/>
    <n v="1.35"/>
    <n v="10"/>
    <s v="Mobile"/>
    <x v="0"/>
    <s v="Asia"/>
    <s v="Delayed"/>
    <s v="Standard"/>
    <x v="47"/>
    <n v="1804"/>
  </r>
  <r>
    <n v="806"/>
    <n v="29"/>
    <x v="1"/>
    <n v="5.35"/>
    <n v="7"/>
    <s v="Smart TV"/>
    <x v="2"/>
    <s v="Asia"/>
    <s v="On-Time"/>
    <s v="Basic"/>
    <x v="46"/>
    <n v="6535"/>
  </r>
  <r>
    <n v="810"/>
    <n v="8"/>
    <x v="1"/>
    <n v="5.93"/>
    <n v="10"/>
    <s v="Tablet"/>
    <x v="0"/>
    <s v="Asia"/>
    <s v="Delayed"/>
    <s v="Standard"/>
    <x v="4"/>
    <n v="1687"/>
  </r>
  <r>
    <n v="812"/>
    <n v="54"/>
    <x v="2"/>
    <n v="5.92"/>
    <n v="8"/>
    <s v="Tablet"/>
    <x v="2"/>
    <s v="Asia"/>
    <s v="Delayed"/>
    <s v="Basic"/>
    <x v="24"/>
    <n v="2939"/>
  </r>
  <r>
    <n v="820"/>
    <n v="48"/>
    <x v="6"/>
    <n v="2.12"/>
    <n v="4"/>
    <s v="Laptop"/>
    <x v="0"/>
    <s v="Asia"/>
    <s v="On-Time"/>
    <s v="Standard"/>
    <x v="27"/>
    <n v="8097"/>
  </r>
  <r>
    <n v="823"/>
    <n v="30"/>
    <x v="2"/>
    <n v="3.23"/>
    <n v="10"/>
    <s v="Smart TV"/>
    <x v="3"/>
    <s v="Asia"/>
    <s v="On-Time"/>
    <s v="Basic"/>
    <x v="36"/>
    <n v="3618"/>
  </r>
  <r>
    <n v="836"/>
    <n v="16"/>
    <x v="2"/>
    <n v="1.37"/>
    <n v="10"/>
    <s v="Mobile"/>
    <x v="4"/>
    <s v="Asia"/>
    <s v="On-Time"/>
    <s v="Premium"/>
    <x v="39"/>
    <n v="4915"/>
  </r>
  <r>
    <n v="838"/>
    <n v="16"/>
    <x v="8"/>
    <n v="2.08"/>
    <n v="5"/>
    <s v="Laptop"/>
    <x v="3"/>
    <s v="Asia"/>
    <s v="On-Time"/>
    <s v="Basic"/>
    <x v="38"/>
    <n v="1536"/>
  </r>
  <r>
    <n v="839"/>
    <n v="1"/>
    <x v="1"/>
    <n v="1.99"/>
    <n v="9"/>
    <s v="Laptop"/>
    <x v="4"/>
    <s v="Asia"/>
    <s v="On-Time"/>
    <s v="Standard"/>
    <x v="52"/>
    <n v="8382"/>
  </r>
  <r>
    <n v="840"/>
    <n v="57"/>
    <x v="5"/>
    <n v="4.3"/>
    <n v="3"/>
    <s v="Tablet"/>
    <x v="3"/>
    <s v="Asia"/>
    <s v="Delayed"/>
    <s v="Standard"/>
    <x v="37"/>
    <n v="9596"/>
  </r>
  <r>
    <n v="853"/>
    <n v="27"/>
    <x v="6"/>
    <n v="5.41"/>
    <n v="4"/>
    <s v="Tablet"/>
    <x v="4"/>
    <s v="Asia"/>
    <s v="On-Time"/>
    <s v="Premium"/>
    <x v="12"/>
    <n v="6889"/>
  </r>
  <r>
    <n v="868"/>
    <n v="10"/>
    <x v="6"/>
    <n v="5.36"/>
    <n v="4"/>
    <s v="Laptop"/>
    <x v="3"/>
    <s v="Asia"/>
    <s v="Delayed"/>
    <s v="Basic"/>
    <x v="13"/>
    <n v="2294"/>
  </r>
  <r>
    <n v="875"/>
    <n v="36"/>
    <x v="8"/>
    <n v="4.45"/>
    <n v="2"/>
    <s v="Laptop"/>
    <x v="4"/>
    <s v="Asia"/>
    <s v="On-Time"/>
    <s v="Standard"/>
    <x v="31"/>
    <n v="5061"/>
  </r>
  <r>
    <n v="891"/>
    <n v="36"/>
    <x v="2"/>
    <n v="1.65"/>
    <n v="8"/>
    <s v="Tablet"/>
    <x v="0"/>
    <s v="Asia"/>
    <s v="On-Time"/>
    <s v="Basic"/>
    <x v="42"/>
    <n v="3334"/>
  </r>
  <r>
    <n v="896"/>
    <n v="29"/>
    <x v="4"/>
    <n v="5.99"/>
    <n v="6"/>
    <s v="Tablet"/>
    <x v="2"/>
    <s v="Asia"/>
    <s v="On-Time"/>
    <s v="Basic"/>
    <x v="20"/>
    <n v="4202"/>
  </r>
  <r>
    <n v="907"/>
    <n v="28"/>
    <x v="1"/>
    <n v="4.16"/>
    <n v="9"/>
    <s v="Smart TV"/>
    <x v="2"/>
    <s v="Asia"/>
    <s v="On-Time"/>
    <s v="Basic"/>
    <x v="10"/>
    <n v="4058"/>
  </r>
  <r>
    <n v="913"/>
    <n v="51"/>
    <x v="5"/>
    <n v="3.63"/>
    <n v="2"/>
    <s v="Laptop"/>
    <x v="3"/>
    <s v="Asia"/>
    <s v="Delayed"/>
    <s v="Basic"/>
    <x v="2"/>
    <n v="4555"/>
  </r>
  <r>
    <n v="918"/>
    <n v="47"/>
    <x v="2"/>
    <n v="2.15"/>
    <n v="8"/>
    <s v="Mobile"/>
    <x v="2"/>
    <s v="Asia"/>
    <s v="On-Time"/>
    <s v="Basic"/>
    <x v="23"/>
    <n v="7576"/>
  </r>
  <r>
    <n v="919"/>
    <n v="52"/>
    <x v="8"/>
    <n v="4.18"/>
    <n v="1"/>
    <s v="Mobile"/>
    <x v="2"/>
    <s v="Asia"/>
    <s v="Delayed"/>
    <s v="Standard"/>
    <x v="27"/>
    <n v="8012"/>
  </r>
  <r>
    <n v="934"/>
    <n v="18"/>
    <x v="3"/>
    <n v="1.41"/>
    <n v="7"/>
    <s v="Smart TV"/>
    <x v="0"/>
    <s v="Asia"/>
    <s v="On-Time"/>
    <s v="Basic"/>
    <x v="52"/>
    <n v="4608"/>
  </r>
  <r>
    <n v="937"/>
    <n v="1"/>
    <x v="9"/>
    <n v="2.4300000000000002"/>
    <n v="6"/>
    <s v="Mobile"/>
    <x v="1"/>
    <s v="Asia"/>
    <s v="On-Time"/>
    <s v="Basic"/>
    <x v="6"/>
    <n v="2420"/>
  </r>
  <r>
    <n v="943"/>
    <n v="10"/>
    <x v="7"/>
    <n v="3.72"/>
    <n v="6"/>
    <s v="Mobile"/>
    <x v="2"/>
    <s v="Asia"/>
    <s v="On-Time"/>
    <s v="Basic"/>
    <x v="23"/>
    <n v="5733"/>
  </r>
  <r>
    <n v="945"/>
    <n v="45"/>
    <x v="1"/>
    <n v="4.6399999999999997"/>
    <n v="9"/>
    <s v="Mobile"/>
    <x v="3"/>
    <s v="Asia"/>
    <s v="On-Time"/>
    <s v="Basic"/>
    <x v="24"/>
    <n v="6194"/>
  </r>
  <r>
    <n v="946"/>
    <n v="28"/>
    <x v="0"/>
    <n v="5.88"/>
    <n v="7"/>
    <s v="Laptop"/>
    <x v="3"/>
    <s v="Asia"/>
    <s v="On-Time"/>
    <s v="Basic"/>
    <x v="22"/>
    <n v="1620"/>
  </r>
  <r>
    <n v="953"/>
    <n v="24"/>
    <x v="7"/>
    <n v="2.87"/>
    <n v="4"/>
    <s v="Tablet"/>
    <x v="3"/>
    <s v="Asia"/>
    <s v="On-Time"/>
    <s v="Basic"/>
    <x v="1"/>
    <n v="1100"/>
  </r>
  <r>
    <n v="955"/>
    <n v="17"/>
    <x v="1"/>
    <n v="3.53"/>
    <n v="10"/>
    <s v="Mobile"/>
    <x v="1"/>
    <s v="Asia"/>
    <s v="On-Time"/>
    <s v="Premium"/>
    <x v="51"/>
    <n v="7778"/>
  </r>
  <r>
    <n v="957"/>
    <n v="59"/>
    <x v="2"/>
    <n v="5.44"/>
    <n v="9"/>
    <s v="Laptop"/>
    <x v="2"/>
    <s v="Asia"/>
    <s v="Delayed"/>
    <s v="Standard"/>
    <x v="16"/>
    <n v="8670"/>
  </r>
  <r>
    <n v="958"/>
    <n v="41"/>
    <x v="0"/>
    <n v="1.29"/>
    <n v="9"/>
    <s v="Mobile"/>
    <x v="2"/>
    <s v="Asia"/>
    <s v="Delayed"/>
    <s v="Basic"/>
    <x v="36"/>
    <n v="2111"/>
  </r>
  <r>
    <n v="965"/>
    <n v="51"/>
    <x v="6"/>
    <n v="2.4300000000000002"/>
    <n v="5"/>
    <s v="Tablet"/>
    <x v="0"/>
    <s v="Asia"/>
    <s v="On-Time"/>
    <s v="Basic"/>
    <x v="19"/>
    <n v="2275"/>
  </r>
  <r>
    <n v="966"/>
    <n v="45"/>
    <x v="0"/>
    <n v="1.04"/>
    <n v="10"/>
    <s v="Mobile"/>
    <x v="1"/>
    <s v="Asia"/>
    <s v="On-Time"/>
    <s v="Basic"/>
    <x v="24"/>
    <n v="5462"/>
  </r>
  <r>
    <n v="968"/>
    <n v="4"/>
    <x v="2"/>
    <n v="3.33"/>
    <n v="8"/>
    <s v="Tablet"/>
    <x v="4"/>
    <s v="Asia"/>
    <s v="On-Time"/>
    <s v="Standard"/>
    <x v="40"/>
    <n v="4359"/>
  </r>
  <r>
    <n v="969"/>
    <n v="22"/>
    <x v="3"/>
    <n v="4.18"/>
    <n v="10"/>
    <s v="Tablet"/>
    <x v="1"/>
    <s v="Asia"/>
    <s v="On-Time"/>
    <s v="Basic"/>
    <x v="21"/>
    <n v="5469"/>
  </r>
  <r>
    <n v="985"/>
    <n v="57"/>
    <x v="0"/>
    <n v="2.0499999999999998"/>
    <n v="9"/>
    <s v="Tablet"/>
    <x v="3"/>
    <s v="Asia"/>
    <s v="On-Time"/>
    <s v="Standard"/>
    <x v="36"/>
    <n v="4460"/>
  </r>
  <r>
    <n v="989"/>
    <n v="52"/>
    <x v="3"/>
    <n v="2.06"/>
    <n v="8"/>
    <s v="Tablet"/>
    <x v="3"/>
    <s v="Asia"/>
    <s v="On-Time"/>
    <s v="Standard"/>
    <x v="33"/>
    <n v="7880"/>
  </r>
  <r>
    <n v="990"/>
    <n v="44"/>
    <x v="1"/>
    <n v="5.23"/>
    <n v="8"/>
    <s v="Tablet"/>
    <x v="3"/>
    <s v="Asia"/>
    <s v="On-Time"/>
    <s v="Premium"/>
    <x v="44"/>
    <n v="9858"/>
  </r>
  <r>
    <n v="995"/>
    <n v="53"/>
    <x v="3"/>
    <n v="2.97"/>
    <n v="7"/>
    <s v="Laptop"/>
    <x v="4"/>
    <s v="Asia"/>
    <s v="Delayed"/>
    <s v="Premium"/>
    <x v="33"/>
    <n v="4591"/>
  </r>
  <r>
    <n v="997"/>
    <n v="24"/>
    <x v="2"/>
    <n v="4.3600000000000003"/>
    <n v="9"/>
    <s v="Laptop"/>
    <x v="0"/>
    <s v="Asia"/>
    <s v="Delayed"/>
    <s v="Basic"/>
    <x v="37"/>
    <n v="3141"/>
  </r>
  <r>
    <n v="1006"/>
    <n v="6"/>
    <x v="5"/>
    <n v="3.29"/>
    <n v="3"/>
    <s v="Smart TV"/>
    <x v="1"/>
    <s v="Asia"/>
    <s v="On-Time"/>
    <s v="Basic"/>
    <x v="47"/>
    <n v="2540"/>
  </r>
  <r>
    <n v="1015"/>
    <n v="60"/>
    <x v="9"/>
    <n v="3.31"/>
    <n v="6"/>
    <s v="Mobile"/>
    <x v="2"/>
    <s v="Asia"/>
    <s v="On-Time"/>
    <s v="Premium"/>
    <x v="20"/>
    <n v="9042"/>
  </r>
  <r>
    <n v="1024"/>
    <n v="34"/>
    <x v="2"/>
    <n v="3.45"/>
    <n v="8"/>
    <s v="Smart TV"/>
    <x v="2"/>
    <s v="Asia"/>
    <s v="Delayed"/>
    <s v="Standard"/>
    <x v="31"/>
    <n v="6323"/>
  </r>
  <r>
    <n v="1025"/>
    <n v="38"/>
    <x v="2"/>
    <n v="4.5599999999999996"/>
    <n v="7"/>
    <s v="Smart TV"/>
    <x v="3"/>
    <s v="Asia"/>
    <s v="Delayed"/>
    <s v="Basic"/>
    <x v="47"/>
    <n v="6950"/>
  </r>
  <r>
    <n v="1029"/>
    <n v="55"/>
    <x v="4"/>
    <n v="4.99"/>
    <n v="3"/>
    <s v="Tablet"/>
    <x v="1"/>
    <s v="Asia"/>
    <s v="On-Time"/>
    <s v="Premium"/>
    <x v="19"/>
    <n v="3403"/>
  </r>
  <r>
    <n v="1031"/>
    <n v="32"/>
    <x v="2"/>
    <n v="3.92"/>
    <n v="9"/>
    <s v="Smart TV"/>
    <x v="4"/>
    <s v="Asia"/>
    <s v="On-Time"/>
    <s v="Standard"/>
    <x v="30"/>
    <n v="9101"/>
  </r>
  <r>
    <n v="1033"/>
    <n v="45"/>
    <x v="1"/>
    <n v="3.12"/>
    <n v="9"/>
    <s v="Tablet"/>
    <x v="3"/>
    <s v="Asia"/>
    <s v="On-Time"/>
    <s v="Premium"/>
    <x v="15"/>
    <n v="5137"/>
  </r>
  <r>
    <n v="1040"/>
    <n v="55"/>
    <x v="1"/>
    <n v="1.06"/>
    <n v="10"/>
    <s v="Smart TV"/>
    <x v="0"/>
    <s v="Asia"/>
    <s v="Delayed"/>
    <s v="Basic"/>
    <x v="41"/>
    <n v="5572"/>
  </r>
  <r>
    <n v="1043"/>
    <n v="31"/>
    <x v="3"/>
    <n v="5.74"/>
    <n v="8"/>
    <s v="Mobile"/>
    <x v="0"/>
    <s v="Asia"/>
    <s v="On-Time"/>
    <s v="Basic"/>
    <x v="17"/>
    <n v="6537"/>
  </r>
  <r>
    <n v="1050"/>
    <n v="13"/>
    <x v="5"/>
    <n v="3.25"/>
    <n v="5"/>
    <s v="Mobile"/>
    <x v="3"/>
    <s v="Asia"/>
    <s v="Delayed"/>
    <s v="Standard"/>
    <x v="8"/>
    <n v="8885"/>
  </r>
  <r>
    <n v="1052"/>
    <n v="5"/>
    <x v="6"/>
    <n v="3.35"/>
    <n v="4"/>
    <s v="Tablet"/>
    <x v="0"/>
    <s v="Asia"/>
    <s v="On-Time"/>
    <s v="Basic"/>
    <x v="30"/>
    <n v="6982"/>
  </r>
  <r>
    <n v="1053"/>
    <n v="35"/>
    <x v="2"/>
    <n v="1.96"/>
    <n v="10"/>
    <s v="Smart TV"/>
    <x v="0"/>
    <s v="Asia"/>
    <s v="On-Time"/>
    <s v="Standard"/>
    <x v="5"/>
    <n v="8902"/>
  </r>
  <r>
    <n v="1055"/>
    <n v="8"/>
    <x v="0"/>
    <n v="3.69"/>
    <n v="10"/>
    <s v="Laptop"/>
    <x v="0"/>
    <s v="Asia"/>
    <s v="On-Time"/>
    <s v="Premium"/>
    <x v="32"/>
    <n v="2100"/>
  </r>
  <r>
    <n v="1064"/>
    <n v="59"/>
    <x v="8"/>
    <n v="3.08"/>
    <n v="5"/>
    <s v="Laptop"/>
    <x v="4"/>
    <s v="Asia"/>
    <s v="On-Time"/>
    <s v="Standard"/>
    <x v="22"/>
    <n v="8587"/>
  </r>
  <r>
    <n v="1073"/>
    <n v="39"/>
    <x v="0"/>
    <n v="1.29"/>
    <n v="7"/>
    <s v="Smart TV"/>
    <x v="0"/>
    <s v="Asia"/>
    <s v="Delayed"/>
    <s v="Premium"/>
    <x v="48"/>
    <n v="8934"/>
  </r>
  <r>
    <n v="1080"/>
    <n v="60"/>
    <x v="0"/>
    <n v="5.0999999999999996"/>
    <n v="10"/>
    <s v="Laptop"/>
    <x v="0"/>
    <s v="Asia"/>
    <s v="On-Time"/>
    <s v="Basic"/>
    <x v="6"/>
    <n v="1451"/>
  </r>
  <r>
    <n v="1083"/>
    <n v="22"/>
    <x v="1"/>
    <n v="5.26"/>
    <n v="8"/>
    <s v="Laptop"/>
    <x v="1"/>
    <s v="Asia"/>
    <s v="On-Time"/>
    <s v="Premium"/>
    <x v="20"/>
    <n v="3444"/>
  </r>
  <r>
    <n v="1084"/>
    <n v="17"/>
    <x v="9"/>
    <n v="5.59"/>
    <n v="6"/>
    <s v="Mobile"/>
    <x v="0"/>
    <s v="Asia"/>
    <s v="On-Time"/>
    <s v="Basic"/>
    <x v="26"/>
    <n v="7850"/>
  </r>
  <r>
    <n v="1101"/>
    <n v="44"/>
    <x v="1"/>
    <n v="5.25"/>
    <n v="10"/>
    <s v="Tablet"/>
    <x v="4"/>
    <s v="Asia"/>
    <s v="On-Time"/>
    <s v="Standard"/>
    <x v="25"/>
    <n v="5519"/>
  </r>
  <r>
    <n v="1112"/>
    <n v="38"/>
    <x v="3"/>
    <n v="5.13"/>
    <n v="7"/>
    <s v="Tablet"/>
    <x v="0"/>
    <s v="Asia"/>
    <s v="On-Time"/>
    <s v="Basic"/>
    <x v="49"/>
    <n v="6599"/>
  </r>
  <r>
    <n v="1119"/>
    <n v="59"/>
    <x v="9"/>
    <n v="4.58"/>
    <n v="3"/>
    <s v="Laptop"/>
    <x v="3"/>
    <s v="Asia"/>
    <s v="On-Time"/>
    <s v="Basic"/>
    <x v="42"/>
    <n v="5019"/>
  </r>
  <r>
    <n v="1126"/>
    <n v="17"/>
    <x v="6"/>
    <n v="4.2699999999999996"/>
    <n v="1"/>
    <s v="Tablet"/>
    <x v="3"/>
    <s v="Asia"/>
    <s v="On-Time"/>
    <s v="Standard"/>
    <x v="5"/>
    <n v="1919"/>
  </r>
  <r>
    <n v="1129"/>
    <n v="23"/>
    <x v="2"/>
    <n v="5.41"/>
    <n v="10"/>
    <s v="Smart TV"/>
    <x v="2"/>
    <s v="Asia"/>
    <s v="On-Time"/>
    <s v="Premium"/>
    <x v="23"/>
    <n v="6942"/>
  </r>
  <r>
    <n v="1140"/>
    <n v="29"/>
    <x v="2"/>
    <n v="3.82"/>
    <n v="8"/>
    <s v="Laptop"/>
    <x v="1"/>
    <s v="Asia"/>
    <s v="On-Time"/>
    <s v="Standard"/>
    <x v="17"/>
    <n v="6411"/>
  </r>
  <r>
    <n v="1159"/>
    <n v="9"/>
    <x v="2"/>
    <n v="3.31"/>
    <n v="7"/>
    <s v="Mobile"/>
    <x v="0"/>
    <s v="Asia"/>
    <s v="On-Time"/>
    <s v="Standard"/>
    <x v="26"/>
    <n v="5314"/>
  </r>
  <r>
    <n v="1160"/>
    <n v="44"/>
    <x v="3"/>
    <n v="1.0900000000000001"/>
    <n v="9"/>
    <s v="Tablet"/>
    <x v="1"/>
    <s v="Asia"/>
    <s v="On-Time"/>
    <s v="Standard"/>
    <x v="38"/>
    <n v="5070"/>
  </r>
  <r>
    <n v="1165"/>
    <n v="53"/>
    <x v="3"/>
    <n v="1.58"/>
    <n v="7"/>
    <s v="Laptop"/>
    <x v="1"/>
    <s v="Asia"/>
    <s v="Delayed"/>
    <s v="Standard"/>
    <x v="34"/>
    <n v="8722"/>
  </r>
  <r>
    <n v="1166"/>
    <n v="57"/>
    <x v="3"/>
    <n v="5.72"/>
    <n v="10"/>
    <s v="Laptop"/>
    <x v="0"/>
    <s v="Asia"/>
    <s v="On-Time"/>
    <s v="Basic"/>
    <x v="1"/>
    <n v="1456"/>
  </r>
  <r>
    <n v="1167"/>
    <n v="35"/>
    <x v="5"/>
    <n v="4.29"/>
    <n v="3"/>
    <s v="Tablet"/>
    <x v="1"/>
    <s v="Asia"/>
    <s v="Delayed"/>
    <s v="Premium"/>
    <x v="36"/>
    <n v="5486"/>
  </r>
  <r>
    <n v="1168"/>
    <n v="37"/>
    <x v="3"/>
    <n v="3.31"/>
    <n v="9"/>
    <s v="Mobile"/>
    <x v="0"/>
    <s v="Asia"/>
    <s v="Delayed"/>
    <s v="Basic"/>
    <x v="10"/>
    <n v="8930"/>
  </r>
  <r>
    <n v="1176"/>
    <n v="24"/>
    <x v="3"/>
    <n v="1.1299999999999999"/>
    <n v="8"/>
    <s v="Mobile"/>
    <x v="2"/>
    <s v="Asia"/>
    <s v="On-Time"/>
    <s v="Basic"/>
    <x v="30"/>
    <n v="8459"/>
  </r>
  <r>
    <n v="1183"/>
    <n v="20"/>
    <x v="9"/>
    <n v="2.31"/>
    <n v="4"/>
    <s v="Smart TV"/>
    <x v="4"/>
    <s v="Asia"/>
    <s v="On-Time"/>
    <s v="Basic"/>
    <x v="7"/>
    <n v="6372"/>
  </r>
  <r>
    <n v="1193"/>
    <n v="43"/>
    <x v="2"/>
    <n v="3.63"/>
    <n v="9"/>
    <s v="Laptop"/>
    <x v="1"/>
    <s v="Asia"/>
    <s v="Delayed"/>
    <s v="Basic"/>
    <x v="4"/>
    <n v="1312"/>
  </r>
  <r>
    <n v="1194"/>
    <n v="28"/>
    <x v="1"/>
    <n v="1.07"/>
    <n v="10"/>
    <s v="Smart TV"/>
    <x v="1"/>
    <s v="Asia"/>
    <s v="On-Time"/>
    <s v="Basic"/>
    <x v="26"/>
    <n v="3365"/>
  </r>
  <r>
    <n v="1201"/>
    <n v="25"/>
    <x v="2"/>
    <n v="4.16"/>
    <n v="10"/>
    <s v="Smart TV"/>
    <x v="0"/>
    <s v="Asia"/>
    <s v="On-Time"/>
    <s v="Basic"/>
    <x v="24"/>
    <n v="2935"/>
  </r>
  <r>
    <n v="1216"/>
    <n v="48"/>
    <x v="0"/>
    <n v="4.53"/>
    <n v="10"/>
    <s v="Tablet"/>
    <x v="0"/>
    <s v="Asia"/>
    <s v="On-Time"/>
    <s v="Basic"/>
    <x v="51"/>
    <n v="7334"/>
  </r>
  <r>
    <n v="1224"/>
    <n v="32"/>
    <x v="0"/>
    <n v="5.41"/>
    <n v="10"/>
    <s v="Mobile"/>
    <x v="1"/>
    <s v="Asia"/>
    <s v="On-Time"/>
    <s v="Basic"/>
    <x v="32"/>
    <n v="3561"/>
  </r>
  <r>
    <n v="1226"/>
    <n v="38"/>
    <x v="9"/>
    <n v="3.09"/>
    <n v="2"/>
    <s v="Mobile"/>
    <x v="2"/>
    <s v="Asia"/>
    <s v="Delayed"/>
    <s v="Basic"/>
    <x v="7"/>
    <n v="7429"/>
  </r>
  <r>
    <n v="1230"/>
    <n v="13"/>
    <x v="2"/>
    <n v="4.83"/>
    <n v="8"/>
    <s v="Laptop"/>
    <x v="1"/>
    <s v="Asia"/>
    <s v="On-Time"/>
    <s v="Basic"/>
    <x v="9"/>
    <n v="6582"/>
  </r>
  <r>
    <n v="1231"/>
    <n v="2"/>
    <x v="0"/>
    <n v="3.57"/>
    <n v="7"/>
    <s v="Mobile"/>
    <x v="3"/>
    <s v="Asia"/>
    <s v="On-Time"/>
    <s v="Premium"/>
    <x v="46"/>
    <n v="7954"/>
  </r>
  <r>
    <n v="1242"/>
    <n v="3"/>
    <x v="0"/>
    <n v="5.09"/>
    <n v="10"/>
    <s v="Smart TV"/>
    <x v="0"/>
    <s v="Asia"/>
    <s v="On-Time"/>
    <s v="Standard"/>
    <x v="11"/>
    <n v="8837"/>
  </r>
  <r>
    <n v="1253"/>
    <n v="40"/>
    <x v="0"/>
    <n v="4.2699999999999996"/>
    <n v="9"/>
    <s v="Mobile"/>
    <x v="3"/>
    <s v="Asia"/>
    <s v="On-Time"/>
    <s v="Standard"/>
    <x v="29"/>
    <n v="3279"/>
  </r>
  <r>
    <n v="1255"/>
    <n v="43"/>
    <x v="3"/>
    <n v="4.4400000000000004"/>
    <n v="8"/>
    <s v="Laptop"/>
    <x v="3"/>
    <s v="Asia"/>
    <s v="On-Time"/>
    <s v="Standard"/>
    <x v="32"/>
    <n v="8903"/>
  </r>
  <r>
    <n v="1267"/>
    <n v="2"/>
    <x v="3"/>
    <n v="5.0999999999999996"/>
    <n v="10"/>
    <s v="Laptop"/>
    <x v="4"/>
    <s v="Asia"/>
    <s v="On-Time"/>
    <s v="Standard"/>
    <x v="7"/>
    <n v="1699"/>
  </r>
  <r>
    <n v="1272"/>
    <n v="20"/>
    <x v="4"/>
    <n v="5.14"/>
    <n v="1"/>
    <s v="Tablet"/>
    <x v="3"/>
    <s v="Asia"/>
    <s v="On-Time"/>
    <s v="Basic"/>
    <x v="21"/>
    <n v="1423"/>
  </r>
  <r>
    <n v="1280"/>
    <n v="32"/>
    <x v="3"/>
    <n v="1.87"/>
    <n v="10"/>
    <s v="Mobile"/>
    <x v="1"/>
    <s v="Asia"/>
    <s v="Delayed"/>
    <s v="Premium"/>
    <x v="50"/>
    <n v="5740"/>
  </r>
  <r>
    <n v="1282"/>
    <n v="4"/>
    <x v="7"/>
    <n v="4.87"/>
    <n v="3"/>
    <s v="Mobile"/>
    <x v="0"/>
    <s v="Asia"/>
    <s v="On-Time"/>
    <s v="Standard"/>
    <x v="22"/>
    <n v="6382"/>
  </r>
  <r>
    <n v="1312"/>
    <n v="38"/>
    <x v="7"/>
    <n v="5.56"/>
    <n v="6"/>
    <s v="Mobile"/>
    <x v="1"/>
    <s v="Asia"/>
    <s v="On-Time"/>
    <s v="Basic"/>
    <x v="49"/>
    <n v="5508"/>
  </r>
  <r>
    <n v="1318"/>
    <n v="48"/>
    <x v="9"/>
    <n v="1.37"/>
    <n v="2"/>
    <s v="Laptop"/>
    <x v="3"/>
    <s v="Asia"/>
    <s v="On-Time"/>
    <s v="Basic"/>
    <x v="3"/>
    <n v="3657"/>
  </r>
  <r>
    <n v="1320"/>
    <n v="24"/>
    <x v="5"/>
    <n v="1.07"/>
    <n v="1"/>
    <s v="Tablet"/>
    <x v="4"/>
    <s v="Asia"/>
    <s v="On-Time"/>
    <s v="Basic"/>
    <x v="21"/>
    <n v="3755"/>
  </r>
  <r>
    <n v="1321"/>
    <n v="13"/>
    <x v="1"/>
    <n v="3.1"/>
    <n v="7"/>
    <s v="Smart TV"/>
    <x v="3"/>
    <s v="Asia"/>
    <s v="On-Time"/>
    <s v="Premium"/>
    <x v="13"/>
    <n v="2706"/>
  </r>
  <r>
    <n v="1325"/>
    <n v="14"/>
    <x v="0"/>
    <n v="5.9"/>
    <n v="10"/>
    <s v="Tablet"/>
    <x v="3"/>
    <s v="Asia"/>
    <s v="On-Time"/>
    <s v="Basic"/>
    <x v="20"/>
    <n v="8422"/>
  </r>
  <r>
    <n v="1330"/>
    <n v="12"/>
    <x v="0"/>
    <n v="4.16"/>
    <n v="8"/>
    <s v="Mobile"/>
    <x v="1"/>
    <s v="Asia"/>
    <s v="Delayed"/>
    <s v="Basic"/>
    <x v="38"/>
    <n v="9935"/>
  </r>
  <r>
    <n v="1337"/>
    <n v="56"/>
    <x v="5"/>
    <n v="3.71"/>
    <n v="3"/>
    <s v="Laptop"/>
    <x v="4"/>
    <s v="Asia"/>
    <s v="On-Time"/>
    <s v="Standard"/>
    <x v="27"/>
    <n v="5508"/>
  </r>
  <r>
    <n v="1340"/>
    <n v="26"/>
    <x v="1"/>
    <n v="5.6"/>
    <n v="8"/>
    <s v="Mobile"/>
    <x v="3"/>
    <s v="Asia"/>
    <s v="Delayed"/>
    <s v="Standard"/>
    <x v="42"/>
    <n v="2209"/>
  </r>
  <r>
    <n v="1346"/>
    <n v="37"/>
    <x v="4"/>
    <n v="3.26"/>
    <n v="5"/>
    <s v="Laptop"/>
    <x v="3"/>
    <s v="Asia"/>
    <s v="On-Time"/>
    <s v="Basic"/>
    <x v="3"/>
    <n v="7216"/>
  </r>
  <r>
    <n v="1352"/>
    <n v="58"/>
    <x v="5"/>
    <n v="3.82"/>
    <n v="4"/>
    <s v="Mobile"/>
    <x v="0"/>
    <s v="Asia"/>
    <s v="On-Time"/>
    <s v="Basic"/>
    <x v="31"/>
    <n v="5859"/>
  </r>
  <r>
    <n v="1360"/>
    <n v="9"/>
    <x v="1"/>
    <n v="2.72"/>
    <n v="9"/>
    <s v="Tablet"/>
    <x v="1"/>
    <s v="Asia"/>
    <s v="On-Time"/>
    <s v="Standard"/>
    <x v="40"/>
    <n v="1991"/>
  </r>
  <r>
    <n v="1381"/>
    <n v="32"/>
    <x v="2"/>
    <n v="1.81"/>
    <n v="9"/>
    <s v="Laptop"/>
    <x v="2"/>
    <s v="Asia"/>
    <s v="On-Time"/>
    <s v="Premium"/>
    <x v="42"/>
    <n v="9410"/>
  </r>
  <r>
    <n v="1389"/>
    <n v="45"/>
    <x v="2"/>
    <n v="1.49"/>
    <n v="7"/>
    <s v="Laptop"/>
    <x v="2"/>
    <s v="Asia"/>
    <s v="On-Time"/>
    <s v="Basic"/>
    <x v="1"/>
    <n v="9197"/>
  </r>
  <r>
    <n v="1390"/>
    <n v="16"/>
    <x v="8"/>
    <n v="1.86"/>
    <n v="3"/>
    <s v="Mobile"/>
    <x v="3"/>
    <s v="Asia"/>
    <s v="On-Time"/>
    <s v="Standard"/>
    <x v="5"/>
    <n v="8886"/>
  </r>
  <r>
    <n v="1409"/>
    <n v="52"/>
    <x v="2"/>
    <n v="1.24"/>
    <n v="7"/>
    <s v="Laptop"/>
    <x v="1"/>
    <s v="Asia"/>
    <s v="On-Time"/>
    <s v="Premium"/>
    <x v="47"/>
    <n v="3465"/>
  </r>
  <r>
    <n v="1414"/>
    <n v="35"/>
    <x v="2"/>
    <n v="5.64"/>
    <n v="7"/>
    <s v="Tablet"/>
    <x v="4"/>
    <s v="Asia"/>
    <s v="Delayed"/>
    <s v="Basic"/>
    <x v="19"/>
    <n v="8874"/>
  </r>
  <r>
    <n v="1416"/>
    <n v="44"/>
    <x v="6"/>
    <n v="2.8"/>
    <n v="1"/>
    <s v="Tablet"/>
    <x v="4"/>
    <s v="Asia"/>
    <s v="Delayed"/>
    <s v="Standard"/>
    <x v="32"/>
    <n v="3841"/>
  </r>
  <r>
    <n v="1419"/>
    <n v="59"/>
    <x v="8"/>
    <n v="5.62"/>
    <n v="6"/>
    <s v="Tablet"/>
    <x v="1"/>
    <s v="Asia"/>
    <s v="Delayed"/>
    <s v="Premium"/>
    <x v="41"/>
    <n v="3860"/>
  </r>
  <r>
    <n v="1429"/>
    <n v="5"/>
    <x v="0"/>
    <n v="1.73"/>
    <n v="7"/>
    <s v="Tablet"/>
    <x v="2"/>
    <s v="Asia"/>
    <s v="On-Time"/>
    <s v="Basic"/>
    <x v="31"/>
    <n v="6246"/>
  </r>
  <r>
    <n v="1439"/>
    <n v="12"/>
    <x v="3"/>
    <n v="5.09"/>
    <n v="8"/>
    <s v="Mobile"/>
    <x v="3"/>
    <s v="Asia"/>
    <s v="On-Time"/>
    <s v="Standard"/>
    <x v="19"/>
    <n v="6294"/>
  </r>
  <r>
    <n v="1443"/>
    <n v="50"/>
    <x v="9"/>
    <n v="2.2599999999999998"/>
    <n v="5"/>
    <s v="Laptop"/>
    <x v="3"/>
    <s v="Asia"/>
    <s v="On-Time"/>
    <s v="Basic"/>
    <x v="31"/>
    <n v="4336"/>
  </r>
  <r>
    <n v="1446"/>
    <n v="33"/>
    <x v="2"/>
    <n v="1.1100000000000001"/>
    <n v="8"/>
    <s v="Smart TV"/>
    <x v="3"/>
    <s v="Asia"/>
    <s v="Delayed"/>
    <s v="Standard"/>
    <x v="46"/>
    <n v="2289"/>
  </r>
  <r>
    <n v="1447"/>
    <n v="12"/>
    <x v="3"/>
    <n v="5.47"/>
    <n v="8"/>
    <s v="Tablet"/>
    <x v="3"/>
    <s v="Asia"/>
    <s v="On-Time"/>
    <s v="Basic"/>
    <x v="29"/>
    <n v="5488"/>
  </r>
  <r>
    <n v="1453"/>
    <n v="8"/>
    <x v="1"/>
    <n v="3.07"/>
    <n v="8"/>
    <s v="Laptop"/>
    <x v="1"/>
    <s v="Asia"/>
    <s v="On-Time"/>
    <s v="Standard"/>
    <x v="1"/>
    <n v="9220"/>
  </r>
  <r>
    <n v="1460"/>
    <n v="17"/>
    <x v="2"/>
    <n v="3.01"/>
    <n v="7"/>
    <s v="Smart TV"/>
    <x v="1"/>
    <s v="Asia"/>
    <s v="On-Time"/>
    <s v="Premium"/>
    <x v="31"/>
    <n v="5964"/>
  </r>
  <r>
    <n v="1467"/>
    <n v="37"/>
    <x v="8"/>
    <n v="2.5"/>
    <n v="1"/>
    <s v="Smart TV"/>
    <x v="4"/>
    <s v="Asia"/>
    <s v="On-Time"/>
    <s v="Premium"/>
    <x v="49"/>
    <n v="2938"/>
  </r>
  <r>
    <n v="1474"/>
    <n v="35"/>
    <x v="4"/>
    <n v="1.58"/>
    <n v="1"/>
    <s v="Smart TV"/>
    <x v="4"/>
    <s v="Asia"/>
    <s v="On-Time"/>
    <s v="Standard"/>
    <x v="45"/>
    <n v="3415"/>
  </r>
  <r>
    <n v="1479"/>
    <n v="22"/>
    <x v="3"/>
    <n v="5.0999999999999996"/>
    <n v="7"/>
    <s v="Mobile"/>
    <x v="1"/>
    <s v="Asia"/>
    <s v="On-Time"/>
    <s v="Standard"/>
    <x v="23"/>
    <n v="1811"/>
  </r>
  <r>
    <n v="1482"/>
    <n v="40"/>
    <x v="3"/>
    <n v="4.55"/>
    <n v="8"/>
    <s v="Tablet"/>
    <x v="3"/>
    <s v="Asia"/>
    <s v="On-Time"/>
    <s v="Basic"/>
    <x v="22"/>
    <n v="4231"/>
  </r>
  <r>
    <n v="1483"/>
    <n v="39"/>
    <x v="7"/>
    <n v="4.43"/>
    <n v="1"/>
    <s v="Tablet"/>
    <x v="1"/>
    <s v="Asia"/>
    <s v="On-Time"/>
    <s v="Standard"/>
    <x v="14"/>
    <n v="2251"/>
  </r>
  <r>
    <n v="1487"/>
    <n v="34"/>
    <x v="1"/>
    <n v="1.4"/>
    <n v="10"/>
    <s v="Mobile"/>
    <x v="2"/>
    <s v="Asia"/>
    <s v="On-Time"/>
    <s v="Basic"/>
    <x v="25"/>
    <n v="9986"/>
  </r>
  <r>
    <n v="1496"/>
    <n v="54"/>
    <x v="3"/>
    <n v="1.77"/>
    <n v="10"/>
    <s v="Smart TV"/>
    <x v="4"/>
    <s v="Asia"/>
    <s v="On-Time"/>
    <s v="Basic"/>
    <x v="16"/>
    <n v="8821"/>
  </r>
  <r>
    <n v="1514"/>
    <n v="16"/>
    <x v="2"/>
    <n v="3.6"/>
    <n v="8"/>
    <s v="Mobile"/>
    <x v="0"/>
    <s v="Asia"/>
    <s v="Delayed"/>
    <s v="Premium"/>
    <x v="26"/>
    <n v="6611"/>
  </r>
  <r>
    <n v="1528"/>
    <n v="36"/>
    <x v="2"/>
    <n v="4.8"/>
    <n v="10"/>
    <s v="Laptop"/>
    <x v="0"/>
    <s v="Asia"/>
    <s v="Delayed"/>
    <s v="Premium"/>
    <x v="50"/>
    <n v="9445"/>
  </r>
  <r>
    <n v="1533"/>
    <n v="16"/>
    <x v="2"/>
    <n v="1.44"/>
    <n v="7"/>
    <s v="Laptop"/>
    <x v="0"/>
    <s v="Asia"/>
    <s v="On-Time"/>
    <s v="Premium"/>
    <x v="13"/>
    <n v="3494"/>
  </r>
  <r>
    <n v="1535"/>
    <n v="9"/>
    <x v="1"/>
    <n v="2.2799999999999998"/>
    <n v="7"/>
    <s v="Smart TV"/>
    <x v="0"/>
    <s v="Asia"/>
    <s v="Delayed"/>
    <s v="Basic"/>
    <x v="1"/>
    <n v="9072"/>
  </r>
  <r>
    <n v="1540"/>
    <n v="49"/>
    <x v="1"/>
    <n v="2.5499999999999998"/>
    <n v="10"/>
    <s v="Smart TV"/>
    <x v="4"/>
    <s v="Asia"/>
    <s v="On-Time"/>
    <s v="Premium"/>
    <x v="10"/>
    <n v="1248"/>
  </r>
  <r>
    <n v="1544"/>
    <n v="45"/>
    <x v="2"/>
    <n v="2.87"/>
    <n v="9"/>
    <s v="Smart TV"/>
    <x v="2"/>
    <s v="Asia"/>
    <s v="Delayed"/>
    <s v="Premium"/>
    <x v="9"/>
    <n v="5487"/>
  </r>
  <r>
    <n v="1547"/>
    <n v="56"/>
    <x v="2"/>
    <n v="3.68"/>
    <n v="8"/>
    <s v="Laptop"/>
    <x v="0"/>
    <s v="Asia"/>
    <s v="On-Time"/>
    <s v="Standard"/>
    <x v="45"/>
    <n v="2515"/>
  </r>
  <r>
    <n v="1553"/>
    <n v="47"/>
    <x v="3"/>
    <n v="2.31"/>
    <n v="7"/>
    <s v="Smart TV"/>
    <x v="2"/>
    <s v="Asia"/>
    <s v="On-Time"/>
    <s v="Standard"/>
    <x v="12"/>
    <n v="2472"/>
  </r>
  <r>
    <n v="1554"/>
    <n v="43"/>
    <x v="3"/>
    <n v="1.62"/>
    <n v="8"/>
    <s v="Tablet"/>
    <x v="4"/>
    <s v="Asia"/>
    <s v="On-Time"/>
    <s v="Basic"/>
    <x v="16"/>
    <n v="7791"/>
  </r>
  <r>
    <n v="1558"/>
    <n v="50"/>
    <x v="0"/>
    <n v="4.2699999999999996"/>
    <n v="8"/>
    <s v="Mobile"/>
    <x v="0"/>
    <s v="Asia"/>
    <s v="On-Time"/>
    <s v="Basic"/>
    <x v="44"/>
    <n v="4339"/>
  </r>
  <r>
    <n v="1560"/>
    <n v="38"/>
    <x v="3"/>
    <n v="1.02"/>
    <n v="8"/>
    <s v="Laptop"/>
    <x v="2"/>
    <s v="Asia"/>
    <s v="On-Time"/>
    <s v="Basic"/>
    <x v="46"/>
    <n v="7735"/>
  </r>
  <r>
    <n v="1569"/>
    <n v="14"/>
    <x v="2"/>
    <n v="5.87"/>
    <n v="10"/>
    <s v="Smart TV"/>
    <x v="1"/>
    <s v="Asia"/>
    <s v="On-Time"/>
    <s v="Premium"/>
    <x v="29"/>
    <n v="9012"/>
  </r>
  <r>
    <n v="1573"/>
    <n v="49"/>
    <x v="3"/>
    <n v="3.98"/>
    <n v="10"/>
    <s v="Tablet"/>
    <x v="3"/>
    <s v="Asia"/>
    <s v="On-Time"/>
    <s v="Basic"/>
    <x v="48"/>
    <n v="1932"/>
  </r>
  <r>
    <n v="1576"/>
    <n v="51"/>
    <x v="7"/>
    <n v="3.58"/>
    <n v="4"/>
    <s v="Tablet"/>
    <x v="0"/>
    <s v="Asia"/>
    <s v="On-Time"/>
    <s v="Basic"/>
    <x v="38"/>
    <n v="6891"/>
  </r>
  <r>
    <n v="1588"/>
    <n v="20"/>
    <x v="2"/>
    <n v="3.8"/>
    <n v="8"/>
    <s v="Mobile"/>
    <x v="3"/>
    <s v="Asia"/>
    <s v="On-Time"/>
    <s v="Basic"/>
    <x v="11"/>
    <n v="1964"/>
  </r>
  <r>
    <n v="1602"/>
    <n v="54"/>
    <x v="3"/>
    <n v="1.78"/>
    <n v="10"/>
    <s v="Smart TV"/>
    <x v="2"/>
    <s v="Asia"/>
    <s v="Delayed"/>
    <s v="Standard"/>
    <x v="9"/>
    <n v="9137"/>
  </r>
  <r>
    <n v="1607"/>
    <n v="39"/>
    <x v="2"/>
    <n v="3.32"/>
    <n v="8"/>
    <s v="Laptop"/>
    <x v="4"/>
    <s v="Asia"/>
    <s v="On-Time"/>
    <s v="Basic"/>
    <x v="21"/>
    <n v="7438"/>
  </r>
  <r>
    <n v="1608"/>
    <n v="45"/>
    <x v="5"/>
    <n v="3.15"/>
    <n v="3"/>
    <s v="Smart TV"/>
    <x v="4"/>
    <s v="Asia"/>
    <s v="On-Time"/>
    <s v="Basic"/>
    <x v="19"/>
    <n v="7460"/>
  </r>
  <r>
    <n v="1617"/>
    <n v="42"/>
    <x v="9"/>
    <n v="4.97"/>
    <n v="1"/>
    <s v="Mobile"/>
    <x v="1"/>
    <s v="Asia"/>
    <s v="On-Time"/>
    <s v="Basic"/>
    <x v="49"/>
    <n v="8050"/>
  </r>
  <r>
    <n v="1621"/>
    <n v="45"/>
    <x v="2"/>
    <n v="1.53"/>
    <n v="9"/>
    <s v="Mobile"/>
    <x v="1"/>
    <s v="Asia"/>
    <s v="On-Time"/>
    <s v="Basic"/>
    <x v="25"/>
    <n v="3981"/>
  </r>
  <r>
    <n v="1648"/>
    <n v="23"/>
    <x v="5"/>
    <n v="2.4700000000000002"/>
    <n v="4"/>
    <s v="Mobile"/>
    <x v="1"/>
    <s v="Asia"/>
    <s v="On-Time"/>
    <s v="Premium"/>
    <x v="42"/>
    <n v="5454"/>
  </r>
  <r>
    <n v="1655"/>
    <n v="36"/>
    <x v="5"/>
    <n v="4.08"/>
    <n v="5"/>
    <s v="Mobile"/>
    <x v="2"/>
    <s v="Asia"/>
    <s v="On-Time"/>
    <s v="Basic"/>
    <x v="8"/>
    <n v="5998"/>
  </r>
  <r>
    <n v="1656"/>
    <n v="3"/>
    <x v="3"/>
    <n v="3.23"/>
    <n v="7"/>
    <s v="Smart TV"/>
    <x v="0"/>
    <s v="Asia"/>
    <s v="Delayed"/>
    <s v="Basic"/>
    <x v="15"/>
    <n v="1048"/>
  </r>
  <r>
    <n v="1675"/>
    <n v="41"/>
    <x v="8"/>
    <n v="1.83"/>
    <n v="3"/>
    <s v="Tablet"/>
    <x v="2"/>
    <s v="Asia"/>
    <s v="Delayed"/>
    <s v="Basic"/>
    <x v="27"/>
    <n v="3703"/>
  </r>
  <r>
    <n v="1706"/>
    <n v="8"/>
    <x v="7"/>
    <n v="5.86"/>
    <n v="5"/>
    <s v="Tablet"/>
    <x v="4"/>
    <s v="Asia"/>
    <s v="Delayed"/>
    <s v="Standard"/>
    <x v="5"/>
    <n v="4832"/>
  </r>
  <r>
    <n v="1714"/>
    <n v="45"/>
    <x v="1"/>
    <n v="3.68"/>
    <n v="7"/>
    <s v="Smart TV"/>
    <x v="2"/>
    <s v="Asia"/>
    <s v="On-Time"/>
    <s v="Basic"/>
    <x v="2"/>
    <n v="1344"/>
  </r>
  <r>
    <n v="1729"/>
    <n v="26"/>
    <x v="5"/>
    <n v="2.73"/>
    <n v="5"/>
    <s v="Tablet"/>
    <x v="3"/>
    <s v="Asia"/>
    <s v="On-Time"/>
    <s v="Basic"/>
    <x v="29"/>
    <n v="9883"/>
  </r>
  <r>
    <n v="1738"/>
    <n v="35"/>
    <x v="0"/>
    <n v="1.56"/>
    <n v="9"/>
    <s v="Laptop"/>
    <x v="1"/>
    <s v="Asia"/>
    <s v="Delayed"/>
    <s v="Premium"/>
    <x v="9"/>
    <n v="5198"/>
  </r>
  <r>
    <n v="1741"/>
    <n v="37"/>
    <x v="3"/>
    <n v="4.53"/>
    <n v="10"/>
    <s v="Smart TV"/>
    <x v="0"/>
    <s v="Asia"/>
    <s v="On-Time"/>
    <s v="Standard"/>
    <x v="29"/>
    <n v="6060"/>
  </r>
  <r>
    <n v="1752"/>
    <n v="23"/>
    <x v="1"/>
    <n v="1.59"/>
    <n v="7"/>
    <s v="Laptop"/>
    <x v="4"/>
    <s v="Asia"/>
    <s v="On-Time"/>
    <s v="Basic"/>
    <x v="6"/>
    <n v="2963"/>
  </r>
  <r>
    <n v="1756"/>
    <n v="19"/>
    <x v="8"/>
    <n v="2.23"/>
    <n v="6"/>
    <s v="Smart TV"/>
    <x v="1"/>
    <s v="Asia"/>
    <s v="On-Time"/>
    <s v="Standard"/>
    <x v="35"/>
    <n v="3623"/>
  </r>
  <r>
    <n v="1760"/>
    <n v="13"/>
    <x v="3"/>
    <n v="1.26"/>
    <n v="9"/>
    <s v="Laptop"/>
    <x v="1"/>
    <s v="Asia"/>
    <s v="Delayed"/>
    <s v="Standard"/>
    <x v="15"/>
    <n v="5259"/>
  </r>
  <r>
    <n v="1764"/>
    <n v="32"/>
    <x v="2"/>
    <n v="3.87"/>
    <n v="8"/>
    <s v="Mobile"/>
    <x v="3"/>
    <s v="Asia"/>
    <s v="On-Time"/>
    <s v="Premium"/>
    <x v="45"/>
    <n v="9315"/>
  </r>
  <r>
    <n v="1767"/>
    <n v="26"/>
    <x v="0"/>
    <n v="1.54"/>
    <n v="8"/>
    <s v="Smart TV"/>
    <x v="1"/>
    <s v="Asia"/>
    <s v="Delayed"/>
    <s v="Standard"/>
    <x v="29"/>
    <n v="9271"/>
  </r>
  <r>
    <n v="1770"/>
    <n v="38"/>
    <x v="6"/>
    <n v="1.27"/>
    <n v="6"/>
    <s v="Smart TV"/>
    <x v="0"/>
    <s v="Asia"/>
    <s v="On-Time"/>
    <s v="Standard"/>
    <x v="35"/>
    <n v="4115"/>
  </r>
  <r>
    <n v="1803"/>
    <n v="52"/>
    <x v="3"/>
    <n v="4.8899999999999997"/>
    <n v="8"/>
    <s v="Tablet"/>
    <x v="3"/>
    <s v="Asia"/>
    <s v="On-Time"/>
    <s v="Premium"/>
    <x v="30"/>
    <n v="1415"/>
  </r>
  <r>
    <n v="1804"/>
    <n v="46"/>
    <x v="0"/>
    <n v="1.47"/>
    <n v="10"/>
    <s v="Laptop"/>
    <x v="0"/>
    <s v="Asia"/>
    <s v="On-Time"/>
    <s v="Basic"/>
    <x v="13"/>
    <n v="8577"/>
  </r>
  <r>
    <n v="1812"/>
    <n v="24"/>
    <x v="2"/>
    <n v="5.1100000000000003"/>
    <n v="9"/>
    <s v="Laptop"/>
    <x v="2"/>
    <s v="Asia"/>
    <s v="Delayed"/>
    <s v="Standard"/>
    <x v="20"/>
    <n v="4392"/>
  </r>
  <r>
    <n v="1837"/>
    <n v="7"/>
    <x v="2"/>
    <n v="1.97"/>
    <n v="10"/>
    <s v="Smart TV"/>
    <x v="2"/>
    <s v="Asia"/>
    <s v="On-Time"/>
    <s v="Basic"/>
    <x v="11"/>
    <n v="9817"/>
  </r>
  <r>
    <n v="1840"/>
    <n v="56"/>
    <x v="5"/>
    <n v="5.55"/>
    <n v="4"/>
    <s v="Tablet"/>
    <x v="4"/>
    <s v="Asia"/>
    <s v="On-Time"/>
    <s v="Basic"/>
    <x v="41"/>
    <n v="5719"/>
  </r>
  <r>
    <n v="1849"/>
    <n v="56"/>
    <x v="3"/>
    <n v="4.21"/>
    <n v="9"/>
    <s v="Tablet"/>
    <x v="0"/>
    <s v="Asia"/>
    <s v="On-Time"/>
    <s v="Basic"/>
    <x v="4"/>
    <n v="6712"/>
  </r>
  <r>
    <n v="1854"/>
    <n v="27"/>
    <x v="7"/>
    <n v="4.8499999999999996"/>
    <n v="6"/>
    <s v="Mobile"/>
    <x v="2"/>
    <s v="Asia"/>
    <s v="On-Time"/>
    <s v="Basic"/>
    <x v="33"/>
    <n v="2516"/>
  </r>
  <r>
    <n v="1855"/>
    <n v="17"/>
    <x v="4"/>
    <n v="5.91"/>
    <n v="5"/>
    <s v="Smart TV"/>
    <x v="1"/>
    <s v="Asia"/>
    <s v="On-Time"/>
    <s v="Standard"/>
    <x v="5"/>
    <n v="2118"/>
  </r>
  <r>
    <n v="1860"/>
    <n v="8"/>
    <x v="7"/>
    <n v="1.66"/>
    <n v="5"/>
    <s v="Mobile"/>
    <x v="3"/>
    <s v="Asia"/>
    <s v="On-Time"/>
    <s v="Premium"/>
    <x v="37"/>
    <n v="9706"/>
  </r>
  <r>
    <n v="1862"/>
    <n v="41"/>
    <x v="3"/>
    <n v="5.05"/>
    <n v="8"/>
    <s v="Mobile"/>
    <x v="3"/>
    <s v="Asia"/>
    <s v="Delayed"/>
    <s v="Standard"/>
    <x v="1"/>
    <n v="6778"/>
  </r>
  <r>
    <n v="1868"/>
    <n v="27"/>
    <x v="2"/>
    <n v="1.22"/>
    <n v="10"/>
    <s v="Tablet"/>
    <x v="0"/>
    <s v="Asia"/>
    <s v="On-Time"/>
    <s v="Basic"/>
    <x v="47"/>
    <n v="5258"/>
  </r>
  <r>
    <n v="1874"/>
    <n v="12"/>
    <x v="2"/>
    <n v="3.71"/>
    <n v="7"/>
    <s v="Mobile"/>
    <x v="1"/>
    <s v="Asia"/>
    <s v="On-Time"/>
    <s v="Basic"/>
    <x v="3"/>
    <n v="5591"/>
  </r>
  <r>
    <n v="1879"/>
    <n v="13"/>
    <x v="0"/>
    <n v="1.86"/>
    <n v="10"/>
    <s v="Mobile"/>
    <x v="4"/>
    <s v="Asia"/>
    <s v="Delayed"/>
    <s v="Basic"/>
    <x v="18"/>
    <n v="9766"/>
  </r>
  <r>
    <n v="1880"/>
    <n v="39"/>
    <x v="0"/>
    <n v="1.93"/>
    <n v="10"/>
    <s v="Laptop"/>
    <x v="3"/>
    <s v="Asia"/>
    <s v="On-Time"/>
    <s v="Premium"/>
    <x v="26"/>
    <n v="8066"/>
  </r>
  <r>
    <n v="1885"/>
    <n v="20"/>
    <x v="0"/>
    <n v="2.31"/>
    <n v="8"/>
    <s v="Tablet"/>
    <x v="0"/>
    <s v="Asia"/>
    <s v="On-Time"/>
    <s v="Basic"/>
    <x v="0"/>
    <n v="6794"/>
  </r>
  <r>
    <n v="1886"/>
    <n v="25"/>
    <x v="3"/>
    <n v="2.1"/>
    <n v="7"/>
    <s v="Laptop"/>
    <x v="4"/>
    <s v="Asia"/>
    <s v="On-Time"/>
    <s v="Standard"/>
    <x v="39"/>
    <n v="9077"/>
  </r>
  <r>
    <n v="1888"/>
    <n v="40"/>
    <x v="0"/>
    <n v="1.81"/>
    <n v="7"/>
    <s v="Tablet"/>
    <x v="4"/>
    <s v="Asia"/>
    <s v="On-Time"/>
    <s v="Basic"/>
    <x v="26"/>
    <n v="8831"/>
  </r>
  <r>
    <n v="1896"/>
    <n v="5"/>
    <x v="2"/>
    <n v="5.89"/>
    <n v="9"/>
    <s v="Laptop"/>
    <x v="4"/>
    <s v="Asia"/>
    <s v="On-Time"/>
    <s v="Basic"/>
    <x v="4"/>
    <n v="3830"/>
  </r>
  <r>
    <n v="1900"/>
    <n v="30"/>
    <x v="0"/>
    <n v="3.41"/>
    <n v="10"/>
    <s v="Mobile"/>
    <x v="0"/>
    <s v="Asia"/>
    <s v="Delayed"/>
    <s v="Basic"/>
    <x v="39"/>
    <n v="4127"/>
  </r>
  <r>
    <n v="1901"/>
    <n v="60"/>
    <x v="0"/>
    <n v="3.13"/>
    <n v="9"/>
    <s v="Tablet"/>
    <x v="2"/>
    <s v="Asia"/>
    <s v="On-Time"/>
    <s v="Basic"/>
    <x v="32"/>
    <n v="6855"/>
  </r>
  <r>
    <n v="1905"/>
    <n v="46"/>
    <x v="9"/>
    <n v="1.9"/>
    <n v="5"/>
    <s v="Smart TV"/>
    <x v="4"/>
    <s v="Asia"/>
    <s v="Delayed"/>
    <s v="Basic"/>
    <x v="36"/>
    <n v="5612"/>
  </r>
  <r>
    <n v="1913"/>
    <n v="1"/>
    <x v="7"/>
    <n v="2.75"/>
    <n v="5"/>
    <s v="Smart TV"/>
    <x v="3"/>
    <s v="Asia"/>
    <s v="On-Time"/>
    <s v="Basic"/>
    <x v="26"/>
    <n v="4816"/>
  </r>
  <r>
    <n v="1936"/>
    <n v="37"/>
    <x v="9"/>
    <n v="5.16"/>
    <n v="2"/>
    <s v="Mobile"/>
    <x v="3"/>
    <s v="Asia"/>
    <s v="On-Time"/>
    <s v="Premium"/>
    <x v="3"/>
    <n v="3440"/>
  </r>
  <r>
    <n v="1944"/>
    <n v="1"/>
    <x v="2"/>
    <n v="4.1900000000000004"/>
    <n v="8"/>
    <s v="Tablet"/>
    <x v="3"/>
    <s v="Asia"/>
    <s v="On-Time"/>
    <s v="Basic"/>
    <x v="44"/>
    <n v="9377"/>
  </r>
  <r>
    <n v="1945"/>
    <n v="44"/>
    <x v="2"/>
    <n v="3.31"/>
    <n v="10"/>
    <s v="Tablet"/>
    <x v="4"/>
    <s v="Asia"/>
    <s v="Delayed"/>
    <s v="Premium"/>
    <x v="19"/>
    <n v="5303"/>
  </r>
  <r>
    <n v="1949"/>
    <n v="49"/>
    <x v="3"/>
    <n v="1.79"/>
    <n v="9"/>
    <s v="Tablet"/>
    <x v="1"/>
    <s v="Asia"/>
    <s v="Delayed"/>
    <s v="Standard"/>
    <x v="38"/>
    <n v="7926"/>
  </r>
  <r>
    <n v="1955"/>
    <n v="42"/>
    <x v="2"/>
    <n v="2.59"/>
    <n v="10"/>
    <s v="Smart TV"/>
    <x v="0"/>
    <s v="Asia"/>
    <s v="Delayed"/>
    <s v="Basic"/>
    <x v="16"/>
    <n v="6062"/>
  </r>
  <r>
    <n v="1961"/>
    <n v="12"/>
    <x v="0"/>
    <n v="1.68"/>
    <n v="10"/>
    <s v="Tablet"/>
    <x v="2"/>
    <s v="Asia"/>
    <s v="Delayed"/>
    <s v="Standard"/>
    <x v="20"/>
    <n v="5147"/>
  </r>
  <r>
    <n v="1967"/>
    <n v="50"/>
    <x v="7"/>
    <n v="4.97"/>
    <n v="1"/>
    <s v="Laptop"/>
    <x v="0"/>
    <s v="Asia"/>
    <s v="On-Time"/>
    <s v="Basic"/>
    <x v="7"/>
    <n v="5004"/>
  </r>
  <r>
    <n v="1968"/>
    <n v="18"/>
    <x v="8"/>
    <n v="3.56"/>
    <n v="5"/>
    <s v="Mobile"/>
    <x v="0"/>
    <s v="Asia"/>
    <s v="On-Time"/>
    <s v="Basic"/>
    <x v="30"/>
    <n v="7464"/>
  </r>
  <r>
    <n v="1982"/>
    <n v="8"/>
    <x v="2"/>
    <n v="4.3099999999999996"/>
    <n v="8"/>
    <s v="Mobile"/>
    <x v="3"/>
    <s v="Asia"/>
    <s v="On-Time"/>
    <s v="Standard"/>
    <x v="25"/>
    <n v="8364"/>
  </r>
  <r>
    <n v="1983"/>
    <n v="36"/>
    <x v="8"/>
    <n v="3.55"/>
    <n v="2"/>
    <s v="Smart TV"/>
    <x v="0"/>
    <s v="Asia"/>
    <s v="On-Time"/>
    <s v="Basic"/>
    <x v="32"/>
    <n v="5953"/>
  </r>
  <r>
    <n v="1984"/>
    <n v="33"/>
    <x v="3"/>
    <n v="3.86"/>
    <n v="10"/>
    <s v="Mobile"/>
    <x v="0"/>
    <s v="Asia"/>
    <s v="On-Time"/>
    <s v="Basic"/>
    <x v="15"/>
    <n v="9778"/>
  </r>
  <r>
    <n v="1989"/>
    <n v="27"/>
    <x v="6"/>
    <n v="4.8899999999999997"/>
    <n v="2"/>
    <s v="Tablet"/>
    <x v="1"/>
    <s v="Asia"/>
    <s v="Delayed"/>
    <s v="Premium"/>
    <x v="4"/>
    <n v="6397"/>
  </r>
  <r>
    <n v="1993"/>
    <n v="25"/>
    <x v="0"/>
    <n v="5.98"/>
    <n v="10"/>
    <s v="Laptop"/>
    <x v="2"/>
    <s v="Asia"/>
    <s v="On-Time"/>
    <s v="Standard"/>
    <x v="8"/>
    <n v="5342"/>
  </r>
  <r>
    <n v="2008"/>
    <n v="17"/>
    <x v="6"/>
    <n v="5.32"/>
    <n v="5"/>
    <s v="Laptop"/>
    <x v="4"/>
    <s v="Asia"/>
    <s v="On-Time"/>
    <s v="Basic"/>
    <x v="44"/>
    <n v="7977"/>
  </r>
  <r>
    <n v="2012"/>
    <n v="46"/>
    <x v="4"/>
    <n v="3.51"/>
    <n v="3"/>
    <s v="Laptop"/>
    <x v="2"/>
    <s v="Asia"/>
    <s v="On-Time"/>
    <s v="Standard"/>
    <x v="44"/>
    <n v="4593"/>
  </r>
  <r>
    <n v="2027"/>
    <n v="59"/>
    <x v="3"/>
    <n v="4.37"/>
    <n v="9"/>
    <s v="Laptop"/>
    <x v="3"/>
    <s v="Asia"/>
    <s v="On-Time"/>
    <s v="Standard"/>
    <x v="34"/>
    <n v="7933"/>
  </r>
  <r>
    <n v="2033"/>
    <n v="3"/>
    <x v="2"/>
    <n v="5.3"/>
    <n v="10"/>
    <s v="Smart TV"/>
    <x v="4"/>
    <s v="Asia"/>
    <s v="On-Time"/>
    <s v="Basic"/>
    <x v="20"/>
    <n v="4628"/>
  </r>
  <r>
    <n v="2041"/>
    <n v="1"/>
    <x v="3"/>
    <n v="3.19"/>
    <n v="7"/>
    <s v="Tablet"/>
    <x v="0"/>
    <s v="Asia"/>
    <s v="On-Time"/>
    <s v="Standard"/>
    <x v="43"/>
    <n v="2946"/>
  </r>
  <r>
    <n v="2042"/>
    <n v="51"/>
    <x v="8"/>
    <n v="2.02"/>
    <n v="2"/>
    <s v="Smart TV"/>
    <x v="3"/>
    <s v="Asia"/>
    <s v="On-Time"/>
    <s v="Basic"/>
    <x v="46"/>
    <n v="7599"/>
  </r>
  <r>
    <n v="2050"/>
    <n v="21"/>
    <x v="0"/>
    <n v="5.93"/>
    <n v="9"/>
    <s v="Smart TV"/>
    <x v="0"/>
    <s v="Asia"/>
    <s v="On-Time"/>
    <s v="Premium"/>
    <x v="3"/>
    <n v="1738"/>
  </r>
  <r>
    <n v="2059"/>
    <n v="34"/>
    <x v="0"/>
    <n v="1.35"/>
    <n v="9"/>
    <s v="Tablet"/>
    <x v="4"/>
    <s v="Asia"/>
    <s v="On-Time"/>
    <s v="Standard"/>
    <x v="2"/>
    <n v="9160"/>
  </r>
  <r>
    <n v="2060"/>
    <n v="19"/>
    <x v="8"/>
    <n v="3.11"/>
    <n v="2"/>
    <s v="Laptop"/>
    <x v="2"/>
    <s v="Asia"/>
    <s v="On-Time"/>
    <s v="Basic"/>
    <x v="35"/>
    <n v="6876"/>
  </r>
  <r>
    <n v="2069"/>
    <n v="12"/>
    <x v="2"/>
    <n v="1.74"/>
    <n v="10"/>
    <s v="Mobile"/>
    <x v="4"/>
    <s v="Asia"/>
    <s v="On-Time"/>
    <s v="Basic"/>
    <x v="40"/>
    <n v="6467"/>
  </r>
  <r>
    <n v="2071"/>
    <n v="1"/>
    <x v="0"/>
    <n v="2.4"/>
    <n v="10"/>
    <s v="Laptop"/>
    <x v="1"/>
    <s v="Asia"/>
    <s v="On-Time"/>
    <s v="Standard"/>
    <x v="22"/>
    <n v="6614"/>
  </r>
  <r>
    <n v="2076"/>
    <n v="8"/>
    <x v="4"/>
    <n v="1.86"/>
    <n v="4"/>
    <s v="Tablet"/>
    <x v="2"/>
    <s v="Asia"/>
    <s v="On-Time"/>
    <s v="Basic"/>
    <x v="18"/>
    <n v="2389"/>
  </r>
  <r>
    <n v="2080"/>
    <n v="48"/>
    <x v="5"/>
    <n v="4.29"/>
    <n v="4"/>
    <s v="Smart TV"/>
    <x v="4"/>
    <s v="Asia"/>
    <s v="On-Time"/>
    <s v="Basic"/>
    <x v="17"/>
    <n v="2074"/>
  </r>
  <r>
    <n v="2108"/>
    <n v="45"/>
    <x v="3"/>
    <n v="5.21"/>
    <n v="7"/>
    <s v="Laptop"/>
    <x v="3"/>
    <s v="Asia"/>
    <s v="On-Time"/>
    <s v="Premium"/>
    <x v="16"/>
    <n v="9004"/>
  </r>
  <r>
    <n v="2109"/>
    <n v="45"/>
    <x v="2"/>
    <n v="2.61"/>
    <n v="9"/>
    <s v="Smart TV"/>
    <x v="1"/>
    <s v="Asia"/>
    <s v="On-Time"/>
    <s v="Basic"/>
    <x v="24"/>
    <n v="6217"/>
  </r>
  <r>
    <n v="2118"/>
    <n v="37"/>
    <x v="2"/>
    <n v="2.36"/>
    <n v="8"/>
    <s v="Smart TV"/>
    <x v="1"/>
    <s v="Asia"/>
    <s v="On-Time"/>
    <s v="Standard"/>
    <x v="41"/>
    <n v="4326"/>
  </r>
  <r>
    <n v="2120"/>
    <n v="20"/>
    <x v="3"/>
    <n v="5.79"/>
    <n v="7"/>
    <s v="Tablet"/>
    <x v="2"/>
    <s v="Asia"/>
    <s v="On-Time"/>
    <s v="Premium"/>
    <x v="44"/>
    <n v="4223"/>
  </r>
  <r>
    <n v="2127"/>
    <n v="49"/>
    <x v="9"/>
    <n v="4.16"/>
    <n v="2"/>
    <s v="Laptop"/>
    <x v="1"/>
    <s v="Asia"/>
    <s v="On-Time"/>
    <s v="Basic"/>
    <x v="17"/>
    <n v="7854"/>
  </r>
  <r>
    <n v="2131"/>
    <n v="49"/>
    <x v="3"/>
    <n v="3.5"/>
    <n v="10"/>
    <s v="Mobile"/>
    <x v="0"/>
    <s v="Asia"/>
    <s v="On-Time"/>
    <s v="Basic"/>
    <x v="46"/>
    <n v="7858"/>
  </r>
  <r>
    <n v="2139"/>
    <n v="19"/>
    <x v="0"/>
    <n v="2"/>
    <n v="8"/>
    <s v="Smart TV"/>
    <x v="1"/>
    <s v="Asia"/>
    <s v="On-Time"/>
    <s v="Standard"/>
    <x v="18"/>
    <n v="9819"/>
  </r>
  <r>
    <n v="2140"/>
    <n v="31"/>
    <x v="0"/>
    <n v="4.84"/>
    <n v="9"/>
    <s v="Laptop"/>
    <x v="2"/>
    <s v="Asia"/>
    <s v="On-Time"/>
    <s v="Basic"/>
    <x v="34"/>
    <n v="6741"/>
  </r>
  <r>
    <n v="2141"/>
    <n v="11"/>
    <x v="2"/>
    <n v="4.63"/>
    <n v="10"/>
    <s v="Mobile"/>
    <x v="1"/>
    <s v="Asia"/>
    <s v="On-Time"/>
    <s v="Basic"/>
    <x v="46"/>
    <n v="7752"/>
  </r>
  <r>
    <n v="2144"/>
    <n v="43"/>
    <x v="0"/>
    <n v="4.13"/>
    <n v="7"/>
    <s v="Laptop"/>
    <x v="4"/>
    <s v="Asia"/>
    <s v="On-Time"/>
    <s v="Basic"/>
    <x v="42"/>
    <n v="5336"/>
  </r>
  <r>
    <n v="2145"/>
    <n v="21"/>
    <x v="2"/>
    <n v="1.21"/>
    <n v="7"/>
    <s v="Smart TV"/>
    <x v="4"/>
    <s v="Asia"/>
    <s v="On-Time"/>
    <s v="Basic"/>
    <x v="0"/>
    <n v="1517"/>
  </r>
  <r>
    <n v="2147"/>
    <n v="30"/>
    <x v="2"/>
    <n v="3.29"/>
    <n v="7"/>
    <s v="Tablet"/>
    <x v="0"/>
    <s v="Asia"/>
    <s v="On-Time"/>
    <s v="Standard"/>
    <x v="12"/>
    <n v="4675"/>
  </r>
  <r>
    <n v="2153"/>
    <n v="25"/>
    <x v="0"/>
    <n v="2.27"/>
    <n v="7"/>
    <s v="Tablet"/>
    <x v="4"/>
    <s v="Asia"/>
    <s v="On-Time"/>
    <s v="Basic"/>
    <x v="14"/>
    <n v="1218"/>
  </r>
  <r>
    <n v="2161"/>
    <n v="23"/>
    <x v="2"/>
    <n v="2.71"/>
    <n v="8"/>
    <s v="Laptop"/>
    <x v="3"/>
    <s v="Asia"/>
    <s v="On-Time"/>
    <s v="Basic"/>
    <x v="37"/>
    <n v="1507"/>
  </r>
  <r>
    <n v="2176"/>
    <n v="19"/>
    <x v="0"/>
    <n v="2.75"/>
    <n v="7"/>
    <s v="Tablet"/>
    <x v="1"/>
    <s v="Asia"/>
    <s v="On-Time"/>
    <s v="Premium"/>
    <x v="16"/>
    <n v="2449"/>
  </r>
  <r>
    <n v="2194"/>
    <n v="21"/>
    <x v="8"/>
    <n v="4.95"/>
    <n v="1"/>
    <s v="Smart TV"/>
    <x v="1"/>
    <s v="Asia"/>
    <s v="On-Time"/>
    <s v="Standard"/>
    <x v="15"/>
    <n v="3361"/>
  </r>
  <r>
    <n v="2195"/>
    <n v="14"/>
    <x v="1"/>
    <n v="1.72"/>
    <n v="7"/>
    <s v="Laptop"/>
    <x v="2"/>
    <s v="Asia"/>
    <s v="On-Time"/>
    <s v="Standard"/>
    <x v="12"/>
    <n v="2949"/>
  </r>
  <r>
    <n v="2198"/>
    <n v="31"/>
    <x v="2"/>
    <n v="2"/>
    <n v="9"/>
    <s v="Mobile"/>
    <x v="0"/>
    <s v="Asia"/>
    <s v="On-Time"/>
    <s v="Basic"/>
    <x v="7"/>
    <n v="7092"/>
  </r>
  <r>
    <n v="2205"/>
    <n v="11"/>
    <x v="1"/>
    <n v="2.84"/>
    <n v="8"/>
    <s v="Laptop"/>
    <x v="3"/>
    <s v="Asia"/>
    <s v="On-Time"/>
    <s v="Premium"/>
    <x v="5"/>
    <n v="8463"/>
  </r>
  <r>
    <n v="2207"/>
    <n v="59"/>
    <x v="1"/>
    <n v="2.1"/>
    <n v="9"/>
    <s v="Smart TV"/>
    <x v="3"/>
    <s v="Asia"/>
    <s v="On-Time"/>
    <s v="Basic"/>
    <x v="27"/>
    <n v="4057"/>
  </r>
  <r>
    <n v="2208"/>
    <n v="55"/>
    <x v="0"/>
    <n v="4.5599999999999996"/>
    <n v="9"/>
    <s v="Mobile"/>
    <x v="1"/>
    <s v="Asia"/>
    <s v="Delayed"/>
    <s v="Standard"/>
    <x v="50"/>
    <n v="8727"/>
  </r>
  <r>
    <n v="2217"/>
    <n v="59"/>
    <x v="5"/>
    <n v="5.4"/>
    <n v="3"/>
    <s v="Tablet"/>
    <x v="1"/>
    <s v="Asia"/>
    <s v="On-Time"/>
    <s v="Standard"/>
    <x v="37"/>
    <n v="3720"/>
  </r>
  <r>
    <n v="2220"/>
    <n v="10"/>
    <x v="9"/>
    <n v="1.25"/>
    <n v="5"/>
    <s v="Tablet"/>
    <x v="0"/>
    <s v="Asia"/>
    <s v="On-Time"/>
    <s v="Standard"/>
    <x v="17"/>
    <n v="5737"/>
  </r>
  <r>
    <n v="2221"/>
    <n v="14"/>
    <x v="6"/>
    <n v="4.8"/>
    <n v="5"/>
    <s v="Smart TV"/>
    <x v="1"/>
    <s v="Asia"/>
    <s v="On-Time"/>
    <s v="Basic"/>
    <x v="12"/>
    <n v="8115"/>
  </r>
  <r>
    <n v="2222"/>
    <n v="48"/>
    <x v="0"/>
    <n v="3.56"/>
    <n v="9"/>
    <s v="Tablet"/>
    <x v="3"/>
    <s v="Asia"/>
    <s v="On-Time"/>
    <s v="Standard"/>
    <x v="0"/>
    <n v="3527"/>
  </r>
  <r>
    <n v="2223"/>
    <n v="57"/>
    <x v="5"/>
    <n v="3.39"/>
    <n v="5"/>
    <s v="Tablet"/>
    <x v="2"/>
    <s v="Asia"/>
    <s v="On-Time"/>
    <s v="Premium"/>
    <x v="16"/>
    <n v="1238"/>
  </r>
  <r>
    <n v="2228"/>
    <n v="47"/>
    <x v="1"/>
    <n v="5.35"/>
    <n v="7"/>
    <s v="Smart TV"/>
    <x v="3"/>
    <s v="Asia"/>
    <s v="On-Time"/>
    <s v="Basic"/>
    <x v="27"/>
    <n v="4467"/>
  </r>
  <r>
    <n v="2238"/>
    <n v="4"/>
    <x v="6"/>
    <n v="5.95"/>
    <n v="1"/>
    <s v="Mobile"/>
    <x v="0"/>
    <s v="Asia"/>
    <s v="Delayed"/>
    <s v="Basic"/>
    <x v="10"/>
    <n v="2663"/>
  </r>
  <r>
    <n v="2239"/>
    <n v="21"/>
    <x v="1"/>
    <n v="2.02"/>
    <n v="10"/>
    <s v="Mobile"/>
    <x v="1"/>
    <s v="Asia"/>
    <s v="On-Time"/>
    <s v="Basic"/>
    <x v="44"/>
    <n v="3129"/>
  </r>
  <r>
    <n v="2244"/>
    <n v="5"/>
    <x v="0"/>
    <n v="2.64"/>
    <n v="7"/>
    <s v="Smart TV"/>
    <x v="1"/>
    <s v="Asia"/>
    <s v="On-Time"/>
    <s v="Basic"/>
    <x v="9"/>
    <n v="1928"/>
  </r>
  <r>
    <n v="2256"/>
    <n v="46"/>
    <x v="2"/>
    <n v="3.58"/>
    <n v="8"/>
    <s v="Tablet"/>
    <x v="0"/>
    <s v="Asia"/>
    <s v="On-Time"/>
    <s v="Standard"/>
    <x v="21"/>
    <n v="6190"/>
  </r>
  <r>
    <n v="2258"/>
    <n v="16"/>
    <x v="1"/>
    <n v="1.88"/>
    <n v="9"/>
    <s v="Tablet"/>
    <x v="2"/>
    <s v="Asia"/>
    <s v="On-Time"/>
    <s v="Premium"/>
    <x v="23"/>
    <n v="8481"/>
  </r>
  <r>
    <n v="2259"/>
    <n v="52"/>
    <x v="2"/>
    <n v="4.32"/>
    <n v="9"/>
    <s v="Smart TV"/>
    <x v="3"/>
    <s v="Asia"/>
    <s v="On-Time"/>
    <s v="Standard"/>
    <x v="18"/>
    <n v="9129"/>
  </r>
  <r>
    <n v="2261"/>
    <n v="46"/>
    <x v="9"/>
    <n v="5.94"/>
    <n v="1"/>
    <s v="Smart TV"/>
    <x v="2"/>
    <s v="Asia"/>
    <s v="On-Time"/>
    <s v="Basic"/>
    <x v="44"/>
    <n v="4625"/>
  </r>
  <r>
    <n v="2262"/>
    <n v="51"/>
    <x v="1"/>
    <n v="1.91"/>
    <n v="8"/>
    <s v="Tablet"/>
    <x v="2"/>
    <s v="Asia"/>
    <s v="On-Time"/>
    <s v="Standard"/>
    <x v="1"/>
    <n v="3405"/>
  </r>
  <r>
    <n v="2263"/>
    <n v="26"/>
    <x v="1"/>
    <n v="5.15"/>
    <n v="10"/>
    <s v="Tablet"/>
    <x v="0"/>
    <s v="Asia"/>
    <s v="On-Time"/>
    <s v="Standard"/>
    <x v="12"/>
    <n v="3746"/>
  </r>
  <r>
    <n v="2266"/>
    <n v="20"/>
    <x v="2"/>
    <n v="4.88"/>
    <n v="10"/>
    <s v="Smart TV"/>
    <x v="1"/>
    <s v="Asia"/>
    <s v="On-Time"/>
    <s v="Basic"/>
    <x v="42"/>
    <n v="9449"/>
  </r>
  <r>
    <n v="2267"/>
    <n v="30"/>
    <x v="8"/>
    <n v="4.91"/>
    <n v="4"/>
    <s v="Laptop"/>
    <x v="0"/>
    <s v="Asia"/>
    <s v="On-Time"/>
    <s v="Basic"/>
    <x v="5"/>
    <n v="9933"/>
  </r>
  <r>
    <n v="2268"/>
    <n v="40"/>
    <x v="3"/>
    <n v="3.06"/>
    <n v="10"/>
    <s v="Smart TV"/>
    <x v="4"/>
    <s v="Asia"/>
    <s v="On-Time"/>
    <s v="Premium"/>
    <x v="25"/>
    <n v="8557"/>
  </r>
  <r>
    <n v="2271"/>
    <n v="15"/>
    <x v="1"/>
    <n v="3.79"/>
    <n v="7"/>
    <s v="Tablet"/>
    <x v="4"/>
    <s v="Asia"/>
    <s v="On-Time"/>
    <s v="Basic"/>
    <x v="5"/>
    <n v="8477"/>
  </r>
  <r>
    <n v="2275"/>
    <n v="10"/>
    <x v="3"/>
    <n v="3.18"/>
    <n v="9"/>
    <s v="Laptop"/>
    <x v="1"/>
    <s v="Asia"/>
    <s v="On-Time"/>
    <s v="Basic"/>
    <x v="38"/>
    <n v="5684"/>
  </r>
  <r>
    <n v="2276"/>
    <n v="4"/>
    <x v="0"/>
    <n v="4.03"/>
    <n v="10"/>
    <s v="Smart TV"/>
    <x v="4"/>
    <s v="Asia"/>
    <s v="On-Time"/>
    <s v="Premium"/>
    <x v="36"/>
    <n v="4383"/>
  </r>
  <r>
    <n v="2279"/>
    <n v="24"/>
    <x v="2"/>
    <n v="2.86"/>
    <n v="7"/>
    <s v="Smart TV"/>
    <x v="4"/>
    <s v="Asia"/>
    <s v="On-Time"/>
    <s v="Basic"/>
    <x v="31"/>
    <n v="2660"/>
  </r>
  <r>
    <n v="2281"/>
    <n v="12"/>
    <x v="5"/>
    <n v="4.0199999999999996"/>
    <n v="2"/>
    <s v="Mobile"/>
    <x v="0"/>
    <s v="Asia"/>
    <s v="Delayed"/>
    <s v="Basic"/>
    <x v="8"/>
    <n v="8042"/>
  </r>
  <r>
    <n v="2297"/>
    <n v="4"/>
    <x v="1"/>
    <n v="5.86"/>
    <n v="7"/>
    <s v="Laptop"/>
    <x v="4"/>
    <s v="Asia"/>
    <s v="On-Time"/>
    <s v="Standard"/>
    <x v="41"/>
    <n v="8430"/>
  </r>
  <r>
    <n v="2301"/>
    <n v="27"/>
    <x v="2"/>
    <n v="3.46"/>
    <n v="8"/>
    <s v="Smart TV"/>
    <x v="4"/>
    <s v="Asia"/>
    <s v="On-Time"/>
    <s v="Standard"/>
    <x v="46"/>
    <n v="3381"/>
  </r>
  <r>
    <n v="2304"/>
    <n v="23"/>
    <x v="1"/>
    <n v="4.6500000000000004"/>
    <n v="7"/>
    <s v="Smart TV"/>
    <x v="4"/>
    <s v="Asia"/>
    <s v="On-Time"/>
    <s v="Premium"/>
    <x v="32"/>
    <n v="6671"/>
  </r>
  <r>
    <n v="2317"/>
    <n v="53"/>
    <x v="2"/>
    <n v="5.39"/>
    <n v="9"/>
    <s v="Smart TV"/>
    <x v="0"/>
    <s v="Asia"/>
    <s v="On-Time"/>
    <s v="Basic"/>
    <x v="48"/>
    <n v="6394"/>
  </r>
  <r>
    <n v="2319"/>
    <n v="58"/>
    <x v="3"/>
    <n v="1.17"/>
    <n v="10"/>
    <s v="Tablet"/>
    <x v="3"/>
    <s v="Asia"/>
    <s v="On-Time"/>
    <s v="Basic"/>
    <x v="30"/>
    <n v="4404"/>
  </r>
  <r>
    <n v="2320"/>
    <n v="9"/>
    <x v="3"/>
    <n v="5.79"/>
    <n v="10"/>
    <s v="Smart TV"/>
    <x v="1"/>
    <s v="Asia"/>
    <s v="Delayed"/>
    <s v="Basic"/>
    <x v="9"/>
    <n v="9030"/>
  </r>
  <r>
    <n v="2323"/>
    <n v="4"/>
    <x v="4"/>
    <n v="3.24"/>
    <n v="4"/>
    <s v="Mobile"/>
    <x v="1"/>
    <s v="Asia"/>
    <s v="Delayed"/>
    <s v="Basic"/>
    <x v="51"/>
    <n v="7515"/>
  </r>
  <r>
    <n v="2324"/>
    <n v="49"/>
    <x v="2"/>
    <n v="3.6"/>
    <n v="10"/>
    <s v="Smart TV"/>
    <x v="0"/>
    <s v="Asia"/>
    <s v="On-Time"/>
    <s v="Basic"/>
    <x v="27"/>
    <n v="6972"/>
  </r>
  <r>
    <n v="2325"/>
    <n v="31"/>
    <x v="2"/>
    <n v="5.05"/>
    <n v="7"/>
    <s v="Tablet"/>
    <x v="1"/>
    <s v="Asia"/>
    <s v="On-Time"/>
    <s v="Standard"/>
    <x v="17"/>
    <n v="3033"/>
  </r>
  <r>
    <n v="2327"/>
    <n v="2"/>
    <x v="9"/>
    <n v="1.0900000000000001"/>
    <n v="5"/>
    <s v="Laptop"/>
    <x v="3"/>
    <s v="Asia"/>
    <s v="On-Time"/>
    <s v="Standard"/>
    <x v="9"/>
    <n v="6211"/>
  </r>
  <r>
    <n v="2330"/>
    <n v="54"/>
    <x v="1"/>
    <n v="3.1"/>
    <n v="10"/>
    <s v="Tablet"/>
    <x v="4"/>
    <s v="Asia"/>
    <s v="On-Time"/>
    <s v="Basic"/>
    <x v="32"/>
    <n v="2304"/>
  </r>
  <r>
    <n v="2331"/>
    <n v="41"/>
    <x v="1"/>
    <n v="2.1800000000000002"/>
    <n v="7"/>
    <s v="Tablet"/>
    <x v="4"/>
    <s v="Asia"/>
    <s v="On-Time"/>
    <s v="Basic"/>
    <x v="49"/>
    <n v="1594"/>
  </r>
  <r>
    <n v="2346"/>
    <n v="6"/>
    <x v="0"/>
    <n v="4.6399999999999997"/>
    <n v="10"/>
    <s v="Laptop"/>
    <x v="4"/>
    <s v="Asia"/>
    <s v="Delayed"/>
    <s v="Basic"/>
    <x v="35"/>
    <n v="6126"/>
  </r>
  <r>
    <n v="2355"/>
    <n v="40"/>
    <x v="5"/>
    <n v="5.44"/>
    <n v="1"/>
    <s v="Smart TV"/>
    <x v="1"/>
    <s v="Asia"/>
    <s v="Delayed"/>
    <s v="Basic"/>
    <x v="44"/>
    <n v="6360"/>
  </r>
  <r>
    <n v="2364"/>
    <n v="5"/>
    <x v="7"/>
    <n v="4.5999999999999996"/>
    <n v="5"/>
    <s v="Smart TV"/>
    <x v="4"/>
    <s v="Asia"/>
    <s v="On-Time"/>
    <s v="Premium"/>
    <x v="9"/>
    <n v="9836"/>
  </r>
  <r>
    <n v="2365"/>
    <n v="2"/>
    <x v="2"/>
    <n v="4.41"/>
    <n v="7"/>
    <s v="Tablet"/>
    <x v="0"/>
    <s v="Asia"/>
    <s v="On-Time"/>
    <s v="Premium"/>
    <x v="9"/>
    <n v="8001"/>
  </r>
  <r>
    <n v="2373"/>
    <n v="47"/>
    <x v="3"/>
    <n v="1.5"/>
    <n v="10"/>
    <s v="Tablet"/>
    <x v="2"/>
    <s v="Asia"/>
    <s v="On-Time"/>
    <s v="Standard"/>
    <x v="8"/>
    <n v="7433"/>
  </r>
  <r>
    <n v="2381"/>
    <n v="58"/>
    <x v="0"/>
    <n v="5.0599999999999996"/>
    <n v="7"/>
    <s v="Mobile"/>
    <x v="4"/>
    <s v="Asia"/>
    <s v="On-Time"/>
    <s v="Basic"/>
    <x v="11"/>
    <n v="7504"/>
  </r>
  <r>
    <n v="2384"/>
    <n v="50"/>
    <x v="3"/>
    <n v="1.66"/>
    <n v="9"/>
    <s v="Tablet"/>
    <x v="4"/>
    <s v="Asia"/>
    <s v="On-Time"/>
    <s v="Basic"/>
    <x v="39"/>
    <n v="1106"/>
  </r>
  <r>
    <n v="2385"/>
    <n v="59"/>
    <x v="2"/>
    <n v="1.89"/>
    <n v="7"/>
    <s v="Tablet"/>
    <x v="1"/>
    <s v="Asia"/>
    <s v="Delayed"/>
    <s v="Basic"/>
    <x v="1"/>
    <n v="1576"/>
  </r>
  <r>
    <n v="2390"/>
    <n v="47"/>
    <x v="1"/>
    <n v="5.04"/>
    <n v="8"/>
    <s v="Mobile"/>
    <x v="0"/>
    <s v="Asia"/>
    <s v="On-Time"/>
    <s v="Basic"/>
    <x v="13"/>
    <n v="9696"/>
  </r>
  <r>
    <n v="2391"/>
    <n v="33"/>
    <x v="2"/>
    <n v="5.41"/>
    <n v="9"/>
    <s v="Smart TV"/>
    <x v="1"/>
    <s v="Asia"/>
    <s v="On-Time"/>
    <s v="Standard"/>
    <x v="33"/>
    <n v="3527"/>
  </r>
  <r>
    <n v="2403"/>
    <n v="14"/>
    <x v="9"/>
    <n v="1.1200000000000001"/>
    <n v="4"/>
    <s v="Smart TV"/>
    <x v="0"/>
    <s v="Asia"/>
    <s v="On-Time"/>
    <s v="Premium"/>
    <x v="50"/>
    <n v="8111"/>
  </r>
  <r>
    <n v="2404"/>
    <n v="15"/>
    <x v="3"/>
    <n v="3.2"/>
    <n v="8"/>
    <s v="Tablet"/>
    <x v="4"/>
    <s v="Asia"/>
    <s v="On-Time"/>
    <s v="Basic"/>
    <x v="24"/>
    <n v="5655"/>
  </r>
  <r>
    <n v="2408"/>
    <n v="31"/>
    <x v="0"/>
    <n v="1.69"/>
    <n v="8"/>
    <s v="Smart TV"/>
    <x v="4"/>
    <s v="Asia"/>
    <s v="Delayed"/>
    <s v="Basic"/>
    <x v="46"/>
    <n v="7716"/>
  </r>
  <r>
    <n v="2411"/>
    <n v="10"/>
    <x v="1"/>
    <n v="1.72"/>
    <n v="9"/>
    <s v="Tablet"/>
    <x v="2"/>
    <s v="Asia"/>
    <s v="On-Time"/>
    <s v="Premium"/>
    <x v="9"/>
    <n v="2619"/>
  </r>
  <r>
    <n v="2412"/>
    <n v="58"/>
    <x v="3"/>
    <n v="5.78"/>
    <n v="9"/>
    <s v="Smart TV"/>
    <x v="3"/>
    <s v="Asia"/>
    <s v="On-Time"/>
    <s v="Basic"/>
    <x v="47"/>
    <n v="7705"/>
  </r>
  <r>
    <n v="2418"/>
    <n v="52"/>
    <x v="5"/>
    <n v="4.88"/>
    <n v="3"/>
    <s v="Laptop"/>
    <x v="1"/>
    <s v="Asia"/>
    <s v="On-Time"/>
    <s v="Standard"/>
    <x v="14"/>
    <n v="1188"/>
  </r>
  <r>
    <n v="2441"/>
    <n v="41"/>
    <x v="1"/>
    <n v="1.2"/>
    <n v="8"/>
    <s v="Mobile"/>
    <x v="2"/>
    <s v="Asia"/>
    <s v="On-Time"/>
    <s v="Premium"/>
    <x v="34"/>
    <n v="3483"/>
  </r>
  <r>
    <n v="2447"/>
    <n v="2"/>
    <x v="1"/>
    <n v="2.08"/>
    <n v="10"/>
    <s v="Mobile"/>
    <x v="2"/>
    <s v="Asia"/>
    <s v="Delayed"/>
    <s v="Basic"/>
    <x v="33"/>
    <n v="2488"/>
  </r>
  <r>
    <n v="2453"/>
    <n v="23"/>
    <x v="1"/>
    <n v="3.69"/>
    <n v="8"/>
    <s v="Tablet"/>
    <x v="4"/>
    <s v="Asia"/>
    <s v="On-Time"/>
    <s v="Basic"/>
    <x v="4"/>
    <n v="6444"/>
  </r>
  <r>
    <n v="2458"/>
    <n v="59"/>
    <x v="3"/>
    <n v="1.81"/>
    <n v="10"/>
    <s v="Mobile"/>
    <x v="4"/>
    <s v="Asia"/>
    <s v="On-Time"/>
    <s v="Basic"/>
    <x v="1"/>
    <n v="6057"/>
  </r>
  <r>
    <n v="2459"/>
    <n v="50"/>
    <x v="3"/>
    <n v="4.01"/>
    <n v="9"/>
    <s v="Laptop"/>
    <x v="1"/>
    <s v="Asia"/>
    <s v="On-Time"/>
    <s v="Standard"/>
    <x v="52"/>
    <n v="3693"/>
  </r>
  <r>
    <n v="2461"/>
    <n v="2"/>
    <x v="2"/>
    <n v="1.02"/>
    <n v="9"/>
    <s v="Mobile"/>
    <x v="1"/>
    <s v="Asia"/>
    <s v="On-Time"/>
    <s v="Basic"/>
    <x v="40"/>
    <n v="4696"/>
  </r>
  <r>
    <n v="2462"/>
    <n v="43"/>
    <x v="2"/>
    <n v="2.87"/>
    <n v="7"/>
    <s v="Tablet"/>
    <x v="1"/>
    <s v="Asia"/>
    <s v="On-Time"/>
    <s v="Standard"/>
    <x v="18"/>
    <n v="4095"/>
  </r>
  <r>
    <n v="2463"/>
    <n v="38"/>
    <x v="3"/>
    <n v="5.28"/>
    <n v="7"/>
    <s v="Smart TV"/>
    <x v="4"/>
    <s v="Asia"/>
    <s v="On-Time"/>
    <s v="Basic"/>
    <x v="49"/>
    <n v="4249"/>
  </r>
  <r>
    <n v="2465"/>
    <n v="11"/>
    <x v="6"/>
    <n v="1.9"/>
    <n v="2"/>
    <s v="Laptop"/>
    <x v="0"/>
    <s v="Asia"/>
    <s v="On-Time"/>
    <s v="Basic"/>
    <x v="44"/>
    <n v="5082"/>
  </r>
  <r>
    <n v="2472"/>
    <n v="23"/>
    <x v="2"/>
    <n v="3.43"/>
    <n v="8"/>
    <s v="Tablet"/>
    <x v="4"/>
    <s v="Asia"/>
    <s v="Delayed"/>
    <s v="Premium"/>
    <x v="23"/>
    <n v="5657"/>
  </r>
  <r>
    <n v="2475"/>
    <n v="57"/>
    <x v="7"/>
    <n v="5.9"/>
    <n v="1"/>
    <s v="Smart TV"/>
    <x v="4"/>
    <s v="Asia"/>
    <s v="On-Time"/>
    <s v="Standard"/>
    <x v="18"/>
    <n v="3062"/>
  </r>
  <r>
    <n v="2480"/>
    <n v="11"/>
    <x v="4"/>
    <n v="2.61"/>
    <n v="1"/>
    <s v="Mobile"/>
    <x v="3"/>
    <s v="Asia"/>
    <s v="On-Time"/>
    <s v="Basic"/>
    <x v="22"/>
    <n v="3823"/>
  </r>
  <r>
    <n v="2486"/>
    <n v="59"/>
    <x v="2"/>
    <n v="1.94"/>
    <n v="8"/>
    <s v="Laptop"/>
    <x v="0"/>
    <s v="Asia"/>
    <s v="On-Time"/>
    <s v="Premium"/>
    <x v="16"/>
    <n v="5413"/>
  </r>
  <r>
    <n v="2497"/>
    <n v="36"/>
    <x v="1"/>
    <n v="2.64"/>
    <n v="10"/>
    <s v="Tablet"/>
    <x v="4"/>
    <s v="Asia"/>
    <s v="On-Time"/>
    <s v="Standard"/>
    <x v="25"/>
    <n v="3222"/>
  </r>
  <r>
    <n v="2498"/>
    <n v="38"/>
    <x v="9"/>
    <n v="1.73"/>
    <n v="2"/>
    <s v="Tablet"/>
    <x v="1"/>
    <s v="Asia"/>
    <s v="On-Time"/>
    <s v="Basic"/>
    <x v="16"/>
    <n v="6161"/>
  </r>
  <r>
    <n v="2510"/>
    <n v="35"/>
    <x v="1"/>
    <n v="3.96"/>
    <n v="7"/>
    <s v="Tablet"/>
    <x v="0"/>
    <s v="Asia"/>
    <s v="On-Time"/>
    <s v="Standard"/>
    <x v="22"/>
    <n v="3272"/>
  </r>
  <r>
    <n v="2513"/>
    <n v="39"/>
    <x v="3"/>
    <n v="2.89"/>
    <n v="10"/>
    <s v="Smart TV"/>
    <x v="0"/>
    <s v="Asia"/>
    <s v="On-Time"/>
    <s v="Basic"/>
    <x v="8"/>
    <n v="8933"/>
  </r>
  <r>
    <n v="2516"/>
    <n v="11"/>
    <x v="5"/>
    <n v="2.85"/>
    <n v="2"/>
    <s v="Smart TV"/>
    <x v="3"/>
    <s v="Asia"/>
    <s v="Delayed"/>
    <s v="Basic"/>
    <x v="31"/>
    <n v="6100"/>
  </r>
  <r>
    <n v="2527"/>
    <n v="46"/>
    <x v="1"/>
    <n v="4.8600000000000003"/>
    <n v="8"/>
    <s v="Mobile"/>
    <x v="2"/>
    <s v="Asia"/>
    <s v="On-Time"/>
    <s v="Basic"/>
    <x v="29"/>
    <n v="3848"/>
  </r>
  <r>
    <n v="2533"/>
    <n v="51"/>
    <x v="1"/>
    <n v="2.2799999999999998"/>
    <n v="10"/>
    <s v="Laptop"/>
    <x v="2"/>
    <s v="Asia"/>
    <s v="On-Time"/>
    <s v="Basic"/>
    <x v="37"/>
    <n v="9772"/>
  </r>
  <r>
    <n v="2537"/>
    <n v="14"/>
    <x v="7"/>
    <n v="3.66"/>
    <n v="3"/>
    <s v="Tablet"/>
    <x v="3"/>
    <s v="Asia"/>
    <s v="On-Time"/>
    <s v="Basic"/>
    <x v="1"/>
    <n v="1212"/>
  </r>
  <r>
    <n v="2539"/>
    <n v="49"/>
    <x v="7"/>
    <n v="3.61"/>
    <n v="2"/>
    <s v="Mobile"/>
    <x v="0"/>
    <s v="Asia"/>
    <s v="On-Time"/>
    <s v="Basic"/>
    <x v="14"/>
    <n v="8233"/>
  </r>
  <r>
    <n v="2540"/>
    <n v="29"/>
    <x v="0"/>
    <n v="4.75"/>
    <n v="10"/>
    <s v="Smart TV"/>
    <x v="2"/>
    <s v="Asia"/>
    <s v="On-Time"/>
    <s v="Standard"/>
    <x v="47"/>
    <n v="5725"/>
  </r>
  <r>
    <n v="2546"/>
    <n v="33"/>
    <x v="0"/>
    <n v="2.2000000000000002"/>
    <n v="7"/>
    <s v="Laptop"/>
    <x v="3"/>
    <s v="Asia"/>
    <s v="Delayed"/>
    <s v="Basic"/>
    <x v="2"/>
    <n v="3244"/>
  </r>
  <r>
    <n v="2550"/>
    <n v="9"/>
    <x v="1"/>
    <n v="2.2000000000000002"/>
    <n v="8"/>
    <s v="Tablet"/>
    <x v="3"/>
    <s v="Asia"/>
    <s v="On-Time"/>
    <s v="Basic"/>
    <x v="34"/>
    <n v="1407"/>
  </r>
  <r>
    <n v="2552"/>
    <n v="8"/>
    <x v="9"/>
    <n v="4.5199999999999996"/>
    <n v="5"/>
    <s v="Mobile"/>
    <x v="4"/>
    <s v="Asia"/>
    <s v="On-Time"/>
    <s v="Basic"/>
    <x v="7"/>
    <n v="2639"/>
  </r>
  <r>
    <n v="2556"/>
    <n v="11"/>
    <x v="3"/>
    <n v="3.18"/>
    <n v="8"/>
    <s v="Smart TV"/>
    <x v="1"/>
    <s v="Asia"/>
    <s v="On-Time"/>
    <s v="Basic"/>
    <x v="43"/>
    <n v="9659"/>
  </r>
  <r>
    <n v="2563"/>
    <n v="54"/>
    <x v="2"/>
    <n v="3.66"/>
    <n v="9"/>
    <s v="Tablet"/>
    <x v="4"/>
    <s v="Asia"/>
    <s v="On-Time"/>
    <s v="Basic"/>
    <x v="10"/>
    <n v="5920"/>
  </r>
  <r>
    <n v="2573"/>
    <n v="9"/>
    <x v="5"/>
    <n v="1.07"/>
    <n v="4"/>
    <s v="Tablet"/>
    <x v="4"/>
    <s v="Asia"/>
    <s v="Delayed"/>
    <s v="Basic"/>
    <x v="24"/>
    <n v="5993"/>
  </r>
  <r>
    <n v="2574"/>
    <n v="49"/>
    <x v="3"/>
    <n v="1.56"/>
    <n v="10"/>
    <s v="Tablet"/>
    <x v="0"/>
    <s v="Asia"/>
    <s v="Delayed"/>
    <s v="Standard"/>
    <x v="11"/>
    <n v="1042"/>
  </r>
  <r>
    <n v="2579"/>
    <n v="42"/>
    <x v="0"/>
    <n v="4.28"/>
    <n v="8"/>
    <s v="Mobile"/>
    <x v="3"/>
    <s v="Asia"/>
    <s v="On-Time"/>
    <s v="Premium"/>
    <x v="24"/>
    <n v="9215"/>
  </r>
  <r>
    <n v="2581"/>
    <n v="57"/>
    <x v="3"/>
    <n v="5.72"/>
    <n v="8"/>
    <s v="Smart TV"/>
    <x v="1"/>
    <s v="Asia"/>
    <s v="On-Time"/>
    <s v="Premium"/>
    <x v="1"/>
    <n v="4114"/>
  </r>
  <r>
    <n v="2584"/>
    <n v="15"/>
    <x v="3"/>
    <n v="3.02"/>
    <n v="10"/>
    <s v="Smart TV"/>
    <x v="1"/>
    <s v="Asia"/>
    <s v="On-Time"/>
    <s v="Standard"/>
    <x v="20"/>
    <n v="2059"/>
  </r>
  <r>
    <n v="2592"/>
    <n v="6"/>
    <x v="0"/>
    <n v="5.34"/>
    <n v="10"/>
    <s v="Laptop"/>
    <x v="4"/>
    <s v="Asia"/>
    <s v="On-Time"/>
    <s v="Basic"/>
    <x v="17"/>
    <n v="2249"/>
  </r>
  <r>
    <n v="2593"/>
    <n v="36"/>
    <x v="2"/>
    <n v="5.65"/>
    <n v="7"/>
    <s v="Mobile"/>
    <x v="1"/>
    <s v="Asia"/>
    <s v="On-Time"/>
    <s v="Basic"/>
    <x v="2"/>
    <n v="1078"/>
  </r>
  <r>
    <n v="2597"/>
    <n v="37"/>
    <x v="1"/>
    <n v="3.33"/>
    <n v="8"/>
    <s v="Smart TV"/>
    <x v="1"/>
    <s v="Asia"/>
    <s v="Delayed"/>
    <s v="Basic"/>
    <x v="19"/>
    <n v="8796"/>
  </r>
  <r>
    <n v="2598"/>
    <n v="39"/>
    <x v="9"/>
    <n v="2.58"/>
    <n v="4"/>
    <s v="Tablet"/>
    <x v="1"/>
    <s v="Asia"/>
    <s v="On-Time"/>
    <s v="Premium"/>
    <x v="27"/>
    <n v="6835"/>
  </r>
  <r>
    <n v="2603"/>
    <n v="43"/>
    <x v="1"/>
    <n v="1.83"/>
    <n v="8"/>
    <s v="Tablet"/>
    <x v="0"/>
    <s v="Asia"/>
    <s v="On-Time"/>
    <s v="Basic"/>
    <x v="41"/>
    <n v="3916"/>
  </r>
  <r>
    <n v="2605"/>
    <n v="5"/>
    <x v="1"/>
    <n v="3.18"/>
    <n v="7"/>
    <s v="Laptop"/>
    <x v="2"/>
    <s v="Asia"/>
    <s v="On-Time"/>
    <s v="Basic"/>
    <x v="12"/>
    <n v="5267"/>
  </r>
  <r>
    <n v="2613"/>
    <n v="23"/>
    <x v="0"/>
    <n v="5.55"/>
    <n v="8"/>
    <s v="Smart TV"/>
    <x v="1"/>
    <s v="Asia"/>
    <s v="On-Time"/>
    <s v="Basic"/>
    <x v="27"/>
    <n v="2356"/>
  </r>
  <r>
    <n v="2616"/>
    <n v="33"/>
    <x v="3"/>
    <n v="5.54"/>
    <n v="7"/>
    <s v="Smart TV"/>
    <x v="0"/>
    <s v="Asia"/>
    <s v="On-Time"/>
    <s v="Basic"/>
    <x v="51"/>
    <n v="4114"/>
  </r>
  <r>
    <n v="2637"/>
    <n v="28"/>
    <x v="2"/>
    <n v="4.26"/>
    <n v="10"/>
    <s v="Tablet"/>
    <x v="4"/>
    <s v="Asia"/>
    <s v="On-Time"/>
    <s v="Basic"/>
    <x v="14"/>
    <n v="6429"/>
  </r>
  <r>
    <n v="2642"/>
    <n v="44"/>
    <x v="4"/>
    <n v="3.06"/>
    <n v="1"/>
    <s v="Mobile"/>
    <x v="2"/>
    <s v="Asia"/>
    <s v="Delayed"/>
    <s v="Basic"/>
    <x v="34"/>
    <n v="6632"/>
  </r>
  <r>
    <n v="2647"/>
    <n v="57"/>
    <x v="0"/>
    <n v="5.92"/>
    <n v="9"/>
    <s v="Tablet"/>
    <x v="2"/>
    <s v="Asia"/>
    <s v="On-Time"/>
    <s v="Standard"/>
    <x v="39"/>
    <n v="9453"/>
  </r>
  <r>
    <n v="2648"/>
    <n v="43"/>
    <x v="2"/>
    <n v="1.1100000000000001"/>
    <n v="7"/>
    <s v="Smart TV"/>
    <x v="4"/>
    <s v="Asia"/>
    <s v="On-Time"/>
    <s v="Basic"/>
    <x v="30"/>
    <n v="9149"/>
  </r>
  <r>
    <n v="2664"/>
    <n v="8"/>
    <x v="0"/>
    <n v="5.0599999999999996"/>
    <n v="8"/>
    <s v="Mobile"/>
    <x v="1"/>
    <s v="Asia"/>
    <s v="Delayed"/>
    <s v="Standard"/>
    <x v="52"/>
    <n v="8683"/>
  </r>
  <r>
    <n v="2680"/>
    <n v="9"/>
    <x v="1"/>
    <n v="4.68"/>
    <n v="10"/>
    <s v="Mobile"/>
    <x v="1"/>
    <s v="Asia"/>
    <s v="On-Time"/>
    <s v="Basic"/>
    <x v="42"/>
    <n v="7791"/>
  </r>
  <r>
    <n v="2688"/>
    <n v="20"/>
    <x v="6"/>
    <n v="3.51"/>
    <n v="1"/>
    <s v="Tablet"/>
    <x v="1"/>
    <s v="Asia"/>
    <s v="Delayed"/>
    <s v="Basic"/>
    <x v="3"/>
    <n v="7113"/>
  </r>
  <r>
    <n v="2692"/>
    <n v="32"/>
    <x v="2"/>
    <n v="2.1800000000000002"/>
    <n v="8"/>
    <s v="Mobile"/>
    <x v="1"/>
    <s v="Asia"/>
    <s v="On-Time"/>
    <s v="Standard"/>
    <x v="11"/>
    <n v="7335"/>
  </r>
  <r>
    <n v="2698"/>
    <n v="49"/>
    <x v="1"/>
    <n v="1.29"/>
    <n v="10"/>
    <s v="Tablet"/>
    <x v="3"/>
    <s v="Asia"/>
    <s v="On-Time"/>
    <s v="Standard"/>
    <x v="8"/>
    <n v="8369"/>
  </r>
  <r>
    <n v="2717"/>
    <n v="2"/>
    <x v="3"/>
    <n v="3.64"/>
    <n v="10"/>
    <s v="Tablet"/>
    <x v="2"/>
    <s v="Asia"/>
    <s v="On-Time"/>
    <s v="Premium"/>
    <x v="34"/>
    <n v="6262"/>
  </r>
  <r>
    <n v="2719"/>
    <n v="16"/>
    <x v="1"/>
    <n v="5.79"/>
    <n v="10"/>
    <s v="Mobile"/>
    <x v="2"/>
    <s v="Asia"/>
    <s v="Delayed"/>
    <s v="Premium"/>
    <x v="17"/>
    <n v="4914"/>
  </r>
  <r>
    <n v="2724"/>
    <n v="14"/>
    <x v="0"/>
    <n v="3.82"/>
    <n v="8"/>
    <s v="Smart TV"/>
    <x v="3"/>
    <s v="Asia"/>
    <s v="Delayed"/>
    <s v="Standard"/>
    <x v="18"/>
    <n v="6511"/>
  </r>
  <r>
    <n v="2728"/>
    <n v="24"/>
    <x v="2"/>
    <n v="3.4"/>
    <n v="9"/>
    <s v="Tablet"/>
    <x v="3"/>
    <s v="Asia"/>
    <s v="On-Time"/>
    <s v="Basic"/>
    <x v="13"/>
    <n v="3846"/>
  </r>
  <r>
    <n v="2734"/>
    <n v="47"/>
    <x v="5"/>
    <n v="1.77"/>
    <n v="2"/>
    <s v="Smart TV"/>
    <x v="4"/>
    <s v="Asia"/>
    <s v="On-Time"/>
    <s v="Standard"/>
    <x v="27"/>
    <n v="8259"/>
  </r>
  <r>
    <n v="2746"/>
    <n v="15"/>
    <x v="3"/>
    <n v="4.8899999999999997"/>
    <n v="9"/>
    <s v="Laptop"/>
    <x v="2"/>
    <s v="Asia"/>
    <s v="On-Time"/>
    <s v="Premium"/>
    <x v="26"/>
    <n v="3122"/>
  </r>
  <r>
    <n v="2750"/>
    <n v="3"/>
    <x v="0"/>
    <n v="3.19"/>
    <n v="9"/>
    <s v="Laptop"/>
    <x v="4"/>
    <s v="Asia"/>
    <s v="On-Time"/>
    <s v="Basic"/>
    <x v="6"/>
    <n v="9981"/>
  </r>
  <r>
    <n v="2759"/>
    <n v="22"/>
    <x v="3"/>
    <n v="1.22"/>
    <n v="8"/>
    <s v="Laptop"/>
    <x v="0"/>
    <s v="Asia"/>
    <s v="On-Time"/>
    <s v="Basic"/>
    <x v="29"/>
    <n v="4921"/>
  </r>
  <r>
    <n v="2761"/>
    <n v="42"/>
    <x v="3"/>
    <n v="3.28"/>
    <n v="8"/>
    <s v="Laptop"/>
    <x v="2"/>
    <s v="Asia"/>
    <s v="On-Time"/>
    <s v="Standard"/>
    <x v="50"/>
    <n v="7008"/>
  </r>
  <r>
    <n v="2762"/>
    <n v="34"/>
    <x v="3"/>
    <n v="3.74"/>
    <n v="7"/>
    <s v="Mobile"/>
    <x v="3"/>
    <s v="Asia"/>
    <s v="Delayed"/>
    <s v="Standard"/>
    <x v="4"/>
    <n v="4397"/>
  </r>
  <r>
    <n v="2766"/>
    <n v="39"/>
    <x v="6"/>
    <n v="1.82"/>
    <n v="4"/>
    <s v="Laptop"/>
    <x v="4"/>
    <s v="Asia"/>
    <s v="Delayed"/>
    <s v="Basic"/>
    <x v="47"/>
    <n v="3167"/>
  </r>
  <r>
    <n v="2767"/>
    <n v="58"/>
    <x v="2"/>
    <n v="3.6"/>
    <n v="7"/>
    <s v="Laptop"/>
    <x v="2"/>
    <s v="Asia"/>
    <s v="On-Time"/>
    <s v="Standard"/>
    <x v="18"/>
    <n v="9581"/>
  </r>
  <r>
    <n v="2776"/>
    <n v="25"/>
    <x v="0"/>
    <n v="5.32"/>
    <n v="8"/>
    <s v="Laptop"/>
    <x v="2"/>
    <s v="Asia"/>
    <s v="On-Time"/>
    <s v="Standard"/>
    <x v="31"/>
    <n v="4127"/>
  </r>
  <r>
    <n v="2781"/>
    <n v="16"/>
    <x v="0"/>
    <n v="3.95"/>
    <n v="9"/>
    <s v="Mobile"/>
    <x v="1"/>
    <s v="Asia"/>
    <s v="On-Time"/>
    <s v="Standard"/>
    <x v="25"/>
    <n v="1530"/>
  </r>
  <r>
    <n v="2787"/>
    <n v="17"/>
    <x v="3"/>
    <n v="1.9"/>
    <n v="9"/>
    <s v="Laptop"/>
    <x v="0"/>
    <s v="Asia"/>
    <s v="Delayed"/>
    <s v="Standard"/>
    <x v="37"/>
    <n v="2916"/>
  </r>
  <r>
    <n v="2790"/>
    <n v="54"/>
    <x v="5"/>
    <n v="1.5"/>
    <n v="1"/>
    <s v="Laptop"/>
    <x v="2"/>
    <s v="Asia"/>
    <s v="On-Time"/>
    <s v="Basic"/>
    <x v="51"/>
    <n v="2735"/>
  </r>
  <r>
    <n v="2805"/>
    <n v="30"/>
    <x v="2"/>
    <n v="1.67"/>
    <n v="9"/>
    <s v="Mobile"/>
    <x v="1"/>
    <s v="Asia"/>
    <s v="On-Time"/>
    <s v="Basic"/>
    <x v="49"/>
    <n v="6700"/>
  </r>
  <r>
    <n v="2807"/>
    <n v="32"/>
    <x v="3"/>
    <n v="5.72"/>
    <n v="10"/>
    <s v="Tablet"/>
    <x v="2"/>
    <s v="Asia"/>
    <s v="On-Time"/>
    <s v="Basic"/>
    <x v="18"/>
    <n v="2013"/>
  </r>
  <r>
    <n v="2811"/>
    <n v="23"/>
    <x v="0"/>
    <n v="1.39"/>
    <n v="7"/>
    <s v="Laptop"/>
    <x v="4"/>
    <s v="Asia"/>
    <s v="Delayed"/>
    <s v="Premium"/>
    <x v="31"/>
    <n v="8636"/>
  </r>
  <r>
    <n v="2816"/>
    <n v="22"/>
    <x v="3"/>
    <n v="4.05"/>
    <n v="10"/>
    <s v="Tablet"/>
    <x v="4"/>
    <s v="Asia"/>
    <s v="Delayed"/>
    <s v="Basic"/>
    <x v="17"/>
    <n v="7144"/>
  </r>
  <r>
    <n v="2820"/>
    <n v="32"/>
    <x v="2"/>
    <n v="1.87"/>
    <n v="9"/>
    <s v="Mobile"/>
    <x v="4"/>
    <s v="Asia"/>
    <s v="On-Time"/>
    <s v="Premium"/>
    <x v="34"/>
    <n v="3656"/>
  </r>
  <r>
    <n v="2824"/>
    <n v="8"/>
    <x v="9"/>
    <n v="2.17"/>
    <n v="3"/>
    <s v="Tablet"/>
    <x v="4"/>
    <s v="Asia"/>
    <s v="Delayed"/>
    <s v="Premium"/>
    <x v="25"/>
    <n v="3221"/>
  </r>
  <r>
    <n v="2827"/>
    <n v="60"/>
    <x v="7"/>
    <n v="4.05"/>
    <n v="6"/>
    <s v="Tablet"/>
    <x v="3"/>
    <s v="Asia"/>
    <s v="On-Time"/>
    <s v="Basic"/>
    <x v="42"/>
    <n v="4023"/>
  </r>
  <r>
    <n v="2834"/>
    <n v="4"/>
    <x v="8"/>
    <n v="2.15"/>
    <n v="5"/>
    <s v="Tablet"/>
    <x v="0"/>
    <s v="Asia"/>
    <s v="On-Time"/>
    <s v="Basic"/>
    <x v="43"/>
    <n v="4107"/>
  </r>
  <r>
    <n v="2841"/>
    <n v="59"/>
    <x v="1"/>
    <n v="1.63"/>
    <n v="8"/>
    <s v="Mobile"/>
    <x v="0"/>
    <s v="Asia"/>
    <s v="On-Time"/>
    <s v="Premium"/>
    <x v="43"/>
    <n v="1708"/>
  </r>
  <r>
    <n v="2843"/>
    <n v="28"/>
    <x v="3"/>
    <n v="4.07"/>
    <n v="8"/>
    <s v="Mobile"/>
    <x v="1"/>
    <s v="Asia"/>
    <s v="On-Time"/>
    <s v="Standard"/>
    <x v="34"/>
    <n v="5534"/>
  </r>
  <r>
    <n v="2871"/>
    <n v="43"/>
    <x v="0"/>
    <n v="3.44"/>
    <n v="7"/>
    <s v="Mobile"/>
    <x v="2"/>
    <s v="Asia"/>
    <s v="On-Time"/>
    <s v="Standard"/>
    <x v="38"/>
    <n v="9943"/>
  </r>
  <r>
    <n v="2872"/>
    <n v="59"/>
    <x v="2"/>
    <n v="4.49"/>
    <n v="9"/>
    <s v="Tablet"/>
    <x v="0"/>
    <s v="Asia"/>
    <s v="On-Time"/>
    <s v="Premium"/>
    <x v="50"/>
    <n v="3264"/>
  </r>
  <r>
    <n v="2886"/>
    <n v="1"/>
    <x v="4"/>
    <n v="3.69"/>
    <n v="5"/>
    <s v="Laptop"/>
    <x v="1"/>
    <s v="Asia"/>
    <s v="On-Time"/>
    <s v="Premium"/>
    <x v="19"/>
    <n v="7931"/>
  </r>
  <r>
    <n v="2888"/>
    <n v="21"/>
    <x v="3"/>
    <n v="2.46"/>
    <n v="7"/>
    <s v="Tablet"/>
    <x v="3"/>
    <s v="Asia"/>
    <s v="Delayed"/>
    <s v="Basic"/>
    <x v="52"/>
    <n v="8295"/>
  </r>
  <r>
    <n v="2889"/>
    <n v="37"/>
    <x v="2"/>
    <n v="1.1100000000000001"/>
    <n v="10"/>
    <s v="Smart TV"/>
    <x v="2"/>
    <s v="Asia"/>
    <s v="On-Time"/>
    <s v="Standard"/>
    <x v="4"/>
    <n v="7541"/>
  </r>
  <r>
    <n v="2895"/>
    <n v="44"/>
    <x v="1"/>
    <n v="2.5299999999999998"/>
    <n v="7"/>
    <s v="Mobile"/>
    <x v="0"/>
    <s v="Asia"/>
    <s v="On-Time"/>
    <s v="Standard"/>
    <x v="2"/>
    <n v="9862"/>
  </r>
  <r>
    <n v="2901"/>
    <n v="54"/>
    <x v="8"/>
    <n v="4.9400000000000004"/>
    <n v="5"/>
    <s v="Smart TV"/>
    <x v="1"/>
    <s v="Asia"/>
    <s v="On-Time"/>
    <s v="Basic"/>
    <x v="38"/>
    <n v="6785"/>
  </r>
  <r>
    <n v="2910"/>
    <n v="56"/>
    <x v="2"/>
    <n v="2.34"/>
    <n v="10"/>
    <s v="Smart TV"/>
    <x v="0"/>
    <s v="Asia"/>
    <s v="Delayed"/>
    <s v="Basic"/>
    <x v="3"/>
    <n v="5986"/>
  </r>
  <r>
    <n v="2912"/>
    <n v="54"/>
    <x v="1"/>
    <n v="2.33"/>
    <n v="7"/>
    <s v="Mobile"/>
    <x v="0"/>
    <s v="Asia"/>
    <s v="On-Time"/>
    <s v="Standard"/>
    <x v="29"/>
    <n v="3899"/>
  </r>
  <r>
    <n v="2923"/>
    <n v="60"/>
    <x v="0"/>
    <n v="3.47"/>
    <n v="7"/>
    <s v="Smart TV"/>
    <x v="0"/>
    <s v="Asia"/>
    <s v="On-Time"/>
    <s v="Basic"/>
    <x v="45"/>
    <n v="5633"/>
  </r>
  <r>
    <n v="2961"/>
    <n v="30"/>
    <x v="1"/>
    <n v="2.58"/>
    <n v="9"/>
    <s v="Smart TV"/>
    <x v="2"/>
    <s v="Asia"/>
    <s v="On-Time"/>
    <s v="Basic"/>
    <x v="14"/>
    <n v="5533"/>
  </r>
  <r>
    <n v="2969"/>
    <n v="21"/>
    <x v="2"/>
    <n v="4.76"/>
    <n v="7"/>
    <s v="Mobile"/>
    <x v="1"/>
    <s v="Asia"/>
    <s v="Delayed"/>
    <s v="Premium"/>
    <x v="48"/>
    <n v="1357"/>
  </r>
  <r>
    <n v="2989"/>
    <n v="23"/>
    <x v="1"/>
    <n v="3.57"/>
    <n v="7"/>
    <s v="Tablet"/>
    <x v="1"/>
    <s v="Asia"/>
    <s v="On-Time"/>
    <s v="Basic"/>
    <x v="52"/>
    <n v="4783"/>
  </r>
  <r>
    <n v="2994"/>
    <n v="2"/>
    <x v="3"/>
    <n v="4.24"/>
    <n v="8"/>
    <s v="Smart TV"/>
    <x v="3"/>
    <s v="Asia"/>
    <s v="On-Time"/>
    <s v="Basic"/>
    <x v="24"/>
    <n v="5054"/>
  </r>
  <r>
    <n v="3002"/>
    <n v="14"/>
    <x v="3"/>
    <n v="4.17"/>
    <n v="7"/>
    <s v="Smart TV"/>
    <x v="1"/>
    <s v="Asia"/>
    <s v="On-Time"/>
    <s v="Premium"/>
    <x v="42"/>
    <n v="1677"/>
  </r>
  <r>
    <n v="3005"/>
    <n v="26"/>
    <x v="7"/>
    <n v="3.01"/>
    <n v="2"/>
    <s v="Mobile"/>
    <x v="0"/>
    <s v="Asia"/>
    <s v="On-Time"/>
    <s v="Basic"/>
    <x v="33"/>
    <n v="5929"/>
  </r>
  <r>
    <n v="3011"/>
    <n v="19"/>
    <x v="3"/>
    <n v="1.17"/>
    <n v="8"/>
    <s v="Laptop"/>
    <x v="4"/>
    <s v="Asia"/>
    <s v="Delayed"/>
    <s v="Basic"/>
    <x v="14"/>
    <n v="4921"/>
  </r>
  <r>
    <n v="3019"/>
    <n v="37"/>
    <x v="3"/>
    <n v="4.6399999999999997"/>
    <n v="9"/>
    <s v="Laptop"/>
    <x v="3"/>
    <s v="Asia"/>
    <s v="Delayed"/>
    <s v="Basic"/>
    <x v="38"/>
    <n v="4496"/>
  </r>
  <r>
    <n v="3025"/>
    <n v="42"/>
    <x v="1"/>
    <n v="3.49"/>
    <n v="9"/>
    <s v="Mobile"/>
    <x v="0"/>
    <s v="Asia"/>
    <s v="On-Time"/>
    <s v="Standard"/>
    <x v="8"/>
    <n v="7472"/>
  </r>
  <r>
    <n v="3033"/>
    <n v="14"/>
    <x v="1"/>
    <n v="5.04"/>
    <n v="10"/>
    <s v="Laptop"/>
    <x v="2"/>
    <s v="Asia"/>
    <s v="On-Time"/>
    <s v="Premium"/>
    <x v="24"/>
    <n v="4172"/>
  </r>
  <r>
    <n v="3036"/>
    <n v="6"/>
    <x v="3"/>
    <n v="5.92"/>
    <n v="9"/>
    <s v="Laptop"/>
    <x v="4"/>
    <s v="Asia"/>
    <s v="On-Time"/>
    <s v="Basic"/>
    <x v="31"/>
    <n v="3521"/>
  </r>
  <r>
    <n v="3038"/>
    <n v="36"/>
    <x v="4"/>
    <n v="2.73"/>
    <n v="3"/>
    <s v="Tablet"/>
    <x v="4"/>
    <s v="Asia"/>
    <s v="On-Time"/>
    <s v="Basic"/>
    <x v="10"/>
    <n v="9492"/>
  </r>
  <r>
    <n v="3044"/>
    <n v="14"/>
    <x v="0"/>
    <n v="4.0599999999999996"/>
    <n v="8"/>
    <s v="Laptop"/>
    <x v="4"/>
    <s v="Asia"/>
    <s v="On-Time"/>
    <s v="Basic"/>
    <x v="17"/>
    <n v="4074"/>
  </r>
  <r>
    <n v="3046"/>
    <n v="10"/>
    <x v="5"/>
    <n v="3.26"/>
    <n v="6"/>
    <s v="Mobile"/>
    <x v="3"/>
    <s v="Asia"/>
    <s v="On-Time"/>
    <s v="Premium"/>
    <x v="22"/>
    <n v="6386"/>
  </r>
  <r>
    <n v="3048"/>
    <n v="22"/>
    <x v="2"/>
    <n v="5.98"/>
    <n v="7"/>
    <s v="Smart TV"/>
    <x v="4"/>
    <s v="Asia"/>
    <s v="On-Time"/>
    <s v="Basic"/>
    <x v="52"/>
    <n v="4475"/>
  </r>
  <r>
    <n v="3065"/>
    <n v="54"/>
    <x v="9"/>
    <n v="4.51"/>
    <n v="6"/>
    <s v="Laptop"/>
    <x v="4"/>
    <s v="Asia"/>
    <s v="Delayed"/>
    <s v="Basic"/>
    <x v="29"/>
    <n v="8722"/>
  </r>
  <r>
    <n v="3067"/>
    <n v="31"/>
    <x v="1"/>
    <n v="4.5"/>
    <n v="10"/>
    <s v="Mobile"/>
    <x v="4"/>
    <s v="Asia"/>
    <s v="On-Time"/>
    <s v="Premium"/>
    <x v="38"/>
    <n v="1306"/>
  </r>
  <r>
    <n v="3070"/>
    <n v="9"/>
    <x v="3"/>
    <n v="3.33"/>
    <n v="9"/>
    <s v="Mobile"/>
    <x v="4"/>
    <s v="Asia"/>
    <s v="On-Time"/>
    <s v="Premium"/>
    <x v="48"/>
    <n v="4728"/>
  </r>
  <r>
    <n v="3073"/>
    <n v="1"/>
    <x v="1"/>
    <n v="3.84"/>
    <n v="7"/>
    <s v="Laptop"/>
    <x v="0"/>
    <s v="Asia"/>
    <s v="On-Time"/>
    <s v="Basic"/>
    <x v="41"/>
    <n v="9004"/>
  </r>
  <r>
    <n v="3077"/>
    <n v="8"/>
    <x v="6"/>
    <n v="4.57"/>
    <n v="5"/>
    <s v="Mobile"/>
    <x v="3"/>
    <s v="Asia"/>
    <s v="On-Time"/>
    <s v="Basic"/>
    <x v="4"/>
    <n v="8325"/>
  </r>
  <r>
    <n v="3093"/>
    <n v="27"/>
    <x v="3"/>
    <n v="2.77"/>
    <n v="9"/>
    <s v="Smart TV"/>
    <x v="4"/>
    <s v="Asia"/>
    <s v="On-Time"/>
    <s v="Standard"/>
    <x v="42"/>
    <n v="6941"/>
  </r>
  <r>
    <n v="3095"/>
    <n v="43"/>
    <x v="0"/>
    <n v="4.46"/>
    <n v="9"/>
    <s v="Smart TV"/>
    <x v="0"/>
    <s v="Asia"/>
    <s v="Delayed"/>
    <s v="Basic"/>
    <x v="11"/>
    <n v="6959"/>
  </r>
  <r>
    <n v="3109"/>
    <n v="7"/>
    <x v="0"/>
    <n v="5.27"/>
    <n v="8"/>
    <s v="Smart TV"/>
    <x v="2"/>
    <s v="Asia"/>
    <s v="Delayed"/>
    <s v="Premium"/>
    <x v="12"/>
    <n v="4675"/>
  </r>
  <r>
    <n v="3112"/>
    <n v="49"/>
    <x v="9"/>
    <n v="3.86"/>
    <n v="1"/>
    <s v="Smart TV"/>
    <x v="0"/>
    <s v="Asia"/>
    <s v="On-Time"/>
    <s v="Standard"/>
    <x v="10"/>
    <n v="4734"/>
  </r>
  <r>
    <n v="3114"/>
    <n v="51"/>
    <x v="3"/>
    <n v="3.41"/>
    <n v="7"/>
    <s v="Mobile"/>
    <x v="3"/>
    <s v="Asia"/>
    <s v="On-Time"/>
    <s v="Basic"/>
    <x v="28"/>
    <n v="6245"/>
  </r>
  <r>
    <n v="3115"/>
    <n v="57"/>
    <x v="1"/>
    <n v="2.1800000000000002"/>
    <n v="8"/>
    <s v="Mobile"/>
    <x v="0"/>
    <s v="Asia"/>
    <s v="On-Time"/>
    <s v="Basic"/>
    <x v="2"/>
    <n v="7944"/>
  </r>
  <r>
    <n v="3120"/>
    <n v="31"/>
    <x v="0"/>
    <n v="4.49"/>
    <n v="7"/>
    <s v="Mobile"/>
    <x v="0"/>
    <s v="Asia"/>
    <s v="Delayed"/>
    <s v="Basic"/>
    <x v="39"/>
    <n v="4822"/>
  </r>
  <r>
    <n v="3124"/>
    <n v="11"/>
    <x v="2"/>
    <n v="2.0699999999999998"/>
    <n v="8"/>
    <s v="Tablet"/>
    <x v="4"/>
    <s v="Asia"/>
    <s v="On-Time"/>
    <s v="Standard"/>
    <x v="23"/>
    <n v="9664"/>
  </r>
  <r>
    <n v="3130"/>
    <n v="5"/>
    <x v="6"/>
    <n v="4.13"/>
    <n v="3"/>
    <s v="Mobile"/>
    <x v="4"/>
    <s v="Asia"/>
    <s v="On-Time"/>
    <s v="Premium"/>
    <x v="2"/>
    <n v="1408"/>
  </r>
  <r>
    <n v="3138"/>
    <n v="41"/>
    <x v="9"/>
    <n v="4.0599999999999996"/>
    <n v="5"/>
    <s v="Mobile"/>
    <x v="2"/>
    <s v="Asia"/>
    <s v="Delayed"/>
    <s v="Premium"/>
    <x v="51"/>
    <n v="3290"/>
  </r>
  <r>
    <n v="3144"/>
    <n v="19"/>
    <x v="9"/>
    <n v="2.25"/>
    <n v="6"/>
    <s v="Smart TV"/>
    <x v="4"/>
    <s v="Asia"/>
    <s v="On-Time"/>
    <s v="Premium"/>
    <x v="13"/>
    <n v="7752"/>
  </r>
  <r>
    <n v="3145"/>
    <n v="43"/>
    <x v="4"/>
    <n v="1.99"/>
    <n v="6"/>
    <s v="Laptop"/>
    <x v="4"/>
    <s v="Asia"/>
    <s v="On-Time"/>
    <s v="Premium"/>
    <x v="11"/>
    <n v="9508"/>
  </r>
  <r>
    <n v="3146"/>
    <n v="33"/>
    <x v="1"/>
    <n v="3.67"/>
    <n v="10"/>
    <s v="Smart TV"/>
    <x v="3"/>
    <s v="Asia"/>
    <s v="On-Time"/>
    <s v="Basic"/>
    <x v="9"/>
    <n v="7052"/>
  </r>
  <r>
    <n v="3156"/>
    <n v="50"/>
    <x v="7"/>
    <n v="4.95"/>
    <n v="5"/>
    <s v="Mobile"/>
    <x v="2"/>
    <s v="Asia"/>
    <s v="On-Time"/>
    <s v="Premium"/>
    <x v="23"/>
    <n v="2566"/>
  </r>
  <r>
    <n v="3157"/>
    <n v="51"/>
    <x v="2"/>
    <n v="3.06"/>
    <n v="9"/>
    <s v="Smart TV"/>
    <x v="3"/>
    <s v="Asia"/>
    <s v="On-Time"/>
    <s v="Basic"/>
    <x v="41"/>
    <n v="2092"/>
  </r>
  <r>
    <n v="3158"/>
    <n v="4"/>
    <x v="4"/>
    <n v="2.8"/>
    <n v="3"/>
    <s v="Smart TV"/>
    <x v="1"/>
    <s v="Asia"/>
    <s v="On-Time"/>
    <s v="Basic"/>
    <x v="24"/>
    <n v="6889"/>
  </r>
  <r>
    <n v="3159"/>
    <n v="41"/>
    <x v="0"/>
    <n v="5.41"/>
    <n v="8"/>
    <s v="Laptop"/>
    <x v="0"/>
    <s v="Asia"/>
    <s v="On-Time"/>
    <s v="Standard"/>
    <x v="19"/>
    <n v="3583"/>
  </r>
  <r>
    <n v="3166"/>
    <n v="10"/>
    <x v="9"/>
    <n v="1.43"/>
    <n v="5"/>
    <s v="Laptop"/>
    <x v="2"/>
    <s v="Asia"/>
    <s v="On-Time"/>
    <s v="Basic"/>
    <x v="7"/>
    <n v="1376"/>
  </r>
  <r>
    <n v="3183"/>
    <n v="40"/>
    <x v="1"/>
    <n v="3.43"/>
    <n v="8"/>
    <s v="Tablet"/>
    <x v="3"/>
    <s v="Asia"/>
    <s v="On-Time"/>
    <s v="Standard"/>
    <x v="51"/>
    <n v="9345"/>
  </r>
  <r>
    <n v="3187"/>
    <n v="22"/>
    <x v="3"/>
    <n v="5.1100000000000003"/>
    <n v="10"/>
    <s v="Smart TV"/>
    <x v="0"/>
    <s v="Asia"/>
    <s v="Delayed"/>
    <s v="Basic"/>
    <x v="15"/>
    <n v="7329"/>
  </r>
  <r>
    <n v="3190"/>
    <n v="50"/>
    <x v="0"/>
    <n v="3.7"/>
    <n v="10"/>
    <s v="Mobile"/>
    <x v="0"/>
    <s v="Asia"/>
    <s v="On-Time"/>
    <s v="Basic"/>
    <x v="2"/>
    <n v="8435"/>
  </r>
  <r>
    <n v="3195"/>
    <n v="45"/>
    <x v="0"/>
    <n v="1.9"/>
    <n v="8"/>
    <s v="Smart TV"/>
    <x v="0"/>
    <s v="Asia"/>
    <s v="Delayed"/>
    <s v="Basic"/>
    <x v="40"/>
    <n v="8893"/>
  </r>
  <r>
    <n v="3198"/>
    <n v="22"/>
    <x v="1"/>
    <n v="3.88"/>
    <n v="10"/>
    <s v="Tablet"/>
    <x v="3"/>
    <s v="Asia"/>
    <s v="On-Time"/>
    <s v="Standard"/>
    <x v="6"/>
    <n v="9689"/>
  </r>
  <r>
    <n v="3203"/>
    <n v="51"/>
    <x v="6"/>
    <n v="1.1399999999999999"/>
    <n v="2"/>
    <s v="Laptop"/>
    <x v="2"/>
    <s v="Asia"/>
    <s v="Delayed"/>
    <s v="Standard"/>
    <x v="33"/>
    <n v="2382"/>
  </r>
  <r>
    <n v="3206"/>
    <n v="28"/>
    <x v="2"/>
    <n v="5.39"/>
    <n v="7"/>
    <s v="Tablet"/>
    <x v="2"/>
    <s v="Asia"/>
    <s v="On-Time"/>
    <s v="Standard"/>
    <x v="46"/>
    <n v="1599"/>
  </r>
  <r>
    <n v="3212"/>
    <n v="32"/>
    <x v="3"/>
    <n v="4.42"/>
    <n v="10"/>
    <s v="Laptop"/>
    <x v="4"/>
    <s v="Asia"/>
    <s v="On-Time"/>
    <s v="Standard"/>
    <x v="44"/>
    <n v="8613"/>
  </r>
  <r>
    <n v="3217"/>
    <n v="55"/>
    <x v="3"/>
    <n v="3.33"/>
    <n v="9"/>
    <s v="Tablet"/>
    <x v="2"/>
    <s v="Asia"/>
    <s v="On-Time"/>
    <s v="Standard"/>
    <x v="8"/>
    <n v="4503"/>
  </r>
  <r>
    <n v="3220"/>
    <n v="60"/>
    <x v="7"/>
    <n v="1.79"/>
    <n v="4"/>
    <s v="Laptop"/>
    <x v="4"/>
    <s v="Asia"/>
    <s v="On-Time"/>
    <s v="Standard"/>
    <x v="7"/>
    <n v="9768"/>
  </r>
  <r>
    <n v="3226"/>
    <n v="60"/>
    <x v="2"/>
    <n v="3.1"/>
    <n v="8"/>
    <s v="Tablet"/>
    <x v="3"/>
    <s v="Asia"/>
    <s v="On-Time"/>
    <s v="Basic"/>
    <x v="6"/>
    <n v="6664"/>
  </r>
  <r>
    <n v="3234"/>
    <n v="3"/>
    <x v="2"/>
    <n v="3.56"/>
    <n v="7"/>
    <s v="Mobile"/>
    <x v="1"/>
    <s v="Asia"/>
    <s v="On-Time"/>
    <s v="Standard"/>
    <x v="46"/>
    <n v="8326"/>
  </r>
  <r>
    <n v="3248"/>
    <n v="35"/>
    <x v="3"/>
    <n v="4.53"/>
    <n v="9"/>
    <s v="Mobile"/>
    <x v="3"/>
    <s v="Asia"/>
    <s v="On-Time"/>
    <s v="Standard"/>
    <x v="15"/>
    <n v="5384"/>
  </r>
  <r>
    <n v="3251"/>
    <n v="16"/>
    <x v="0"/>
    <n v="2.75"/>
    <n v="9"/>
    <s v="Smart TV"/>
    <x v="2"/>
    <s v="Asia"/>
    <s v="On-Time"/>
    <s v="Standard"/>
    <x v="14"/>
    <n v="1982"/>
  </r>
  <r>
    <n v="3259"/>
    <n v="37"/>
    <x v="3"/>
    <n v="4.4000000000000004"/>
    <n v="7"/>
    <s v="Smart TV"/>
    <x v="2"/>
    <s v="Asia"/>
    <s v="On-Time"/>
    <s v="Basic"/>
    <x v="21"/>
    <n v="4194"/>
  </r>
  <r>
    <n v="3271"/>
    <n v="42"/>
    <x v="3"/>
    <n v="4.53"/>
    <n v="8"/>
    <s v="Tablet"/>
    <x v="1"/>
    <s v="Asia"/>
    <s v="On-Time"/>
    <s v="Standard"/>
    <x v="44"/>
    <n v="1996"/>
  </r>
  <r>
    <n v="3273"/>
    <n v="45"/>
    <x v="0"/>
    <n v="5.36"/>
    <n v="9"/>
    <s v="Tablet"/>
    <x v="4"/>
    <s v="Asia"/>
    <s v="Delayed"/>
    <s v="Basic"/>
    <x v="5"/>
    <n v="8513"/>
  </r>
  <r>
    <n v="3274"/>
    <n v="23"/>
    <x v="3"/>
    <n v="2.35"/>
    <n v="10"/>
    <s v="Smart TV"/>
    <x v="2"/>
    <s v="Asia"/>
    <s v="On-Time"/>
    <s v="Standard"/>
    <x v="24"/>
    <n v="1263"/>
  </r>
  <r>
    <n v="3279"/>
    <n v="33"/>
    <x v="2"/>
    <n v="1.83"/>
    <n v="9"/>
    <s v="Tablet"/>
    <x v="2"/>
    <s v="Asia"/>
    <s v="On-Time"/>
    <s v="Basic"/>
    <x v="16"/>
    <n v="4720"/>
  </r>
  <r>
    <n v="3280"/>
    <n v="33"/>
    <x v="9"/>
    <n v="1.88"/>
    <n v="6"/>
    <s v="Mobile"/>
    <x v="1"/>
    <s v="Asia"/>
    <s v="On-Time"/>
    <s v="Premium"/>
    <x v="11"/>
    <n v="7827"/>
  </r>
  <r>
    <n v="3299"/>
    <n v="46"/>
    <x v="5"/>
    <n v="4.26"/>
    <n v="6"/>
    <s v="Smart TV"/>
    <x v="2"/>
    <s v="Asia"/>
    <s v="On-Time"/>
    <s v="Basic"/>
    <x v="20"/>
    <n v="3119"/>
  </r>
  <r>
    <n v="3303"/>
    <n v="22"/>
    <x v="3"/>
    <n v="4.1900000000000004"/>
    <n v="7"/>
    <s v="Mobile"/>
    <x v="4"/>
    <s v="Asia"/>
    <s v="On-Time"/>
    <s v="Standard"/>
    <x v="25"/>
    <n v="7131"/>
  </r>
  <r>
    <n v="3304"/>
    <n v="42"/>
    <x v="5"/>
    <n v="3.89"/>
    <n v="5"/>
    <s v="Mobile"/>
    <x v="3"/>
    <s v="Asia"/>
    <s v="Delayed"/>
    <s v="Standard"/>
    <x v="51"/>
    <n v="6619"/>
  </r>
  <r>
    <n v="3312"/>
    <n v="29"/>
    <x v="5"/>
    <n v="4.72"/>
    <n v="6"/>
    <s v="Mobile"/>
    <x v="2"/>
    <s v="Asia"/>
    <s v="On-Time"/>
    <s v="Standard"/>
    <x v="33"/>
    <n v="7064"/>
  </r>
  <r>
    <n v="3315"/>
    <n v="50"/>
    <x v="3"/>
    <n v="5.68"/>
    <n v="7"/>
    <s v="Tablet"/>
    <x v="0"/>
    <s v="Asia"/>
    <s v="On-Time"/>
    <s v="Standard"/>
    <x v="45"/>
    <n v="4910"/>
  </r>
  <r>
    <n v="3319"/>
    <n v="54"/>
    <x v="1"/>
    <n v="5.89"/>
    <n v="9"/>
    <s v="Smart TV"/>
    <x v="4"/>
    <s v="Asia"/>
    <s v="On-Time"/>
    <s v="Basic"/>
    <x v="28"/>
    <n v="5959"/>
  </r>
  <r>
    <n v="3344"/>
    <n v="50"/>
    <x v="7"/>
    <n v="3.61"/>
    <n v="5"/>
    <s v="Smart TV"/>
    <x v="1"/>
    <s v="Asia"/>
    <s v="On-Time"/>
    <s v="Premium"/>
    <x v="42"/>
    <n v="8461"/>
  </r>
  <r>
    <n v="3345"/>
    <n v="10"/>
    <x v="9"/>
    <n v="5.47"/>
    <n v="5"/>
    <s v="Laptop"/>
    <x v="4"/>
    <s v="Asia"/>
    <s v="Delayed"/>
    <s v="Premium"/>
    <x v="23"/>
    <n v="9586"/>
  </r>
  <r>
    <n v="3346"/>
    <n v="15"/>
    <x v="5"/>
    <n v="3.17"/>
    <n v="5"/>
    <s v="Smart TV"/>
    <x v="1"/>
    <s v="Asia"/>
    <s v="On-Time"/>
    <s v="Basic"/>
    <x v="51"/>
    <n v="5441"/>
  </r>
  <r>
    <n v="3347"/>
    <n v="16"/>
    <x v="1"/>
    <n v="5.83"/>
    <n v="8"/>
    <s v="Tablet"/>
    <x v="1"/>
    <s v="Asia"/>
    <s v="On-Time"/>
    <s v="Standard"/>
    <x v="23"/>
    <n v="2117"/>
  </r>
  <r>
    <n v="3365"/>
    <n v="36"/>
    <x v="7"/>
    <n v="1.22"/>
    <n v="1"/>
    <s v="Laptop"/>
    <x v="1"/>
    <s v="Asia"/>
    <s v="Delayed"/>
    <s v="Premium"/>
    <x v="38"/>
    <n v="2810"/>
  </r>
  <r>
    <n v="3366"/>
    <n v="48"/>
    <x v="0"/>
    <n v="2.91"/>
    <n v="9"/>
    <s v="Mobile"/>
    <x v="4"/>
    <s v="Asia"/>
    <s v="On-Time"/>
    <s v="Standard"/>
    <x v="11"/>
    <n v="8805"/>
  </r>
  <r>
    <n v="3370"/>
    <n v="43"/>
    <x v="1"/>
    <n v="5.18"/>
    <n v="7"/>
    <s v="Laptop"/>
    <x v="2"/>
    <s v="Asia"/>
    <s v="On-Time"/>
    <s v="Premium"/>
    <x v="48"/>
    <n v="5462"/>
  </r>
  <r>
    <n v="3375"/>
    <n v="13"/>
    <x v="4"/>
    <n v="1.72"/>
    <n v="2"/>
    <s v="Tablet"/>
    <x v="4"/>
    <s v="Asia"/>
    <s v="On-Time"/>
    <s v="Standard"/>
    <x v="28"/>
    <n v="1965"/>
  </r>
  <r>
    <n v="3382"/>
    <n v="23"/>
    <x v="8"/>
    <n v="5.61"/>
    <n v="2"/>
    <s v="Smart TV"/>
    <x v="1"/>
    <s v="Asia"/>
    <s v="Delayed"/>
    <s v="Premium"/>
    <x v="5"/>
    <n v="7217"/>
  </r>
  <r>
    <n v="3387"/>
    <n v="15"/>
    <x v="9"/>
    <n v="3.44"/>
    <n v="1"/>
    <s v="Smart TV"/>
    <x v="4"/>
    <s v="Asia"/>
    <s v="On-Time"/>
    <s v="Basic"/>
    <x v="24"/>
    <n v="3678"/>
  </r>
  <r>
    <n v="3394"/>
    <n v="35"/>
    <x v="1"/>
    <n v="2.02"/>
    <n v="8"/>
    <s v="Laptop"/>
    <x v="4"/>
    <s v="Asia"/>
    <s v="On-Time"/>
    <s v="Standard"/>
    <x v="9"/>
    <n v="8723"/>
  </r>
  <r>
    <n v="3396"/>
    <n v="26"/>
    <x v="7"/>
    <n v="2.48"/>
    <n v="1"/>
    <s v="Mobile"/>
    <x v="0"/>
    <s v="Asia"/>
    <s v="On-Time"/>
    <s v="Premium"/>
    <x v="17"/>
    <n v="7590"/>
  </r>
  <r>
    <n v="3401"/>
    <n v="12"/>
    <x v="2"/>
    <n v="4.59"/>
    <n v="9"/>
    <s v="Smart TV"/>
    <x v="3"/>
    <s v="Asia"/>
    <s v="On-Time"/>
    <s v="Standard"/>
    <x v="31"/>
    <n v="2031"/>
  </r>
  <r>
    <n v="3419"/>
    <n v="6"/>
    <x v="3"/>
    <n v="3.63"/>
    <n v="7"/>
    <s v="Mobile"/>
    <x v="3"/>
    <s v="Asia"/>
    <s v="Delayed"/>
    <s v="Standard"/>
    <x v="37"/>
    <n v="1063"/>
  </r>
  <r>
    <n v="3421"/>
    <n v="26"/>
    <x v="3"/>
    <n v="2.5099999999999998"/>
    <n v="8"/>
    <s v="Smart TV"/>
    <x v="2"/>
    <s v="Asia"/>
    <s v="On-Time"/>
    <s v="Standard"/>
    <x v="48"/>
    <n v="4874"/>
  </r>
  <r>
    <n v="3426"/>
    <n v="2"/>
    <x v="0"/>
    <n v="3.69"/>
    <n v="9"/>
    <s v="Smart TV"/>
    <x v="2"/>
    <s v="Asia"/>
    <s v="On-Time"/>
    <s v="Basic"/>
    <x v="14"/>
    <n v="6333"/>
  </r>
  <r>
    <n v="3432"/>
    <n v="52"/>
    <x v="5"/>
    <n v="2.4300000000000002"/>
    <n v="5"/>
    <s v="Tablet"/>
    <x v="2"/>
    <s v="Asia"/>
    <s v="On-Time"/>
    <s v="Basic"/>
    <x v="41"/>
    <n v="7844"/>
  </r>
  <r>
    <n v="3439"/>
    <n v="36"/>
    <x v="7"/>
    <n v="3.3"/>
    <n v="1"/>
    <s v="Mobile"/>
    <x v="1"/>
    <s v="Asia"/>
    <s v="Delayed"/>
    <s v="Standard"/>
    <x v="45"/>
    <n v="7893"/>
  </r>
  <r>
    <n v="3447"/>
    <n v="21"/>
    <x v="0"/>
    <n v="2"/>
    <n v="10"/>
    <s v="Smart TV"/>
    <x v="3"/>
    <s v="Asia"/>
    <s v="On-Time"/>
    <s v="Basic"/>
    <x v="26"/>
    <n v="6801"/>
  </r>
  <r>
    <n v="3450"/>
    <n v="40"/>
    <x v="0"/>
    <n v="2.2799999999999998"/>
    <n v="7"/>
    <s v="Mobile"/>
    <x v="3"/>
    <s v="Asia"/>
    <s v="On-Time"/>
    <s v="Standard"/>
    <x v="12"/>
    <n v="1906"/>
  </r>
  <r>
    <n v="3454"/>
    <n v="42"/>
    <x v="2"/>
    <n v="5.54"/>
    <n v="9"/>
    <s v="Tablet"/>
    <x v="4"/>
    <s v="Asia"/>
    <s v="On-Time"/>
    <s v="Standard"/>
    <x v="6"/>
    <n v="1014"/>
  </r>
  <r>
    <n v="3461"/>
    <n v="47"/>
    <x v="2"/>
    <n v="5.5"/>
    <n v="9"/>
    <s v="Tablet"/>
    <x v="1"/>
    <s v="Asia"/>
    <s v="On-Time"/>
    <s v="Standard"/>
    <x v="37"/>
    <n v="9191"/>
  </r>
  <r>
    <n v="3476"/>
    <n v="50"/>
    <x v="3"/>
    <n v="1.42"/>
    <n v="7"/>
    <s v="Smart TV"/>
    <x v="1"/>
    <s v="Asia"/>
    <s v="On-Time"/>
    <s v="Basic"/>
    <x v="13"/>
    <n v="2970"/>
  </r>
  <r>
    <n v="3480"/>
    <n v="21"/>
    <x v="3"/>
    <n v="5.01"/>
    <n v="8"/>
    <s v="Smart TV"/>
    <x v="0"/>
    <s v="Asia"/>
    <s v="On-Time"/>
    <s v="Basic"/>
    <x v="19"/>
    <n v="5713"/>
  </r>
  <r>
    <n v="3488"/>
    <n v="50"/>
    <x v="0"/>
    <n v="2.15"/>
    <n v="9"/>
    <s v="Smart TV"/>
    <x v="0"/>
    <s v="Asia"/>
    <s v="On-Time"/>
    <s v="Premium"/>
    <x v="11"/>
    <n v="3929"/>
  </r>
  <r>
    <n v="3496"/>
    <n v="20"/>
    <x v="8"/>
    <n v="4.82"/>
    <n v="6"/>
    <s v="Laptop"/>
    <x v="3"/>
    <s v="Asia"/>
    <s v="On-Time"/>
    <s v="Premium"/>
    <x v="6"/>
    <n v="9508"/>
  </r>
  <r>
    <n v="3499"/>
    <n v="34"/>
    <x v="4"/>
    <n v="1.1100000000000001"/>
    <n v="3"/>
    <s v="Smart TV"/>
    <x v="1"/>
    <s v="Asia"/>
    <s v="On-Time"/>
    <s v="Basic"/>
    <x v="12"/>
    <n v="6525"/>
  </r>
  <r>
    <n v="15"/>
    <n v="19"/>
    <x v="8"/>
    <n v="3.6"/>
    <n v="4"/>
    <s v="Laptop"/>
    <x v="2"/>
    <s v="Europe"/>
    <s v="On-Time"/>
    <s v="Premium"/>
    <x v="44"/>
    <n v="2260"/>
  </r>
  <r>
    <n v="18"/>
    <n v="1"/>
    <x v="5"/>
    <n v="1.82"/>
    <n v="1"/>
    <s v="Smart TV"/>
    <x v="0"/>
    <s v="Europe"/>
    <s v="Delayed"/>
    <s v="Basic"/>
    <x v="52"/>
    <n v="2836"/>
  </r>
  <r>
    <n v="19"/>
    <n v="31"/>
    <x v="0"/>
    <n v="4.6900000000000004"/>
    <n v="10"/>
    <s v="Laptop"/>
    <x v="3"/>
    <s v="Europe"/>
    <s v="On-Time"/>
    <s v="Standard"/>
    <x v="28"/>
    <n v="2336"/>
  </r>
  <r>
    <n v="20"/>
    <n v="49"/>
    <x v="1"/>
    <n v="3.79"/>
    <n v="8"/>
    <s v="Tablet"/>
    <x v="2"/>
    <s v="Europe"/>
    <s v="On-Time"/>
    <s v="Basic"/>
    <x v="44"/>
    <n v="6594"/>
  </r>
  <r>
    <n v="29"/>
    <n v="32"/>
    <x v="0"/>
    <n v="2.42"/>
    <n v="8"/>
    <s v="Smart TV"/>
    <x v="0"/>
    <s v="Europe"/>
    <s v="On-Time"/>
    <s v="Basic"/>
    <x v="5"/>
    <n v="2506"/>
  </r>
  <r>
    <n v="31"/>
    <n v="5"/>
    <x v="3"/>
    <n v="3.92"/>
    <n v="10"/>
    <s v="Laptop"/>
    <x v="2"/>
    <s v="Europe"/>
    <s v="On-Time"/>
    <s v="Basic"/>
    <x v="42"/>
    <n v="4609"/>
  </r>
  <r>
    <n v="32"/>
    <n v="8"/>
    <x v="4"/>
    <n v="1.19"/>
    <n v="1"/>
    <s v="Laptop"/>
    <x v="1"/>
    <s v="Europe"/>
    <s v="On-Time"/>
    <s v="Basic"/>
    <x v="49"/>
    <n v="4869"/>
  </r>
  <r>
    <n v="36"/>
    <n v="14"/>
    <x v="3"/>
    <n v="5.17"/>
    <n v="10"/>
    <s v="Smart TV"/>
    <x v="4"/>
    <s v="Europe"/>
    <s v="On-Time"/>
    <s v="Basic"/>
    <x v="7"/>
    <n v="9633"/>
  </r>
  <r>
    <n v="37"/>
    <n v="2"/>
    <x v="0"/>
    <n v="3.86"/>
    <n v="9"/>
    <s v="Laptop"/>
    <x v="2"/>
    <s v="Europe"/>
    <s v="On-Time"/>
    <s v="Premium"/>
    <x v="52"/>
    <n v="2617"/>
  </r>
  <r>
    <n v="43"/>
    <n v="44"/>
    <x v="1"/>
    <n v="4.63"/>
    <n v="9"/>
    <s v="Tablet"/>
    <x v="0"/>
    <s v="Europe"/>
    <s v="On-Time"/>
    <s v="Basic"/>
    <x v="10"/>
    <n v="2487"/>
  </r>
  <r>
    <n v="45"/>
    <n v="41"/>
    <x v="3"/>
    <n v="4.54"/>
    <n v="7"/>
    <s v="Tablet"/>
    <x v="4"/>
    <s v="Europe"/>
    <s v="Delayed"/>
    <s v="Standard"/>
    <x v="38"/>
    <n v="1671"/>
  </r>
  <r>
    <n v="48"/>
    <n v="35"/>
    <x v="3"/>
    <n v="1.26"/>
    <n v="7"/>
    <s v="Mobile"/>
    <x v="3"/>
    <s v="Europe"/>
    <s v="On-Time"/>
    <s v="Basic"/>
    <x v="35"/>
    <n v="6409"/>
  </r>
  <r>
    <n v="70"/>
    <n v="38"/>
    <x v="8"/>
    <n v="1.9"/>
    <n v="3"/>
    <s v="Mobile"/>
    <x v="3"/>
    <s v="Europe"/>
    <s v="On-Time"/>
    <s v="Standard"/>
    <x v="24"/>
    <n v="2953"/>
  </r>
  <r>
    <n v="80"/>
    <n v="22"/>
    <x v="0"/>
    <n v="1.45"/>
    <n v="7"/>
    <s v="Laptop"/>
    <x v="1"/>
    <s v="Europe"/>
    <s v="On-Time"/>
    <s v="Basic"/>
    <x v="18"/>
    <n v="5026"/>
  </r>
  <r>
    <n v="83"/>
    <n v="19"/>
    <x v="3"/>
    <n v="4.22"/>
    <n v="9"/>
    <s v="Laptop"/>
    <x v="2"/>
    <s v="Europe"/>
    <s v="Delayed"/>
    <s v="Premium"/>
    <x v="7"/>
    <n v="4000"/>
  </r>
  <r>
    <n v="86"/>
    <n v="49"/>
    <x v="7"/>
    <n v="1.98"/>
    <n v="4"/>
    <s v="Mobile"/>
    <x v="0"/>
    <s v="Europe"/>
    <s v="Delayed"/>
    <s v="Premium"/>
    <x v="10"/>
    <n v="2364"/>
  </r>
  <r>
    <n v="89"/>
    <n v="50"/>
    <x v="3"/>
    <n v="5.0999999999999996"/>
    <n v="9"/>
    <s v="Mobile"/>
    <x v="3"/>
    <s v="Europe"/>
    <s v="On-Time"/>
    <s v="Standard"/>
    <x v="19"/>
    <n v="1402"/>
  </r>
  <r>
    <n v="92"/>
    <n v="8"/>
    <x v="3"/>
    <n v="4.57"/>
    <n v="10"/>
    <s v="Tablet"/>
    <x v="4"/>
    <s v="Europe"/>
    <s v="On-Time"/>
    <s v="Basic"/>
    <x v="6"/>
    <n v="4112"/>
  </r>
  <r>
    <n v="120"/>
    <n v="20"/>
    <x v="0"/>
    <n v="1.46"/>
    <n v="7"/>
    <s v="Tablet"/>
    <x v="0"/>
    <s v="Europe"/>
    <s v="Delayed"/>
    <s v="Standard"/>
    <x v="31"/>
    <n v="7417"/>
  </r>
  <r>
    <n v="121"/>
    <n v="51"/>
    <x v="0"/>
    <n v="4.78"/>
    <n v="8"/>
    <s v="Laptop"/>
    <x v="2"/>
    <s v="Europe"/>
    <s v="On-Time"/>
    <s v="Basic"/>
    <x v="9"/>
    <n v="3545"/>
  </r>
  <r>
    <n v="127"/>
    <n v="55"/>
    <x v="2"/>
    <n v="5.49"/>
    <n v="9"/>
    <s v="Smart TV"/>
    <x v="4"/>
    <s v="Europe"/>
    <s v="On-Time"/>
    <s v="Standard"/>
    <x v="52"/>
    <n v="2599"/>
  </r>
  <r>
    <n v="132"/>
    <n v="16"/>
    <x v="0"/>
    <n v="3.13"/>
    <n v="8"/>
    <s v="Laptop"/>
    <x v="3"/>
    <s v="Europe"/>
    <s v="Delayed"/>
    <s v="Basic"/>
    <x v="0"/>
    <n v="4391"/>
  </r>
  <r>
    <n v="134"/>
    <n v="22"/>
    <x v="9"/>
    <n v="5.36"/>
    <n v="2"/>
    <s v="Tablet"/>
    <x v="3"/>
    <s v="Europe"/>
    <s v="On-Time"/>
    <s v="Premium"/>
    <x v="45"/>
    <n v="6855"/>
  </r>
  <r>
    <n v="140"/>
    <n v="52"/>
    <x v="3"/>
    <n v="2.2599999999999998"/>
    <n v="8"/>
    <s v="Tablet"/>
    <x v="3"/>
    <s v="Europe"/>
    <s v="On-Time"/>
    <s v="Basic"/>
    <x v="42"/>
    <n v="3129"/>
  </r>
  <r>
    <n v="150"/>
    <n v="34"/>
    <x v="2"/>
    <n v="5.47"/>
    <n v="10"/>
    <s v="Tablet"/>
    <x v="1"/>
    <s v="Europe"/>
    <s v="On-Time"/>
    <s v="Standard"/>
    <x v="12"/>
    <n v="2755"/>
  </r>
  <r>
    <n v="151"/>
    <n v="41"/>
    <x v="1"/>
    <n v="2.58"/>
    <n v="7"/>
    <s v="Mobile"/>
    <x v="2"/>
    <s v="Europe"/>
    <s v="On-Time"/>
    <s v="Standard"/>
    <x v="50"/>
    <n v="6129"/>
  </r>
  <r>
    <n v="154"/>
    <n v="10"/>
    <x v="1"/>
    <n v="2.59"/>
    <n v="8"/>
    <s v="Laptop"/>
    <x v="1"/>
    <s v="Europe"/>
    <s v="On-Time"/>
    <s v="Premium"/>
    <x v="11"/>
    <n v="9740"/>
  </r>
  <r>
    <n v="168"/>
    <n v="58"/>
    <x v="0"/>
    <n v="2.04"/>
    <n v="8"/>
    <s v="Mobile"/>
    <x v="3"/>
    <s v="Europe"/>
    <s v="On-Time"/>
    <s v="Basic"/>
    <x v="2"/>
    <n v="1159"/>
  </r>
  <r>
    <n v="178"/>
    <n v="28"/>
    <x v="2"/>
    <n v="3.5"/>
    <n v="9"/>
    <s v="Mobile"/>
    <x v="0"/>
    <s v="Europe"/>
    <s v="Delayed"/>
    <s v="Basic"/>
    <x v="43"/>
    <n v="5993"/>
  </r>
  <r>
    <n v="179"/>
    <n v="17"/>
    <x v="2"/>
    <n v="1.48"/>
    <n v="8"/>
    <s v="Smart TV"/>
    <x v="4"/>
    <s v="Europe"/>
    <s v="On-Time"/>
    <s v="Premium"/>
    <x v="16"/>
    <n v="4043"/>
  </r>
  <r>
    <n v="185"/>
    <n v="51"/>
    <x v="2"/>
    <n v="1.88"/>
    <n v="10"/>
    <s v="Tablet"/>
    <x v="3"/>
    <s v="Europe"/>
    <s v="On-Time"/>
    <s v="Standard"/>
    <x v="13"/>
    <n v="8493"/>
  </r>
  <r>
    <n v="217"/>
    <n v="46"/>
    <x v="7"/>
    <n v="2.27"/>
    <n v="2"/>
    <s v="Tablet"/>
    <x v="1"/>
    <s v="Europe"/>
    <s v="On-Time"/>
    <s v="Basic"/>
    <x v="40"/>
    <n v="7617"/>
  </r>
  <r>
    <n v="218"/>
    <n v="58"/>
    <x v="6"/>
    <n v="1.88"/>
    <n v="1"/>
    <s v="Smart TV"/>
    <x v="2"/>
    <s v="Europe"/>
    <s v="On-Time"/>
    <s v="Premium"/>
    <x v="17"/>
    <n v="7050"/>
  </r>
  <r>
    <n v="227"/>
    <n v="58"/>
    <x v="3"/>
    <n v="4.22"/>
    <n v="8"/>
    <s v="Tablet"/>
    <x v="3"/>
    <s v="Europe"/>
    <s v="Delayed"/>
    <s v="Standard"/>
    <x v="14"/>
    <n v="6460"/>
  </r>
  <r>
    <n v="229"/>
    <n v="18"/>
    <x v="2"/>
    <n v="3.33"/>
    <n v="8"/>
    <s v="Mobile"/>
    <x v="2"/>
    <s v="Europe"/>
    <s v="Delayed"/>
    <s v="Premium"/>
    <x v="23"/>
    <n v="5811"/>
  </r>
  <r>
    <n v="234"/>
    <n v="51"/>
    <x v="8"/>
    <n v="1.69"/>
    <n v="6"/>
    <s v="Smart TV"/>
    <x v="2"/>
    <s v="Europe"/>
    <s v="Delayed"/>
    <s v="Premium"/>
    <x v="50"/>
    <n v="6490"/>
  </r>
  <r>
    <n v="241"/>
    <n v="40"/>
    <x v="3"/>
    <n v="3.83"/>
    <n v="8"/>
    <s v="Tablet"/>
    <x v="0"/>
    <s v="Europe"/>
    <s v="Delayed"/>
    <s v="Standard"/>
    <x v="51"/>
    <n v="2892"/>
  </r>
  <r>
    <n v="248"/>
    <n v="45"/>
    <x v="8"/>
    <n v="2.2799999999999998"/>
    <n v="4"/>
    <s v="Tablet"/>
    <x v="2"/>
    <s v="Europe"/>
    <s v="Delayed"/>
    <s v="Premium"/>
    <x v="46"/>
    <n v="1607"/>
  </r>
  <r>
    <n v="252"/>
    <n v="40"/>
    <x v="1"/>
    <n v="3.59"/>
    <n v="7"/>
    <s v="Tablet"/>
    <x v="4"/>
    <s v="Europe"/>
    <s v="On-Time"/>
    <s v="Basic"/>
    <x v="45"/>
    <n v="1298"/>
  </r>
  <r>
    <n v="275"/>
    <n v="35"/>
    <x v="3"/>
    <n v="4.1500000000000004"/>
    <n v="10"/>
    <s v="Laptop"/>
    <x v="0"/>
    <s v="Europe"/>
    <s v="On-Time"/>
    <s v="Basic"/>
    <x v="39"/>
    <n v="3163"/>
  </r>
  <r>
    <n v="285"/>
    <n v="1"/>
    <x v="9"/>
    <n v="5.46"/>
    <n v="2"/>
    <s v="Tablet"/>
    <x v="3"/>
    <s v="Europe"/>
    <s v="On-Time"/>
    <s v="Standard"/>
    <x v="51"/>
    <n v="7854"/>
  </r>
  <r>
    <n v="299"/>
    <n v="16"/>
    <x v="0"/>
    <n v="2.6"/>
    <n v="10"/>
    <s v="Smart TV"/>
    <x v="1"/>
    <s v="Europe"/>
    <s v="On-Time"/>
    <s v="Basic"/>
    <x v="40"/>
    <n v="9794"/>
  </r>
  <r>
    <n v="311"/>
    <n v="12"/>
    <x v="7"/>
    <n v="2.2000000000000002"/>
    <n v="2"/>
    <s v="Laptop"/>
    <x v="2"/>
    <s v="Europe"/>
    <s v="Delayed"/>
    <s v="Basic"/>
    <x v="18"/>
    <n v="4190"/>
  </r>
  <r>
    <n v="312"/>
    <n v="44"/>
    <x v="2"/>
    <n v="3.95"/>
    <n v="8"/>
    <s v="Tablet"/>
    <x v="0"/>
    <s v="Europe"/>
    <s v="Delayed"/>
    <s v="Basic"/>
    <x v="39"/>
    <n v="5855"/>
  </r>
  <r>
    <n v="317"/>
    <n v="19"/>
    <x v="2"/>
    <n v="5.3"/>
    <n v="10"/>
    <s v="Smart TV"/>
    <x v="4"/>
    <s v="Europe"/>
    <s v="On-Time"/>
    <s v="Standard"/>
    <x v="30"/>
    <n v="7907"/>
  </r>
  <r>
    <n v="325"/>
    <n v="7"/>
    <x v="2"/>
    <n v="3.3"/>
    <n v="8"/>
    <s v="Tablet"/>
    <x v="4"/>
    <s v="Europe"/>
    <s v="On-Time"/>
    <s v="Basic"/>
    <x v="52"/>
    <n v="1690"/>
  </r>
  <r>
    <n v="337"/>
    <n v="38"/>
    <x v="3"/>
    <n v="2.6"/>
    <n v="8"/>
    <s v="Mobile"/>
    <x v="4"/>
    <s v="Europe"/>
    <s v="Delayed"/>
    <s v="Basic"/>
    <x v="46"/>
    <n v="6173"/>
  </r>
  <r>
    <n v="342"/>
    <n v="10"/>
    <x v="2"/>
    <n v="4.93"/>
    <n v="9"/>
    <s v="Tablet"/>
    <x v="4"/>
    <s v="Europe"/>
    <s v="On-Time"/>
    <s v="Basic"/>
    <x v="30"/>
    <n v="3641"/>
  </r>
  <r>
    <n v="343"/>
    <n v="8"/>
    <x v="1"/>
    <n v="1.63"/>
    <n v="7"/>
    <s v="Smart TV"/>
    <x v="2"/>
    <s v="Europe"/>
    <s v="Delayed"/>
    <s v="Premium"/>
    <x v="13"/>
    <n v="9325"/>
  </r>
  <r>
    <n v="349"/>
    <n v="58"/>
    <x v="0"/>
    <n v="1.66"/>
    <n v="9"/>
    <s v="Tablet"/>
    <x v="1"/>
    <s v="Europe"/>
    <s v="Delayed"/>
    <s v="Standard"/>
    <x v="28"/>
    <n v="6103"/>
  </r>
  <r>
    <n v="354"/>
    <n v="16"/>
    <x v="2"/>
    <n v="1.74"/>
    <n v="10"/>
    <s v="Mobile"/>
    <x v="4"/>
    <s v="Europe"/>
    <s v="Delayed"/>
    <s v="Premium"/>
    <x v="23"/>
    <n v="4482"/>
  </r>
  <r>
    <n v="367"/>
    <n v="52"/>
    <x v="2"/>
    <n v="1.21"/>
    <n v="9"/>
    <s v="Laptop"/>
    <x v="3"/>
    <s v="Europe"/>
    <s v="On-Time"/>
    <s v="Basic"/>
    <x v="44"/>
    <n v="4102"/>
  </r>
  <r>
    <n v="371"/>
    <n v="30"/>
    <x v="2"/>
    <n v="1.1100000000000001"/>
    <n v="7"/>
    <s v="Smart TV"/>
    <x v="4"/>
    <s v="Europe"/>
    <s v="On-Time"/>
    <s v="Standard"/>
    <x v="20"/>
    <n v="7272"/>
  </r>
  <r>
    <n v="375"/>
    <n v="24"/>
    <x v="2"/>
    <n v="3.36"/>
    <n v="7"/>
    <s v="Tablet"/>
    <x v="0"/>
    <s v="Europe"/>
    <s v="On-Time"/>
    <s v="Basic"/>
    <x v="33"/>
    <n v="4862"/>
  </r>
  <r>
    <n v="376"/>
    <n v="20"/>
    <x v="1"/>
    <n v="4.47"/>
    <n v="10"/>
    <s v="Laptop"/>
    <x v="0"/>
    <s v="Europe"/>
    <s v="On-Time"/>
    <s v="Standard"/>
    <x v="49"/>
    <n v="2625"/>
  </r>
  <r>
    <n v="379"/>
    <n v="57"/>
    <x v="2"/>
    <n v="4.45"/>
    <n v="10"/>
    <s v="Smart TV"/>
    <x v="2"/>
    <s v="Europe"/>
    <s v="On-Time"/>
    <s v="Standard"/>
    <x v="28"/>
    <n v="9437"/>
  </r>
  <r>
    <n v="389"/>
    <n v="58"/>
    <x v="2"/>
    <n v="2.0299999999999998"/>
    <n v="8"/>
    <s v="Laptop"/>
    <x v="0"/>
    <s v="Europe"/>
    <s v="On-Time"/>
    <s v="Standard"/>
    <x v="19"/>
    <n v="5912"/>
  </r>
  <r>
    <n v="396"/>
    <n v="15"/>
    <x v="0"/>
    <n v="3.48"/>
    <n v="9"/>
    <s v="Mobile"/>
    <x v="4"/>
    <s v="Europe"/>
    <s v="On-Time"/>
    <s v="Standard"/>
    <x v="15"/>
    <n v="4519"/>
  </r>
  <r>
    <n v="400"/>
    <n v="31"/>
    <x v="0"/>
    <n v="4.7"/>
    <n v="10"/>
    <s v="Laptop"/>
    <x v="4"/>
    <s v="Europe"/>
    <s v="On-Time"/>
    <s v="Basic"/>
    <x v="6"/>
    <n v="4500"/>
  </r>
  <r>
    <n v="401"/>
    <n v="54"/>
    <x v="2"/>
    <n v="1.84"/>
    <n v="8"/>
    <s v="Tablet"/>
    <x v="4"/>
    <s v="Europe"/>
    <s v="On-Time"/>
    <s v="Basic"/>
    <x v="34"/>
    <n v="9666"/>
  </r>
  <r>
    <n v="402"/>
    <n v="35"/>
    <x v="2"/>
    <n v="2.93"/>
    <n v="8"/>
    <s v="Tablet"/>
    <x v="4"/>
    <s v="Europe"/>
    <s v="Delayed"/>
    <s v="Basic"/>
    <x v="29"/>
    <n v="6243"/>
  </r>
  <r>
    <n v="403"/>
    <n v="54"/>
    <x v="0"/>
    <n v="3.15"/>
    <n v="8"/>
    <s v="Laptop"/>
    <x v="0"/>
    <s v="Europe"/>
    <s v="On-Time"/>
    <s v="Standard"/>
    <x v="51"/>
    <n v="1947"/>
  </r>
  <r>
    <n v="407"/>
    <n v="4"/>
    <x v="2"/>
    <n v="5.14"/>
    <n v="9"/>
    <s v="Mobile"/>
    <x v="1"/>
    <s v="Europe"/>
    <s v="On-Time"/>
    <s v="Basic"/>
    <x v="16"/>
    <n v="4238"/>
  </r>
  <r>
    <n v="411"/>
    <n v="5"/>
    <x v="5"/>
    <n v="4.22"/>
    <n v="1"/>
    <s v="Laptop"/>
    <x v="4"/>
    <s v="Europe"/>
    <s v="Delayed"/>
    <s v="Standard"/>
    <x v="24"/>
    <n v="1787"/>
  </r>
  <r>
    <n v="422"/>
    <n v="42"/>
    <x v="5"/>
    <n v="1.93"/>
    <n v="6"/>
    <s v="Laptop"/>
    <x v="2"/>
    <s v="Europe"/>
    <s v="On-Time"/>
    <s v="Standard"/>
    <x v="18"/>
    <n v="1149"/>
  </r>
  <r>
    <n v="429"/>
    <n v="53"/>
    <x v="7"/>
    <n v="2.16"/>
    <n v="3"/>
    <s v="Laptop"/>
    <x v="4"/>
    <s v="Europe"/>
    <s v="On-Time"/>
    <s v="Basic"/>
    <x v="52"/>
    <n v="8077"/>
  </r>
  <r>
    <n v="439"/>
    <n v="26"/>
    <x v="2"/>
    <n v="2.2799999999999998"/>
    <n v="10"/>
    <s v="Laptop"/>
    <x v="2"/>
    <s v="Europe"/>
    <s v="Delayed"/>
    <s v="Premium"/>
    <x v="43"/>
    <n v="8852"/>
  </r>
  <r>
    <n v="448"/>
    <n v="45"/>
    <x v="1"/>
    <n v="4.38"/>
    <n v="8"/>
    <s v="Tablet"/>
    <x v="4"/>
    <s v="Europe"/>
    <s v="On-Time"/>
    <s v="Basic"/>
    <x v="22"/>
    <n v="3690"/>
  </r>
  <r>
    <n v="450"/>
    <n v="9"/>
    <x v="0"/>
    <n v="2.2200000000000002"/>
    <n v="9"/>
    <s v="Smart TV"/>
    <x v="4"/>
    <s v="Europe"/>
    <s v="On-Time"/>
    <s v="Basic"/>
    <x v="51"/>
    <n v="3552"/>
  </r>
  <r>
    <n v="462"/>
    <n v="31"/>
    <x v="0"/>
    <n v="5.48"/>
    <n v="8"/>
    <s v="Smart TV"/>
    <x v="1"/>
    <s v="Europe"/>
    <s v="On-Time"/>
    <s v="Standard"/>
    <x v="29"/>
    <n v="9241"/>
  </r>
  <r>
    <n v="464"/>
    <n v="1"/>
    <x v="2"/>
    <n v="5.85"/>
    <n v="10"/>
    <s v="Tablet"/>
    <x v="1"/>
    <s v="Europe"/>
    <s v="On-Time"/>
    <s v="Basic"/>
    <x v="21"/>
    <n v="6343"/>
  </r>
  <r>
    <n v="465"/>
    <n v="26"/>
    <x v="0"/>
    <n v="2.86"/>
    <n v="8"/>
    <s v="Laptop"/>
    <x v="0"/>
    <s v="Europe"/>
    <s v="On-Time"/>
    <s v="Basic"/>
    <x v="28"/>
    <n v="1838"/>
  </r>
  <r>
    <n v="467"/>
    <n v="6"/>
    <x v="0"/>
    <n v="5.82"/>
    <n v="8"/>
    <s v="Mobile"/>
    <x v="2"/>
    <s v="Europe"/>
    <s v="On-Time"/>
    <s v="Premium"/>
    <x v="22"/>
    <n v="4968"/>
  </r>
  <r>
    <n v="478"/>
    <n v="13"/>
    <x v="1"/>
    <n v="4.72"/>
    <n v="9"/>
    <s v="Tablet"/>
    <x v="1"/>
    <s v="Europe"/>
    <s v="On-Time"/>
    <s v="Basic"/>
    <x v="0"/>
    <n v="7712"/>
  </r>
  <r>
    <n v="479"/>
    <n v="7"/>
    <x v="5"/>
    <n v="4.6399999999999997"/>
    <n v="5"/>
    <s v="Smart TV"/>
    <x v="2"/>
    <s v="Europe"/>
    <s v="On-Time"/>
    <s v="Standard"/>
    <x v="49"/>
    <n v="8456"/>
  </r>
  <r>
    <n v="484"/>
    <n v="1"/>
    <x v="2"/>
    <n v="2.71"/>
    <n v="10"/>
    <s v="Laptop"/>
    <x v="2"/>
    <s v="Europe"/>
    <s v="Delayed"/>
    <s v="Premium"/>
    <x v="0"/>
    <n v="4862"/>
  </r>
  <r>
    <n v="506"/>
    <n v="42"/>
    <x v="3"/>
    <n v="4.54"/>
    <n v="8"/>
    <s v="Tablet"/>
    <x v="1"/>
    <s v="Europe"/>
    <s v="On-Time"/>
    <s v="Standard"/>
    <x v="6"/>
    <n v="5851"/>
  </r>
  <r>
    <n v="509"/>
    <n v="42"/>
    <x v="4"/>
    <n v="1.95"/>
    <n v="6"/>
    <s v="Smart TV"/>
    <x v="4"/>
    <s v="Europe"/>
    <s v="Delayed"/>
    <s v="Basic"/>
    <x v="40"/>
    <n v="2261"/>
  </r>
  <r>
    <n v="538"/>
    <n v="19"/>
    <x v="4"/>
    <n v="5.07"/>
    <n v="6"/>
    <s v="Tablet"/>
    <x v="0"/>
    <s v="Europe"/>
    <s v="On-Time"/>
    <s v="Standard"/>
    <x v="34"/>
    <n v="7726"/>
  </r>
  <r>
    <n v="547"/>
    <n v="17"/>
    <x v="1"/>
    <n v="3.5"/>
    <n v="8"/>
    <s v="Laptop"/>
    <x v="2"/>
    <s v="Europe"/>
    <s v="On-Time"/>
    <s v="Standard"/>
    <x v="23"/>
    <n v="9904"/>
  </r>
  <r>
    <n v="548"/>
    <n v="50"/>
    <x v="3"/>
    <n v="3.12"/>
    <n v="8"/>
    <s v="Laptop"/>
    <x v="4"/>
    <s v="Europe"/>
    <s v="On-Time"/>
    <s v="Premium"/>
    <x v="30"/>
    <n v="3211"/>
  </r>
  <r>
    <n v="554"/>
    <n v="38"/>
    <x v="3"/>
    <n v="5.51"/>
    <n v="9"/>
    <s v="Laptop"/>
    <x v="2"/>
    <s v="Europe"/>
    <s v="On-Time"/>
    <s v="Premium"/>
    <x v="20"/>
    <n v="6251"/>
  </r>
  <r>
    <n v="557"/>
    <n v="20"/>
    <x v="1"/>
    <n v="2.33"/>
    <n v="9"/>
    <s v="Tablet"/>
    <x v="4"/>
    <s v="Europe"/>
    <s v="On-Time"/>
    <s v="Basic"/>
    <x v="24"/>
    <n v="4341"/>
  </r>
  <r>
    <n v="560"/>
    <n v="54"/>
    <x v="8"/>
    <n v="5.33"/>
    <n v="2"/>
    <s v="Laptop"/>
    <x v="2"/>
    <s v="Europe"/>
    <s v="On-Time"/>
    <s v="Basic"/>
    <x v="10"/>
    <n v="4117"/>
  </r>
  <r>
    <n v="564"/>
    <n v="16"/>
    <x v="1"/>
    <n v="4.8899999999999997"/>
    <n v="7"/>
    <s v="Tablet"/>
    <x v="2"/>
    <s v="Europe"/>
    <s v="Delayed"/>
    <s v="Standard"/>
    <x v="48"/>
    <n v="8181"/>
  </r>
  <r>
    <n v="569"/>
    <n v="59"/>
    <x v="3"/>
    <n v="3.02"/>
    <n v="7"/>
    <s v="Laptop"/>
    <x v="1"/>
    <s v="Europe"/>
    <s v="Delayed"/>
    <s v="Basic"/>
    <x v="44"/>
    <n v="2285"/>
  </r>
  <r>
    <n v="570"/>
    <n v="36"/>
    <x v="3"/>
    <n v="1.39"/>
    <n v="8"/>
    <s v="Laptop"/>
    <x v="3"/>
    <s v="Europe"/>
    <s v="Delayed"/>
    <s v="Basic"/>
    <x v="37"/>
    <n v="2718"/>
  </r>
  <r>
    <n v="571"/>
    <n v="56"/>
    <x v="3"/>
    <n v="2.72"/>
    <n v="7"/>
    <s v="Laptop"/>
    <x v="3"/>
    <s v="Europe"/>
    <s v="On-Time"/>
    <s v="Basic"/>
    <x v="41"/>
    <n v="7578"/>
  </r>
  <r>
    <n v="579"/>
    <n v="23"/>
    <x v="2"/>
    <n v="3.22"/>
    <n v="9"/>
    <s v="Mobile"/>
    <x v="4"/>
    <s v="Europe"/>
    <s v="Delayed"/>
    <s v="Premium"/>
    <x v="40"/>
    <n v="8509"/>
  </r>
  <r>
    <n v="581"/>
    <n v="18"/>
    <x v="9"/>
    <n v="5.84"/>
    <n v="6"/>
    <s v="Laptop"/>
    <x v="3"/>
    <s v="Europe"/>
    <s v="On-Time"/>
    <s v="Basic"/>
    <x v="51"/>
    <n v="5974"/>
  </r>
  <r>
    <n v="598"/>
    <n v="16"/>
    <x v="4"/>
    <n v="5.09"/>
    <n v="4"/>
    <s v="Mobile"/>
    <x v="4"/>
    <s v="Europe"/>
    <s v="On-Time"/>
    <s v="Basic"/>
    <x v="26"/>
    <n v="2718"/>
  </r>
  <r>
    <n v="606"/>
    <n v="10"/>
    <x v="2"/>
    <n v="5.78"/>
    <n v="10"/>
    <s v="Smart TV"/>
    <x v="3"/>
    <s v="Europe"/>
    <s v="Delayed"/>
    <s v="Premium"/>
    <x v="10"/>
    <n v="7710"/>
  </r>
  <r>
    <n v="620"/>
    <n v="28"/>
    <x v="0"/>
    <n v="4.01"/>
    <n v="7"/>
    <s v="Mobile"/>
    <x v="3"/>
    <s v="Europe"/>
    <s v="On-Time"/>
    <s v="Standard"/>
    <x v="50"/>
    <n v="7869"/>
  </r>
  <r>
    <n v="626"/>
    <n v="23"/>
    <x v="2"/>
    <n v="2.68"/>
    <n v="9"/>
    <s v="Tablet"/>
    <x v="2"/>
    <s v="Europe"/>
    <s v="On-Time"/>
    <s v="Standard"/>
    <x v="41"/>
    <n v="2573"/>
  </r>
  <r>
    <n v="629"/>
    <n v="59"/>
    <x v="3"/>
    <n v="4.91"/>
    <n v="10"/>
    <s v="Tablet"/>
    <x v="0"/>
    <s v="Europe"/>
    <s v="On-Time"/>
    <s v="Basic"/>
    <x v="8"/>
    <n v="2348"/>
  </r>
  <r>
    <n v="631"/>
    <n v="40"/>
    <x v="3"/>
    <n v="4.62"/>
    <n v="10"/>
    <s v="Laptop"/>
    <x v="2"/>
    <s v="Europe"/>
    <s v="On-Time"/>
    <s v="Basic"/>
    <x v="32"/>
    <n v="3322"/>
  </r>
  <r>
    <n v="639"/>
    <n v="48"/>
    <x v="8"/>
    <n v="3.54"/>
    <n v="6"/>
    <s v="Tablet"/>
    <x v="0"/>
    <s v="Europe"/>
    <s v="Delayed"/>
    <s v="Standard"/>
    <x v="41"/>
    <n v="5368"/>
  </r>
  <r>
    <n v="643"/>
    <n v="56"/>
    <x v="8"/>
    <n v="2.11"/>
    <n v="2"/>
    <s v="Mobile"/>
    <x v="2"/>
    <s v="Europe"/>
    <s v="On-Time"/>
    <s v="Standard"/>
    <x v="18"/>
    <n v="1645"/>
  </r>
  <r>
    <n v="644"/>
    <n v="24"/>
    <x v="1"/>
    <n v="4.13"/>
    <n v="8"/>
    <s v="Tablet"/>
    <x v="3"/>
    <s v="Europe"/>
    <s v="On-Time"/>
    <s v="Standard"/>
    <x v="29"/>
    <n v="5801"/>
  </r>
  <r>
    <n v="651"/>
    <n v="2"/>
    <x v="2"/>
    <n v="2.93"/>
    <n v="10"/>
    <s v="Tablet"/>
    <x v="4"/>
    <s v="Europe"/>
    <s v="Delayed"/>
    <s v="Premium"/>
    <x v="38"/>
    <n v="7309"/>
  </r>
  <r>
    <n v="653"/>
    <n v="26"/>
    <x v="0"/>
    <n v="1.37"/>
    <n v="8"/>
    <s v="Tablet"/>
    <x v="3"/>
    <s v="Europe"/>
    <s v="On-Time"/>
    <s v="Basic"/>
    <x v="28"/>
    <n v="2658"/>
  </r>
  <r>
    <n v="664"/>
    <n v="5"/>
    <x v="0"/>
    <n v="2.29"/>
    <n v="9"/>
    <s v="Tablet"/>
    <x v="3"/>
    <s v="Europe"/>
    <s v="On-Time"/>
    <s v="Basic"/>
    <x v="12"/>
    <n v="2880"/>
  </r>
  <r>
    <n v="672"/>
    <n v="59"/>
    <x v="3"/>
    <n v="5.5"/>
    <n v="7"/>
    <s v="Mobile"/>
    <x v="2"/>
    <s v="Europe"/>
    <s v="On-Time"/>
    <s v="Basic"/>
    <x v="10"/>
    <n v="4143"/>
  </r>
  <r>
    <n v="673"/>
    <n v="49"/>
    <x v="3"/>
    <n v="2.41"/>
    <n v="10"/>
    <s v="Tablet"/>
    <x v="1"/>
    <s v="Europe"/>
    <s v="On-Time"/>
    <s v="Premium"/>
    <x v="36"/>
    <n v="4439"/>
  </r>
  <r>
    <n v="677"/>
    <n v="25"/>
    <x v="1"/>
    <n v="3.5"/>
    <n v="8"/>
    <s v="Tablet"/>
    <x v="0"/>
    <s v="Europe"/>
    <s v="On-Time"/>
    <s v="Standard"/>
    <x v="11"/>
    <n v="1208"/>
  </r>
  <r>
    <n v="686"/>
    <n v="33"/>
    <x v="3"/>
    <n v="5.82"/>
    <n v="8"/>
    <s v="Smart TV"/>
    <x v="3"/>
    <s v="Europe"/>
    <s v="Delayed"/>
    <s v="Standard"/>
    <x v="10"/>
    <n v="6333"/>
  </r>
  <r>
    <n v="689"/>
    <n v="17"/>
    <x v="9"/>
    <n v="5.13"/>
    <n v="5"/>
    <s v="Laptop"/>
    <x v="0"/>
    <s v="Europe"/>
    <s v="On-Time"/>
    <s v="Standard"/>
    <x v="28"/>
    <n v="3999"/>
  </r>
  <r>
    <n v="691"/>
    <n v="14"/>
    <x v="2"/>
    <n v="5.51"/>
    <n v="7"/>
    <s v="Mobile"/>
    <x v="0"/>
    <s v="Europe"/>
    <s v="On-Time"/>
    <s v="Basic"/>
    <x v="22"/>
    <n v="6106"/>
  </r>
  <r>
    <n v="692"/>
    <n v="53"/>
    <x v="0"/>
    <n v="1.53"/>
    <n v="10"/>
    <s v="Tablet"/>
    <x v="2"/>
    <s v="Europe"/>
    <s v="On-Time"/>
    <s v="Standard"/>
    <x v="24"/>
    <n v="7514"/>
  </r>
  <r>
    <n v="696"/>
    <n v="46"/>
    <x v="0"/>
    <n v="3.55"/>
    <n v="7"/>
    <s v="Mobile"/>
    <x v="2"/>
    <s v="Europe"/>
    <s v="On-Time"/>
    <s v="Standard"/>
    <x v="39"/>
    <n v="5221"/>
  </r>
  <r>
    <n v="699"/>
    <n v="60"/>
    <x v="3"/>
    <n v="3.04"/>
    <n v="9"/>
    <s v="Laptop"/>
    <x v="1"/>
    <s v="Europe"/>
    <s v="On-Time"/>
    <s v="Basic"/>
    <x v="20"/>
    <n v="9023"/>
  </r>
  <r>
    <n v="702"/>
    <n v="42"/>
    <x v="4"/>
    <n v="1.92"/>
    <n v="4"/>
    <s v="Mobile"/>
    <x v="0"/>
    <s v="Europe"/>
    <s v="On-Time"/>
    <s v="Standard"/>
    <x v="0"/>
    <n v="5337"/>
  </r>
  <r>
    <n v="706"/>
    <n v="24"/>
    <x v="8"/>
    <n v="2.73"/>
    <n v="2"/>
    <s v="Mobile"/>
    <x v="0"/>
    <s v="Europe"/>
    <s v="On-Time"/>
    <s v="Basic"/>
    <x v="26"/>
    <n v="2535"/>
  </r>
  <r>
    <n v="708"/>
    <n v="54"/>
    <x v="1"/>
    <n v="3.93"/>
    <n v="9"/>
    <s v="Smart TV"/>
    <x v="3"/>
    <s v="Europe"/>
    <s v="Delayed"/>
    <s v="Basic"/>
    <x v="51"/>
    <n v="2680"/>
  </r>
  <r>
    <n v="711"/>
    <n v="59"/>
    <x v="3"/>
    <n v="1.29"/>
    <n v="10"/>
    <s v="Mobile"/>
    <x v="1"/>
    <s v="Europe"/>
    <s v="Delayed"/>
    <s v="Basic"/>
    <x v="16"/>
    <n v="4845"/>
  </r>
  <r>
    <n v="714"/>
    <n v="21"/>
    <x v="9"/>
    <n v="3.55"/>
    <n v="1"/>
    <s v="Laptop"/>
    <x v="4"/>
    <s v="Europe"/>
    <s v="On-Time"/>
    <s v="Standard"/>
    <x v="3"/>
    <n v="8100"/>
  </r>
  <r>
    <n v="720"/>
    <n v="15"/>
    <x v="1"/>
    <n v="5.98"/>
    <n v="10"/>
    <s v="Smart TV"/>
    <x v="3"/>
    <s v="Europe"/>
    <s v="On-Time"/>
    <s v="Premium"/>
    <x v="24"/>
    <n v="1660"/>
  </r>
  <r>
    <n v="734"/>
    <n v="10"/>
    <x v="3"/>
    <n v="4.32"/>
    <n v="9"/>
    <s v="Mobile"/>
    <x v="0"/>
    <s v="Europe"/>
    <s v="On-Time"/>
    <s v="Standard"/>
    <x v="19"/>
    <n v="9928"/>
  </r>
  <r>
    <n v="735"/>
    <n v="50"/>
    <x v="1"/>
    <n v="3.71"/>
    <n v="10"/>
    <s v="Tablet"/>
    <x v="4"/>
    <s v="Europe"/>
    <s v="Delayed"/>
    <s v="Premium"/>
    <x v="18"/>
    <n v="3600"/>
  </r>
  <r>
    <n v="736"/>
    <n v="43"/>
    <x v="3"/>
    <n v="1.38"/>
    <n v="10"/>
    <s v="Smart TV"/>
    <x v="2"/>
    <s v="Europe"/>
    <s v="On-Time"/>
    <s v="Basic"/>
    <x v="12"/>
    <n v="8169"/>
  </r>
  <r>
    <n v="739"/>
    <n v="2"/>
    <x v="7"/>
    <n v="3.74"/>
    <n v="5"/>
    <s v="Mobile"/>
    <x v="1"/>
    <s v="Europe"/>
    <s v="On-Time"/>
    <s v="Standard"/>
    <x v="13"/>
    <n v="5222"/>
  </r>
  <r>
    <n v="741"/>
    <n v="22"/>
    <x v="6"/>
    <n v="5.75"/>
    <n v="6"/>
    <s v="Tablet"/>
    <x v="0"/>
    <s v="Europe"/>
    <s v="On-Time"/>
    <s v="Premium"/>
    <x v="28"/>
    <n v="2930"/>
  </r>
  <r>
    <n v="742"/>
    <n v="32"/>
    <x v="1"/>
    <n v="4.51"/>
    <n v="8"/>
    <s v="Tablet"/>
    <x v="1"/>
    <s v="Europe"/>
    <s v="On-Time"/>
    <s v="Standard"/>
    <x v="10"/>
    <n v="5156"/>
  </r>
  <r>
    <n v="745"/>
    <n v="20"/>
    <x v="9"/>
    <n v="5.7"/>
    <n v="4"/>
    <s v="Laptop"/>
    <x v="0"/>
    <s v="Europe"/>
    <s v="On-Time"/>
    <s v="Basic"/>
    <x v="9"/>
    <n v="5810"/>
  </r>
  <r>
    <n v="753"/>
    <n v="33"/>
    <x v="2"/>
    <n v="4.0199999999999996"/>
    <n v="10"/>
    <s v="Tablet"/>
    <x v="4"/>
    <s v="Europe"/>
    <s v="On-Time"/>
    <s v="Standard"/>
    <x v="20"/>
    <n v="7019"/>
  </r>
  <r>
    <n v="767"/>
    <n v="50"/>
    <x v="9"/>
    <n v="4.84"/>
    <n v="2"/>
    <s v="Smart TV"/>
    <x v="2"/>
    <s v="Europe"/>
    <s v="On-Time"/>
    <s v="Basic"/>
    <x v="51"/>
    <n v="7352"/>
  </r>
  <r>
    <n v="781"/>
    <n v="50"/>
    <x v="3"/>
    <n v="1.8"/>
    <n v="7"/>
    <s v="Tablet"/>
    <x v="1"/>
    <s v="Europe"/>
    <s v="On-Time"/>
    <s v="Basic"/>
    <x v="32"/>
    <n v="9836"/>
  </r>
  <r>
    <n v="791"/>
    <n v="23"/>
    <x v="3"/>
    <n v="1.68"/>
    <n v="10"/>
    <s v="Smart TV"/>
    <x v="4"/>
    <s v="Europe"/>
    <s v="On-Time"/>
    <s v="Basic"/>
    <x v="47"/>
    <n v="4459"/>
  </r>
  <r>
    <n v="794"/>
    <n v="8"/>
    <x v="3"/>
    <n v="3.16"/>
    <n v="8"/>
    <s v="Smart TV"/>
    <x v="4"/>
    <s v="Europe"/>
    <s v="On-Time"/>
    <s v="Standard"/>
    <x v="33"/>
    <n v="6179"/>
  </r>
  <r>
    <n v="811"/>
    <n v="31"/>
    <x v="0"/>
    <n v="1.1299999999999999"/>
    <n v="9"/>
    <s v="Tablet"/>
    <x v="2"/>
    <s v="Europe"/>
    <s v="Delayed"/>
    <s v="Basic"/>
    <x v="24"/>
    <n v="8686"/>
  </r>
  <r>
    <n v="815"/>
    <n v="55"/>
    <x v="1"/>
    <n v="3.07"/>
    <n v="10"/>
    <s v="Smart TV"/>
    <x v="1"/>
    <s v="Europe"/>
    <s v="On-Time"/>
    <s v="Premium"/>
    <x v="51"/>
    <n v="5033"/>
  </r>
  <r>
    <n v="816"/>
    <n v="50"/>
    <x v="0"/>
    <n v="1.37"/>
    <n v="8"/>
    <s v="Tablet"/>
    <x v="2"/>
    <s v="Europe"/>
    <s v="On-Time"/>
    <s v="Standard"/>
    <x v="16"/>
    <n v="2625"/>
  </r>
  <r>
    <n v="817"/>
    <n v="30"/>
    <x v="3"/>
    <n v="5"/>
    <n v="7"/>
    <s v="Mobile"/>
    <x v="3"/>
    <s v="Europe"/>
    <s v="On-Time"/>
    <s v="Standard"/>
    <x v="6"/>
    <n v="8826"/>
  </r>
  <r>
    <n v="818"/>
    <n v="52"/>
    <x v="0"/>
    <n v="4.24"/>
    <n v="9"/>
    <s v="Laptop"/>
    <x v="0"/>
    <s v="Europe"/>
    <s v="Delayed"/>
    <s v="Basic"/>
    <x v="26"/>
    <n v="8269"/>
  </r>
  <r>
    <n v="819"/>
    <n v="51"/>
    <x v="6"/>
    <n v="4.12"/>
    <n v="2"/>
    <s v="Mobile"/>
    <x v="2"/>
    <s v="Europe"/>
    <s v="On-Time"/>
    <s v="Premium"/>
    <x v="22"/>
    <n v="2540"/>
  </r>
  <r>
    <n v="841"/>
    <n v="59"/>
    <x v="0"/>
    <n v="3.6"/>
    <n v="9"/>
    <s v="Smart TV"/>
    <x v="3"/>
    <s v="Europe"/>
    <s v="On-Time"/>
    <s v="Basic"/>
    <x v="15"/>
    <n v="3653"/>
  </r>
  <r>
    <n v="845"/>
    <n v="41"/>
    <x v="7"/>
    <n v="1.0900000000000001"/>
    <n v="2"/>
    <s v="Laptop"/>
    <x v="1"/>
    <s v="Europe"/>
    <s v="On-Time"/>
    <s v="Premium"/>
    <x v="17"/>
    <n v="5838"/>
  </r>
  <r>
    <n v="849"/>
    <n v="14"/>
    <x v="2"/>
    <n v="1.59"/>
    <n v="7"/>
    <s v="Tablet"/>
    <x v="2"/>
    <s v="Europe"/>
    <s v="On-Time"/>
    <s v="Basic"/>
    <x v="2"/>
    <n v="8798"/>
  </r>
  <r>
    <n v="851"/>
    <n v="20"/>
    <x v="3"/>
    <n v="3.76"/>
    <n v="10"/>
    <s v="Tablet"/>
    <x v="0"/>
    <s v="Europe"/>
    <s v="On-Time"/>
    <s v="Basic"/>
    <x v="51"/>
    <n v="1280"/>
  </r>
  <r>
    <n v="852"/>
    <n v="37"/>
    <x v="9"/>
    <n v="2.81"/>
    <n v="3"/>
    <s v="Tablet"/>
    <x v="4"/>
    <s v="Europe"/>
    <s v="On-Time"/>
    <s v="Basic"/>
    <x v="12"/>
    <n v="2108"/>
  </r>
  <r>
    <n v="857"/>
    <n v="15"/>
    <x v="0"/>
    <n v="3.22"/>
    <n v="7"/>
    <s v="Laptop"/>
    <x v="3"/>
    <s v="Europe"/>
    <s v="On-Time"/>
    <s v="Basic"/>
    <x v="40"/>
    <n v="6120"/>
  </r>
  <r>
    <n v="864"/>
    <n v="33"/>
    <x v="0"/>
    <n v="1.98"/>
    <n v="8"/>
    <s v="Mobile"/>
    <x v="4"/>
    <s v="Europe"/>
    <s v="On-Time"/>
    <s v="Basic"/>
    <x v="40"/>
    <n v="1827"/>
  </r>
  <r>
    <n v="871"/>
    <n v="33"/>
    <x v="0"/>
    <n v="5.74"/>
    <n v="7"/>
    <s v="Tablet"/>
    <x v="3"/>
    <s v="Europe"/>
    <s v="On-Time"/>
    <s v="Basic"/>
    <x v="6"/>
    <n v="2872"/>
  </r>
  <r>
    <n v="883"/>
    <n v="25"/>
    <x v="2"/>
    <n v="1.64"/>
    <n v="10"/>
    <s v="Tablet"/>
    <x v="0"/>
    <s v="Europe"/>
    <s v="On-Time"/>
    <s v="Standard"/>
    <x v="40"/>
    <n v="7683"/>
  </r>
  <r>
    <n v="898"/>
    <n v="9"/>
    <x v="3"/>
    <n v="2.8"/>
    <n v="8"/>
    <s v="Smart TV"/>
    <x v="3"/>
    <s v="Europe"/>
    <s v="Delayed"/>
    <s v="Standard"/>
    <x v="11"/>
    <n v="1885"/>
  </r>
  <r>
    <n v="902"/>
    <n v="22"/>
    <x v="7"/>
    <n v="1.67"/>
    <n v="1"/>
    <s v="Tablet"/>
    <x v="1"/>
    <s v="Europe"/>
    <s v="On-Time"/>
    <s v="Standard"/>
    <x v="49"/>
    <n v="1857"/>
  </r>
  <r>
    <n v="904"/>
    <n v="17"/>
    <x v="1"/>
    <n v="5.77"/>
    <n v="9"/>
    <s v="Tablet"/>
    <x v="0"/>
    <s v="Europe"/>
    <s v="On-Time"/>
    <s v="Basic"/>
    <x v="21"/>
    <n v="9874"/>
  </r>
  <r>
    <n v="920"/>
    <n v="44"/>
    <x v="4"/>
    <n v="1.77"/>
    <n v="1"/>
    <s v="Laptop"/>
    <x v="0"/>
    <s v="Europe"/>
    <s v="On-Time"/>
    <s v="Premium"/>
    <x v="14"/>
    <n v="5319"/>
  </r>
  <r>
    <n v="923"/>
    <n v="5"/>
    <x v="1"/>
    <n v="5.42"/>
    <n v="7"/>
    <s v="Mobile"/>
    <x v="4"/>
    <s v="Europe"/>
    <s v="On-Time"/>
    <s v="Standard"/>
    <x v="13"/>
    <n v="9953"/>
  </r>
  <r>
    <n v="924"/>
    <n v="29"/>
    <x v="0"/>
    <n v="1.1599999999999999"/>
    <n v="7"/>
    <s v="Mobile"/>
    <x v="2"/>
    <s v="Europe"/>
    <s v="Delayed"/>
    <s v="Standard"/>
    <x v="33"/>
    <n v="7740"/>
  </r>
  <r>
    <n v="927"/>
    <n v="53"/>
    <x v="0"/>
    <n v="4.84"/>
    <n v="7"/>
    <s v="Laptop"/>
    <x v="0"/>
    <s v="Europe"/>
    <s v="Delayed"/>
    <s v="Basic"/>
    <x v="43"/>
    <n v="9014"/>
  </r>
  <r>
    <n v="936"/>
    <n v="59"/>
    <x v="7"/>
    <n v="2.4"/>
    <n v="5"/>
    <s v="Smart TV"/>
    <x v="0"/>
    <s v="Europe"/>
    <s v="On-Time"/>
    <s v="Basic"/>
    <x v="9"/>
    <n v="9377"/>
  </r>
  <r>
    <n v="947"/>
    <n v="5"/>
    <x v="0"/>
    <n v="4.9800000000000004"/>
    <n v="9"/>
    <s v="Tablet"/>
    <x v="2"/>
    <s v="Europe"/>
    <s v="On-Time"/>
    <s v="Basic"/>
    <x v="30"/>
    <n v="9535"/>
  </r>
  <r>
    <n v="948"/>
    <n v="29"/>
    <x v="1"/>
    <n v="1.41"/>
    <n v="7"/>
    <s v="Smart TV"/>
    <x v="2"/>
    <s v="Europe"/>
    <s v="On-Time"/>
    <s v="Basic"/>
    <x v="5"/>
    <n v="4768"/>
  </r>
  <r>
    <n v="959"/>
    <n v="52"/>
    <x v="8"/>
    <n v="1.1299999999999999"/>
    <n v="2"/>
    <s v="Smart TV"/>
    <x v="0"/>
    <s v="Europe"/>
    <s v="On-Time"/>
    <s v="Basic"/>
    <x v="31"/>
    <n v="5996"/>
  </r>
  <r>
    <n v="972"/>
    <n v="4"/>
    <x v="7"/>
    <n v="1.42"/>
    <n v="2"/>
    <s v="Tablet"/>
    <x v="1"/>
    <s v="Europe"/>
    <s v="On-Time"/>
    <s v="Standard"/>
    <x v="49"/>
    <n v="6669"/>
  </r>
  <r>
    <n v="973"/>
    <n v="23"/>
    <x v="2"/>
    <n v="4.82"/>
    <n v="9"/>
    <s v="Laptop"/>
    <x v="0"/>
    <s v="Europe"/>
    <s v="On-Time"/>
    <s v="Premium"/>
    <x v="23"/>
    <n v="8445"/>
  </r>
  <r>
    <n v="984"/>
    <n v="48"/>
    <x v="1"/>
    <n v="1.23"/>
    <n v="7"/>
    <s v="Mobile"/>
    <x v="3"/>
    <s v="Europe"/>
    <s v="On-Time"/>
    <s v="Standard"/>
    <x v="41"/>
    <n v="8215"/>
  </r>
  <r>
    <n v="986"/>
    <n v="10"/>
    <x v="8"/>
    <n v="5.7"/>
    <n v="1"/>
    <s v="Smart TV"/>
    <x v="0"/>
    <s v="Europe"/>
    <s v="On-Time"/>
    <s v="Basic"/>
    <x v="27"/>
    <n v="5010"/>
  </r>
  <r>
    <n v="994"/>
    <n v="25"/>
    <x v="2"/>
    <n v="4.1500000000000004"/>
    <n v="8"/>
    <s v="Tablet"/>
    <x v="0"/>
    <s v="Europe"/>
    <s v="On-Time"/>
    <s v="Standard"/>
    <x v="42"/>
    <n v="7806"/>
  </r>
  <r>
    <n v="1014"/>
    <n v="46"/>
    <x v="6"/>
    <n v="3.65"/>
    <n v="5"/>
    <s v="Tablet"/>
    <x v="1"/>
    <s v="Europe"/>
    <s v="Delayed"/>
    <s v="Standard"/>
    <x v="13"/>
    <n v="9004"/>
  </r>
  <r>
    <n v="1017"/>
    <n v="7"/>
    <x v="7"/>
    <n v="2.99"/>
    <n v="1"/>
    <s v="Laptop"/>
    <x v="3"/>
    <s v="Europe"/>
    <s v="On-Time"/>
    <s v="Basic"/>
    <x v="31"/>
    <n v="5235"/>
  </r>
  <r>
    <n v="1027"/>
    <n v="31"/>
    <x v="8"/>
    <n v="3.9"/>
    <n v="4"/>
    <s v="Smart TV"/>
    <x v="3"/>
    <s v="Europe"/>
    <s v="On-Time"/>
    <s v="Basic"/>
    <x v="39"/>
    <n v="9027"/>
  </r>
  <r>
    <n v="1030"/>
    <n v="18"/>
    <x v="4"/>
    <n v="1.94"/>
    <n v="4"/>
    <s v="Tablet"/>
    <x v="1"/>
    <s v="Europe"/>
    <s v="On-Time"/>
    <s v="Basic"/>
    <x v="0"/>
    <n v="5479"/>
  </r>
  <r>
    <n v="1049"/>
    <n v="38"/>
    <x v="8"/>
    <n v="1.75"/>
    <n v="5"/>
    <s v="Mobile"/>
    <x v="2"/>
    <s v="Europe"/>
    <s v="Delayed"/>
    <s v="Basic"/>
    <x v="5"/>
    <n v="9662"/>
  </r>
  <r>
    <n v="1054"/>
    <n v="32"/>
    <x v="0"/>
    <n v="2.94"/>
    <n v="9"/>
    <s v="Tablet"/>
    <x v="2"/>
    <s v="Europe"/>
    <s v="On-Time"/>
    <s v="Standard"/>
    <x v="7"/>
    <n v="8658"/>
  </r>
  <r>
    <n v="1057"/>
    <n v="7"/>
    <x v="5"/>
    <n v="2.2999999999999998"/>
    <n v="4"/>
    <s v="Tablet"/>
    <x v="2"/>
    <s v="Europe"/>
    <s v="On-Time"/>
    <s v="Standard"/>
    <x v="11"/>
    <n v="3432"/>
  </r>
  <r>
    <n v="1058"/>
    <n v="27"/>
    <x v="9"/>
    <n v="3.48"/>
    <n v="1"/>
    <s v="Laptop"/>
    <x v="2"/>
    <s v="Europe"/>
    <s v="On-Time"/>
    <s v="Basic"/>
    <x v="34"/>
    <n v="2207"/>
  </r>
  <r>
    <n v="1061"/>
    <n v="8"/>
    <x v="2"/>
    <n v="1.59"/>
    <n v="9"/>
    <s v="Tablet"/>
    <x v="4"/>
    <s v="Europe"/>
    <s v="Delayed"/>
    <s v="Basic"/>
    <x v="16"/>
    <n v="4378"/>
  </r>
  <r>
    <n v="1081"/>
    <n v="8"/>
    <x v="0"/>
    <n v="1.04"/>
    <n v="8"/>
    <s v="Tablet"/>
    <x v="1"/>
    <s v="Europe"/>
    <s v="On-Time"/>
    <s v="Basic"/>
    <x v="1"/>
    <n v="4916"/>
  </r>
  <r>
    <n v="1082"/>
    <n v="43"/>
    <x v="0"/>
    <n v="2.38"/>
    <n v="9"/>
    <s v="Mobile"/>
    <x v="3"/>
    <s v="Europe"/>
    <s v="On-Time"/>
    <s v="Standard"/>
    <x v="7"/>
    <n v="6715"/>
  </r>
  <r>
    <n v="1092"/>
    <n v="50"/>
    <x v="9"/>
    <n v="3.64"/>
    <n v="3"/>
    <s v="Mobile"/>
    <x v="1"/>
    <s v="Europe"/>
    <s v="Delayed"/>
    <s v="Premium"/>
    <x v="17"/>
    <n v="6341"/>
  </r>
  <r>
    <n v="1115"/>
    <n v="42"/>
    <x v="0"/>
    <n v="4.6500000000000004"/>
    <n v="7"/>
    <s v="Tablet"/>
    <x v="2"/>
    <s v="Europe"/>
    <s v="On-Time"/>
    <s v="Premium"/>
    <x v="14"/>
    <n v="5294"/>
  </r>
  <r>
    <n v="1130"/>
    <n v="36"/>
    <x v="1"/>
    <n v="5.49"/>
    <n v="9"/>
    <s v="Smart TV"/>
    <x v="0"/>
    <s v="Europe"/>
    <s v="On-Time"/>
    <s v="Standard"/>
    <x v="43"/>
    <n v="7252"/>
  </r>
  <r>
    <n v="1149"/>
    <n v="59"/>
    <x v="1"/>
    <n v="3.78"/>
    <n v="10"/>
    <s v="Tablet"/>
    <x v="0"/>
    <s v="Europe"/>
    <s v="On-Time"/>
    <s v="Basic"/>
    <x v="38"/>
    <n v="5246"/>
  </r>
  <r>
    <n v="1151"/>
    <n v="57"/>
    <x v="5"/>
    <n v="5.97"/>
    <n v="3"/>
    <s v="Mobile"/>
    <x v="2"/>
    <s v="Europe"/>
    <s v="Delayed"/>
    <s v="Basic"/>
    <x v="33"/>
    <n v="3965"/>
  </r>
  <r>
    <n v="1154"/>
    <n v="39"/>
    <x v="5"/>
    <n v="5.26"/>
    <n v="6"/>
    <s v="Laptop"/>
    <x v="4"/>
    <s v="Europe"/>
    <s v="On-Time"/>
    <s v="Premium"/>
    <x v="50"/>
    <n v="6477"/>
  </r>
  <r>
    <n v="1161"/>
    <n v="35"/>
    <x v="2"/>
    <n v="2.52"/>
    <n v="9"/>
    <s v="Mobile"/>
    <x v="4"/>
    <s v="Europe"/>
    <s v="Delayed"/>
    <s v="Standard"/>
    <x v="21"/>
    <n v="9273"/>
  </r>
  <r>
    <n v="1170"/>
    <n v="58"/>
    <x v="3"/>
    <n v="3.27"/>
    <n v="10"/>
    <s v="Laptop"/>
    <x v="0"/>
    <s v="Europe"/>
    <s v="On-Time"/>
    <s v="Premium"/>
    <x v="16"/>
    <n v="3026"/>
  </r>
  <r>
    <n v="1175"/>
    <n v="39"/>
    <x v="2"/>
    <n v="2.11"/>
    <n v="7"/>
    <s v="Mobile"/>
    <x v="0"/>
    <s v="Europe"/>
    <s v="On-Time"/>
    <s v="Standard"/>
    <x v="23"/>
    <n v="7501"/>
  </r>
  <r>
    <n v="1177"/>
    <n v="18"/>
    <x v="2"/>
    <n v="3.63"/>
    <n v="9"/>
    <s v="Smart TV"/>
    <x v="2"/>
    <s v="Europe"/>
    <s v="On-Time"/>
    <s v="Basic"/>
    <x v="43"/>
    <n v="3153"/>
  </r>
  <r>
    <n v="1187"/>
    <n v="49"/>
    <x v="5"/>
    <n v="5.26"/>
    <n v="3"/>
    <s v="Tablet"/>
    <x v="0"/>
    <s v="Europe"/>
    <s v="On-Time"/>
    <s v="Basic"/>
    <x v="24"/>
    <n v="1404"/>
  </r>
  <r>
    <n v="1189"/>
    <n v="33"/>
    <x v="1"/>
    <n v="3.24"/>
    <n v="10"/>
    <s v="Tablet"/>
    <x v="2"/>
    <s v="Europe"/>
    <s v="On-Time"/>
    <s v="Standard"/>
    <x v="20"/>
    <n v="3718"/>
  </r>
  <r>
    <n v="1197"/>
    <n v="14"/>
    <x v="3"/>
    <n v="5.49"/>
    <n v="10"/>
    <s v="Smart TV"/>
    <x v="2"/>
    <s v="Europe"/>
    <s v="On-Time"/>
    <s v="Standard"/>
    <x v="14"/>
    <n v="8893"/>
  </r>
  <r>
    <n v="1204"/>
    <n v="59"/>
    <x v="1"/>
    <n v="5.91"/>
    <n v="8"/>
    <s v="Smart TV"/>
    <x v="3"/>
    <s v="Europe"/>
    <s v="On-Time"/>
    <s v="Standard"/>
    <x v="2"/>
    <n v="9908"/>
  </r>
  <r>
    <n v="1207"/>
    <n v="50"/>
    <x v="3"/>
    <n v="2.2400000000000002"/>
    <n v="7"/>
    <s v="Mobile"/>
    <x v="4"/>
    <s v="Europe"/>
    <s v="On-Time"/>
    <s v="Basic"/>
    <x v="32"/>
    <n v="3911"/>
  </r>
  <r>
    <n v="1210"/>
    <n v="9"/>
    <x v="2"/>
    <n v="3.65"/>
    <n v="9"/>
    <s v="Laptop"/>
    <x v="3"/>
    <s v="Europe"/>
    <s v="On-Time"/>
    <s v="Basic"/>
    <x v="19"/>
    <n v="8010"/>
  </r>
  <r>
    <n v="1213"/>
    <n v="30"/>
    <x v="2"/>
    <n v="4.4400000000000004"/>
    <n v="7"/>
    <s v="Mobile"/>
    <x v="4"/>
    <s v="Europe"/>
    <s v="On-Time"/>
    <s v="Standard"/>
    <x v="34"/>
    <n v="6342"/>
  </r>
  <r>
    <n v="1222"/>
    <n v="57"/>
    <x v="9"/>
    <n v="2.5"/>
    <n v="1"/>
    <s v="Laptop"/>
    <x v="0"/>
    <s v="Europe"/>
    <s v="On-Time"/>
    <s v="Basic"/>
    <x v="2"/>
    <n v="6074"/>
  </r>
  <r>
    <n v="1223"/>
    <n v="35"/>
    <x v="8"/>
    <n v="2.35"/>
    <n v="1"/>
    <s v="Laptop"/>
    <x v="0"/>
    <s v="Europe"/>
    <s v="On-Time"/>
    <s v="Standard"/>
    <x v="12"/>
    <n v="8640"/>
  </r>
  <r>
    <n v="1232"/>
    <n v="41"/>
    <x v="0"/>
    <n v="1.05"/>
    <n v="10"/>
    <s v="Smart TV"/>
    <x v="2"/>
    <s v="Europe"/>
    <s v="On-Time"/>
    <s v="Basic"/>
    <x v="47"/>
    <n v="4814"/>
  </r>
  <r>
    <n v="1235"/>
    <n v="1"/>
    <x v="7"/>
    <n v="4.62"/>
    <n v="5"/>
    <s v="Laptop"/>
    <x v="3"/>
    <s v="Europe"/>
    <s v="On-Time"/>
    <s v="Basic"/>
    <x v="44"/>
    <n v="7873"/>
  </r>
  <r>
    <n v="1236"/>
    <n v="50"/>
    <x v="6"/>
    <n v="3.44"/>
    <n v="3"/>
    <s v="Tablet"/>
    <x v="1"/>
    <s v="Europe"/>
    <s v="On-Time"/>
    <s v="Standard"/>
    <x v="39"/>
    <n v="7037"/>
  </r>
  <r>
    <n v="1241"/>
    <n v="41"/>
    <x v="0"/>
    <n v="2.35"/>
    <n v="8"/>
    <s v="Laptop"/>
    <x v="0"/>
    <s v="Europe"/>
    <s v="On-Time"/>
    <s v="Basic"/>
    <x v="42"/>
    <n v="8699"/>
  </r>
  <r>
    <n v="1245"/>
    <n v="23"/>
    <x v="8"/>
    <n v="4.96"/>
    <n v="6"/>
    <s v="Laptop"/>
    <x v="2"/>
    <s v="Europe"/>
    <s v="On-Time"/>
    <s v="Standard"/>
    <x v="43"/>
    <n v="5737"/>
  </r>
  <r>
    <n v="1250"/>
    <n v="2"/>
    <x v="2"/>
    <n v="3.93"/>
    <n v="10"/>
    <s v="Tablet"/>
    <x v="1"/>
    <s v="Europe"/>
    <s v="On-Time"/>
    <s v="Premium"/>
    <x v="36"/>
    <n v="9885"/>
  </r>
  <r>
    <n v="1259"/>
    <n v="13"/>
    <x v="1"/>
    <n v="3.39"/>
    <n v="9"/>
    <s v="Mobile"/>
    <x v="3"/>
    <s v="Europe"/>
    <s v="On-Time"/>
    <s v="Premium"/>
    <x v="5"/>
    <n v="8011"/>
  </r>
  <r>
    <n v="1260"/>
    <n v="44"/>
    <x v="2"/>
    <n v="2.2799999999999998"/>
    <n v="10"/>
    <s v="Mobile"/>
    <x v="1"/>
    <s v="Europe"/>
    <s v="On-Time"/>
    <s v="Basic"/>
    <x v="12"/>
    <n v="4251"/>
  </r>
  <r>
    <n v="1265"/>
    <n v="30"/>
    <x v="0"/>
    <n v="5.4"/>
    <n v="9"/>
    <s v="Mobile"/>
    <x v="1"/>
    <s v="Europe"/>
    <s v="On-Time"/>
    <s v="Basic"/>
    <x v="8"/>
    <n v="6945"/>
  </r>
  <r>
    <n v="1266"/>
    <n v="49"/>
    <x v="1"/>
    <n v="1.34"/>
    <n v="8"/>
    <s v="Mobile"/>
    <x v="0"/>
    <s v="Europe"/>
    <s v="On-Time"/>
    <s v="Standard"/>
    <x v="40"/>
    <n v="1235"/>
  </r>
  <r>
    <n v="1273"/>
    <n v="47"/>
    <x v="2"/>
    <n v="3.89"/>
    <n v="9"/>
    <s v="Laptop"/>
    <x v="0"/>
    <s v="Europe"/>
    <s v="Delayed"/>
    <s v="Premium"/>
    <x v="26"/>
    <n v="1604"/>
  </r>
  <r>
    <n v="1276"/>
    <n v="24"/>
    <x v="8"/>
    <n v="4.08"/>
    <n v="4"/>
    <s v="Tablet"/>
    <x v="3"/>
    <s v="Europe"/>
    <s v="On-Time"/>
    <s v="Standard"/>
    <x v="33"/>
    <n v="5330"/>
  </r>
  <r>
    <n v="1283"/>
    <n v="42"/>
    <x v="1"/>
    <n v="1.0900000000000001"/>
    <n v="8"/>
    <s v="Mobile"/>
    <x v="4"/>
    <s v="Europe"/>
    <s v="On-Time"/>
    <s v="Premium"/>
    <x v="3"/>
    <n v="3756"/>
  </r>
  <r>
    <n v="1284"/>
    <n v="26"/>
    <x v="4"/>
    <n v="2.11"/>
    <n v="5"/>
    <s v="Tablet"/>
    <x v="3"/>
    <s v="Europe"/>
    <s v="On-Time"/>
    <s v="Basic"/>
    <x v="48"/>
    <n v="6725"/>
  </r>
  <r>
    <n v="1287"/>
    <n v="6"/>
    <x v="4"/>
    <n v="2.72"/>
    <n v="1"/>
    <s v="Smart TV"/>
    <x v="4"/>
    <s v="Europe"/>
    <s v="On-Time"/>
    <s v="Premium"/>
    <x v="8"/>
    <n v="3393"/>
  </r>
  <r>
    <n v="1296"/>
    <n v="11"/>
    <x v="6"/>
    <n v="4.38"/>
    <n v="5"/>
    <s v="Mobile"/>
    <x v="4"/>
    <s v="Europe"/>
    <s v="On-Time"/>
    <s v="Basic"/>
    <x v="50"/>
    <n v="1227"/>
  </r>
  <r>
    <n v="1300"/>
    <n v="11"/>
    <x v="0"/>
    <n v="5.69"/>
    <n v="8"/>
    <s v="Smart TV"/>
    <x v="2"/>
    <s v="Europe"/>
    <s v="On-Time"/>
    <s v="Basic"/>
    <x v="28"/>
    <n v="9255"/>
  </r>
  <r>
    <n v="1309"/>
    <n v="56"/>
    <x v="3"/>
    <n v="5.59"/>
    <n v="9"/>
    <s v="Tablet"/>
    <x v="1"/>
    <s v="Europe"/>
    <s v="Delayed"/>
    <s v="Basic"/>
    <x v="7"/>
    <n v="7011"/>
  </r>
  <r>
    <n v="1310"/>
    <n v="16"/>
    <x v="0"/>
    <n v="3.68"/>
    <n v="10"/>
    <s v="Tablet"/>
    <x v="2"/>
    <s v="Europe"/>
    <s v="On-Time"/>
    <s v="Basic"/>
    <x v="37"/>
    <n v="9103"/>
  </r>
  <r>
    <n v="1314"/>
    <n v="42"/>
    <x v="2"/>
    <n v="3.31"/>
    <n v="7"/>
    <s v="Laptop"/>
    <x v="1"/>
    <s v="Europe"/>
    <s v="Delayed"/>
    <s v="Basic"/>
    <x v="32"/>
    <n v="7496"/>
  </r>
  <r>
    <n v="1334"/>
    <n v="55"/>
    <x v="3"/>
    <n v="5.22"/>
    <n v="7"/>
    <s v="Mobile"/>
    <x v="1"/>
    <s v="Europe"/>
    <s v="On-Time"/>
    <s v="Premium"/>
    <x v="45"/>
    <n v="1933"/>
  </r>
  <r>
    <n v="1335"/>
    <n v="20"/>
    <x v="3"/>
    <n v="3.05"/>
    <n v="9"/>
    <s v="Smart TV"/>
    <x v="0"/>
    <s v="Europe"/>
    <s v="On-Time"/>
    <s v="Premium"/>
    <x v="21"/>
    <n v="5938"/>
  </r>
  <r>
    <n v="1339"/>
    <n v="49"/>
    <x v="2"/>
    <n v="2.4300000000000002"/>
    <n v="7"/>
    <s v="Laptop"/>
    <x v="0"/>
    <s v="Europe"/>
    <s v="On-Time"/>
    <s v="Premium"/>
    <x v="35"/>
    <n v="3820"/>
  </r>
  <r>
    <n v="1344"/>
    <n v="4"/>
    <x v="1"/>
    <n v="1.98"/>
    <n v="10"/>
    <s v="Laptop"/>
    <x v="4"/>
    <s v="Europe"/>
    <s v="On-Time"/>
    <s v="Standard"/>
    <x v="20"/>
    <n v="6490"/>
  </r>
  <r>
    <n v="1347"/>
    <n v="18"/>
    <x v="3"/>
    <n v="4.6100000000000003"/>
    <n v="8"/>
    <s v="Laptop"/>
    <x v="4"/>
    <s v="Europe"/>
    <s v="Delayed"/>
    <s v="Standard"/>
    <x v="35"/>
    <n v="7283"/>
  </r>
  <r>
    <n v="1351"/>
    <n v="34"/>
    <x v="1"/>
    <n v="3.74"/>
    <n v="8"/>
    <s v="Tablet"/>
    <x v="1"/>
    <s v="Europe"/>
    <s v="On-Time"/>
    <s v="Basic"/>
    <x v="50"/>
    <n v="3256"/>
  </r>
  <r>
    <n v="1355"/>
    <n v="22"/>
    <x v="0"/>
    <n v="4.3099999999999996"/>
    <n v="9"/>
    <s v="Laptop"/>
    <x v="3"/>
    <s v="Europe"/>
    <s v="On-Time"/>
    <s v="Basic"/>
    <x v="13"/>
    <n v="6444"/>
  </r>
  <r>
    <n v="1361"/>
    <n v="5"/>
    <x v="0"/>
    <n v="3.37"/>
    <n v="8"/>
    <s v="Tablet"/>
    <x v="2"/>
    <s v="Europe"/>
    <s v="On-Time"/>
    <s v="Basic"/>
    <x v="34"/>
    <n v="4656"/>
  </r>
  <r>
    <n v="1362"/>
    <n v="21"/>
    <x v="6"/>
    <n v="4.24"/>
    <n v="2"/>
    <s v="Laptop"/>
    <x v="4"/>
    <s v="Europe"/>
    <s v="On-Time"/>
    <s v="Basic"/>
    <x v="2"/>
    <n v="5194"/>
  </r>
  <r>
    <n v="1363"/>
    <n v="12"/>
    <x v="9"/>
    <n v="2.2400000000000002"/>
    <n v="6"/>
    <s v="Tablet"/>
    <x v="2"/>
    <s v="Europe"/>
    <s v="Delayed"/>
    <s v="Premium"/>
    <x v="40"/>
    <n v="3289"/>
  </r>
  <r>
    <n v="1366"/>
    <n v="31"/>
    <x v="1"/>
    <n v="3.03"/>
    <n v="9"/>
    <s v="Laptop"/>
    <x v="1"/>
    <s v="Europe"/>
    <s v="On-Time"/>
    <s v="Basic"/>
    <x v="32"/>
    <n v="6817"/>
  </r>
  <r>
    <n v="1367"/>
    <n v="27"/>
    <x v="8"/>
    <n v="5.29"/>
    <n v="1"/>
    <s v="Laptop"/>
    <x v="3"/>
    <s v="Europe"/>
    <s v="Delayed"/>
    <s v="Basic"/>
    <x v="30"/>
    <n v="7976"/>
  </r>
  <r>
    <n v="1373"/>
    <n v="9"/>
    <x v="3"/>
    <n v="3.91"/>
    <n v="7"/>
    <s v="Mobile"/>
    <x v="3"/>
    <s v="Europe"/>
    <s v="On-Time"/>
    <s v="Basic"/>
    <x v="25"/>
    <n v="3902"/>
  </r>
  <r>
    <n v="1375"/>
    <n v="5"/>
    <x v="9"/>
    <n v="4.0599999999999996"/>
    <n v="5"/>
    <s v="Mobile"/>
    <x v="4"/>
    <s v="Europe"/>
    <s v="Delayed"/>
    <s v="Basic"/>
    <x v="44"/>
    <n v="2083"/>
  </r>
  <r>
    <n v="1379"/>
    <n v="59"/>
    <x v="2"/>
    <n v="3.33"/>
    <n v="10"/>
    <s v="Laptop"/>
    <x v="2"/>
    <s v="Europe"/>
    <s v="Delayed"/>
    <s v="Basic"/>
    <x v="40"/>
    <n v="7071"/>
  </r>
  <r>
    <n v="1391"/>
    <n v="6"/>
    <x v="1"/>
    <n v="5.59"/>
    <n v="9"/>
    <s v="Smart TV"/>
    <x v="1"/>
    <s v="Europe"/>
    <s v="On-Time"/>
    <s v="Standard"/>
    <x v="47"/>
    <n v="7364"/>
  </r>
  <r>
    <n v="1392"/>
    <n v="22"/>
    <x v="8"/>
    <n v="2.73"/>
    <n v="1"/>
    <s v="Laptop"/>
    <x v="0"/>
    <s v="Europe"/>
    <s v="Delayed"/>
    <s v="Premium"/>
    <x v="6"/>
    <n v="6297"/>
  </r>
  <r>
    <n v="1406"/>
    <n v="57"/>
    <x v="9"/>
    <n v="4.59"/>
    <n v="2"/>
    <s v="Tablet"/>
    <x v="3"/>
    <s v="Europe"/>
    <s v="On-Time"/>
    <s v="Standard"/>
    <x v="40"/>
    <n v="2965"/>
  </r>
  <r>
    <n v="1407"/>
    <n v="32"/>
    <x v="4"/>
    <n v="1.88"/>
    <n v="4"/>
    <s v="Mobile"/>
    <x v="0"/>
    <s v="Europe"/>
    <s v="On-Time"/>
    <s v="Standard"/>
    <x v="28"/>
    <n v="1961"/>
  </r>
  <r>
    <n v="1420"/>
    <n v="31"/>
    <x v="3"/>
    <n v="3.04"/>
    <n v="7"/>
    <s v="Mobile"/>
    <x v="0"/>
    <s v="Europe"/>
    <s v="Delayed"/>
    <s v="Premium"/>
    <x v="20"/>
    <n v="1783"/>
  </r>
  <r>
    <n v="1425"/>
    <n v="20"/>
    <x v="0"/>
    <n v="5.62"/>
    <n v="8"/>
    <s v="Tablet"/>
    <x v="1"/>
    <s v="Europe"/>
    <s v="Delayed"/>
    <s v="Premium"/>
    <x v="37"/>
    <n v="4084"/>
  </r>
  <r>
    <n v="1435"/>
    <n v="56"/>
    <x v="1"/>
    <n v="1.29"/>
    <n v="9"/>
    <s v="Tablet"/>
    <x v="0"/>
    <s v="Europe"/>
    <s v="On-Time"/>
    <s v="Basic"/>
    <x v="38"/>
    <n v="5049"/>
  </r>
  <r>
    <n v="1438"/>
    <n v="32"/>
    <x v="3"/>
    <n v="1.47"/>
    <n v="8"/>
    <s v="Tablet"/>
    <x v="4"/>
    <s v="Europe"/>
    <s v="On-Time"/>
    <s v="Premium"/>
    <x v="28"/>
    <n v="9716"/>
  </r>
  <r>
    <n v="1440"/>
    <n v="14"/>
    <x v="0"/>
    <n v="5.86"/>
    <n v="9"/>
    <s v="Smart TV"/>
    <x v="1"/>
    <s v="Europe"/>
    <s v="On-Time"/>
    <s v="Basic"/>
    <x v="42"/>
    <n v="5552"/>
  </r>
  <r>
    <n v="1449"/>
    <n v="47"/>
    <x v="7"/>
    <n v="5.73"/>
    <n v="5"/>
    <s v="Tablet"/>
    <x v="1"/>
    <s v="Europe"/>
    <s v="On-Time"/>
    <s v="Standard"/>
    <x v="11"/>
    <n v="4448"/>
  </r>
  <r>
    <n v="1464"/>
    <n v="25"/>
    <x v="1"/>
    <n v="4.71"/>
    <n v="9"/>
    <s v="Laptop"/>
    <x v="4"/>
    <s v="Europe"/>
    <s v="On-Time"/>
    <s v="Standard"/>
    <x v="10"/>
    <n v="8342"/>
  </r>
  <r>
    <n v="1470"/>
    <n v="10"/>
    <x v="4"/>
    <n v="4.03"/>
    <n v="4"/>
    <s v="Mobile"/>
    <x v="2"/>
    <s v="Europe"/>
    <s v="On-Time"/>
    <s v="Basic"/>
    <x v="5"/>
    <n v="7490"/>
  </r>
  <r>
    <n v="1472"/>
    <n v="25"/>
    <x v="5"/>
    <n v="4.78"/>
    <n v="1"/>
    <s v="Mobile"/>
    <x v="0"/>
    <s v="Europe"/>
    <s v="On-Time"/>
    <s v="Basic"/>
    <x v="25"/>
    <n v="2173"/>
  </r>
  <r>
    <n v="1475"/>
    <n v="58"/>
    <x v="1"/>
    <n v="1.01"/>
    <n v="10"/>
    <s v="Laptop"/>
    <x v="1"/>
    <s v="Europe"/>
    <s v="On-Time"/>
    <s v="Basic"/>
    <x v="49"/>
    <n v="1796"/>
  </r>
  <r>
    <n v="1478"/>
    <n v="2"/>
    <x v="0"/>
    <n v="5.68"/>
    <n v="10"/>
    <s v="Mobile"/>
    <x v="3"/>
    <s v="Europe"/>
    <s v="On-Time"/>
    <s v="Basic"/>
    <x v="24"/>
    <n v="7986"/>
  </r>
  <r>
    <n v="1481"/>
    <n v="45"/>
    <x v="0"/>
    <n v="2.36"/>
    <n v="10"/>
    <s v="Laptop"/>
    <x v="2"/>
    <s v="Europe"/>
    <s v="On-Time"/>
    <s v="Premium"/>
    <x v="47"/>
    <n v="6917"/>
  </r>
  <r>
    <n v="1484"/>
    <n v="40"/>
    <x v="0"/>
    <n v="4.59"/>
    <n v="9"/>
    <s v="Smart TV"/>
    <x v="3"/>
    <s v="Europe"/>
    <s v="Delayed"/>
    <s v="Basic"/>
    <x v="17"/>
    <n v="1891"/>
  </r>
  <r>
    <n v="1489"/>
    <n v="11"/>
    <x v="2"/>
    <n v="1.94"/>
    <n v="10"/>
    <s v="Mobile"/>
    <x v="1"/>
    <s v="Europe"/>
    <s v="On-Time"/>
    <s v="Standard"/>
    <x v="38"/>
    <n v="4430"/>
  </r>
  <r>
    <n v="1490"/>
    <n v="39"/>
    <x v="3"/>
    <n v="5.38"/>
    <n v="8"/>
    <s v="Mobile"/>
    <x v="2"/>
    <s v="Europe"/>
    <s v="On-Time"/>
    <s v="Premium"/>
    <x v="45"/>
    <n v="6107"/>
  </r>
  <r>
    <n v="1491"/>
    <n v="6"/>
    <x v="2"/>
    <n v="1.75"/>
    <n v="9"/>
    <s v="Mobile"/>
    <x v="0"/>
    <s v="Europe"/>
    <s v="On-Time"/>
    <s v="Basic"/>
    <x v="42"/>
    <n v="2616"/>
  </r>
  <r>
    <n v="1493"/>
    <n v="25"/>
    <x v="3"/>
    <n v="2.77"/>
    <n v="7"/>
    <s v="Smart TV"/>
    <x v="0"/>
    <s v="Europe"/>
    <s v="On-Time"/>
    <s v="Premium"/>
    <x v="41"/>
    <n v="1957"/>
  </r>
  <r>
    <n v="1501"/>
    <n v="54"/>
    <x v="3"/>
    <n v="1.86"/>
    <n v="7"/>
    <s v="Laptop"/>
    <x v="1"/>
    <s v="Europe"/>
    <s v="On-Time"/>
    <s v="Basic"/>
    <x v="6"/>
    <n v="6133"/>
  </r>
  <r>
    <n v="1506"/>
    <n v="44"/>
    <x v="0"/>
    <n v="5.85"/>
    <n v="9"/>
    <s v="Laptop"/>
    <x v="4"/>
    <s v="Europe"/>
    <s v="Delayed"/>
    <s v="Premium"/>
    <x v="43"/>
    <n v="4031"/>
  </r>
  <r>
    <n v="1509"/>
    <n v="49"/>
    <x v="3"/>
    <n v="1.39"/>
    <n v="10"/>
    <s v="Smart TV"/>
    <x v="1"/>
    <s v="Europe"/>
    <s v="On-Time"/>
    <s v="Basic"/>
    <x v="40"/>
    <n v="7070"/>
  </r>
  <r>
    <n v="1512"/>
    <n v="28"/>
    <x v="6"/>
    <n v="1.07"/>
    <n v="3"/>
    <s v="Tablet"/>
    <x v="0"/>
    <s v="Europe"/>
    <s v="Delayed"/>
    <s v="Premium"/>
    <x v="35"/>
    <n v="9802"/>
  </r>
  <r>
    <n v="1515"/>
    <n v="35"/>
    <x v="0"/>
    <n v="3.89"/>
    <n v="9"/>
    <s v="Smart TV"/>
    <x v="0"/>
    <s v="Europe"/>
    <s v="On-Time"/>
    <s v="Premium"/>
    <x v="8"/>
    <n v="4357"/>
  </r>
  <r>
    <n v="1517"/>
    <n v="56"/>
    <x v="2"/>
    <n v="1.49"/>
    <n v="9"/>
    <s v="Laptop"/>
    <x v="3"/>
    <s v="Europe"/>
    <s v="On-Time"/>
    <s v="Standard"/>
    <x v="9"/>
    <n v="7874"/>
  </r>
  <r>
    <n v="1520"/>
    <n v="27"/>
    <x v="4"/>
    <n v="3.88"/>
    <n v="6"/>
    <s v="Mobile"/>
    <x v="0"/>
    <s v="Europe"/>
    <s v="On-Time"/>
    <s v="Standard"/>
    <x v="7"/>
    <n v="9337"/>
  </r>
  <r>
    <n v="1539"/>
    <n v="12"/>
    <x v="6"/>
    <n v="3.95"/>
    <n v="6"/>
    <s v="Smart TV"/>
    <x v="2"/>
    <s v="Europe"/>
    <s v="On-Time"/>
    <s v="Standard"/>
    <x v="31"/>
    <n v="5517"/>
  </r>
  <r>
    <n v="1545"/>
    <n v="1"/>
    <x v="3"/>
    <n v="2"/>
    <n v="7"/>
    <s v="Mobile"/>
    <x v="2"/>
    <s v="Europe"/>
    <s v="On-Time"/>
    <s v="Premium"/>
    <x v="31"/>
    <n v="1445"/>
  </r>
  <r>
    <n v="1550"/>
    <n v="31"/>
    <x v="2"/>
    <n v="3.09"/>
    <n v="7"/>
    <s v="Smart TV"/>
    <x v="4"/>
    <s v="Europe"/>
    <s v="On-Time"/>
    <s v="Basic"/>
    <x v="5"/>
    <n v="1074"/>
  </r>
  <r>
    <n v="1552"/>
    <n v="53"/>
    <x v="1"/>
    <n v="2.82"/>
    <n v="10"/>
    <s v="Laptop"/>
    <x v="2"/>
    <s v="Europe"/>
    <s v="On-Time"/>
    <s v="Basic"/>
    <x v="52"/>
    <n v="7650"/>
  </r>
  <r>
    <n v="1559"/>
    <n v="2"/>
    <x v="0"/>
    <n v="4.08"/>
    <n v="10"/>
    <s v="Smart TV"/>
    <x v="1"/>
    <s v="Europe"/>
    <s v="On-Time"/>
    <s v="Basic"/>
    <x v="18"/>
    <n v="3084"/>
  </r>
  <r>
    <n v="1568"/>
    <n v="43"/>
    <x v="3"/>
    <n v="3.3"/>
    <n v="7"/>
    <s v="Smart TV"/>
    <x v="3"/>
    <s v="Europe"/>
    <s v="On-Time"/>
    <s v="Basic"/>
    <x v="19"/>
    <n v="6765"/>
  </r>
  <r>
    <n v="1574"/>
    <n v="42"/>
    <x v="1"/>
    <n v="4.9000000000000004"/>
    <n v="9"/>
    <s v="Tablet"/>
    <x v="4"/>
    <s v="Europe"/>
    <s v="On-Time"/>
    <s v="Basic"/>
    <x v="43"/>
    <n v="1879"/>
  </r>
  <r>
    <n v="1585"/>
    <n v="45"/>
    <x v="6"/>
    <n v="4.2699999999999996"/>
    <n v="4"/>
    <s v="Mobile"/>
    <x v="2"/>
    <s v="Europe"/>
    <s v="On-Time"/>
    <s v="Premium"/>
    <x v="0"/>
    <n v="7301"/>
  </r>
  <r>
    <n v="1590"/>
    <n v="52"/>
    <x v="2"/>
    <n v="3.83"/>
    <n v="9"/>
    <s v="Tablet"/>
    <x v="2"/>
    <s v="Europe"/>
    <s v="On-Time"/>
    <s v="Standard"/>
    <x v="24"/>
    <n v="7004"/>
  </r>
  <r>
    <n v="1594"/>
    <n v="56"/>
    <x v="3"/>
    <n v="5.43"/>
    <n v="10"/>
    <s v="Laptop"/>
    <x v="3"/>
    <s v="Europe"/>
    <s v="On-Time"/>
    <s v="Basic"/>
    <x v="40"/>
    <n v="5493"/>
  </r>
  <r>
    <n v="1595"/>
    <n v="15"/>
    <x v="1"/>
    <n v="2.4300000000000002"/>
    <n v="10"/>
    <s v="Mobile"/>
    <x v="3"/>
    <s v="Europe"/>
    <s v="On-Time"/>
    <s v="Premium"/>
    <x v="42"/>
    <n v="2696"/>
  </r>
  <r>
    <n v="1599"/>
    <n v="9"/>
    <x v="3"/>
    <n v="1.75"/>
    <n v="8"/>
    <s v="Smart TV"/>
    <x v="3"/>
    <s v="Europe"/>
    <s v="On-Time"/>
    <s v="Basic"/>
    <x v="33"/>
    <n v="5353"/>
  </r>
  <r>
    <n v="1604"/>
    <n v="36"/>
    <x v="0"/>
    <n v="3.69"/>
    <n v="10"/>
    <s v="Laptop"/>
    <x v="2"/>
    <s v="Europe"/>
    <s v="On-Time"/>
    <s v="Basic"/>
    <x v="50"/>
    <n v="6225"/>
  </r>
  <r>
    <n v="1606"/>
    <n v="47"/>
    <x v="2"/>
    <n v="4.6399999999999997"/>
    <n v="10"/>
    <s v="Mobile"/>
    <x v="1"/>
    <s v="Europe"/>
    <s v="On-Time"/>
    <s v="Basic"/>
    <x v="7"/>
    <n v="8057"/>
  </r>
  <r>
    <n v="1610"/>
    <n v="4"/>
    <x v="1"/>
    <n v="1.2"/>
    <n v="10"/>
    <s v="Mobile"/>
    <x v="3"/>
    <s v="Europe"/>
    <s v="On-Time"/>
    <s v="Standard"/>
    <x v="41"/>
    <n v="4352"/>
  </r>
  <r>
    <n v="1616"/>
    <n v="31"/>
    <x v="1"/>
    <n v="2.41"/>
    <n v="7"/>
    <s v="Mobile"/>
    <x v="0"/>
    <s v="Europe"/>
    <s v="Delayed"/>
    <s v="Basic"/>
    <x v="17"/>
    <n v="6309"/>
  </r>
  <r>
    <n v="1620"/>
    <n v="59"/>
    <x v="9"/>
    <n v="2.5"/>
    <n v="3"/>
    <s v="Smart TV"/>
    <x v="2"/>
    <s v="Europe"/>
    <s v="Delayed"/>
    <s v="Basic"/>
    <x v="6"/>
    <n v="6139"/>
  </r>
  <r>
    <n v="1624"/>
    <n v="52"/>
    <x v="3"/>
    <n v="5"/>
    <n v="8"/>
    <s v="Tablet"/>
    <x v="4"/>
    <s v="Europe"/>
    <s v="On-Time"/>
    <s v="Basic"/>
    <x v="28"/>
    <n v="1887"/>
  </r>
  <r>
    <n v="1627"/>
    <n v="7"/>
    <x v="3"/>
    <n v="2.74"/>
    <n v="8"/>
    <s v="Tablet"/>
    <x v="4"/>
    <s v="Europe"/>
    <s v="On-Time"/>
    <s v="Basic"/>
    <x v="41"/>
    <n v="4060"/>
  </r>
  <r>
    <n v="1639"/>
    <n v="13"/>
    <x v="3"/>
    <n v="5.2"/>
    <n v="9"/>
    <s v="Laptop"/>
    <x v="4"/>
    <s v="Europe"/>
    <s v="On-Time"/>
    <s v="Premium"/>
    <x v="34"/>
    <n v="6576"/>
  </r>
  <r>
    <n v="1643"/>
    <n v="58"/>
    <x v="5"/>
    <n v="2.37"/>
    <n v="1"/>
    <s v="Tablet"/>
    <x v="3"/>
    <s v="Europe"/>
    <s v="Delayed"/>
    <s v="Premium"/>
    <x v="50"/>
    <n v="5175"/>
  </r>
  <r>
    <n v="1652"/>
    <n v="13"/>
    <x v="4"/>
    <n v="3.58"/>
    <n v="3"/>
    <s v="Mobile"/>
    <x v="2"/>
    <s v="Europe"/>
    <s v="Delayed"/>
    <s v="Premium"/>
    <x v="47"/>
    <n v="7551"/>
  </r>
  <r>
    <n v="1659"/>
    <n v="33"/>
    <x v="3"/>
    <n v="5.59"/>
    <n v="10"/>
    <s v="Laptop"/>
    <x v="1"/>
    <s v="Europe"/>
    <s v="On-Time"/>
    <s v="Basic"/>
    <x v="48"/>
    <n v="4064"/>
  </r>
  <r>
    <n v="1664"/>
    <n v="29"/>
    <x v="4"/>
    <n v="5.9"/>
    <n v="4"/>
    <s v="Tablet"/>
    <x v="4"/>
    <s v="Europe"/>
    <s v="On-Time"/>
    <s v="Basic"/>
    <x v="51"/>
    <n v="6345"/>
  </r>
  <r>
    <n v="1668"/>
    <n v="45"/>
    <x v="2"/>
    <n v="6"/>
    <n v="7"/>
    <s v="Smart TV"/>
    <x v="4"/>
    <s v="Europe"/>
    <s v="On-Time"/>
    <s v="Premium"/>
    <x v="36"/>
    <n v="8883"/>
  </r>
  <r>
    <n v="1669"/>
    <n v="32"/>
    <x v="6"/>
    <n v="2.02"/>
    <n v="4"/>
    <s v="Mobile"/>
    <x v="0"/>
    <s v="Europe"/>
    <s v="Delayed"/>
    <s v="Basic"/>
    <x v="33"/>
    <n v="9493"/>
  </r>
  <r>
    <n v="1670"/>
    <n v="55"/>
    <x v="3"/>
    <n v="3.2"/>
    <n v="10"/>
    <s v="Laptop"/>
    <x v="0"/>
    <s v="Europe"/>
    <s v="Delayed"/>
    <s v="Standard"/>
    <x v="11"/>
    <n v="2132"/>
  </r>
  <r>
    <n v="1681"/>
    <n v="23"/>
    <x v="4"/>
    <n v="5.47"/>
    <n v="4"/>
    <s v="Laptop"/>
    <x v="0"/>
    <s v="Europe"/>
    <s v="On-Time"/>
    <s v="Standard"/>
    <x v="14"/>
    <n v="2159"/>
  </r>
  <r>
    <n v="1683"/>
    <n v="26"/>
    <x v="2"/>
    <n v="5.6"/>
    <n v="9"/>
    <s v="Laptop"/>
    <x v="4"/>
    <s v="Europe"/>
    <s v="On-Time"/>
    <s v="Standard"/>
    <x v="44"/>
    <n v="7902"/>
  </r>
  <r>
    <n v="1692"/>
    <n v="54"/>
    <x v="7"/>
    <n v="2.4500000000000002"/>
    <n v="1"/>
    <s v="Smart TV"/>
    <x v="3"/>
    <s v="Europe"/>
    <s v="On-Time"/>
    <s v="Basic"/>
    <x v="33"/>
    <n v="6337"/>
  </r>
  <r>
    <n v="1698"/>
    <n v="19"/>
    <x v="8"/>
    <n v="2.4500000000000002"/>
    <n v="4"/>
    <s v="Mobile"/>
    <x v="1"/>
    <s v="Europe"/>
    <s v="On-Time"/>
    <s v="Premium"/>
    <x v="21"/>
    <n v="1595"/>
  </r>
  <r>
    <n v="1699"/>
    <n v="5"/>
    <x v="3"/>
    <n v="1.41"/>
    <n v="8"/>
    <s v="Tablet"/>
    <x v="4"/>
    <s v="Europe"/>
    <s v="On-Time"/>
    <s v="Basic"/>
    <x v="0"/>
    <n v="9937"/>
  </r>
  <r>
    <n v="1702"/>
    <n v="36"/>
    <x v="6"/>
    <n v="5.46"/>
    <n v="4"/>
    <s v="Smart TV"/>
    <x v="4"/>
    <s v="Europe"/>
    <s v="On-Time"/>
    <s v="Standard"/>
    <x v="23"/>
    <n v="3371"/>
  </r>
  <r>
    <n v="1709"/>
    <n v="27"/>
    <x v="2"/>
    <n v="5.2"/>
    <n v="8"/>
    <s v="Tablet"/>
    <x v="1"/>
    <s v="Europe"/>
    <s v="On-Time"/>
    <s v="Basic"/>
    <x v="50"/>
    <n v="7683"/>
  </r>
  <r>
    <n v="1711"/>
    <n v="35"/>
    <x v="2"/>
    <n v="4.38"/>
    <n v="10"/>
    <s v="Laptop"/>
    <x v="1"/>
    <s v="Europe"/>
    <s v="On-Time"/>
    <s v="Premium"/>
    <x v="7"/>
    <n v="2251"/>
  </r>
  <r>
    <n v="1721"/>
    <n v="29"/>
    <x v="1"/>
    <n v="5.66"/>
    <n v="7"/>
    <s v="Laptop"/>
    <x v="0"/>
    <s v="Europe"/>
    <s v="On-Time"/>
    <s v="Basic"/>
    <x v="17"/>
    <n v="1240"/>
  </r>
  <r>
    <n v="1723"/>
    <n v="39"/>
    <x v="1"/>
    <n v="3.05"/>
    <n v="10"/>
    <s v="Laptop"/>
    <x v="1"/>
    <s v="Europe"/>
    <s v="On-Time"/>
    <s v="Basic"/>
    <x v="38"/>
    <n v="8600"/>
  </r>
  <r>
    <n v="1726"/>
    <n v="8"/>
    <x v="1"/>
    <n v="1.22"/>
    <n v="10"/>
    <s v="Smart TV"/>
    <x v="1"/>
    <s v="Europe"/>
    <s v="On-Time"/>
    <s v="Basic"/>
    <x v="47"/>
    <n v="6351"/>
  </r>
  <r>
    <n v="1730"/>
    <n v="9"/>
    <x v="2"/>
    <n v="5.99"/>
    <n v="9"/>
    <s v="Tablet"/>
    <x v="3"/>
    <s v="Europe"/>
    <s v="Delayed"/>
    <s v="Basic"/>
    <x v="38"/>
    <n v="6253"/>
  </r>
  <r>
    <n v="1734"/>
    <n v="53"/>
    <x v="0"/>
    <n v="2.64"/>
    <n v="9"/>
    <s v="Smart TV"/>
    <x v="3"/>
    <s v="Europe"/>
    <s v="Delayed"/>
    <s v="Basic"/>
    <x v="25"/>
    <n v="6277"/>
  </r>
  <r>
    <n v="1743"/>
    <n v="46"/>
    <x v="4"/>
    <n v="1.56"/>
    <n v="3"/>
    <s v="Mobile"/>
    <x v="4"/>
    <s v="Europe"/>
    <s v="On-Time"/>
    <s v="Basic"/>
    <x v="35"/>
    <n v="6573"/>
  </r>
  <r>
    <n v="1744"/>
    <n v="39"/>
    <x v="3"/>
    <n v="3.77"/>
    <n v="8"/>
    <s v="Tablet"/>
    <x v="2"/>
    <s v="Europe"/>
    <s v="Delayed"/>
    <s v="Basic"/>
    <x v="43"/>
    <n v="6751"/>
  </r>
  <r>
    <n v="1747"/>
    <n v="37"/>
    <x v="2"/>
    <n v="2.54"/>
    <n v="8"/>
    <s v="Tablet"/>
    <x v="0"/>
    <s v="Europe"/>
    <s v="Delayed"/>
    <s v="Standard"/>
    <x v="32"/>
    <n v="8373"/>
  </r>
  <r>
    <n v="1755"/>
    <n v="20"/>
    <x v="3"/>
    <n v="5.32"/>
    <n v="9"/>
    <s v="Laptop"/>
    <x v="1"/>
    <s v="Europe"/>
    <s v="Delayed"/>
    <s v="Basic"/>
    <x v="1"/>
    <n v="7673"/>
  </r>
  <r>
    <n v="1757"/>
    <n v="45"/>
    <x v="1"/>
    <n v="1.84"/>
    <n v="10"/>
    <s v="Smart TV"/>
    <x v="3"/>
    <s v="Europe"/>
    <s v="On-Time"/>
    <s v="Basic"/>
    <x v="41"/>
    <n v="7958"/>
  </r>
  <r>
    <n v="1759"/>
    <n v="5"/>
    <x v="5"/>
    <n v="5.17"/>
    <n v="2"/>
    <s v="Laptop"/>
    <x v="2"/>
    <s v="Europe"/>
    <s v="On-Time"/>
    <s v="Standard"/>
    <x v="45"/>
    <n v="2608"/>
  </r>
  <r>
    <n v="1761"/>
    <n v="49"/>
    <x v="6"/>
    <n v="5.36"/>
    <n v="5"/>
    <s v="Tablet"/>
    <x v="2"/>
    <s v="Europe"/>
    <s v="On-Time"/>
    <s v="Standard"/>
    <x v="29"/>
    <n v="5233"/>
  </r>
  <r>
    <n v="1769"/>
    <n v="1"/>
    <x v="1"/>
    <n v="4.6900000000000004"/>
    <n v="10"/>
    <s v="Mobile"/>
    <x v="4"/>
    <s v="Europe"/>
    <s v="Delayed"/>
    <s v="Premium"/>
    <x v="52"/>
    <n v="4695"/>
  </r>
  <r>
    <n v="1772"/>
    <n v="24"/>
    <x v="6"/>
    <n v="1.26"/>
    <n v="6"/>
    <s v="Mobile"/>
    <x v="4"/>
    <s v="Europe"/>
    <s v="On-Time"/>
    <s v="Premium"/>
    <x v="47"/>
    <n v="5674"/>
  </r>
  <r>
    <n v="1780"/>
    <n v="41"/>
    <x v="3"/>
    <n v="3.86"/>
    <n v="8"/>
    <s v="Mobile"/>
    <x v="0"/>
    <s v="Europe"/>
    <s v="On-Time"/>
    <s v="Basic"/>
    <x v="31"/>
    <n v="6237"/>
  </r>
  <r>
    <n v="1785"/>
    <n v="2"/>
    <x v="4"/>
    <n v="2.63"/>
    <n v="4"/>
    <s v="Mobile"/>
    <x v="0"/>
    <s v="Europe"/>
    <s v="On-Time"/>
    <s v="Premium"/>
    <x v="0"/>
    <n v="2985"/>
  </r>
  <r>
    <n v="1788"/>
    <n v="50"/>
    <x v="7"/>
    <n v="5.76"/>
    <n v="3"/>
    <s v="Mobile"/>
    <x v="3"/>
    <s v="Europe"/>
    <s v="On-Time"/>
    <s v="Basic"/>
    <x v="49"/>
    <n v="9872"/>
  </r>
  <r>
    <n v="1793"/>
    <n v="20"/>
    <x v="0"/>
    <n v="2.5099999999999998"/>
    <n v="9"/>
    <s v="Tablet"/>
    <x v="0"/>
    <s v="Europe"/>
    <s v="On-Time"/>
    <s v="Premium"/>
    <x v="34"/>
    <n v="3260"/>
  </r>
  <r>
    <n v="1800"/>
    <n v="37"/>
    <x v="8"/>
    <n v="1.18"/>
    <n v="4"/>
    <s v="Mobile"/>
    <x v="0"/>
    <s v="Europe"/>
    <s v="Delayed"/>
    <s v="Premium"/>
    <x v="29"/>
    <n v="6775"/>
  </r>
  <r>
    <n v="1802"/>
    <n v="50"/>
    <x v="0"/>
    <n v="2.84"/>
    <n v="10"/>
    <s v="Laptop"/>
    <x v="3"/>
    <s v="Europe"/>
    <s v="On-Time"/>
    <s v="Premium"/>
    <x v="43"/>
    <n v="8774"/>
  </r>
  <r>
    <n v="1806"/>
    <n v="16"/>
    <x v="0"/>
    <n v="2.69"/>
    <n v="9"/>
    <s v="Laptop"/>
    <x v="1"/>
    <s v="Europe"/>
    <s v="Delayed"/>
    <s v="Standard"/>
    <x v="50"/>
    <n v="3840"/>
  </r>
  <r>
    <n v="1815"/>
    <n v="35"/>
    <x v="1"/>
    <n v="5.1100000000000003"/>
    <n v="7"/>
    <s v="Mobile"/>
    <x v="1"/>
    <s v="Europe"/>
    <s v="On-Time"/>
    <s v="Standard"/>
    <x v="26"/>
    <n v="8336"/>
  </r>
  <r>
    <n v="1827"/>
    <n v="57"/>
    <x v="3"/>
    <n v="4.07"/>
    <n v="7"/>
    <s v="Mobile"/>
    <x v="0"/>
    <s v="Europe"/>
    <s v="On-Time"/>
    <s v="Basic"/>
    <x v="21"/>
    <n v="8073"/>
  </r>
  <r>
    <n v="1852"/>
    <n v="22"/>
    <x v="1"/>
    <n v="4.01"/>
    <n v="8"/>
    <s v="Laptop"/>
    <x v="4"/>
    <s v="Europe"/>
    <s v="Delayed"/>
    <s v="Standard"/>
    <x v="7"/>
    <n v="1028"/>
  </r>
  <r>
    <n v="1858"/>
    <n v="47"/>
    <x v="3"/>
    <n v="5.39"/>
    <n v="9"/>
    <s v="Tablet"/>
    <x v="2"/>
    <s v="Europe"/>
    <s v="On-Time"/>
    <s v="Basic"/>
    <x v="30"/>
    <n v="7912"/>
  </r>
  <r>
    <n v="1861"/>
    <n v="31"/>
    <x v="3"/>
    <n v="3.96"/>
    <n v="7"/>
    <s v="Laptop"/>
    <x v="3"/>
    <s v="Europe"/>
    <s v="Delayed"/>
    <s v="Basic"/>
    <x v="35"/>
    <n v="4919"/>
  </r>
  <r>
    <n v="1881"/>
    <n v="49"/>
    <x v="1"/>
    <n v="2.4900000000000002"/>
    <n v="8"/>
    <s v="Smart TV"/>
    <x v="1"/>
    <s v="Europe"/>
    <s v="Delayed"/>
    <s v="Basic"/>
    <x v="0"/>
    <n v="3431"/>
  </r>
  <r>
    <n v="1884"/>
    <n v="21"/>
    <x v="4"/>
    <n v="1.66"/>
    <n v="6"/>
    <s v="Mobile"/>
    <x v="0"/>
    <s v="Europe"/>
    <s v="On-Time"/>
    <s v="Basic"/>
    <x v="3"/>
    <n v="5113"/>
  </r>
  <r>
    <n v="1892"/>
    <n v="58"/>
    <x v="0"/>
    <n v="3.04"/>
    <n v="9"/>
    <s v="Smart TV"/>
    <x v="0"/>
    <s v="Europe"/>
    <s v="On-Time"/>
    <s v="Premium"/>
    <x v="49"/>
    <n v="9990"/>
  </r>
  <r>
    <n v="1893"/>
    <n v="27"/>
    <x v="6"/>
    <n v="4.42"/>
    <n v="5"/>
    <s v="Mobile"/>
    <x v="0"/>
    <s v="Europe"/>
    <s v="Delayed"/>
    <s v="Basic"/>
    <x v="6"/>
    <n v="5617"/>
  </r>
  <r>
    <n v="1898"/>
    <n v="29"/>
    <x v="0"/>
    <n v="4.47"/>
    <n v="9"/>
    <s v="Mobile"/>
    <x v="2"/>
    <s v="Europe"/>
    <s v="Delayed"/>
    <s v="Standard"/>
    <x v="13"/>
    <n v="4701"/>
  </r>
  <r>
    <n v="1899"/>
    <n v="33"/>
    <x v="5"/>
    <n v="3.33"/>
    <n v="1"/>
    <s v="Tablet"/>
    <x v="2"/>
    <s v="Europe"/>
    <s v="Delayed"/>
    <s v="Standard"/>
    <x v="10"/>
    <n v="1472"/>
  </r>
  <r>
    <n v="1902"/>
    <n v="15"/>
    <x v="0"/>
    <n v="4.09"/>
    <n v="10"/>
    <s v="Laptop"/>
    <x v="4"/>
    <s v="Europe"/>
    <s v="On-Time"/>
    <s v="Basic"/>
    <x v="51"/>
    <n v="2151"/>
  </r>
  <r>
    <n v="1904"/>
    <n v="59"/>
    <x v="5"/>
    <n v="2.92"/>
    <n v="3"/>
    <s v="Laptop"/>
    <x v="2"/>
    <s v="Europe"/>
    <s v="On-Time"/>
    <s v="Basic"/>
    <x v="1"/>
    <n v="6332"/>
  </r>
  <r>
    <n v="1907"/>
    <n v="51"/>
    <x v="2"/>
    <n v="2.48"/>
    <n v="7"/>
    <s v="Smart TV"/>
    <x v="3"/>
    <s v="Europe"/>
    <s v="On-Time"/>
    <s v="Premium"/>
    <x v="40"/>
    <n v="8633"/>
  </r>
  <r>
    <n v="1911"/>
    <n v="52"/>
    <x v="0"/>
    <n v="1.18"/>
    <n v="7"/>
    <s v="Laptop"/>
    <x v="4"/>
    <s v="Europe"/>
    <s v="Delayed"/>
    <s v="Basic"/>
    <x v="28"/>
    <n v="9088"/>
  </r>
  <r>
    <n v="1915"/>
    <n v="55"/>
    <x v="9"/>
    <n v="4.75"/>
    <n v="3"/>
    <s v="Smart TV"/>
    <x v="3"/>
    <s v="Europe"/>
    <s v="On-Time"/>
    <s v="Basic"/>
    <x v="35"/>
    <n v="9833"/>
  </r>
  <r>
    <n v="1924"/>
    <n v="57"/>
    <x v="2"/>
    <n v="4.92"/>
    <n v="7"/>
    <s v="Smart TV"/>
    <x v="1"/>
    <s v="Europe"/>
    <s v="On-Time"/>
    <s v="Basic"/>
    <x v="39"/>
    <n v="4904"/>
  </r>
  <r>
    <n v="1925"/>
    <n v="50"/>
    <x v="9"/>
    <n v="2.5"/>
    <n v="6"/>
    <s v="Tablet"/>
    <x v="2"/>
    <s v="Europe"/>
    <s v="On-Time"/>
    <s v="Standard"/>
    <x v="48"/>
    <n v="7270"/>
  </r>
  <r>
    <n v="1927"/>
    <n v="46"/>
    <x v="4"/>
    <n v="1.92"/>
    <n v="4"/>
    <s v="Smart TV"/>
    <x v="4"/>
    <s v="Europe"/>
    <s v="Delayed"/>
    <s v="Basic"/>
    <x v="21"/>
    <n v="4477"/>
  </r>
  <r>
    <n v="1930"/>
    <n v="51"/>
    <x v="8"/>
    <n v="1.71"/>
    <n v="2"/>
    <s v="Laptop"/>
    <x v="0"/>
    <s v="Europe"/>
    <s v="On-Time"/>
    <s v="Standard"/>
    <x v="30"/>
    <n v="8002"/>
  </r>
  <r>
    <n v="1931"/>
    <n v="32"/>
    <x v="1"/>
    <n v="4.2300000000000004"/>
    <n v="9"/>
    <s v="Tablet"/>
    <x v="4"/>
    <s v="Europe"/>
    <s v="On-Time"/>
    <s v="Basic"/>
    <x v="41"/>
    <n v="2005"/>
  </r>
  <r>
    <n v="1933"/>
    <n v="55"/>
    <x v="9"/>
    <n v="3.3"/>
    <n v="6"/>
    <s v="Tablet"/>
    <x v="3"/>
    <s v="Europe"/>
    <s v="On-Time"/>
    <s v="Standard"/>
    <x v="24"/>
    <n v="1909"/>
  </r>
  <r>
    <n v="1935"/>
    <n v="36"/>
    <x v="0"/>
    <n v="4.6900000000000004"/>
    <n v="9"/>
    <s v="Laptop"/>
    <x v="4"/>
    <s v="Europe"/>
    <s v="Delayed"/>
    <s v="Basic"/>
    <x v="35"/>
    <n v="2354"/>
  </r>
  <r>
    <n v="1939"/>
    <n v="21"/>
    <x v="3"/>
    <n v="3.3"/>
    <n v="10"/>
    <s v="Tablet"/>
    <x v="2"/>
    <s v="Europe"/>
    <s v="On-Time"/>
    <s v="Basic"/>
    <x v="41"/>
    <n v="1610"/>
  </r>
  <r>
    <n v="1948"/>
    <n v="15"/>
    <x v="9"/>
    <n v="1.91"/>
    <n v="3"/>
    <s v="Mobile"/>
    <x v="0"/>
    <s v="Europe"/>
    <s v="On-Time"/>
    <s v="Basic"/>
    <x v="35"/>
    <n v="2254"/>
  </r>
  <r>
    <n v="1951"/>
    <n v="41"/>
    <x v="1"/>
    <n v="3.55"/>
    <n v="9"/>
    <s v="Laptop"/>
    <x v="4"/>
    <s v="Europe"/>
    <s v="On-Time"/>
    <s v="Premium"/>
    <x v="49"/>
    <n v="2125"/>
  </r>
  <r>
    <n v="1953"/>
    <n v="3"/>
    <x v="1"/>
    <n v="4.3"/>
    <n v="10"/>
    <s v="Laptop"/>
    <x v="4"/>
    <s v="Europe"/>
    <s v="On-Time"/>
    <s v="Premium"/>
    <x v="24"/>
    <n v="3382"/>
  </r>
  <r>
    <n v="1962"/>
    <n v="35"/>
    <x v="6"/>
    <n v="5.18"/>
    <n v="4"/>
    <s v="Mobile"/>
    <x v="3"/>
    <s v="Europe"/>
    <s v="On-Time"/>
    <s v="Basic"/>
    <x v="22"/>
    <n v="6526"/>
  </r>
  <r>
    <n v="1987"/>
    <n v="50"/>
    <x v="3"/>
    <n v="5.09"/>
    <n v="7"/>
    <s v="Smart TV"/>
    <x v="3"/>
    <s v="Europe"/>
    <s v="On-Time"/>
    <s v="Standard"/>
    <x v="2"/>
    <n v="1728"/>
  </r>
  <r>
    <n v="1994"/>
    <n v="3"/>
    <x v="0"/>
    <n v="5.98"/>
    <n v="7"/>
    <s v="Tablet"/>
    <x v="4"/>
    <s v="Europe"/>
    <s v="On-Time"/>
    <s v="Basic"/>
    <x v="49"/>
    <n v="9540"/>
  </r>
  <r>
    <n v="1996"/>
    <n v="53"/>
    <x v="3"/>
    <n v="3.23"/>
    <n v="8"/>
    <s v="Smart TV"/>
    <x v="0"/>
    <s v="Europe"/>
    <s v="Delayed"/>
    <s v="Premium"/>
    <x v="35"/>
    <n v="6821"/>
  </r>
  <r>
    <n v="1999"/>
    <n v="58"/>
    <x v="7"/>
    <n v="5.74"/>
    <n v="3"/>
    <s v="Tablet"/>
    <x v="2"/>
    <s v="Europe"/>
    <s v="Delayed"/>
    <s v="Basic"/>
    <x v="17"/>
    <n v="6013"/>
  </r>
  <r>
    <n v="2001"/>
    <n v="3"/>
    <x v="1"/>
    <n v="1.83"/>
    <n v="10"/>
    <s v="Mobile"/>
    <x v="2"/>
    <s v="Europe"/>
    <s v="On-Time"/>
    <s v="Basic"/>
    <x v="39"/>
    <n v="2532"/>
  </r>
  <r>
    <n v="2004"/>
    <n v="52"/>
    <x v="2"/>
    <n v="3.5"/>
    <n v="9"/>
    <s v="Smart TV"/>
    <x v="1"/>
    <s v="Europe"/>
    <s v="Delayed"/>
    <s v="Standard"/>
    <x v="50"/>
    <n v="8347"/>
  </r>
  <r>
    <n v="2006"/>
    <n v="28"/>
    <x v="5"/>
    <n v="5.76"/>
    <n v="2"/>
    <s v="Smart TV"/>
    <x v="4"/>
    <s v="Europe"/>
    <s v="On-Time"/>
    <s v="Basic"/>
    <x v="4"/>
    <n v="9850"/>
  </r>
  <r>
    <n v="2007"/>
    <n v="47"/>
    <x v="3"/>
    <n v="4.75"/>
    <n v="10"/>
    <s v="Tablet"/>
    <x v="4"/>
    <s v="Europe"/>
    <s v="On-Time"/>
    <s v="Standard"/>
    <x v="45"/>
    <n v="8298"/>
  </r>
  <r>
    <n v="2009"/>
    <n v="3"/>
    <x v="0"/>
    <n v="1.71"/>
    <n v="9"/>
    <s v="Smart TV"/>
    <x v="4"/>
    <s v="Europe"/>
    <s v="On-Time"/>
    <s v="Premium"/>
    <x v="13"/>
    <n v="3956"/>
  </r>
  <r>
    <n v="2010"/>
    <n v="7"/>
    <x v="7"/>
    <n v="5.22"/>
    <n v="4"/>
    <s v="Mobile"/>
    <x v="3"/>
    <s v="Europe"/>
    <s v="On-Time"/>
    <s v="Standard"/>
    <x v="11"/>
    <n v="6289"/>
  </r>
  <r>
    <n v="2014"/>
    <n v="54"/>
    <x v="1"/>
    <n v="4.79"/>
    <n v="9"/>
    <s v="Laptop"/>
    <x v="2"/>
    <s v="Europe"/>
    <s v="On-Time"/>
    <s v="Premium"/>
    <x v="3"/>
    <n v="3744"/>
  </r>
  <r>
    <n v="2015"/>
    <n v="42"/>
    <x v="3"/>
    <n v="3.23"/>
    <n v="7"/>
    <s v="Smart TV"/>
    <x v="1"/>
    <s v="Europe"/>
    <s v="On-Time"/>
    <s v="Basic"/>
    <x v="51"/>
    <n v="5478"/>
  </r>
  <r>
    <n v="2020"/>
    <n v="4"/>
    <x v="7"/>
    <n v="5.85"/>
    <n v="4"/>
    <s v="Laptop"/>
    <x v="1"/>
    <s v="Europe"/>
    <s v="On-Time"/>
    <s v="Basic"/>
    <x v="44"/>
    <n v="4940"/>
  </r>
  <r>
    <n v="2023"/>
    <n v="11"/>
    <x v="7"/>
    <n v="1.91"/>
    <n v="6"/>
    <s v="Laptop"/>
    <x v="1"/>
    <s v="Europe"/>
    <s v="On-Time"/>
    <s v="Premium"/>
    <x v="21"/>
    <n v="9240"/>
  </r>
  <r>
    <n v="2026"/>
    <n v="10"/>
    <x v="2"/>
    <n v="3.94"/>
    <n v="7"/>
    <s v="Laptop"/>
    <x v="4"/>
    <s v="Europe"/>
    <s v="On-Time"/>
    <s v="Standard"/>
    <x v="30"/>
    <n v="5964"/>
  </r>
  <r>
    <n v="2028"/>
    <n v="8"/>
    <x v="2"/>
    <n v="4.5599999999999996"/>
    <n v="9"/>
    <s v="Tablet"/>
    <x v="2"/>
    <s v="Europe"/>
    <s v="On-Time"/>
    <s v="Standard"/>
    <x v="15"/>
    <n v="2043"/>
  </r>
  <r>
    <n v="2030"/>
    <n v="40"/>
    <x v="9"/>
    <n v="2.2799999999999998"/>
    <n v="3"/>
    <s v="Laptop"/>
    <x v="0"/>
    <s v="Europe"/>
    <s v="On-Time"/>
    <s v="Basic"/>
    <x v="13"/>
    <n v="5619"/>
  </r>
  <r>
    <n v="2038"/>
    <n v="59"/>
    <x v="7"/>
    <n v="2.58"/>
    <n v="2"/>
    <s v="Tablet"/>
    <x v="2"/>
    <s v="Europe"/>
    <s v="On-Time"/>
    <s v="Basic"/>
    <x v="27"/>
    <n v="9185"/>
  </r>
  <r>
    <n v="2048"/>
    <n v="20"/>
    <x v="3"/>
    <n v="1.6"/>
    <n v="9"/>
    <s v="Laptop"/>
    <x v="3"/>
    <s v="Europe"/>
    <s v="Delayed"/>
    <s v="Premium"/>
    <x v="40"/>
    <n v="7336"/>
  </r>
  <r>
    <n v="2049"/>
    <n v="34"/>
    <x v="9"/>
    <n v="4.58"/>
    <n v="2"/>
    <s v="Laptop"/>
    <x v="3"/>
    <s v="Europe"/>
    <s v="On-Time"/>
    <s v="Basic"/>
    <x v="13"/>
    <n v="1956"/>
  </r>
  <r>
    <n v="2054"/>
    <n v="44"/>
    <x v="2"/>
    <n v="1.48"/>
    <n v="9"/>
    <s v="Tablet"/>
    <x v="0"/>
    <s v="Europe"/>
    <s v="Delayed"/>
    <s v="Premium"/>
    <x v="5"/>
    <n v="7789"/>
  </r>
  <r>
    <n v="2062"/>
    <n v="26"/>
    <x v="3"/>
    <n v="2.19"/>
    <n v="7"/>
    <s v="Mobile"/>
    <x v="0"/>
    <s v="Europe"/>
    <s v="On-Time"/>
    <s v="Basic"/>
    <x v="36"/>
    <n v="2528"/>
  </r>
  <r>
    <n v="2064"/>
    <n v="33"/>
    <x v="3"/>
    <n v="5.89"/>
    <n v="10"/>
    <s v="Smart TV"/>
    <x v="1"/>
    <s v="Europe"/>
    <s v="On-Time"/>
    <s v="Standard"/>
    <x v="24"/>
    <n v="1710"/>
  </r>
  <r>
    <n v="2067"/>
    <n v="8"/>
    <x v="1"/>
    <n v="5.28"/>
    <n v="9"/>
    <s v="Laptop"/>
    <x v="3"/>
    <s v="Europe"/>
    <s v="On-Time"/>
    <s v="Premium"/>
    <x v="19"/>
    <n v="1385"/>
  </r>
  <r>
    <n v="2070"/>
    <n v="2"/>
    <x v="0"/>
    <n v="2.81"/>
    <n v="10"/>
    <s v="Mobile"/>
    <x v="3"/>
    <s v="Europe"/>
    <s v="Delayed"/>
    <s v="Basic"/>
    <x v="38"/>
    <n v="7645"/>
  </r>
  <r>
    <n v="2072"/>
    <n v="40"/>
    <x v="2"/>
    <n v="1.42"/>
    <n v="8"/>
    <s v="Tablet"/>
    <x v="2"/>
    <s v="Europe"/>
    <s v="On-Time"/>
    <s v="Standard"/>
    <x v="41"/>
    <n v="7360"/>
  </r>
  <r>
    <n v="2089"/>
    <n v="3"/>
    <x v="3"/>
    <n v="1.62"/>
    <n v="7"/>
    <s v="Laptop"/>
    <x v="2"/>
    <s v="Europe"/>
    <s v="On-Time"/>
    <s v="Basic"/>
    <x v="46"/>
    <n v="5660"/>
  </r>
  <r>
    <n v="2094"/>
    <n v="24"/>
    <x v="1"/>
    <n v="4.25"/>
    <n v="10"/>
    <s v="Tablet"/>
    <x v="2"/>
    <s v="Europe"/>
    <s v="Delayed"/>
    <s v="Standard"/>
    <x v="4"/>
    <n v="4316"/>
  </r>
  <r>
    <n v="2097"/>
    <n v="5"/>
    <x v="6"/>
    <n v="1.77"/>
    <n v="6"/>
    <s v="Mobile"/>
    <x v="4"/>
    <s v="Europe"/>
    <s v="Delayed"/>
    <s v="Basic"/>
    <x v="37"/>
    <n v="1160"/>
  </r>
  <r>
    <n v="2099"/>
    <n v="35"/>
    <x v="3"/>
    <n v="2.35"/>
    <n v="8"/>
    <s v="Tablet"/>
    <x v="4"/>
    <s v="Europe"/>
    <s v="On-Time"/>
    <s v="Premium"/>
    <x v="17"/>
    <n v="7544"/>
  </r>
  <r>
    <n v="2105"/>
    <n v="1"/>
    <x v="1"/>
    <n v="1.32"/>
    <n v="7"/>
    <s v="Smart TV"/>
    <x v="3"/>
    <s v="Europe"/>
    <s v="On-Time"/>
    <s v="Standard"/>
    <x v="34"/>
    <n v="4476"/>
  </r>
  <r>
    <n v="2121"/>
    <n v="48"/>
    <x v="0"/>
    <n v="5.0199999999999996"/>
    <n v="7"/>
    <s v="Mobile"/>
    <x v="1"/>
    <s v="Europe"/>
    <s v="On-Time"/>
    <s v="Basic"/>
    <x v="18"/>
    <n v="2294"/>
  </r>
  <r>
    <n v="2123"/>
    <n v="50"/>
    <x v="0"/>
    <n v="1.1299999999999999"/>
    <n v="10"/>
    <s v="Tablet"/>
    <x v="4"/>
    <s v="Europe"/>
    <s v="Delayed"/>
    <s v="Basic"/>
    <x v="2"/>
    <n v="7059"/>
  </r>
  <r>
    <n v="2126"/>
    <n v="60"/>
    <x v="6"/>
    <n v="5.79"/>
    <n v="4"/>
    <s v="Mobile"/>
    <x v="0"/>
    <s v="Europe"/>
    <s v="On-Time"/>
    <s v="Basic"/>
    <x v="48"/>
    <n v="5144"/>
  </r>
  <r>
    <n v="2146"/>
    <n v="5"/>
    <x v="2"/>
    <n v="1.24"/>
    <n v="9"/>
    <s v="Mobile"/>
    <x v="4"/>
    <s v="Europe"/>
    <s v="On-Time"/>
    <s v="Premium"/>
    <x v="46"/>
    <n v="6556"/>
  </r>
  <r>
    <n v="2151"/>
    <n v="42"/>
    <x v="1"/>
    <n v="1.44"/>
    <n v="9"/>
    <s v="Laptop"/>
    <x v="2"/>
    <s v="Europe"/>
    <s v="On-Time"/>
    <s v="Standard"/>
    <x v="25"/>
    <n v="2329"/>
  </r>
  <r>
    <n v="2154"/>
    <n v="10"/>
    <x v="3"/>
    <n v="3.03"/>
    <n v="9"/>
    <s v="Laptop"/>
    <x v="4"/>
    <s v="Europe"/>
    <s v="On-Time"/>
    <s v="Standard"/>
    <x v="36"/>
    <n v="7330"/>
  </r>
  <r>
    <n v="2166"/>
    <n v="13"/>
    <x v="1"/>
    <n v="2.74"/>
    <n v="8"/>
    <s v="Smart TV"/>
    <x v="1"/>
    <s v="Europe"/>
    <s v="On-Time"/>
    <s v="Basic"/>
    <x v="51"/>
    <n v="7308"/>
  </r>
  <r>
    <n v="2171"/>
    <n v="41"/>
    <x v="4"/>
    <n v="4.5199999999999996"/>
    <n v="4"/>
    <s v="Mobile"/>
    <x v="0"/>
    <s v="Europe"/>
    <s v="On-Time"/>
    <s v="Standard"/>
    <x v="35"/>
    <n v="3492"/>
  </r>
  <r>
    <n v="2172"/>
    <n v="45"/>
    <x v="9"/>
    <n v="3.65"/>
    <n v="1"/>
    <s v="Laptop"/>
    <x v="3"/>
    <s v="Europe"/>
    <s v="On-Time"/>
    <s v="Premium"/>
    <x v="8"/>
    <n v="9407"/>
  </r>
  <r>
    <n v="2175"/>
    <n v="34"/>
    <x v="7"/>
    <n v="4.1399999999999997"/>
    <n v="4"/>
    <s v="Tablet"/>
    <x v="2"/>
    <s v="Europe"/>
    <s v="On-Time"/>
    <s v="Premium"/>
    <x v="15"/>
    <n v="9929"/>
  </r>
  <r>
    <n v="2193"/>
    <n v="32"/>
    <x v="2"/>
    <n v="4.32"/>
    <n v="9"/>
    <s v="Smart TV"/>
    <x v="0"/>
    <s v="Europe"/>
    <s v="On-Time"/>
    <s v="Premium"/>
    <x v="12"/>
    <n v="1558"/>
  </r>
  <r>
    <n v="2196"/>
    <n v="47"/>
    <x v="3"/>
    <n v="5.5"/>
    <n v="10"/>
    <s v="Smart TV"/>
    <x v="3"/>
    <s v="Europe"/>
    <s v="On-Time"/>
    <s v="Standard"/>
    <x v="26"/>
    <n v="8545"/>
  </r>
  <r>
    <n v="2206"/>
    <n v="58"/>
    <x v="2"/>
    <n v="4.9000000000000004"/>
    <n v="7"/>
    <s v="Tablet"/>
    <x v="0"/>
    <s v="Europe"/>
    <s v="On-Time"/>
    <s v="Basic"/>
    <x v="52"/>
    <n v="2948"/>
  </r>
  <r>
    <n v="2211"/>
    <n v="59"/>
    <x v="1"/>
    <n v="5.92"/>
    <n v="10"/>
    <s v="Smart TV"/>
    <x v="3"/>
    <s v="Europe"/>
    <s v="On-Time"/>
    <s v="Standard"/>
    <x v="34"/>
    <n v="3454"/>
  </r>
  <r>
    <n v="2213"/>
    <n v="12"/>
    <x v="1"/>
    <n v="1.92"/>
    <n v="7"/>
    <s v="Laptop"/>
    <x v="2"/>
    <s v="Europe"/>
    <s v="On-Time"/>
    <s v="Standard"/>
    <x v="24"/>
    <n v="6303"/>
  </r>
  <r>
    <n v="2218"/>
    <n v="12"/>
    <x v="3"/>
    <n v="1.31"/>
    <n v="10"/>
    <s v="Laptop"/>
    <x v="1"/>
    <s v="Europe"/>
    <s v="Delayed"/>
    <s v="Basic"/>
    <x v="52"/>
    <n v="4248"/>
  </r>
  <r>
    <n v="2227"/>
    <n v="37"/>
    <x v="1"/>
    <n v="1.28"/>
    <n v="7"/>
    <s v="Tablet"/>
    <x v="3"/>
    <s v="Europe"/>
    <s v="On-Time"/>
    <s v="Premium"/>
    <x v="49"/>
    <n v="4833"/>
  </r>
  <r>
    <n v="2230"/>
    <n v="11"/>
    <x v="2"/>
    <n v="2.31"/>
    <n v="8"/>
    <s v="Laptop"/>
    <x v="3"/>
    <s v="Europe"/>
    <s v="On-Time"/>
    <s v="Standard"/>
    <x v="25"/>
    <n v="2559"/>
  </r>
  <r>
    <n v="2242"/>
    <n v="49"/>
    <x v="8"/>
    <n v="3.14"/>
    <n v="6"/>
    <s v="Laptop"/>
    <x v="0"/>
    <s v="Europe"/>
    <s v="On-Time"/>
    <s v="Basic"/>
    <x v="32"/>
    <n v="9491"/>
  </r>
  <r>
    <n v="2246"/>
    <n v="27"/>
    <x v="5"/>
    <n v="1.1200000000000001"/>
    <n v="4"/>
    <s v="Tablet"/>
    <x v="4"/>
    <s v="Europe"/>
    <s v="On-Time"/>
    <s v="Basic"/>
    <x v="39"/>
    <n v="4565"/>
  </r>
  <r>
    <n v="2247"/>
    <n v="15"/>
    <x v="1"/>
    <n v="1.4"/>
    <n v="8"/>
    <s v="Mobile"/>
    <x v="0"/>
    <s v="Europe"/>
    <s v="On-Time"/>
    <s v="Standard"/>
    <x v="42"/>
    <n v="8602"/>
  </r>
  <r>
    <n v="2249"/>
    <n v="40"/>
    <x v="8"/>
    <n v="5.04"/>
    <n v="1"/>
    <s v="Tablet"/>
    <x v="0"/>
    <s v="Europe"/>
    <s v="Delayed"/>
    <s v="Basic"/>
    <x v="2"/>
    <n v="3778"/>
  </r>
  <r>
    <n v="2250"/>
    <n v="37"/>
    <x v="3"/>
    <n v="4.57"/>
    <n v="7"/>
    <s v="Tablet"/>
    <x v="4"/>
    <s v="Europe"/>
    <s v="Delayed"/>
    <s v="Standard"/>
    <x v="1"/>
    <n v="5213"/>
  </r>
  <r>
    <n v="2257"/>
    <n v="31"/>
    <x v="2"/>
    <n v="5.81"/>
    <n v="10"/>
    <s v="Smart TV"/>
    <x v="4"/>
    <s v="Europe"/>
    <s v="On-Time"/>
    <s v="Standard"/>
    <x v="26"/>
    <n v="7175"/>
  </r>
  <r>
    <n v="2260"/>
    <n v="2"/>
    <x v="0"/>
    <n v="1.67"/>
    <n v="9"/>
    <s v="Smart TV"/>
    <x v="3"/>
    <s v="Europe"/>
    <s v="On-Time"/>
    <s v="Basic"/>
    <x v="48"/>
    <n v="7782"/>
  </r>
  <r>
    <n v="2291"/>
    <n v="50"/>
    <x v="4"/>
    <n v="1.79"/>
    <n v="6"/>
    <s v="Mobile"/>
    <x v="0"/>
    <s v="Europe"/>
    <s v="On-Time"/>
    <s v="Premium"/>
    <x v="4"/>
    <n v="1781"/>
  </r>
  <r>
    <n v="2293"/>
    <n v="39"/>
    <x v="4"/>
    <n v="5.4"/>
    <n v="4"/>
    <s v="Mobile"/>
    <x v="4"/>
    <s v="Europe"/>
    <s v="On-Time"/>
    <s v="Basic"/>
    <x v="52"/>
    <n v="4732"/>
  </r>
  <r>
    <n v="2299"/>
    <n v="34"/>
    <x v="7"/>
    <n v="3.93"/>
    <n v="4"/>
    <s v="Smart TV"/>
    <x v="4"/>
    <s v="Europe"/>
    <s v="On-Time"/>
    <s v="Basic"/>
    <x v="14"/>
    <n v="5481"/>
  </r>
  <r>
    <n v="2300"/>
    <n v="38"/>
    <x v="0"/>
    <n v="5.49"/>
    <n v="8"/>
    <s v="Tablet"/>
    <x v="1"/>
    <s v="Europe"/>
    <s v="On-Time"/>
    <s v="Premium"/>
    <x v="11"/>
    <n v="3778"/>
  </r>
  <r>
    <n v="2303"/>
    <n v="48"/>
    <x v="0"/>
    <n v="4.55"/>
    <n v="7"/>
    <s v="Smart TV"/>
    <x v="4"/>
    <s v="Europe"/>
    <s v="On-Time"/>
    <s v="Basic"/>
    <x v="1"/>
    <n v="8870"/>
  </r>
  <r>
    <n v="2305"/>
    <n v="32"/>
    <x v="1"/>
    <n v="4.33"/>
    <n v="7"/>
    <s v="Tablet"/>
    <x v="1"/>
    <s v="Europe"/>
    <s v="Delayed"/>
    <s v="Basic"/>
    <x v="42"/>
    <n v="2723"/>
  </r>
  <r>
    <n v="2307"/>
    <n v="35"/>
    <x v="8"/>
    <n v="4.62"/>
    <n v="6"/>
    <s v="Smart TV"/>
    <x v="2"/>
    <s v="Europe"/>
    <s v="On-Time"/>
    <s v="Basic"/>
    <x v="23"/>
    <n v="5041"/>
  </r>
  <r>
    <n v="2308"/>
    <n v="18"/>
    <x v="7"/>
    <n v="1.46"/>
    <n v="2"/>
    <s v="Smart TV"/>
    <x v="4"/>
    <s v="Europe"/>
    <s v="On-Time"/>
    <s v="Standard"/>
    <x v="40"/>
    <n v="7084"/>
  </r>
  <r>
    <n v="2309"/>
    <n v="29"/>
    <x v="3"/>
    <n v="5.75"/>
    <n v="7"/>
    <s v="Tablet"/>
    <x v="3"/>
    <s v="Europe"/>
    <s v="On-Time"/>
    <s v="Basic"/>
    <x v="35"/>
    <n v="3610"/>
  </r>
  <r>
    <n v="2310"/>
    <n v="15"/>
    <x v="3"/>
    <n v="1.63"/>
    <n v="10"/>
    <s v="Mobile"/>
    <x v="1"/>
    <s v="Europe"/>
    <s v="Delayed"/>
    <s v="Basic"/>
    <x v="19"/>
    <n v="7807"/>
  </r>
  <r>
    <n v="2336"/>
    <n v="17"/>
    <x v="2"/>
    <n v="1.7"/>
    <n v="10"/>
    <s v="Laptop"/>
    <x v="0"/>
    <s v="Europe"/>
    <s v="On-Time"/>
    <s v="Basic"/>
    <x v="5"/>
    <n v="6656"/>
  </r>
  <r>
    <n v="2343"/>
    <n v="18"/>
    <x v="1"/>
    <n v="2.37"/>
    <n v="7"/>
    <s v="Smart TV"/>
    <x v="0"/>
    <s v="Europe"/>
    <s v="On-Time"/>
    <s v="Premium"/>
    <x v="27"/>
    <n v="6495"/>
  </r>
  <r>
    <n v="2344"/>
    <n v="36"/>
    <x v="7"/>
    <n v="5.28"/>
    <n v="5"/>
    <s v="Smart TV"/>
    <x v="0"/>
    <s v="Europe"/>
    <s v="Delayed"/>
    <s v="Standard"/>
    <x v="3"/>
    <n v="5569"/>
  </r>
  <r>
    <n v="2358"/>
    <n v="14"/>
    <x v="8"/>
    <n v="5.16"/>
    <n v="1"/>
    <s v="Laptop"/>
    <x v="1"/>
    <s v="Europe"/>
    <s v="On-Time"/>
    <s v="Premium"/>
    <x v="29"/>
    <n v="6818"/>
  </r>
  <r>
    <n v="2361"/>
    <n v="59"/>
    <x v="2"/>
    <n v="4.7"/>
    <n v="10"/>
    <s v="Tablet"/>
    <x v="3"/>
    <s v="Europe"/>
    <s v="On-Time"/>
    <s v="Basic"/>
    <x v="47"/>
    <n v="4441"/>
  </r>
  <r>
    <n v="2368"/>
    <n v="26"/>
    <x v="0"/>
    <n v="3.65"/>
    <n v="9"/>
    <s v="Laptop"/>
    <x v="3"/>
    <s v="Europe"/>
    <s v="On-Time"/>
    <s v="Standard"/>
    <x v="16"/>
    <n v="2274"/>
  </r>
  <r>
    <n v="2371"/>
    <n v="32"/>
    <x v="9"/>
    <n v="3.48"/>
    <n v="1"/>
    <s v="Laptop"/>
    <x v="1"/>
    <s v="Europe"/>
    <s v="On-Time"/>
    <s v="Basic"/>
    <x v="34"/>
    <n v="6325"/>
  </r>
  <r>
    <n v="2377"/>
    <n v="24"/>
    <x v="1"/>
    <n v="3"/>
    <n v="7"/>
    <s v="Mobile"/>
    <x v="0"/>
    <s v="Europe"/>
    <s v="On-Time"/>
    <s v="Standard"/>
    <x v="1"/>
    <n v="3243"/>
  </r>
  <r>
    <n v="2379"/>
    <n v="42"/>
    <x v="2"/>
    <n v="5.58"/>
    <n v="7"/>
    <s v="Tablet"/>
    <x v="3"/>
    <s v="Europe"/>
    <s v="On-Time"/>
    <s v="Standard"/>
    <x v="25"/>
    <n v="6417"/>
  </r>
  <r>
    <n v="2380"/>
    <n v="25"/>
    <x v="2"/>
    <n v="5.8"/>
    <n v="9"/>
    <s v="Smart TV"/>
    <x v="2"/>
    <s v="Europe"/>
    <s v="On-Time"/>
    <s v="Premium"/>
    <x v="18"/>
    <n v="5571"/>
  </r>
  <r>
    <n v="2383"/>
    <n v="48"/>
    <x v="9"/>
    <n v="3.41"/>
    <n v="6"/>
    <s v="Tablet"/>
    <x v="0"/>
    <s v="Europe"/>
    <s v="On-Time"/>
    <s v="Standard"/>
    <x v="22"/>
    <n v="7242"/>
  </r>
  <r>
    <n v="2386"/>
    <n v="12"/>
    <x v="1"/>
    <n v="2.19"/>
    <n v="7"/>
    <s v="Mobile"/>
    <x v="4"/>
    <s v="Europe"/>
    <s v="On-Time"/>
    <s v="Basic"/>
    <x v="26"/>
    <n v="3911"/>
  </r>
  <r>
    <n v="2387"/>
    <n v="31"/>
    <x v="8"/>
    <n v="2.15"/>
    <n v="4"/>
    <s v="Tablet"/>
    <x v="3"/>
    <s v="Europe"/>
    <s v="On-Time"/>
    <s v="Standard"/>
    <x v="24"/>
    <n v="6402"/>
  </r>
  <r>
    <n v="2388"/>
    <n v="28"/>
    <x v="9"/>
    <n v="4.99"/>
    <n v="6"/>
    <s v="Smart TV"/>
    <x v="2"/>
    <s v="Europe"/>
    <s v="On-Time"/>
    <s v="Standard"/>
    <x v="43"/>
    <n v="4981"/>
  </r>
  <r>
    <n v="2389"/>
    <n v="12"/>
    <x v="2"/>
    <n v="1.5"/>
    <n v="9"/>
    <s v="Laptop"/>
    <x v="0"/>
    <s v="Europe"/>
    <s v="Delayed"/>
    <s v="Standard"/>
    <x v="26"/>
    <n v="1531"/>
  </r>
  <r>
    <n v="2395"/>
    <n v="60"/>
    <x v="0"/>
    <n v="1.08"/>
    <n v="10"/>
    <s v="Smart TV"/>
    <x v="1"/>
    <s v="Europe"/>
    <s v="Delayed"/>
    <s v="Premium"/>
    <x v="12"/>
    <n v="7704"/>
  </r>
  <r>
    <n v="2415"/>
    <n v="17"/>
    <x v="1"/>
    <n v="3.6"/>
    <n v="8"/>
    <s v="Laptop"/>
    <x v="3"/>
    <s v="Europe"/>
    <s v="On-Time"/>
    <s v="Basic"/>
    <x v="51"/>
    <n v="6515"/>
  </r>
  <r>
    <n v="2425"/>
    <n v="48"/>
    <x v="1"/>
    <n v="1.39"/>
    <n v="10"/>
    <s v="Smart TV"/>
    <x v="3"/>
    <s v="Europe"/>
    <s v="On-Time"/>
    <s v="Basic"/>
    <x v="44"/>
    <n v="7043"/>
  </r>
  <r>
    <n v="2427"/>
    <n v="58"/>
    <x v="1"/>
    <n v="4.4000000000000004"/>
    <n v="10"/>
    <s v="Laptop"/>
    <x v="4"/>
    <s v="Europe"/>
    <s v="On-Time"/>
    <s v="Premium"/>
    <x v="8"/>
    <n v="4216"/>
  </r>
  <r>
    <n v="2428"/>
    <n v="22"/>
    <x v="0"/>
    <n v="5.39"/>
    <n v="9"/>
    <s v="Smart TV"/>
    <x v="4"/>
    <s v="Europe"/>
    <s v="On-Time"/>
    <s v="Standard"/>
    <x v="26"/>
    <n v="7840"/>
  </r>
  <r>
    <n v="2431"/>
    <n v="43"/>
    <x v="9"/>
    <n v="3.88"/>
    <n v="2"/>
    <s v="Tablet"/>
    <x v="3"/>
    <s v="Europe"/>
    <s v="Delayed"/>
    <s v="Standard"/>
    <x v="46"/>
    <n v="1185"/>
  </r>
  <r>
    <n v="2433"/>
    <n v="29"/>
    <x v="3"/>
    <n v="5.27"/>
    <n v="10"/>
    <s v="Mobile"/>
    <x v="3"/>
    <s v="Europe"/>
    <s v="Delayed"/>
    <s v="Standard"/>
    <x v="48"/>
    <n v="5106"/>
  </r>
  <r>
    <n v="2460"/>
    <n v="9"/>
    <x v="6"/>
    <n v="2.04"/>
    <n v="5"/>
    <s v="Mobile"/>
    <x v="0"/>
    <s v="Europe"/>
    <s v="On-Time"/>
    <s v="Standard"/>
    <x v="14"/>
    <n v="7085"/>
  </r>
  <r>
    <n v="2478"/>
    <n v="3"/>
    <x v="3"/>
    <n v="2.2999999999999998"/>
    <n v="10"/>
    <s v="Smart TV"/>
    <x v="0"/>
    <s v="Europe"/>
    <s v="On-Time"/>
    <s v="Basic"/>
    <x v="41"/>
    <n v="9837"/>
  </r>
  <r>
    <n v="2489"/>
    <n v="12"/>
    <x v="2"/>
    <n v="2"/>
    <n v="7"/>
    <s v="Smart TV"/>
    <x v="1"/>
    <s v="Europe"/>
    <s v="On-Time"/>
    <s v="Basic"/>
    <x v="32"/>
    <n v="1153"/>
  </r>
  <r>
    <n v="2501"/>
    <n v="4"/>
    <x v="4"/>
    <n v="4.32"/>
    <n v="5"/>
    <s v="Laptop"/>
    <x v="3"/>
    <s v="Europe"/>
    <s v="Delayed"/>
    <s v="Standard"/>
    <x v="35"/>
    <n v="6317"/>
  </r>
  <r>
    <n v="2523"/>
    <n v="3"/>
    <x v="1"/>
    <n v="5.32"/>
    <n v="10"/>
    <s v="Tablet"/>
    <x v="0"/>
    <s v="Europe"/>
    <s v="On-Time"/>
    <s v="Premium"/>
    <x v="11"/>
    <n v="4333"/>
  </r>
  <r>
    <n v="2534"/>
    <n v="29"/>
    <x v="3"/>
    <n v="1.85"/>
    <n v="8"/>
    <s v="Smart TV"/>
    <x v="1"/>
    <s v="Europe"/>
    <s v="Delayed"/>
    <s v="Basic"/>
    <x v="31"/>
    <n v="6013"/>
  </r>
  <r>
    <n v="2535"/>
    <n v="22"/>
    <x v="3"/>
    <n v="1.26"/>
    <n v="7"/>
    <s v="Smart TV"/>
    <x v="3"/>
    <s v="Europe"/>
    <s v="On-Time"/>
    <s v="Standard"/>
    <x v="23"/>
    <n v="1942"/>
  </r>
  <r>
    <n v="2548"/>
    <n v="37"/>
    <x v="6"/>
    <n v="4.83"/>
    <n v="2"/>
    <s v="Smart TV"/>
    <x v="0"/>
    <s v="Europe"/>
    <s v="On-Time"/>
    <s v="Standard"/>
    <x v="7"/>
    <n v="3455"/>
  </r>
  <r>
    <n v="2565"/>
    <n v="8"/>
    <x v="1"/>
    <n v="5.48"/>
    <n v="7"/>
    <s v="Tablet"/>
    <x v="2"/>
    <s v="Europe"/>
    <s v="On-Time"/>
    <s v="Basic"/>
    <x v="6"/>
    <n v="1824"/>
  </r>
  <r>
    <n v="2566"/>
    <n v="35"/>
    <x v="2"/>
    <n v="5.49"/>
    <n v="7"/>
    <s v="Mobile"/>
    <x v="1"/>
    <s v="Europe"/>
    <s v="Delayed"/>
    <s v="Basic"/>
    <x v="39"/>
    <n v="7332"/>
  </r>
  <r>
    <n v="2569"/>
    <n v="15"/>
    <x v="6"/>
    <n v="3.37"/>
    <n v="4"/>
    <s v="Smart TV"/>
    <x v="2"/>
    <s v="Europe"/>
    <s v="On-Time"/>
    <s v="Basic"/>
    <x v="21"/>
    <n v="5025"/>
  </r>
  <r>
    <n v="2578"/>
    <n v="41"/>
    <x v="7"/>
    <n v="3.79"/>
    <n v="1"/>
    <s v="Tablet"/>
    <x v="2"/>
    <s v="Europe"/>
    <s v="Delayed"/>
    <s v="Basic"/>
    <x v="29"/>
    <n v="7413"/>
  </r>
  <r>
    <n v="2585"/>
    <n v="26"/>
    <x v="9"/>
    <n v="2.36"/>
    <n v="1"/>
    <s v="Smart TV"/>
    <x v="1"/>
    <s v="Europe"/>
    <s v="On-Time"/>
    <s v="Basic"/>
    <x v="19"/>
    <n v="8160"/>
  </r>
  <r>
    <n v="2586"/>
    <n v="2"/>
    <x v="3"/>
    <n v="1.69"/>
    <n v="7"/>
    <s v="Tablet"/>
    <x v="0"/>
    <s v="Europe"/>
    <s v="On-Time"/>
    <s v="Basic"/>
    <x v="7"/>
    <n v="1571"/>
  </r>
  <r>
    <n v="2587"/>
    <n v="20"/>
    <x v="8"/>
    <n v="3.45"/>
    <n v="3"/>
    <s v="Laptop"/>
    <x v="4"/>
    <s v="Europe"/>
    <s v="On-Time"/>
    <s v="Premium"/>
    <x v="15"/>
    <n v="7236"/>
  </r>
  <r>
    <n v="2590"/>
    <n v="35"/>
    <x v="3"/>
    <n v="2.88"/>
    <n v="10"/>
    <s v="Laptop"/>
    <x v="2"/>
    <s v="Europe"/>
    <s v="On-Time"/>
    <s v="Standard"/>
    <x v="43"/>
    <n v="9859"/>
  </r>
  <r>
    <n v="2607"/>
    <n v="32"/>
    <x v="3"/>
    <n v="2.25"/>
    <n v="8"/>
    <s v="Laptop"/>
    <x v="4"/>
    <s v="Europe"/>
    <s v="On-Time"/>
    <s v="Standard"/>
    <x v="49"/>
    <n v="5650"/>
  </r>
  <r>
    <n v="2611"/>
    <n v="37"/>
    <x v="3"/>
    <n v="5.54"/>
    <n v="7"/>
    <s v="Laptop"/>
    <x v="3"/>
    <s v="Europe"/>
    <s v="On-Time"/>
    <s v="Standard"/>
    <x v="23"/>
    <n v="3512"/>
  </r>
  <r>
    <n v="2622"/>
    <n v="51"/>
    <x v="7"/>
    <n v="5.55"/>
    <n v="1"/>
    <s v="Smart TV"/>
    <x v="4"/>
    <s v="Europe"/>
    <s v="Delayed"/>
    <s v="Basic"/>
    <x v="10"/>
    <n v="2348"/>
  </r>
  <r>
    <n v="2626"/>
    <n v="57"/>
    <x v="0"/>
    <n v="5.99"/>
    <n v="10"/>
    <s v="Tablet"/>
    <x v="0"/>
    <s v="Europe"/>
    <s v="Delayed"/>
    <s v="Standard"/>
    <x v="3"/>
    <n v="1845"/>
  </r>
  <r>
    <n v="2627"/>
    <n v="60"/>
    <x v="0"/>
    <n v="1.94"/>
    <n v="9"/>
    <s v="Tablet"/>
    <x v="0"/>
    <s v="Europe"/>
    <s v="Delayed"/>
    <s v="Basic"/>
    <x v="25"/>
    <n v="2334"/>
  </r>
  <r>
    <n v="2632"/>
    <n v="9"/>
    <x v="1"/>
    <n v="5.29"/>
    <n v="8"/>
    <s v="Laptop"/>
    <x v="1"/>
    <s v="Europe"/>
    <s v="On-Time"/>
    <s v="Basic"/>
    <x v="8"/>
    <n v="2790"/>
  </r>
  <r>
    <n v="2634"/>
    <n v="53"/>
    <x v="0"/>
    <n v="4.0599999999999996"/>
    <n v="7"/>
    <s v="Laptop"/>
    <x v="2"/>
    <s v="Europe"/>
    <s v="On-Time"/>
    <s v="Premium"/>
    <x v="16"/>
    <n v="6677"/>
  </r>
  <r>
    <n v="2635"/>
    <n v="47"/>
    <x v="3"/>
    <n v="2.23"/>
    <n v="10"/>
    <s v="Mobile"/>
    <x v="2"/>
    <s v="Europe"/>
    <s v="On-Time"/>
    <s v="Premium"/>
    <x v="20"/>
    <n v="9983"/>
  </r>
  <r>
    <n v="2655"/>
    <n v="25"/>
    <x v="0"/>
    <n v="5.21"/>
    <n v="10"/>
    <s v="Laptop"/>
    <x v="1"/>
    <s v="Europe"/>
    <s v="Delayed"/>
    <s v="Standard"/>
    <x v="41"/>
    <n v="9520"/>
  </r>
  <r>
    <n v="2656"/>
    <n v="42"/>
    <x v="6"/>
    <n v="4.8499999999999996"/>
    <n v="5"/>
    <s v="Laptop"/>
    <x v="2"/>
    <s v="Europe"/>
    <s v="Delayed"/>
    <s v="Standard"/>
    <x v="36"/>
    <n v="5322"/>
  </r>
  <r>
    <n v="2658"/>
    <n v="54"/>
    <x v="3"/>
    <n v="4.3499999999999996"/>
    <n v="10"/>
    <s v="Laptop"/>
    <x v="1"/>
    <s v="Europe"/>
    <s v="On-Time"/>
    <s v="Basic"/>
    <x v="17"/>
    <n v="1504"/>
  </r>
  <r>
    <n v="2659"/>
    <n v="22"/>
    <x v="1"/>
    <n v="4.4000000000000004"/>
    <n v="8"/>
    <s v="Tablet"/>
    <x v="0"/>
    <s v="Europe"/>
    <s v="On-Time"/>
    <s v="Basic"/>
    <x v="19"/>
    <n v="7908"/>
  </r>
  <r>
    <n v="2660"/>
    <n v="55"/>
    <x v="2"/>
    <n v="4.0599999999999996"/>
    <n v="9"/>
    <s v="Smart TV"/>
    <x v="4"/>
    <s v="Europe"/>
    <s v="On-Time"/>
    <s v="Basic"/>
    <x v="24"/>
    <n v="6991"/>
  </r>
  <r>
    <n v="2667"/>
    <n v="25"/>
    <x v="2"/>
    <n v="1.22"/>
    <n v="9"/>
    <s v="Smart TV"/>
    <x v="0"/>
    <s v="Europe"/>
    <s v="Delayed"/>
    <s v="Basic"/>
    <x v="12"/>
    <n v="4650"/>
  </r>
  <r>
    <n v="2669"/>
    <n v="16"/>
    <x v="1"/>
    <n v="5.12"/>
    <n v="10"/>
    <s v="Smart TV"/>
    <x v="4"/>
    <s v="Europe"/>
    <s v="On-Time"/>
    <s v="Standard"/>
    <x v="40"/>
    <n v="1296"/>
  </r>
  <r>
    <n v="2671"/>
    <n v="49"/>
    <x v="8"/>
    <n v="3.35"/>
    <n v="1"/>
    <s v="Tablet"/>
    <x v="1"/>
    <s v="Europe"/>
    <s v="Delayed"/>
    <s v="Basic"/>
    <x v="33"/>
    <n v="2298"/>
  </r>
  <r>
    <n v="2678"/>
    <n v="37"/>
    <x v="1"/>
    <n v="2.59"/>
    <n v="9"/>
    <s v="Laptop"/>
    <x v="4"/>
    <s v="Europe"/>
    <s v="On-Time"/>
    <s v="Standard"/>
    <x v="19"/>
    <n v="5938"/>
  </r>
  <r>
    <n v="2687"/>
    <n v="12"/>
    <x v="1"/>
    <n v="5.25"/>
    <n v="9"/>
    <s v="Laptop"/>
    <x v="2"/>
    <s v="Europe"/>
    <s v="On-Time"/>
    <s v="Basic"/>
    <x v="19"/>
    <n v="5422"/>
  </r>
  <r>
    <n v="2699"/>
    <n v="11"/>
    <x v="5"/>
    <n v="4.42"/>
    <n v="3"/>
    <s v="Smart TV"/>
    <x v="3"/>
    <s v="Europe"/>
    <s v="On-Time"/>
    <s v="Standard"/>
    <x v="46"/>
    <n v="1674"/>
  </r>
  <r>
    <n v="2700"/>
    <n v="4"/>
    <x v="2"/>
    <n v="3.38"/>
    <n v="7"/>
    <s v="Smart TV"/>
    <x v="0"/>
    <s v="Europe"/>
    <s v="On-Time"/>
    <s v="Basic"/>
    <x v="0"/>
    <n v="6714"/>
  </r>
  <r>
    <n v="2701"/>
    <n v="33"/>
    <x v="1"/>
    <n v="1.88"/>
    <n v="7"/>
    <s v="Laptop"/>
    <x v="2"/>
    <s v="Europe"/>
    <s v="Delayed"/>
    <s v="Basic"/>
    <x v="51"/>
    <n v="7392"/>
  </r>
  <r>
    <n v="2702"/>
    <n v="41"/>
    <x v="2"/>
    <n v="3.31"/>
    <n v="10"/>
    <s v="Mobile"/>
    <x v="2"/>
    <s v="Europe"/>
    <s v="Delayed"/>
    <s v="Basic"/>
    <x v="46"/>
    <n v="2124"/>
  </r>
  <r>
    <n v="2705"/>
    <n v="7"/>
    <x v="0"/>
    <n v="2.73"/>
    <n v="8"/>
    <s v="Smart TV"/>
    <x v="3"/>
    <s v="Europe"/>
    <s v="On-Time"/>
    <s v="Basic"/>
    <x v="8"/>
    <n v="5136"/>
  </r>
  <r>
    <n v="2706"/>
    <n v="42"/>
    <x v="5"/>
    <n v="2.68"/>
    <n v="3"/>
    <s v="Smart TV"/>
    <x v="4"/>
    <s v="Europe"/>
    <s v="On-Time"/>
    <s v="Basic"/>
    <x v="48"/>
    <n v="1256"/>
  </r>
  <r>
    <n v="2710"/>
    <n v="32"/>
    <x v="1"/>
    <n v="3.32"/>
    <n v="7"/>
    <s v="Laptop"/>
    <x v="2"/>
    <s v="Europe"/>
    <s v="On-Time"/>
    <s v="Basic"/>
    <x v="13"/>
    <n v="2267"/>
  </r>
  <r>
    <n v="2721"/>
    <n v="23"/>
    <x v="1"/>
    <n v="1.54"/>
    <n v="7"/>
    <s v="Laptop"/>
    <x v="2"/>
    <s v="Europe"/>
    <s v="On-Time"/>
    <s v="Standard"/>
    <x v="1"/>
    <n v="8788"/>
  </r>
  <r>
    <n v="2726"/>
    <n v="32"/>
    <x v="3"/>
    <n v="4.97"/>
    <n v="7"/>
    <s v="Laptop"/>
    <x v="3"/>
    <s v="Europe"/>
    <s v="On-Time"/>
    <s v="Premium"/>
    <x v="31"/>
    <n v="7114"/>
  </r>
  <r>
    <n v="2730"/>
    <n v="24"/>
    <x v="2"/>
    <n v="1.46"/>
    <n v="7"/>
    <s v="Mobile"/>
    <x v="1"/>
    <s v="Europe"/>
    <s v="On-Time"/>
    <s v="Basic"/>
    <x v="14"/>
    <n v="2144"/>
  </r>
  <r>
    <n v="2732"/>
    <n v="30"/>
    <x v="3"/>
    <n v="1.59"/>
    <n v="8"/>
    <s v="Laptop"/>
    <x v="0"/>
    <s v="Europe"/>
    <s v="On-Time"/>
    <s v="Basic"/>
    <x v="37"/>
    <n v="4923"/>
  </r>
  <r>
    <n v="2736"/>
    <n v="10"/>
    <x v="0"/>
    <n v="3.95"/>
    <n v="9"/>
    <s v="Tablet"/>
    <x v="0"/>
    <s v="Europe"/>
    <s v="On-Time"/>
    <s v="Basic"/>
    <x v="50"/>
    <n v="8841"/>
  </r>
  <r>
    <n v="2738"/>
    <n v="14"/>
    <x v="2"/>
    <n v="4.45"/>
    <n v="10"/>
    <s v="Laptop"/>
    <x v="2"/>
    <s v="Europe"/>
    <s v="On-Time"/>
    <s v="Standard"/>
    <x v="41"/>
    <n v="2897"/>
  </r>
  <r>
    <n v="2755"/>
    <n v="56"/>
    <x v="8"/>
    <n v="1.94"/>
    <n v="5"/>
    <s v="Smart TV"/>
    <x v="4"/>
    <s v="Europe"/>
    <s v="Delayed"/>
    <s v="Basic"/>
    <x v="36"/>
    <n v="5334"/>
  </r>
  <r>
    <n v="2756"/>
    <n v="22"/>
    <x v="7"/>
    <n v="5.15"/>
    <n v="3"/>
    <s v="Mobile"/>
    <x v="2"/>
    <s v="Europe"/>
    <s v="On-Time"/>
    <s v="Standard"/>
    <x v="27"/>
    <n v="2617"/>
  </r>
  <r>
    <n v="2757"/>
    <n v="52"/>
    <x v="0"/>
    <n v="4.41"/>
    <n v="7"/>
    <s v="Laptop"/>
    <x v="2"/>
    <s v="Europe"/>
    <s v="On-Time"/>
    <s v="Standard"/>
    <x v="46"/>
    <n v="9249"/>
  </r>
  <r>
    <n v="2772"/>
    <n v="55"/>
    <x v="0"/>
    <n v="2.44"/>
    <n v="7"/>
    <s v="Tablet"/>
    <x v="0"/>
    <s v="Europe"/>
    <s v="On-Time"/>
    <s v="Standard"/>
    <x v="0"/>
    <n v="3515"/>
  </r>
  <r>
    <n v="2773"/>
    <n v="53"/>
    <x v="2"/>
    <n v="3.56"/>
    <n v="8"/>
    <s v="Laptop"/>
    <x v="3"/>
    <s v="Europe"/>
    <s v="On-Time"/>
    <s v="Basic"/>
    <x v="37"/>
    <n v="3389"/>
  </r>
  <r>
    <n v="2775"/>
    <n v="5"/>
    <x v="9"/>
    <n v="2.98"/>
    <n v="3"/>
    <s v="Tablet"/>
    <x v="1"/>
    <s v="Europe"/>
    <s v="Delayed"/>
    <s v="Standard"/>
    <x v="3"/>
    <n v="7189"/>
  </r>
  <r>
    <n v="2778"/>
    <n v="50"/>
    <x v="0"/>
    <n v="1.29"/>
    <n v="7"/>
    <s v="Laptop"/>
    <x v="2"/>
    <s v="Europe"/>
    <s v="On-Time"/>
    <s v="Premium"/>
    <x v="44"/>
    <n v="8061"/>
  </r>
  <r>
    <n v="2785"/>
    <n v="59"/>
    <x v="1"/>
    <n v="4.76"/>
    <n v="10"/>
    <s v="Tablet"/>
    <x v="1"/>
    <s v="Europe"/>
    <s v="Delayed"/>
    <s v="Basic"/>
    <x v="0"/>
    <n v="4483"/>
  </r>
  <r>
    <n v="2786"/>
    <n v="25"/>
    <x v="3"/>
    <n v="3.78"/>
    <n v="9"/>
    <s v="Tablet"/>
    <x v="1"/>
    <s v="Europe"/>
    <s v="On-Time"/>
    <s v="Premium"/>
    <x v="19"/>
    <n v="4791"/>
  </r>
  <r>
    <n v="2788"/>
    <n v="59"/>
    <x v="8"/>
    <n v="2.23"/>
    <n v="5"/>
    <s v="Tablet"/>
    <x v="1"/>
    <s v="Europe"/>
    <s v="On-Time"/>
    <s v="Basic"/>
    <x v="9"/>
    <n v="3692"/>
  </r>
  <r>
    <n v="2795"/>
    <n v="44"/>
    <x v="6"/>
    <n v="3.16"/>
    <n v="2"/>
    <s v="Mobile"/>
    <x v="3"/>
    <s v="Europe"/>
    <s v="On-Time"/>
    <s v="Standard"/>
    <x v="48"/>
    <n v="1524"/>
  </r>
  <r>
    <n v="2800"/>
    <n v="37"/>
    <x v="1"/>
    <n v="5.19"/>
    <n v="10"/>
    <s v="Laptop"/>
    <x v="0"/>
    <s v="Europe"/>
    <s v="On-Time"/>
    <s v="Basic"/>
    <x v="5"/>
    <n v="6169"/>
  </r>
  <r>
    <n v="2812"/>
    <n v="4"/>
    <x v="5"/>
    <n v="5.99"/>
    <n v="3"/>
    <s v="Laptop"/>
    <x v="1"/>
    <s v="Europe"/>
    <s v="On-Time"/>
    <s v="Standard"/>
    <x v="32"/>
    <n v="8603"/>
  </r>
  <r>
    <n v="2813"/>
    <n v="26"/>
    <x v="7"/>
    <n v="1.45"/>
    <n v="4"/>
    <s v="Smart TV"/>
    <x v="2"/>
    <s v="Europe"/>
    <s v="On-Time"/>
    <s v="Basic"/>
    <x v="12"/>
    <n v="3808"/>
  </r>
  <r>
    <n v="2818"/>
    <n v="32"/>
    <x v="0"/>
    <n v="1.3"/>
    <n v="8"/>
    <s v="Smart TV"/>
    <x v="4"/>
    <s v="Europe"/>
    <s v="On-Time"/>
    <s v="Basic"/>
    <x v="46"/>
    <n v="2293"/>
  </r>
  <r>
    <n v="2819"/>
    <n v="48"/>
    <x v="2"/>
    <n v="3.12"/>
    <n v="10"/>
    <s v="Smart TV"/>
    <x v="2"/>
    <s v="Europe"/>
    <s v="On-Time"/>
    <s v="Premium"/>
    <x v="38"/>
    <n v="8329"/>
  </r>
  <r>
    <n v="2821"/>
    <n v="8"/>
    <x v="3"/>
    <n v="5.84"/>
    <n v="9"/>
    <s v="Mobile"/>
    <x v="1"/>
    <s v="Europe"/>
    <s v="On-Time"/>
    <s v="Standard"/>
    <x v="39"/>
    <n v="7483"/>
  </r>
  <r>
    <n v="2832"/>
    <n v="26"/>
    <x v="0"/>
    <n v="2.93"/>
    <n v="10"/>
    <s v="Mobile"/>
    <x v="3"/>
    <s v="Europe"/>
    <s v="On-Time"/>
    <s v="Premium"/>
    <x v="27"/>
    <n v="6405"/>
  </r>
  <r>
    <n v="2847"/>
    <n v="54"/>
    <x v="9"/>
    <n v="2.64"/>
    <n v="6"/>
    <s v="Tablet"/>
    <x v="1"/>
    <s v="Europe"/>
    <s v="On-Time"/>
    <s v="Premium"/>
    <x v="26"/>
    <n v="8820"/>
  </r>
  <r>
    <n v="2856"/>
    <n v="33"/>
    <x v="6"/>
    <n v="3.46"/>
    <n v="2"/>
    <s v="Smart TV"/>
    <x v="2"/>
    <s v="Europe"/>
    <s v="On-Time"/>
    <s v="Basic"/>
    <x v="13"/>
    <n v="7597"/>
  </r>
  <r>
    <n v="2858"/>
    <n v="35"/>
    <x v="2"/>
    <n v="5.73"/>
    <n v="8"/>
    <s v="Mobile"/>
    <x v="1"/>
    <s v="Europe"/>
    <s v="On-Time"/>
    <s v="Basic"/>
    <x v="3"/>
    <n v="8663"/>
  </r>
  <r>
    <n v="2862"/>
    <n v="11"/>
    <x v="3"/>
    <n v="3.08"/>
    <n v="10"/>
    <s v="Tablet"/>
    <x v="3"/>
    <s v="Europe"/>
    <s v="On-Time"/>
    <s v="Basic"/>
    <x v="31"/>
    <n v="7875"/>
  </r>
  <r>
    <n v="2863"/>
    <n v="39"/>
    <x v="1"/>
    <n v="2.4900000000000002"/>
    <n v="8"/>
    <s v="Laptop"/>
    <x v="4"/>
    <s v="Europe"/>
    <s v="On-Time"/>
    <s v="Premium"/>
    <x v="41"/>
    <n v="5188"/>
  </r>
  <r>
    <n v="2870"/>
    <n v="47"/>
    <x v="5"/>
    <n v="4.3899999999999997"/>
    <n v="5"/>
    <s v="Tablet"/>
    <x v="3"/>
    <s v="Europe"/>
    <s v="On-Time"/>
    <s v="Basic"/>
    <x v="35"/>
    <n v="4220"/>
  </r>
  <r>
    <n v="2874"/>
    <n v="49"/>
    <x v="0"/>
    <n v="4.8600000000000003"/>
    <n v="7"/>
    <s v="Tablet"/>
    <x v="3"/>
    <s v="Europe"/>
    <s v="On-Time"/>
    <s v="Standard"/>
    <x v="14"/>
    <n v="2720"/>
  </r>
  <r>
    <n v="2878"/>
    <n v="27"/>
    <x v="9"/>
    <n v="1.64"/>
    <n v="2"/>
    <s v="Mobile"/>
    <x v="0"/>
    <s v="Europe"/>
    <s v="Delayed"/>
    <s v="Basic"/>
    <x v="50"/>
    <n v="4212"/>
  </r>
  <r>
    <n v="2879"/>
    <n v="46"/>
    <x v="0"/>
    <n v="4.7300000000000004"/>
    <n v="10"/>
    <s v="Laptop"/>
    <x v="0"/>
    <s v="Europe"/>
    <s v="On-Time"/>
    <s v="Premium"/>
    <x v="7"/>
    <n v="4178"/>
  </r>
  <r>
    <n v="2882"/>
    <n v="2"/>
    <x v="8"/>
    <n v="3.2"/>
    <n v="2"/>
    <s v="Tablet"/>
    <x v="1"/>
    <s v="Europe"/>
    <s v="On-Time"/>
    <s v="Standard"/>
    <x v="13"/>
    <n v="8479"/>
  </r>
  <r>
    <n v="2884"/>
    <n v="6"/>
    <x v="2"/>
    <n v="5.31"/>
    <n v="8"/>
    <s v="Mobile"/>
    <x v="0"/>
    <s v="Europe"/>
    <s v="On-Time"/>
    <s v="Basic"/>
    <x v="32"/>
    <n v="2668"/>
  </r>
  <r>
    <n v="2885"/>
    <n v="28"/>
    <x v="9"/>
    <n v="2.2400000000000002"/>
    <n v="1"/>
    <s v="Tablet"/>
    <x v="3"/>
    <s v="Europe"/>
    <s v="On-Time"/>
    <s v="Basic"/>
    <x v="23"/>
    <n v="6663"/>
  </r>
  <r>
    <n v="2887"/>
    <n v="44"/>
    <x v="1"/>
    <n v="2.72"/>
    <n v="7"/>
    <s v="Tablet"/>
    <x v="3"/>
    <s v="Europe"/>
    <s v="On-Time"/>
    <s v="Premium"/>
    <x v="48"/>
    <n v="2396"/>
  </r>
  <r>
    <n v="2893"/>
    <n v="14"/>
    <x v="8"/>
    <n v="1.03"/>
    <n v="6"/>
    <s v="Mobile"/>
    <x v="2"/>
    <s v="Europe"/>
    <s v="Delayed"/>
    <s v="Basic"/>
    <x v="46"/>
    <n v="8737"/>
  </r>
  <r>
    <n v="2896"/>
    <n v="7"/>
    <x v="1"/>
    <n v="3.29"/>
    <n v="8"/>
    <s v="Smart TV"/>
    <x v="1"/>
    <s v="Europe"/>
    <s v="On-Time"/>
    <s v="Premium"/>
    <x v="49"/>
    <n v="1942"/>
  </r>
  <r>
    <n v="2909"/>
    <n v="46"/>
    <x v="1"/>
    <n v="4.97"/>
    <n v="8"/>
    <s v="Tablet"/>
    <x v="2"/>
    <s v="Europe"/>
    <s v="On-Time"/>
    <s v="Premium"/>
    <x v="17"/>
    <n v="9941"/>
  </r>
  <r>
    <n v="2911"/>
    <n v="46"/>
    <x v="3"/>
    <n v="5.24"/>
    <n v="8"/>
    <s v="Tablet"/>
    <x v="1"/>
    <s v="Europe"/>
    <s v="On-Time"/>
    <s v="Basic"/>
    <x v="5"/>
    <n v="1691"/>
  </r>
  <r>
    <n v="2913"/>
    <n v="2"/>
    <x v="9"/>
    <n v="1.65"/>
    <n v="4"/>
    <s v="Mobile"/>
    <x v="4"/>
    <s v="Europe"/>
    <s v="Delayed"/>
    <s v="Premium"/>
    <x v="2"/>
    <n v="4668"/>
  </r>
  <r>
    <n v="2914"/>
    <n v="1"/>
    <x v="9"/>
    <n v="3.79"/>
    <n v="2"/>
    <s v="Mobile"/>
    <x v="0"/>
    <s v="Europe"/>
    <s v="Delayed"/>
    <s v="Basic"/>
    <x v="12"/>
    <n v="9774"/>
  </r>
  <r>
    <n v="2916"/>
    <n v="58"/>
    <x v="8"/>
    <n v="2.62"/>
    <n v="1"/>
    <s v="Smart TV"/>
    <x v="4"/>
    <s v="Europe"/>
    <s v="On-Time"/>
    <s v="Standard"/>
    <x v="19"/>
    <n v="3741"/>
  </r>
  <r>
    <n v="2918"/>
    <n v="25"/>
    <x v="9"/>
    <n v="3.36"/>
    <n v="5"/>
    <s v="Mobile"/>
    <x v="3"/>
    <s v="Europe"/>
    <s v="On-Time"/>
    <s v="Premium"/>
    <x v="1"/>
    <n v="1928"/>
  </r>
  <r>
    <n v="2925"/>
    <n v="23"/>
    <x v="1"/>
    <n v="1.77"/>
    <n v="9"/>
    <s v="Laptop"/>
    <x v="2"/>
    <s v="Europe"/>
    <s v="On-Time"/>
    <s v="Standard"/>
    <x v="11"/>
    <n v="2338"/>
  </r>
  <r>
    <n v="2933"/>
    <n v="14"/>
    <x v="8"/>
    <n v="4.8"/>
    <n v="4"/>
    <s v="Laptop"/>
    <x v="0"/>
    <s v="Europe"/>
    <s v="On-Time"/>
    <s v="Basic"/>
    <x v="23"/>
    <n v="6723"/>
  </r>
  <r>
    <n v="2938"/>
    <n v="27"/>
    <x v="1"/>
    <n v="2.97"/>
    <n v="10"/>
    <s v="Smart TV"/>
    <x v="2"/>
    <s v="Europe"/>
    <s v="On-Time"/>
    <s v="Basic"/>
    <x v="46"/>
    <n v="1994"/>
  </r>
  <r>
    <n v="2940"/>
    <n v="32"/>
    <x v="0"/>
    <n v="2.82"/>
    <n v="7"/>
    <s v="Laptop"/>
    <x v="0"/>
    <s v="Europe"/>
    <s v="Delayed"/>
    <s v="Basic"/>
    <x v="32"/>
    <n v="8706"/>
  </r>
  <r>
    <n v="2941"/>
    <n v="10"/>
    <x v="2"/>
    <n v="2.2200000000000002"/>
    <n v="10"/>
    <s v="Tablet"/>
    <x v="1"/>
    <s v="Europe"/>
    <s v="On-Time"/>
    <s v="Premium"/>
    <x v="32"/>
    <n v="4170"/>
  </r>
  <r>
    <n v="2943"/>
    <n v="16"/>
    <x v="3"/>
    <n v="1.1200000000000001"/>
    <n v="10"/>
    <s v="Laptop"/>
    <x v="3"/>
    <s v="Europe"/>
    <s v="On-Time"/>
    <s v="Standard"/>
    <x v="45"/>
    <n v="4703"/>
  </r>
  <r>
    <n v="2949"/>
    <n v="55"/>
    <x v="1"/>
    <n v="5.84"/>
    <n v="8"/>
    <s v="Smart TV"/>
    <x v="3"/>
    <s v="Europe"/>
    <s v="Delayed"/>
    <s v="Basic"/>
    <x v="46"/>
    <n v="1353"/>
  </r>
  <r>
    <n v="2950"/>
    <n v="52"/>
    <x v="9"/>
    <n v="1.29"/>
    <n v="3"/>
    <s v="Laptop"/>
    <x v="3"/>
    <s v="Europe"/>
    <s v="On-Time"/>
    <s v="Basic"/>
    <x v="8"/>
    <n v="1277"/>
  </r>
  <r>
    <n v="2951"/>
    <n v="5"/>
    <x v="0"/>
    <n v="3.68"/>
    <n v="9"/>
    <s v="Smart TV"/>
    <x v="0"/>
    <s v="Europe"/>
    <s v="Delayed"/>
    <s v="Standard"/>
    <x v="6"/>
    <n v="4886"/>
  </r>
  <r>
    <n v="2958"/>
    <n v="17"/>
    <x v="0"/>
    <n v="1.1599999999999999"/>
    <n v="9"/>
    <s v="Mobile"/>
    <x v="0"/>
    <s v="Europe"/>
    <s v="Delayed"/>
    <s v="Premium"/>
    <x v="37"/>
    <n v="7960"/>
  </r>
  <r>
    <n v="2964"/>
    <n v="16"/>
    <x v="2"/>
    <n v="5.42"/>
    <n v="7"/>
    <s v="Mobile"/>
    <x v="1"/>
    <s v="Europe"/>
    <s v="Delayed"/>
    <s v="Premium"/>
    <x v="38"/>
    <n v="5178"/>
  </r>
  <r>
    <n v="2971"/>
    <n v="14"/>
    <x v="9"/>
    <n v="5.23"/>
    <n v="3"/>
    <s v="Laptop"/>
    <x v="0"/>
    <s v="Europe"/>
    <s v="On-Time"/>
    <s v="Standard"/>
    <x v="5"/>
    <n v="7666"/>
  </r>
  <r>
    <n v="2973"/>
    <n v="6"/>
    <x v="2"/>
    <n v="2.91"/>
    <n v="9"/>
    <s v="Laptop"/>
    <x v="1"/>
    <s v="Europe"/>
    <s v="On-Time"/>
    <s v="Standard"/>
    <x v="37"/>
    <n v="6590"/>
  </r>
  <r>
    <n v="2986"/>
    <n v="50"/>
    <x v="0"/>
    <n v="5.7"/>
    <n v="10"/>
    <s v="Laptop"/>
    <x v="3"/>
    <s v="Europe"/>
    <s v="Delayed"/>
    <s v="Basic"/>
    <x v="51"/>
    <n v="1143"/>
  </r>
  <r>
    <n v="2990"/>
    <n v="2"/>
    <x v="6"/>
    <n v="2.94"/>
    <n v="3"/>
    <s v="Laptop"/>
    <x v="3"/>
    <s v="Europe"/>
    <s v="On-Time"/>
    <s v="Basic"/>
    <x v="21"/>
    <n v="5944"/>
  </r>
  <r>
    <n v="2998"/>
    <n v="21"/>
    <x v="6"/>
    <n v="5.43"/>
    <n v="6"/>
    <s v="Laptop"/>
    <x v="1"/>
    <s v="Europe"/>
    <s v="On-Time"/>
    <s v="Basic"/>
    <x v="43"/>
    <n v="9062"/>
  </r>
  <r>
    <n v="3001"/>
    <n v="13"/>
    <x v="1"/>
    <n v="4.66"/>
    <n v="10"/>
    <s v="Laptop"/>
    <x v="1"/>
    <s v="Europe"/>
    <s v="On-Time"/>
    <s v="Standard"/>
    <x v="30"/>
    <n v="1865"/>
  </r>
  <r>
    <n v="3013"/>
    <n v="19"/>
    <x v="3"/>
    <n v="1.49"/>
    <n v="7"/>
    <s v="Tablet"/>
    <x v="1"/>
    <s v="Europe"/>
    <s v="Delayed"/>
    <s v="Basic"/>
    <x v="43"/>
    <n v="5585"/>
  </r>
  <r>
    <n v="3020"/>
    <n v="39"/>
    <x v="8"/>
    <n v="4.24"/>
    <n v="5"/>
    <s v="Tablet"/>
    <x v="0"/>
    <s v="Europe"/>
    <s v="On-Time"/>
    <s v="Basic"/>
    <x v="39"/>
    <n v="8133"/>
  </r>
  <r>
    <n v="3024"/>
    <n v="31"/>
    <x v="2"/>
    <n v="3.37"/>
    <n v="7"/>
    <s v="Mobile"/>
    <x v="0"/>
    <s v="Europe"/>
    <s v="On-Time"/>
    <s v="Basic"/>
    <x v="7"/>
    <n v="5878"/>
  </r>
  <r>
    <n v="3027"/>
    <n v="34"/>
    <x v="2"/>
    <n v="4.16"/>
    <n v="7"/>
    <s v="Mobile"/>
    <x v="2"/>
    <s v="Europe"/>
    <s v="On-Time"/>
    <s v="Basic"/>
    <x v="13"/>
    <n v="7374"/>
  </r>
  <r>
    <n v="3028"/>
    <n v="29"/>
    <x v="2"/>
    <n v="4.12"/>
    <n v="8"/>
    <s v="Tablet"/>
    <x v="2"/>
    <s v="Europe"/>
    <s v="On-Time"/>
    <s v="Standard"/>
    <x v="9"/>
    <n v="7078"/>
  </r>
  <r>
    <n v="3039"/>
    <n v="7"/>
    <x v="3"/>
    <n v="5.96"/>
    <n v="10"/>
    <s v="Smart TV"/>
    <x v="0"/>
    <s v="Europe"/>
    <s v="On-Time"/>
    <s v="Basic"/>
    <x v="52"/>
    <n v="8163"/>
  </r>
  <r>
    <n v="3051"/>
    <n v="6"/>
    <x v="3"/>
    <n v="4.05"/>
    <n v="9"/>
    <s v="Tablet"/>
    <x v="1"/>
    <s v="Europe"/>
    <s v="On-Time"/>
    <s v="Premium"/>
    <x v="6"/>
    <n v="9355"/>
  </r>
  <r>
    <n v="3054"/>
    <n v="22"/>
    <x v="2"/>
    <n v="4.83"/>
    <n v="9"/>
    <s v="Laptop"/>
    <x v="1"/>
    <s v="Europe"/>
    <s v="On-Time"/>
    <s v="Basic"/>
    <x v="0"/>
    <n v="3569"/>
  </r>
  <r>
    <n v="3058"/>
    <n v="43"/>
    <x v="7"/>
    <n v="5.26"/>
    <n v="1"/>
    <s v="Tablet"/>
    <x v="1"/>
    <s v="Europe"/>
    <s v="On-Time"/>
    <s v="Standard"/>
    <x v="18"/>
    <n v="2153"/>
  </r>
  <r>
    <n v="3062"/>
    <n v="22"/>
    <x v="2"/>
    <n v="3.98"/>
    <n v="7"/>
    <s v="Smart TV"/>
    <x v="3"/>
    <s v="Europe"/>
    <s v="On-Time"/>
    <s v="Basic"/>
    <x v="33"/>
    <n v="5078"/>
  </r>
  <r>
    <n v="3066"/>
    <n v="9"/>
    <x v="2"/>
    <n v="2.82"/>
    <n v="7"/>
    <s v="Smart TV"/>
    <x v="0"/>
    <s v="Europe"/>
    <s v="On-Time"/>
    <s v="Premium"/>
    <x v="26"/>
    <n v="1756"/>
  </r>
  <r>
    <n v="3069"/>
    <n v="40"/>
    <x v="0"/>
    <n v="1.1200000000000001"/>
    <n v="7"/>
    <s v="Smart TV"/>
    <x v="4"/>
    <s v="Europe"/>
    <s v="On-Time"/>
    <s v="Standard"/>
    <x v="49"/>
    <n v="3448"/>
  </r>
  <r>
    <n v="3076"/>
    <n v="3"/>
    <x v="2"/>
    <n v="1.69"/>
    <n v="10"/>
    <s v="Mobile"/>
    <x v="2"/>
    <s v="Europe"/>
    <s v="On-Time"/>
    <s v="Premium"/>
    <x v="9"/>
    <n v="3373"/>
  </r>
  <r>
    <n v="3078"/>
    <n v="26"/>
    <x v="7"/>
    <n v="3.11"/>
    <n v="6"/>
    <s v="Smart TV"/>
    <x v="2"/>
    <s v="Europe"/>
    <s v="On-Time"/>
    <s v="Basic"/>
    <x v="2"/>
    <n v="7294"/>
  </r>
  <r>
    <n v="3079"/>
    <n v="47"/>
    <x v="2"/>
    <n v="2.16"/>
    <n v="10"/>
    <s v="Smart TV"/>
    <x v="3"/>
    <s v="Europe"/>
    <s v="On-Time"/>
    <s v="Basic"/>
    <x v="8"/>
    <n v="2069"/>
  </r>
  <r>
    <n v="3082"/>
    <n v="9"/>
    <x v="5"/>
    <n v="5.59"/>
    <n v="1"/>
    <s v="Laptop"/>
    <x v="0"/>
    <s v="Europe"/>
    <s v="On-Time"/>
    <s v="Basic"/>
    <x v="39"/>
    <n v="4357"/>
  </r>
  <r>
    <n v="3083"/>
    <n v="50"/>
    <x v="0"/>
    <n v="2.5299999999999998"/>
    <n v="7"/>
    <s v="Laptop"/>
    <x v="1"/>
    <s v="Europe"/>
    <s v="On-Time"/>
    <s v="Standard"/>
    <x v="36"/>
    <n v="3483"/>
  </r>
  <r>
    <n v="3084"/>
    <n v="54"/>
    <x v="5"/>
    <n v="5.51"/>
    <n v="2"/>
    <s v="Smart TV"/>
    <x v="1"/>
    <s v="Europe"/>
    <s v="On-Time"/>
    <s v="Basic"/>
    <x v="25"/>
    <n v="2191"/>
  </r>
  <r>
    <n v="3085"/>
    <n v="44"/>
    <x v="2"/>
    <n v="4.74"/>
    <n v="9"/>
    <s v="Smart TV"/>
    <x v="0"/>
    <s v="Europe"/>
    <s v="On-Time"/>
    <s v="Basic"/>
    <x v="17"/>
    <n v="3872"/>
  </r>
  <r>
    <n v="3101"/>
    <n v="36"/>
    <x v="3"/>
    <n v="1.4"/>
    <n v="7"/>
    <s v="Tablet"/>
    <x v="0"/>
    <s v="Europe"/>
    <s v="On-Time"/>
    <s v="Standard"/>
    <x v="31"/>
    <n v="4031"/>
  </r>
  <r>
    <n v="3108"/>
    <n v="54"/>
    <x v="0"/>
    <n v="1.21"/>
    <n v="8"/>
    <s v="Smart TV"/>
    <x v="3"/>
    <s v="Europe"/>
    <s v="On-Time"/>
    <s v="Premium"/>
    <x v="41"/>
    <n v="1928"/>
  </r>
  <r>
    <n v="3118"/>
    <n v="39"/>
    <x v="8"/>
    <n v="1.85"/>
    <n v="3"/>
    <s v="Smart TV"/>
    <x v="1"/>
    <s v="Europe"/>
    <s v="Delayed"/>
    <s v="Basic"/>
    <x v="7"/>
    <n v="5224"/>
  </r>
  <r>
    <n v="3122"/>
    <n v="3"/>
    <x v="0"/>
    <n v="1.81"/>
    <n v="8"/>
    <s v="Smart TV"/>
    <x v="4"/>
    <s v="Europe"/>
    <s v="On-Time"/>
    <s v="Standard"/>
    <x v="21"/>
    <n v="2881"/>
  </r>
  <r>
    <n v="3123"/>
    <n v="50"/>
    <x v="1"/>
    <n v="5"/>
    <n v="8"/>
    <s v="Laptop"/>
    <x v="4"/>
    <s v="Europe"/>
    <s v="On-Time"/>
    <s v="Basic"/>
    <x v="16"/>
    <n v="9178"/>
  </r>
  <r>
    <n v="3128"/>
    <n v="47"/>
    <x v="2"/>
    <n v="5.57"/>
    <n v="9"/>
    <s v="Tablet"/>
    <x v="2"/>
    <s v="Europe"/>
    <s v="Delayed"/>
    <s v="Premium"/>
    <x v="26"/>
    <n v="9114"/>
  </r>
  <r>
    <n v="3135"/>
    <n v="49"/>
    <x v="0"/>
    <n v="4.05"/>
    <n v="9"/>
    <s v="Mobile"/>
    <x v="2"/>
    <s v="Europe"/>
    <s v="On-Time"/>
    <s v="Standard"/>
    <x v="9"/>
    <n v="4650"/>
  </r>
  <r>
    <n v="3142"/>
    <n v="41"/>
    <x v="4"/>
    <n v="4.26"/>
    <n v="1"/>
    <s v="Tablet"/>
    <x v="0"/>
    <s v="Europe"/>
    <s v="On-Time"/>
    <s v="Basic"/>
    <x v="2"/>
    <n v="7522"/>
  </r>
  <r>
    <n v="3147"/>
    <n v="30"/>
    <x v="1"/>
    <n v="5.13"/>
    <n v="7"/>
    <s v="Tablet"/>
    <x v="0"/>
    <s v="Europe"/>
    <s v="Delayed"/>
    <s v="Basic"/>
    <x v="46"/>
    <n v="5940"/>
  </r>
  <r>
    <n v="3152"/>
    <n v="3"/>
    <x v="1"/>
    <n v="4.5199999999999996"/>
    <n v="9"/>
    <s v="Tablet"/>
    <x v="0"/>
    <s v="Europe"/>
    <s v="On-Time"/>
    <s v="Standard"/>
    <x v="17"/>
    <n v="5893"/>
  </r>
  <r>
    <n v="3170"/>
    <n v="32"/>
    <x v="1"/>
    <n v="1.1599999999999999"/>
    <n v="10"/>
    <s v="Mobile"/>
    <x v="3"/>
    <s v="Europe"/>
    <s v="Delayed"/>
    <s v="Standard"/>
    <x v="25"/>
    <n v="7995"/>
  </r>
  <r>
    <n v="3172"/>
    <n v="17"/>
    <x v="7"/>
    <n v="2.2999999999999998"/>
    <n v="4"/>
    <s v="Laptop"/>
    <x v="3"/>
    <s v="Europe"/>
    <s v="Delayed"/>
    <s v="Standard"/>
    <x v="6"/>
    <n v="5836"/>
  </r>
  <r>
    <n v="3177"/>
    <n v="58"/>
    <x v="6"/>
    <n v="5.47"/>
    <n v="6"/>
    <s v="Smart TV"/>
    <x v="3"/>
    <s v="Europe"/>
    <s v="Delayed"/>
    <s v="Basic"/>
    <x v="28"/>
    <n v="9379"/>
  </r>
  <r>
    <n v="3179"/>
    <n v="29"/>
    <x v="5"/>
    <n v="4.5999999999999996"/>
    <n v="6"/>
    <s v="Laptop"/>
    <x v="1"/>
    <s v="Europe"/>
    <s v="On-Time"/>
    <s v="Standard"/>
    <x v="20"/>
    <n v="6397"/>
  </r>
  <r>
    <n v="3188"/>
    <n v="35"/>
    <x v="0"/>
    <n v="2.5499999999999998"/>
    <n v="8"/>
    <s v="Mobile"/>
    <x v="4"/>
    <s v="Europe"/>
    <s v="On-Time"/>
    <s v="Basic"/>
    <x v="25"/>
    <n v="7943"/>
  </r>
  <r>
    <n v="3193"/>
    <n v="29"/>
    <x v="6"/>
    <n v="2.3199999999999998"/>
    <n v="3"/>
    <s v="Mobile"/>
    <x v="0"/>
    <s v="Europe"/>
    <s v="On-Time"/>
    <s v="Basic"/>
    <x v="43"/>
    <n v="2404"/>
  </r>
  <r>
    <n v="3219"/>
    <n v="58"/>
    <x v="2"/>
    <n v="5.92"/>
    <n v="9"/>
    <s v="Laptop"/>
    <x v="4"/>
    <s v="Europe"/>
    <s v="Delayed"/>
    <s v="Basic"/>
    <x v="36"/>
    <n v="3856"/>
  </r>
  <r>
    <n v="3225"/>
    <n v="35"/>
    <x v="4"/>
    <n v="3"/>
    <n v="6"/>
    <s v="Smart TV"/>
    <x v="1"/>
    <s v="Europe"/>
    <s v="On-Time"/>
    <s v="Basic"/>
    <x v="50"/>
    <n v="2112"/>
  </r>
  <r>
    <n v="3233"/>
    <n v="2"/>
    <x v="3"/>
    <n v="5.61"/>
    <n v="7"/>
    <s v="Laptop"/>
    <x v="2"/>
    <s v="Europe"/>
    <s v="On-Time"/>
    <s v="Basic"/>
    <x v="19"/>
    <n v="7501"/>
  </r>
  <r>
    <n v="3250"/>
    <n v="11"/>
    <x v="2"/>
    <n v="4.96"/>
    <n v="10"/>
    <s v="Mobile"/>
    <x v="3"/>
    <s v="Europe"/>
    <s v="On-Time"/>
    <s v="Basic"/>
    <x v="11"/>
    <n v="3049"/>
  </r>
  <r>
    <n v="3277"/>
    <n v="28"/>
    <x v="3"/>
    <n v="1.1000000000000001"/>
    <n v="10"/>
    <s v="Tablet"/>
    <x v="0"/>
    <s v="Europe"/>
    <s v="On-Time"/>
    <s v="Standard"/>
    <x v="11"/>
    <n v="8060"/>
  </r>
  <r>
    <n v="3285"/>
    <n v="27"/>
    <x v="9"/>
    <n v="4.5199999999999996"/>
    <n v="2"/>
    <s v="Laptop"/>
    <x v="3"/>
    <s v="Europe"/>
    <s v="On-Time"/>
    <s v="Basic"/>
    <x v="10"/>
    <n v="2466"/>
  </r>
  <r>
    <n v="3291"/>
    <n v="28"/>
    <x v="3"/>
    <n v="5.54"/>
    <n v="10"/>
    <s v="Laptop"/>
    <x v="1"/>
    <s v="Europe"/>
    <s v="On-Time"/>
    <s v="Standard"/>
    <x v="29"/>
    <n v="5515"/>
  </r>
  <r>
    <n v="3297"/>
    <n v="36"/>
    <x v="6"/>
    <n v="3.16"/>
    <n v="1"/>
    <s v="Tablet"/>
    <x v="3"/>
    <s v="Europe"/>
    <s v="On-Time"/>
    <s v="Basic"/>
    <x v="33"/>
    <n v="4839"/>
  </r>
  <r>
    <n v="3302"/>
    <n v="4"/>
    <x v="0"/>
    <n v="3.92"/>
    <n v="9"/>
    <s v="Smart TV"/>
    <x v="0"/>
    <s v="Europe"/>
    <s v="Delayed"/>
    <s v="Basic"/>
    <x v="35"/>
    <n v="4993"/>
  </r>
  <r>
    <n v="3324"/>
    <n v="42"/>
    <x v="1"/>
    <n v="5.83"/>
    <n v="9"/>
    <s v="Laptop"/>
    <x v="1"/>
    <s v="Europe"/>
    <s v="On-Time"/>
    <s v="Basic"/>
    <x v="23"/>
    <n v="4037"/>
  </r>
  <r>
    <n v="3328"/>
    <n v="19"/>
    <x v="0"/>
    <n v="4.0999999999999996"/>
    <n v="9"/>
    <s v="Smart TV"/>
    <x v="1"/>
    <s v="Europe"/>
    <s v="Delayed"/>
    <s v="Standard"/>
    <x v="24"/>
    <n v="2628"/>
  </r>
  <r>
    <n v="3341"/>
    <n v="24"/>
    <x v="0"/>
    <n v="1.87"/>
    <n v="8"/>
    <s v="Smart TV"/>
    <x v="4"/>
    <s v="Europe"/>
    <s v="On-Time"/>
    <s v="Basic"/>
    <x v="38"/>
    <n v="3779"/>
  </r>
  <r>
    <n v="3352"/>
    <n v="45"/>
    <x v="8"/>
    <n v="4.07"/>
    <n v="4"/>
    <s v="Tablet"/>
    <x v="3"/>
    <s v="Europe"/>
    <s v="Delayed"/>
    <s v="Basic"/>
    <x v="34"/>
    <n v="7537"/>
  </r>
  <r>
    <n v="3356"/>
    <n v="2"/>
    <x v="4"/>
    <n v="1.03"/>
    <n v="3"/>
    <s v="Laptop"/>
    <x v="2"/>
    <s v="Europe"/>
    <s v="On-Time"/>
    <s v="Basic"/>
    <x v="40"/>
    <n v="1872"/>
  </r>
  <r>
    <n v="3357"/>
    <n v="45"/>
    <x v="8"/>
    <n v="5.96"/>
    <n v="6"/>
    <s v="Laptop"/>
    <x v="4"/>
    <s v="Europe"/>
    <s v="Delayed"/>
    <s v="Basic"/>
    <x v="17"/>
    <n v="1608"/>
  </r>
  <r>
    <n v="3364"/>
    <n v="34"/>
    <x v="3"/>
    <n v="2.52"/>
    <n v="8"/>
    <s v="Mobile"/>
    <x v="3"/>
    <s v="Europe"/>
    <s v="Delayed"/>
    <s v="Standard"/>
    <x v="43"/>
    <n v="5639"/>
  </r>
  <r>
    <n v="3369"/>
    <n v="5"/>
    <x v="4"/>
    <n v="2.79"/>
    <n v="3"/>
    <s v="Smart TV"/>
    <x v="3"/>
    <s v="Europe"/>
    <s v="On-Time"/>
    <s v="Standard"/>
    <x v="28"/>
    <n v="9722"/>
  </r>
  <r>
    <n v="3372"/>
    <n v="49"/>
    <x v="7"/>
    <n v="4.5999999999999996"/>
    <n v="1"/>
    <s v="Tablet"/>
    <x v="4"/>
    <s v="Europe"/>
    <s v="On-Time"/>
    <s v="Premium"/>
    <x v="48"/>
    <n v="1520"/>
  </r>
  <r>
    <n v="3385"/>
    <n v="33"/>
    <x v="6"/>
    <n v="3.29"/>
    <n v="6"/>
    <s v="Laptop"/>
    <x v="2"/>
    <s v="Europe"/>
    <s v="On-Time"/>
    <s v="Basic"/>
    <x v="9"/>
    <n v="8612"/>
  </r>
  <r>
    <n v="3388"/>
    <n v="8"/>
    <x v="2"/>
    <n v="4.4400000000000004"/>
    <n v="7"/>
    <s v="Tablet"/>
    <x v="2"/>
    <s v="Europe"/>
    <s v="On-Time"/>
    <s v="Basic"/>
    <x v="28"/>
    <n v="7062"/>
  </r>
  <r>
    <n v="3392"/>
    <n v="40"/>
    <x v="0"/>
    <n v="3.32"/>
    <n v="8"/>
    <s v="Mobile"/>
    <x v="0"/>
    <s v="Europe"/>
    <s v="On-Time"/>
    <s v="Basic"/>
    <x v="3"/>
    <n v="1714"/>
  </r>
  <r>
    <n v="3395"/>
    <n v="38"/>
    <x v="2"/>
    <n v="5.03"/>
    <n v="8"/>
    <s v="Mobile"/>
    <x v="1"/>
    <s v="Europe"/>
    <s v="On-Time"/>
    <s v="Standard"/>
    <x v="28"/>
    <n v="9815"/>
  </r>
  <r>
    <n v="3397"/>
    <n v="47"/>
    <x v="8"/>
    <n v="4.9800000000000004"/>
    <n v="2"/>
    <s v="Laptop"/>
    <x v="0"/>
    <s v="Europe"/>
    <s v="On-Time"/>
    <s v="Basic"/>
    <x v="15"/>
    <n v="6639"/>
  </r>
  <r>
    <n v="3400"/>
    <n v="56"/>
    <x v="8"/>
    <n v="2.14"/>
    <n v="3"/>
    <s v="Mobile"/>
    <x v="2"/>
    <s v="Europe"/>
    <s v="On-Time"/>
    <s v="Standard"/>
    <x v="1"/>
    <n v="7697"/>
  </r>
  <r>
    <n v="3404"/>
    <n v="34"/>
    <x v="7"/>
    <n v="5.84"/>
    <n v="2"/>
    <s v="Mobile"/>
    <x v="4"/>
    <s v="Europe"/>
    <s v="On-Time"/>
    <s v="Standard"/>
    <x v="12"/>
    <n v="3061"/>
  </r>
  <r>
    <n v="3413"/>
    <n v="29"/>
    <x v="2"/>
    <n v="3.28"/>
    <n v="10"/>
    <s v="Laptop"/>
    <x v="4"/>
    <s v="Europe"/>
    <s v="On-Time"/>
    <s v="Basic"/>
    <x v="7"/>
    <n v="4596"/>
  </r>
  <r>
    <n v="3414"/>
    <n v="10"/>
    <x v="0"/>
    <n v="1.69"/>
    <n v="10"/>
    <s v="Tablet"/>
    <x v="4"/>
    <s v="Europe"/>
    <s v="On-Time"/>
    <s v="Standard"/>
    <x v="34"/>
    <n v="1908"/>
  </r>
  <r>
    <n v="3420"/>
    <n v="57"/>
    <x v="3"/>
    <n v="2.44"/>
    <n v="8"/>
    <s v="Tablet"/>
    <x v="3"/>
    <s v="Europe"/>
    <s v="Delayed"/>
    <s v="Standard"/>
    <x v="44"/>
    <n v="3914"/>
  </r>
  <r>
    <n v="3436"/>
    <n v="47"/>
    <x v="3"/>
    <n v="3.5"/>
    <n v="7"/>
    <s v="Smart TV"/>
    <x v="4"/>
    <s v="Europe"/>
    <s v="On-Time"/>
    <s v="Basic"/>
    <x v="52"/>
    <n v="3652"/>
  </r>
  <r>
    <n v="3445"/>
    <n v="47"/>
    <x v="8"/>
    <n v="1.68"/>
    <n v="1"/>
    <s v="Smart TV"/>
    <x v="0"/>
    <s v="Europe"/>
    <s v="On-Time"/>
    <s v="Basic"/>
    <x v="21"/>
    <n v="1861"/>
  </r>
  <r>
    <n v="3451"/>
    <n v="35"/>
    <x v="3"/>
    <n v="4.38"/>
    <n v="10"/>
    <s v="Laptop"/>
    <x v="1"/>
    <s v="Europe"/>
    <s v="On-Time"/>
    <s v="Premium"/>
    <x v="17"/>
    <n v="4428"/>
  </r>
  <r>
    <n v="3453"/>
    <n v="35"/>
    <x v="1"/>
    <n v="4.93"/>
    <n v="10"/>
    <s v="Tablet"/>
    <x v="2"/>
    <s v="Europe"/>
    <s v="Delayed"/>
    <s v="Basic"/>
    <x v="49"/>
    <n v="4320"/>
  </r>
  <r>
    <n v="3462"/>
    <n v="51"/>
    <x v="1"/>
    <n v="5.2"/>
    <n v="10"/>
    <s v="Smart TV"/>
    <x v="4"/>
    <s v="Europe"/>
    <s v="On-Time"/>
    <s v="Basic"/>
    <x v="38"/>
    <n v="7708"/>
  </r>
  <r>
    <n v="3464"/>
    <n v="48"/>
    <x v="9"/>
    <n v="1.32"/>
    <n v="5"/>
    <s v="Mobile"/>
    <x v="1"/>
    <s v="Europe"/>
    <s v="Delayed"/>
    <s v="Premium"/>
    <x v="2"/>
    <n v="6514"/>
  </r>
  <r>
    <n v="3465"/>
    <n v="22"/>
    <x v="4"/>
    <n v="5.48"/>
    <n v="4"/>
    <s v="Tablet"/>
    <x v="4"/>
    <s v="Europe"/>
    <s v="On-Time"/>
    <s v="Basic"/>
    <x v="25"/>
    <n v="4456"/>
  </r>
  <r>
    <n v="3467"/>
    <n v="14"/>
    <x v="2"/>
    <n v="3.14"/>
    <n v="9"/>
    <s v="Smart TV"/>
    <x v="3"/>
    <s v="Europe"/>
    <s v="On-Time"/>
    <s v="Premium"/>
    <x v="18"/>
    <n v="1538"/>
  </r>
  <r>
    <n v="3472"/>
    <n v="52"/>
    <x v="1"/>
    <n v="5.24"/>
    <n v="10"/>
    <s v="Smart TV"/>
    <x v="0"/>
    <s v="Europe"/>
    <s v="On-Time"/>
    <s v="Basic"/>
    <x v="9"/>
    <n v="4155"/>
  </r>
  <r>
    <n v="3475"/>
    <n v="35"/>
    <x v="9"/>
    <n v="3.24"/>
    <n v="6"/>
    <s v="Mobile"/>
    <x v="4"/>
    <s v="Europe"/>
    <s v="Delayed"/>
    <s v="Standard"/>
    <x v="0"/>
    <n v="6051"/>
  </r>
  <r>
    <n v="3479"/>
    <n v="45"/>
    <x v="3"/>
    <n v="3.03"/>
    <n v="7"/>
    <s v="Laptop"/>
    <x v="2"/>
    <s v="Europe"/>
    <s v="Delayed"/>
    <s v="Standard"/>
    <x v="21"/>
    <n v="6393"/>
  </r>
  <r>
    <n v="3485"/>
    <n v="42"/>
    <x v="2"/>
    <n v="2.16"/>
    <n v="8"/>
    <s v="Laptop"/>
    <x v="0"/>
    <s v="Europe"/>
    <s v="On-Time"/>
    <s v="Premium"/>
    <x v="7"/>
    <n v="3717"/>
  </r>
  <r>
    <n v="3486"/>
    <n v="25"/>
    <x v="3"/>
    <n v="4.07"/>
    <n v="9"/>
    <s v="Smart TV"/>
    <x v="0"/>
    <s v="Europe"/>
    <s v="On-Time"/>
    <s v="Basic"/>
    <x v="17"/>
    <n v="7614"/>
  </r>
  <r>
    <n v="5"/>
    <n v="5"/>
    <x v="1"/>
    <n v="4.2"/>
    <n v="9"/>
    <s v="Smart TV"/>
    <x v="3"/>
    <s v="North America"/>
    <s v="On-Time"/>
    <s v="Standard"/>
    <x v="16"/>
    <n v="6242"/>
  </r>
  <r>
    <n v="10"/>
    <n v="53"/>
    <x v="2"/>
    <n v="3.05"/>
    <n v="9"/>
    <s v="Tablet"/>
    <x v="1"/>
    <s v="North America"/>
    <s v="On-Time"/>
    <s v="Basic"/>
    <x v="38"/>
    <n v="7278"/>
  </r>
  <r>
    <n v="39"/>
    <n v="34"/>
    <x v="3"/>
    <n v="5.22"/>
    <n v="7"/>
    <s v="Mobile"/>
    <x v="0"/>
    <s v="North America"/>
    <s v="On-Time"/>
    <s v="Basic"/>
    <x v="20"/>
    <n v="1952"/>
  </r>
  <r>
    <n v="40"/>
    <n v="19"/>
    <x v="0"/>
    <n v="3.48"/>
    <n v="7"/>
    <s v="Mobile"/>
    <x v="1"/>
    <s v="North America"/>
    <s v="On-Time"/>
    <s v="Premium"/>
    <x v="35"/>
    <n v="6929"/>
  </r>
  <r>
    <n v="51"/>
    <n v="25"/>
    <x v="0"/>
    <n v="5.48"/>
    <n v="10"/>
    <s v="Tablet"/>
    <x v="0"/>
    <s v="North America"/>
    <s v="On-Time"/>
    <s v="Premium"/>
    <x v="16"/>
    <n v="8196"/>
  </r>
  <r>
    <n v="53"/>
    <n v="43"/>
    <x v="0"/>
    <n v="5.94"/>
    <n v="10"/>
    <s v="Laptop"/>
    <x v="2"/>
    <s v="North America"/>
    <s v="On-Time"/>
    <s v="Premium"/>
    <x v="49"/>
    <n v="7207"/>
  </r>
  <r>
    <n v="66"/>
    <n v="3"/>
    <x v="0"/>
    <n v="1.55"/>
    <n v="9"/>
    <s v="Tablet"/>
    <x v="1"/>
    <s v="North America"/>
    <s v="On-Time"/>
    <s v="Standard"/>
    <x v="18"/>
    <n v="2755"/>
  </r>
  <r>
    <n v="68"/>
    <n v="23"/>
    <x v="1"/>
    <n v="4.16"/>
    <n v="7"/>
    <s v="Tablet"/>
    <x v="0"/>
    <s v="North America"/>
    <s v="Delayed"/>
    <s v="Premium"/>
    <x v="30"/>
    <n v="8389"/>
  </r>
  <r>
    <n v="73"/>
    <n v="3"/>
    <x v="0"/>
    <n v="2.91"/>
    <n v="9"/>
    <s v="Laptop"/>
    <x v="1"/>
    <s v="North America"/>
    <s v="On-Time"/>
    <s v="Basic"/>
    <x v="33"/>
    <n v="1399"/>
  </r>
  <r>
    <n v="77"/>
    <n v="11"/>
    <x v="5"/>
    <n v="1.73"/>
    <n v="1"/>
    <s v="Tablet"/>
    <x v="3"/>
    <s v="North America"/>
    <s v="On-Time"/>
    <s v="Basic"/>
    <x v="13"/>
    <n v="2361"/>
  </r>
  <r>
    <n v="79"/>
    <n v="6"/>
    <x v="2"/>
    <n v="5.37"/>
    <n v="9"/>
    <s v="Smart TV"/>
    <x v="3"/>
    <s v="North America"/>
    <s v="Delayed"/>
    <s v="Premium"/>
    <x v="23"/>
    <n v="4908"/>
  </r>
  <r>
    <n v="87"/>
    <n v="41"/>
    <x v="1"/>
    <n v="1.54"/>
    <n v="9"/>
    <s v="Smart TV"/>
    <x v="2"/>
    <s v="North America"/>
    <s v="On-Time"/>
    <s v="Basic"/>
    <x v="9"/>
    <n v="8319"/>
  </r>
  <r>
    <n v="90"/>
    <n v="55"/>
    <x v="0"/>
    <n v="1.41"/>
    <n v="8"/>
    <s v="Mobile"/>
    <x v="0"/>
    <s v="North America"/>
    <s v="On-Time"/>
    <s v="Premium"/>
    <x v="44"/>
    <n v="3402"/>
  </r>
  <r>
    <n v="91"/>
    <n v="52"/>
    <x v="2"/>
    <n v="1.49"/>
    <n v="8"/>
    <s v="Mobile"/>
    <x v="3"/>
    <s v="North America"/>
    <s v="Delayed"/>
    <s v="Basic"/>
    <x v="10"/>
    <n v="8079"/>
  </r>
  <r>
    <n v="93"/>
    <n v="3"/>
    <x v="4"/>
    <n v="2.23"/>
    <n v="3"/>
    <s v="Smart TV"/>
    <x v="4"/>
    <s v="North America"/>
    <s v="On-Time"/>
    <s v="Standard"/>
    <x v="48"/>
    <n v="1480"/>
  </r>
  <r>
    <n v="95"/>
    <n v="44"/>
    <x v="5"/>
    <n v="4.53"/>
    <n v="3"/>
    <s v="Tablet"/>
    <x v="0"/>
    <s v="North America"/>
    <s v="On-Time"/>
    <s v="Basic"/>
    <x v="1"/>
    <n v="8242"/>
  </r>
  <r>
    <n v="96"/>
    <n v="39"/>
    <x v="4"/>
    <n v="4.5999999999999996"/>
    <n v="5"/>
    <s v="Mobile"/>
    <x v="3"/>
    <s v="North America"/>
    <s v="On-Time"/>
    <s v="Basic"/>
    <x v="41"/>
    <n v="6845"/>
  </r>
  <r>
    <n v="102"/>
    <n v="7"/>
    <x v="1"/>
    <n v="4.01"/>
    <n v="8"/>
    <s v="Mobile"/>
    <x v="3"/>
    <s v="North America"/>
    <s v="Delayed"/>
    <s v="Standard"/>
    <x v="20"/>
    <n v="5425"/>
  </r>
  <r>
    <n v="105"/>
    <n v="9"/>
    <x v="9"/>
    <n v="3.31"/>
    <n v="6"/>
    <s v="Smart TV"/>
    <x v="3"/>
    <s v="North America"/>
    <s v="On-Time"/>
    <s v="Basic"/>
    <x v="45"/>
    <n v="5162"/>
  </r>
  <r>
    <n v="107"/>
    <n v="48"/>
    <x v="4"/>
    <n v="4.33"/>
    <n v="6"/>
    <s v="Tablet"/>
    <x v="1"/>
    <s v="North America"/>
    <s v="Delayed"/>
    <s v="Basic"/>
    <x v="18"/>
    <n v="9101"/>
  </r>
  <r>
    <n v="111"/>
    <n v="18"/>
    <x v="9"/>
    <n v="5.8"/>
    <n v="6"/>
    <s v="Tablet"/>
    <x v="3"/>
    <s v="North America"/>
    <s v="On-Time"/>
    <s v="Basic"/>
    <x v="17"/>
    <n v="5511"/>
  </r>
  <r>
    <n v="115"/>
    <n v="20"/>
    <x v="7"/>
    <n v="1.64"/>
    <n v="1"/>
    <s v="Mobile"/>
    <x v="2"/>
    <s v="North America"/>
    <s v="Delayed"/>
    <s v="Premium"/>
    <x v="9"/>
    <n v="7153"/>
  </r>
  <r>
    <n v="131"/>
    <n v="32"/>
    <x v="4"/>
    <n v="2.52"/>
    <n v="3"/>
    <s v="Laptop"/>
    <x v="1"/>
    <s v="North America"/>
    <s v="On-Time"/>
    <s v="Premium"/>
    <x v="8"/>
    <n v="2560"/>
  </r>
  <r>
    <n v="133"/>
    <n v="7"/>
    <x v="6"/>
    <n v="3.24"/>
    <n v="3"/>
    <s v="Laptop"/>
    <x v="3"/>
    <s v="North America"/>
    <s v="On-Time"/>
    <s v="Basic"/>
    <x v="18"/>
    <n v="6532"/>
  </r>
  <r>
    <n v="135"/>
    <n v="4"/>
    <x v="1"/>
    <n v="5.08"/>
    <n v="8"/>
    <s v="Smart TV"/>
    <x v="0"/>
    <s v="North America"/>
    <s v="On-Time"/>
    <s v="Basic"/>
    <x v="1"/>
    <n v="1280"/>
  </r>
  <r>
    <n v="138"/>
    <n v="5"/>
    <x v="3"/>
    <n v="4"/>
    <n v="9"/>
    <s v="Mobile"/>
    <x v="1"/>
    <s v="North America"/>
    <s v="On-Time"/>
    <s v="Basic"/>
    <x v="47"/>
    <n v="3180"/>
  </r>
  <r>
    <n v="139"/>
    <n v="22"/>
    <x v="3"/>
    <n v="2.29"/>
    <n v="8"/>
    <s v="Tablet"/>
    <x v="1"/>
    <s v="North America"/>
    <s v="On-Time"/>
    <s v="Standard"/>
    <x v="40"/>
    <n v="1564"/>
  </r>
  <r>
    <n v="143"/>
    <n v="40"/>
    <x v="3"/>
    <n v="2.59"/>
    <n v="7"/>
    <s v="Smart TV"/>
    <x v="4"/>
    <s v="North America"/>
    <s v="On-Time"/>
    <s v="Basic"/>
    <x v="12"/>
    <n v="9392"/>
  </r>
  <r>
    <n v="144"/>
    <n v="24"/>
    <x v="5"/>
    <n v="3.5"/>
    <n v="3"/>
    <s v="Laptop"/>
    <x v="1"/>
    <s v="North America"/>
    <s v="Delayed"/>
    <s v="Standard"/>
    <x v="33"/>
    <n v="5561"/>
  </r>
  <r>
    <n v="148"/>
    <n v="41"/>
    <x v="1"/>
    <n v="4.4400000000000004"/>
    <n v="7"/>
    <s v="Mobile"/>
    <x v="4"/>
    <s v="North America"/>
    <s v="On-Time"/>
    <s v="Premium"/>
    <x v="4"/>
    <n v="4827"/>
  </r>
  <r>
    <n v="153"/>
    <n v="25"/>
    <x v="3"/>
    <n v="5.43"/>
    <n v="8"/>
    <s v="Smart TV"/>
    <x v="0"/>
    <s v="North America"/>
    <s v="On-Time"/>
    <s v="Standard"/>
    <x v="15"/>
    <n v="6255"/>
  </r>
  <r>
    <n v="158"/>
    <n v="19"/>
    <x v="6"/>
    <n v="2.74"/>
    <n v="1"/>
    <s v="Tablet"/>
    <x v="1"/>
    <s v="North America"/>
    <s v="On-Time"/>
    <s v="Basic"/>
    <x v="13"/>
    <n v="8415"/>
  </r>
  <r>
    <n v="166"/>
    <n v="27"/>
    <x v="6"/>
    <n v="4.7"/>
    <n v="1"/>
    <s v="Tablet"/>
    <x v="2"/>
    <s v="North America"/>
    <s v="On-Time"/>
    <s v="Standard"/>
    <x v="48"/>
    <n v="7564"/>
  </r>
  <r>
    <n v="177"/>
    <n v="53"/>
    <x v="3"/>
    <n v="3.69"/>
    <n v="9"/>
    <s v="Tablet"/>
    <x v="4"/>
    <s v="North America"/>
    <s v="On-Time"/>
    <s v="Standard"/>
    <x v="41"/>
    <n v="1166"/>
  </r>
  <r>
    <n v="183"/>
    <n v="59"/>
    <x v="8"/>
    <n v="5.4"/>
    <n v="1"/>
    <s v="Smart TV"/>
    <x v="2"/>
    <s v="North America"/>
    <s v="Delayed"/>
    <s v="Basic"/>
    <x v="11"/>
    <n v="7098"/>
  </r>
  <r>
    <n v="184"/>
    <n v="33"/>
    <x v="0"/>
    <n v="3.33"/>
    <n v="9"/>
    <s v="Tablet"/>
    <x v="3"/>
    <s v="North America"/>
    <s v="Delayed"/>
    <s v="Standard"/>
    <x v="32"/>
    <n v="1644"/>
  </r>
  <r>
    <n v="186"/>
    <n v="20"/>
    <x v="1"/>
    <n v="2.19"/>
    <n v="8"/>
    <s v="Laptop"/>
    <x v="4"/>
    <s v="North America"/>
    <s v="Delayed"/>
    <s v="Basic"/>
    <x v="7"/>
    <n v="2980"/>
  </r>
  <r>
    <n v="192"/>
    <n v="39"/>
    <x v="3"/>
    <n v="1.28"/>
    <n v="10"/>
    <s v="Tablet"/>
    <x v="0"/>
    <s v="North America"/>
    <s v="On-Time"/>
    <s v="Basic"/>
    <x v="15"/>
    <n v="8292"/>
  </r>
  <r>
    <n v="195"/>
    <n v="23"/>
    <x v="0"/>
    <n v="4.24"/>
    <n v="10"/>
    <s v="Smart TV"/>
    <x v="2"/>
    <s v="North America"/>
    <s v="On-Time"/>
    <s v="Basic"/>
    <x v="10"/>
    <n v="8431"/>
  </r>
  <r>
    <n v="214"/>
    <n v="55"/>
    <x v="1"/>
    <n v="2.62"/>
    <n v="7"/>
    <s v="Mobile"/>
    <x v="3"/>
    <s v="North America"/>
    <s v="Delayed"/>
    <s v="Basic"/>
    <x v="37"/>
    <n v="2086"/>
  </r>
  <r>
    <n v="224"/>
    <n v="36"/>
    <x v="4"/>
    <n v="3.43"/>
    <n v="3"/>
    <s v="Smart TV"/>
    <x v="3"/>
    <s v="North America"/>
    <s v="On-Time"/>
    <s v="Basic"/>
    <x v="35"/>
    <n v="7073"/>
  </r>
  <r>
    <n v="225"/>
    <n v="52"/>
    <x v="2"/>
    <n v="4.9400000000000004"/>
    <n v="10"/>
    <s v="Smart TV"/>
    <x v="1"/>
    <s v="North America"/>
    <s v="On-Time"/>
    <s v="Basic"/>
    <x v="35"/>
    <n v="5882"/>
  </r>
  <r>
    <n v="226"/>
    <n v="33"/>
    <x v="1"/>
    <n v="5.35"/>
    <n v="9"/>
    <s v="Smart TV"/>
    <x v="2"/>
    <s v="North America"/>
    <s v="On-Time"/>
    <s v="Basic"/>
    <x v="30"/>
    <n v="3016"/>
  </r>
  <r>
    <n v="230"/>
    <n v="15"/>
    <x v="2"/>
    <n v="4.76"/>
    <n v="10"/>
    <s v="Laptop"/>
    <x v="0"/>
    <s v="North America"/>
    <s v="Delayed"/>
    <s v="Premium"/>
    <x v="11"/>
    <n v="3182"/>
  </r>
  <r>
    <n v="238"/>
    <n v="32"/>
    <x v="7"/>
    <n v="5.82"/>
    <n v="1"/>
    <s v="Mobile"/>
    <x v="1"/>
    <s v="North America"/>
    <s v="On-Time"/>
    <s v="Standard"/>
    <x v="36"/>
    <n v="2271"/>
  </r>
  <r>
    <n v="246"/>
    <n v="41"/>
    <x v="8"/>
    <n v="2.86"/>
    <n v="6"/>
    <s v="Tablet"/>
    <x v="3"/>
    <s v="North America"/>
    <s v="On-Time"/>
    <s v="Basic"/>
    <x v="48"/>
    <n v="5937"/>
  </r>
  <r>
    <n v="250"/>
    <n v="2"/>
    <x v="0"/>
    <n v="5.0599999999999996"/>
    <n v="8"/>
    <s v="Laptop"/>
    <x v="3"/>
    <s v="North America"/>
    <s v="On-Time"/>
    <s v="Premium"/>
    <x v="49"/>
    <n v="8731"/>
  </r>
  <r>
    <n v="266"/>
    <n v="43"/>
    <x v="0"/>
    <n v="2.95"/>
    <n v="8"/>
    <s v="Tablet"/>
    <x v="1"/>
    <s v="North America"/>
    <s v="Delayed"/>
    <s v="Premium"/>
    <x v="20"/>
    <n v="8948"/>
  </r>
  <r>
    <n v="267"/>
    <n v="20"/>
    <x v="9"/>
    <n v="4.5199999999999996"/>
    <n v="1"/>
    <s v="Tablet"/>
    <x v="3"/>
    <s v="North America"/>
    <s v="Delayed"/>
    <s v="Premium"/>
    <x v="2"/>
    <n v="8647"/>
  </r>
  <r>
    <n v="277"/>
    <n v="44"/>
    <x v="8"/>
    <n v="3.68"/>
    <n v="1"/>
    <s v="Smart TV"/>
    <x v="1"/>
    <s v="North America"/>
    <s v="On-Time"/>
    <s v="Basic"/>
    <x v="13"/>
    <n v="4472"/>
  </r>
  <r>
    <n v="278"/>
    <n v="52"/>
    <x v="2"/>
    <n v="3.64"/>
    <n v="7"/>
    <s v="Mobile"/>
    <x v="3"/>
    <s v="North America"/>
    <s v="On-Time"/>
    <s v="Premium"/>
    <x v="11"/>
    <n v="6314"/>
  </r>
  <r>
    <n v="280"/>
    <n v="2"/>
    <x v="3"/>
    <n v="2.3199999999999998"/>
    <n v="7"/>
    <s v="Smart TV"/>
    <x v="1"/>
    <s v="North America"/>
    <s v="Delayed"/>
    <s v="Basic"/>
    <x v="21"/>
    <n v="6632"/>
  </r>
  <r>
    <n v="288"/>
    <n v="58"/>
    <x v="2"/>
    <n v="1.69"/>
    <n v="8"/>
    <s v="Smart TV"/>
    <x v="2"/>
    <s v="North America"/>
    <s v="On-Time"/>
    <s v="Basic"/>
    <x v="34"/>
    <n v="3971"/>
  </r>
  <r>
    <n v="290"/>
    <n v="21"/>
    <x v="3"/>
    <n v="1.67"/>
    <n v="7"/>
    <s v="Tablet"/>
    <x v="2"/>
    <s v="North America"/>
    <s v="On-Time"/>
    <s v="Standard"/>
    <x v="22"/>
    <n v="4716"/>
  </r>
  <r>
    <n v="295"/>
    <n v="33"/>
    <x v="4"/>
    <n v="4.54"/>
    <n v="1"/>
    <s v="Laptop"/>
    <x v="4"/>
    <s v="North America"/>
    <s v="Delayed"/>
    <s v="Basic"/>
    <x v="39"/>
    <n v="4151"/>
  </r>
  <r>
    <n v="296"/>
    <n v="48"/>
    <x v="1"/>
    <n v="5.18"/>
    <n v="10"/>
    <s v="Mobile"/>
    <x v="4"/>
    <s v="North America"/>
    <s v="On-Time"/>
    <s v="Basic"/>
    <x v="10"/>
    <n v="9154"/>
  </r>
  <r>
    <n v="310"/>
    <n v="29"/>
    <x v="3"/>
    <n v="3.51"/>
    <n v="8"/>
    <s v="Tablet"/>
    <x v="1"/>
    <s v="North America"/>
    <s v="Delayed"/>
    <s v="Standard"/>
    <x v="22"/>
    <n v="8993"/>
  </r>
  <r>
    <n v="316"/>
    <n v="32"/>
    <x v="2"/>
    <n v="3.15"/>
    <n v="7"/>
    <s v="Tablet"/>
    <x v="4"/>
    <s v="North America"/>
    <s v="On-Time"/>
    <s v="Basic"/>
    <x v="30"/>
    <n v="3235"/>
  </r>
  <r>
    <n v="320"/>
    <n v="27"/>
    <x v="1"/>
    <n v="1.02"/>
    <n v="10"/>
    <s v="Laptop"/>
    <x v="1"/>
    <s v="North America"/>
    <s v="On-Time"/>
    <s v="Basic"/>
    <x v="51"/>
    <n v="1950"/>
  </r>
  <r>
    <n v="323"/>
    <n v="60"/>
    <x v="0"/>
    <n v="3.94"/>
    <n v="10"/>
    <s v="Mobile"/>
    <x v="3"/>
    <s v="North America"/>
    <s v="On-Time"/>
    <s v="Premium"/>
    <x v="26"/>
    <n v="3687"/>
  </r>
  <r>
    <n v="326"/>
    <n v="14"/>
    <x v="5"/>
    <n v="2.46"/>
    <n v="2"/>
    <s v="Smart TV"/>
    <x v="3"/>
    <s v="North America"/>
    <s v="On-Time"/>
    <s v="Premium"/>
    <x v="29"/>
    <n v="3894"/>
  </r>
  <r>
    <n v="331"/>
    <n v="60"/>
    <x v="1"/>
    <n v="3.32"/>
    <n v="7"/>
    <s v="Smart TV"/>
    <x v="1"/>
    <s v="North America"/>
    <s v="On-Time"/>
    <s v="Standard"/>
    <x v="46"/>
    <n v="3365"/>
  </r>
  <r>
    <n v="348"/>
    <n v="42"/>
    <x v="1"/>
    <n v="5.05"/>
    <n v="9"/>
    <s v="Laptop"/>
    <x v="2"/>
    <s v="North America"/>
    <s v="On-Time"/>
    <s v="Premium"/>
    <x v="31"/>
    <n v="6031"/>
  </r>
  <r>
    <n v="352"/>
    <n v="58"/>
    <x v="8"/>
    <n v="5.44"/>
    <n v="6"/>
    <s v="Smart TV"/>
    <x v="2"/>
    <s v="North America"/>
    <s v="On-Time"/>
    <s v="Basic"/>
    <x v="26"/>
    <n v="6510"/>
  </r>
  <r>
    <n v="357"/>
    <n v="17"/>
    <x v="3"/>
    <n v="3.72"/>
    <n v="8"/>
    <s v="Tablet"/>
    <x v="2"/>
    <s v="North America"/>
    <s v="On-Time"/>
    <s v="Basic"/>
    <x v="37"/>
    <n v="6133"/>
  </r>
  <r>
    <n v="359"/>
    <n v="28"/>
    <x v="0"/>
    <n v="4.93"/>
    <n v="9"/>
    <s v="Mobile"/>
    <x v="2"/>
    <s v="North America"/>
    <s v="Delayed"/>
    <s v="Standard"/>
    <x v="30"/>
    <n v="4519"/>
  </r>
  <r>
    <n v="361"/>
    <n v="57"/>
    <x v="9"/>
    <n v="2.66"/>
    <n v="6"/>
    <s v="Smart TV"/>
    <x v="1"/>
    <s v="North America"/>
    <s v="On-Time"/>
    <s v="Basic"/>
    <x v="17"/>
    <n v="6651"/>
  </r>
  <r>
    <n v="364"/>
    <n v="14"/>
    <x v="2"/>
    <n v="3.15"/>
    <n v="7"/>
    <s v="Mobile"/>
    <x v="4"/>
    <s v="North America"/>
    <s v="Delayed"/>
    <s v="Standard"/>
    <x v="21"/>
    <n v="1334"/>
  </r>
  <r>
    <n v="368"/>
    <n v="15"/>
    <x v="2"/>
    <n v="3.17"/>
    <n v="7"/>
    <s v="Mobile"/>
    <x v="0"/>
    <s v="North America"/>
    <s v="On-Time"/>
    <s v="Basic"/>
    <x v="25"/>
    <n v="7925"/>
  </r>
  <r>
    <n v="372"/>
    <n v="10"/>
    <x v="4"/>
    <n v="2.33"/>
    <n v="3"/>
    <s v="Mobile"/>
    <x v="4"/>
    <s v="North America"/>
    <s v="On-Time"/>
    <s v="Basic"/>
    <x v="26"/>
    <n v="5258"/>
  </r>
  <r>
    <n v="390"/>
    <n v="20"/>
    <x v="5"/>
    <n v="4.25"/>
    <n v="1"/>
    <s v="Tablet"/>
    <x v="2"/>
    <s v="North America"/>
    <s v="Delayed"/>
    <s v="Standard"/>
    <x v="19"/>
    <n v="5542"/>
  </r>
  <r>
    <n v="395"/>
    <n v="13"/>
    <x v="9"/>
    <n v="2.31"/>
    <n v="6"/>
    <s v="Mobile"/>
    <x v="4"/>
    <s v="North America"/>
    <s v="On-Time"/>
    <s v="Standard"/>
    <x v="8"/>
    <n v="3026"/>
  </r>
  <r>
    <n v="408"/>
    <n v="31"/>
    <x v="1"/>
    <n v="2.21"/>
    <n v="9"/>
    <s v="Smart TV"/>
    <x v="4"/>
    <s v="North America"/>
    <s v="On-Time"/>
    <s v="Basic"/>
    <x v="14"/>
    <n v="7867"/>
  </r>
  <r>
    <n v="414"/>
    <n v="60"/>
    <x v="2"/>
    <n v="4.22"/>
    <n v="9"/>
    <s v="Smart TV"/>
    <x v="4"/>
    <s v="North America"/>
    <s v="Delayed"/>
    <s v="Basic"/>
    <x v="3"/>
    <n v="8174"/>
  </r>
  <r>
    <n v="428"/>
    <n v="28"/>
    <x v="7"/>
    <n v="1.1399999999999999"/>
    <n v="6"/>
    <s v="Smart TV"/>
    <x v="4"/>
    <s v="North America"/>
    <s v="On-Time"/>
    <s v="Basic"/>
    <x v="9"/>
    <n v="6536"/>
  </r>
  <r>
    <n v="431"/>
    <n v="53"/>
    <x v="3"/>
    <n v="3.83"/>
    <n v="10"/>
    <s v="Mobile"/>
    <x v="4"/>
    <s v="North America"/>
    <s v="On-Time"/>
    <s v="Basic"/>
    <x v="50"/>
    <n v="2641"/>
  </r>
  <r>
    <n v="432"/>
    <n v="5"/>
    <x v="2"/>
    <n v="3.67"/>
    <n v="7"/>
    <s v="Laptop"/>
    <x v="2"/>
    <s v="North America"/>
    <s v="On-Time"/>
    <s v="Premium"/>
    <x v="35"/>
    <n v="4783"/>
  </r>
  <r>
    <n v="463"/>
    <n v="34"/>
    <x v="3"/>
    <n v="5.0199999999999996"/>
    <n v="9"/>
    <s v="Laptop"/>
    <x v="1"/>
    <s v="North America"/>
    <s v="On-Time"/>
    <s v="Premium"/>
    <x v="5"/>
    <n v="4334"/>
  </r>
  <r>
    <n v="471"/>
    <n v="12"/>
    <x v="0"/>
    <n v="3.87"/>
    <n v="10"/>
    <s v="Laptop"/>
    <x v="1"/>
    <s v="North America"/>
    <s v="On-Time"/>
    <s v="Basic"/>
    <x v="0"/>
    <n v="8521"/>
  </r>
  <r>
    <n v="475"/>
    <n v="22"/>
    <x v="1"/>
    <n v="3.22"/>
    <n v="10"/>
    <s v="Laptop"/>
    <x v="4"/>
    <s v="North America"/>
    <s v="On-Time"/>
    <s v="Standard"/>
    <x v="22"/>
    <n v="2073"/>
  </r>
  <r>
    <n v="480"/>
    <n v="11"/>
    <x v="1"/>
    <n v="1.53"/>
    <n v="10"/>
    <s v="Smart TV"/>
    <x v="4"/>
    <s v="North America"/>
    <s v="On-Time"/>
    <s v="Standard"/>
    <x v="39"/>
    <n v="3874"/>
  </r>
  <r>
    <n v="483"/>
    <n v="55"/>
    <x v="6"/>
    <n v="3.47"/>
    <n v="5"/>
    <s v="Tablet"/>
    <x v="0"/>
    <s v="North America"/>
    <s v="On-Time"/>
    <s v="Basic"/>
    <x v="4"/>
    <n v="7361"/>
  </r>
  <r>
    <n v="493"/>
    <n v="48"/>
    <x v="1"/>
    <n v="1.91"/>
    <n v="10"/>
    <s v="Mobile"/>
    <x v="0"/>
    <s v="North America"/>
    <s v="On-Time"/>
    <s v="Basic"/>
    <x v="50"/>
    <n v="1360"/>
  </r>
  <r>
    <n v="494"/>
    <n v="27"/>
    <x v="2"/>
    <n v="1.44"/>
    <n v="10"/>
    <s v="Laptop"/>
    <x v="3"/>
    <s v="North America"/>
    <s v="On-Time"/>
    <s v="Standard"/>
    <x v="0"/>
    <n v="6101"/>
  </r>
  <r>
    <n v="504"/>
    <n v="36"/>
    <x v="2"/>
    <n v="4.58"/>
    <n v="7"/>
    <s v="Tablet"/>
    <x v="0"/>
    <s v="North America"/>
    <s v="On-Time"/>
    <s v="Premium"/>
    <x v="3"/>
    <n v="9472"/>
  </r>
  <r>
    <n v="508"/>
    <n v="2"/>
    <x v="9"/>
    <n v="2.2799999999999998"/>
    <n v="6"/>
    <s v="Mobile"/>
    <x v="4"/>
    <s v="North America"/>
    <s v="On-Time"/>
    <s v="Standard"/>
    <x v="52"/>
    <n v="1800"/>
  </r>
  <r>
    <n v="516"/>
    <n v="59"/>
    <x v="3"/>
    <n v="2.58"/>
    <n v="10"/>
    <s v="Tablet"/>
    <x v="0"/>
    <s v="North America"/>
    <s v="On-Time"/>
    <s v="Basic"/>
    <x v="38"/>
    <n v="7819"/>
  </r>
  <r>
    <n v="523"/>
    <n v="9"/>
    <x v="8"/>
    <n v="5.74"/>
    <n v="3"/>
    <s v="Laptop"/>
    <x v="2"/>
    <s v="North America"/>
    <s v="On-Time"/>
    <s v="Standard"/>
    <x v="38"/>
    <n v="1355"/>
  </r>
  <r>
    <n v="530"/>
    <n v="6"/>
    <x v="0"/>
    <n v="1.98"/>
    <n v="7"/>
    <s v="Smart TV"/>
    <x v="0"/>
    <s v="North America"/>
    <s v="On-Time"/>
    <s v="Basic"/>
    <x v="21"/>
    <n v="4306"/>
  </r>
  <r>
    <n v="541"/>
    <n v="7"/>
    <x v="1"/>
    <n v="5.4"/>
    <n v="8"/>
    <s v="Laptop"/>
    <x v="3"/>
    <s v="North America"/>
    <s v="On-Time"/>
    <s v="Standard"/>
    <x v="20"/>
    <n v="1428"/>
  </r>
  <r>
    <n v="543"/>
    <n v="57"/>
    <x v="2"/>
    <n v="4.0199999999999996"/>
    <n v="8"/>
    <s v="Laptop"/>
    <x v="2"/>
    <s v="North America"/>
    <s v="On-Time"/>
    <s v="Premium"/>
    <x v="23"/>
    <n v="9197"/>
  </r>
  <r>
    <n v="550"/>
    <n v="52"/>
    <x v="2"/>
    <n v="2.23"/>
    <n v="8"/>
    <s v="Tablet"/>
    <x v="4"/>
    <s v="North America"/>
    <s v="On-Time"/>
    <s v="Basic"/>
    <x v="6"/>
    <n v="9712"/>
  </r>
  <r>
    <n v="551"/>
    <n v="23"/>
    <x v="1"/>
    <n v="3.66"/>
    <n v="7"/>
    <s v="Mobile"/>
    <x v="3"/>
    <s v="North America"/>
    <s v="Delayed"/>
    <s v="Premium"/>
    <x v="35"/>
    <n v="2589"/>
  </r>
  <r>
    <n v="558"/>
    <n v="20"/>
    <x v="1"/>
    <n v="3.74"/>
    <n v="7"/>
    <s v="Smart TV"/>
    <x v="4"/>
    <s v="North America"/>
    <s v="On-Time"/>
    <s v="Standard"/>
    <x v="40"/>
    <n v="6575"/>
  </r>
  <r>
    <n v="559"/>
    <n v="46"/>
    <x v="5"/>
    <n v="5.8"/>
    <n v="6"/>
    <s v="Mobile"/>
    <x v="2"/>
    <s v="North America"/>
    <s v="On-Time"/>
    <s v="Premium"/>
    <x v="50"/>
    <n v="8945"/>
  </r>
  <r>
    <n v="561"/>
    <n v="36"/>
    <x v="1"/>
    <n v="1.1200000000000001"/>
    <n v="10"/>
    <s v="Mobile"/>
    <x v="0"/>
    <s v="North America"/>
    <s v="On-Time"/>
    <s v="Basic"/>
    <x v="7"/>
    <n v="9620"/>
  </r>
  <r>
    <n v="563"/>
    <n v="6"/>
    <x v="2"/>
    <n v="5.25"/>
    <n v="8"/>
    <s v="Smart TV"/>
    <x v="1"/>
    <s v="North America"/>
    <s v="On-Time"/>
    <s v="Standard"/>
    <x v="51"/>
    <n v="4095"/>
  </r>
  <r>
    <n v="566"/>
    <n v="41"/>
    <x v="1"/>
    <n v="5.32"/>
    <n v="7"/>
    <s v="Mobile"/>
    <x v="3"/>
    <s v="North America"/>
    <s v="On-Time"/>
    <s v="Basic"/>
    <x v="26"/>
    <n v="7433"/>
  </r>
  <r>
    <n v="567"/>
    <n v="3"/>
    <x v="7"/>
    <n v="1.92"/>
    <n v="5"/>
    <s v="Mobile"/>
    <x v="0"/>
    <s v="North America"/>
    <s v="On-Time"/>
    <s v="Basic"/>
    <x v="37"/>
    <n v="3062"/>
  </r>
  <r>
    <n v="575"/>
    <n v="16"/>
    <x v="9"/>
    <n v="1.71"/>
    <n v="3"/>
    <s v="Smart TV"/>
    <x v="4"/>
    <s v="North America"/>
    <s v="On-Time"/>
    <s v="Premium"/>
    <x v="48"/>
    <n v="6572"/>
  </r>
  <r>
    <n v="585"/>
    <n v="48"/>
    <x v="1"/>
    <n v="1.95"/>
    <n v="9"/>
    <s v="Laptop"/>
    <x v="4"/>
    <s v="North America"/>
    <s v="On-Time"/>
    <s v="Standard"/>
    <x v="20"/>
    <n v="3231"/>
  </r>
  <r>
    <n v="588"/>
    <n v="60"/>
    <x v="0"/>
    <n v="4.37"/>
    <n v="9"/>
    <s v="Mobile"/>
    <x v="4"/>
    <s v="North America"/>
    <s v="On-Time"/>
    <s v="Standard"/>
    <x v="44"/>
    <n v="4766"/>
  </r>
  <r>
    <n v="589"/>
    <n v="27"/>
    <x v="3"/>
    <n v="4.49"/>
    <n v="7"/>
    <s v="Tablet"/>
    <x v="3"/>
    <s v="North America"/>
    <s v="On-Time"/>
    <s v="Basic"/>
    <x v="30"/>
    <n v="4442"/>
  </r>
  <r>
    <n v="592"/>
    <n v="22"/>
    <x v="3"/>
    <n v="4.37"/>
    <n v="7"/>
    <s v="Tablet"/>
    <x v="3"/>
    <s v="North America"/>
    <s v="On-Time"/>
    <s v="Premium"/>
    <x v="3"/>
    <n v="6160"/>
  </r>
  <r>
    <n v="596"/>
    <n v="6"/>
    <x v="3"/>
    <n v="1.65"/>
    <n v="10"/>
    <s v="Mobile"/>
    <x v="4"/>
    <s v="North America"/>
    <s v="On-Time"/>
    <s v="Basic"/>
    <x v="24"/>
    <n v="2086"/>
  </r>
  <r>
    <n v="603"/>
    <n v="5"/>
    <x v="3"/>
    <n v="5.68"/>
    <n v="10"/>
    <s v="Laptop"/>
    <x v="4"/>
    <s v="North America"/>
    <s v="Delayed"/>
    <s v="Basic"/>
    <x v="30"/>
    <n v="8092"/>
  </r>
  <r>
    <n v="605"/>
    <n v="41"/>
    <x v="6"/>
    <n v="1.35"/>
    <n v="2"/>
    <s v="Smart TV"/>
    <x v="1"/>
    <s v="North America"/>
    <s v="Delayed"/>
    <s v="Standard"/>
    <x v="29"/>
    <n v="9456"/>
  </r>
  <r>
    <n v="615"/>
    <n v="20"/>
    <x v="9"/>
    <n v="1.95"/>
    <n v="2"/>
    <s v="Tablet"/>
    <x v="0"/>
    <s v="North America"/>
    <s v="On-Time"/>
    <s v="Standard"/>
    <x v="51"/>
    <n v="6407"/>
  </r>
  <r>
    <n v="616"/>
    <n v="42"/>
    <x v="1"/>
    <n v="1.82"/>
    <n v="9"/>
    <s v="Tablet"/>
    <x v="4"/>
    <s v="North America"/>
    <s v="On-Time"/>
    <s v="Standard"/>
    <x v="23"/>
    <n v="6777"/>
  </r>
  <r>
    <n v="618"/>
    <n v="57"/>
    <x v="7"/>
    <n v="3.18"/>
    <n v="4"/>
    <s v="Mobile"/>
    <x v="4"/>
    <s v="North America"/>
    <s v="On-Time"/>
    <s v="Basic"/>
    <x v="41"/>
    <n v="8439"/>
  </r>
  <r>
    <n v="622"/>
    <n v="2"/>
    <x v="4"/>
    <n v="5.77"/>
    <n v="2"/>
    <s v="Smart TV"/>
    <x v="3"/>
    <s v="North America"/>
    <s v="Delayed"/>
    <s v="Premium"/>
    <x v="17"/>
    <n v="2188"/>
  </r>
  <r>
    <n v="624"/>
    <n v="51"/>
    <x v="0"/>
    <n v="4.3099999999999996"/>
    <n v="10"/>
    <s v="Smart TV"/>
    <x v="2"/>
    <s v="North America"/>
    <s v="On-Time"/>
    <s v="Basic"/>
    <x v="8"/>
    <n v="7247"/>
  </r>
  <r>
    <n v="627"/>
    <n v="8"/>
    <x v="0"/>
    <n v="2.83"/>
    <n v="8"/>
    <s v="Smart TV"/>
    <x v="0"/>
    <s v="North America"/>
    <s v="On-Time"/>
    <s v="Standard"/>
    <x v="17"/>
    <n v="1394"/>
  </r>
  <r>
    <n v="633"/>
    <n v="57"/>
    <x v="0"/>
    <n v="2.74"/>
    <n v="8"/>
    <s v="Smart TV"/>
    <x v="1"/>
    <s v="North America"/>
    <s v="On-Time"/>
    <s v="Basic"/>
    <x v="36"/>
    <n v="9326"/>
  </r>
  <r>
    <n v="638"/>
    <n v="14"/>
    <x v="3"/>
    <n v="5.77"/>
    <n v="9"/>
    <s v="Tablet"/>
    <x v="0"/>
    <s v="North America"/>
    <s v="On-Time"/>
    <s v="Standard"/>
    <x v="7"/>
    <n v="1451"/>
  </r>
  <r>
    <n v="650"/>
    <n v="19"/>
    <x v="3"/>
    <n v="3.51"/>
    <n v="7"/>
    <s v="Mobile"/>
    <x v="0"/>
    <s v="North America"/>
    <s v="On-Time"/>
    <s v="Basic"/>
    <x v="23"/>
    <n v="9263"/>
  </r>
  <r>
    <n v="655"/>
    <n v="5"/>
    <x v="2"/>
    <n v="4.49"/>
    <n v="7"/>
    <s v="Tablet"/>
    <x v="1"/>
    <s v="North America"/>
    <s v="Delayed"/>
    <s v="Premium"/>
    <x v="13"/>
    <n v="4099"/>
  </r>
  <r>
    <n v="656"/>
    <n v="39"/>
    <x v="9"/>
    <n v="4.7300000000000004"/>
    <n v="1"/>
    <s v="Smart TV"/>
    <x v="3"/>
    <s v="North America"/>
    <s v="On-Time"/>
    <s v="Basic"/>
    <x v="12"/>
    <n v="4172"/>
  </r>
  <r>
    <n v="668"/>
    <n v="36"/>
    <x v="1"/>
    <n v="5.36"/>
    <n v="10"/>
    <s v="Laptop"/>
    <x v="4"/>
    <s v="North America"/>
    <s v="On-Time"/>
    <s v="Basic"/>
    <x v="15"/>
    <n v="5929"/>
  </r>
  <r>
    <n v="676"/>
    <n v="44"/>
    <x v="2"/>
    <n v="5.71"/>
    <n v="10"/>
    <s v="Laptop"/>
    <x v="1"/>
    <s v="North America"/>
    <s v="On-Time"/>
    <s v="Basic"/>
    <x v="26"/>
    <n v="7195"/>
  </r>
  <r>
    <n v="680"/>
    <n v="51"/>
    <x v="2"/>
    <n v="3.6"/>
    <n v="9"/>
    <s v="Mobile"/>
    <x v="2"/>
    <s v="North America"/>
    <s v="On-Time"/>
    <s v="Basic"/>
    <x v="48"/>
    <n v="1997"/>
  </r>
  <r>
    <n v="701"/>
    <n v="19"/>
    <x v="2"/>
    <n v="1.32"/>
    <n v="10"/>
    <s v="Tablet"/>
    <x v="1"/>
    <s v="North America"/>
    <s v="On-Time"/>
    <s v="Standard"/>
    <x v="32"/>
    <n v="9306"/>
  </r>
  <r>
    <n v="705"/>
    <n v="18"/>
    <x v="3"/>
    <n v="2.74"/>
    <n v="8"/>
    <s v="Laptop"/>
    <x v="3"/>
    <s v="North America"/>
    <s v="Delayed"/>
    <s v="Premium"/>
    <x v="47"/>
    <n v="9561"/>
  </r>
  <r>
    <n v="721"/>
    <n v="42"/>
    <x v="0"/>
    <n v="5.13"/>
    <n v="9"/>
    <s v="Mobile"/>
    <x v="0"/>
    <s v="North America"/>
    <s v="Delayed"/>
    <s v="Basic"/>
    <x v="12"/>
    <n v="5901"/>
  </r>
  <r>
    <n v="722"/>
    <n v="43"/>
    <x v="3"/>
    <n v="2.06"/>
    <n v="9"/>
    <s v="Mobile"/>
    <x v="2"/>
    <s v="North America"/>
    <s v="Delayed"/>
    <s v="Basic"/>
    <x v="20"/>
    <n v="8749"/>
  </r>
  <r>
    <n v="729"/>
    <n v="40"/>
    <x v="3"/>
    <n v="4.78"/>
    <n v="8"/>
    <s v="Tablet"/>
    <x v="4"/>
    <s v="North America"/>
    <s v="On-Time"/>
    <s v="Standard"/>
    <x v="14"/>
    <n v="6709"/>
  </r>
  <r>
    <n v="730"/>
    <n v="55"/>
    <x v="2"/>
    <n v="4.51"/>
    <n v="8"/>
    <s v="Laptop"/>
    <x v="2"/>
    <s v="North America"/>
    <s v="On-Time"/>
    <s v="Standard"/>
    <x v="41"/>
    <n v="7307"/>
  </r>
  <r>
    <n v="731"/>
    <n v="48"/>
    <x v="1"/>
    <n v="5.73"/>
    <n v="9"/>
    <s v="Smart TV"/>
    <x v="3"/>
    <s v="North America"/>
    <s v="On-Time"/>
    <s v="Standard"/>
    <x v="48"/>
    <n v="6565"/>
  </r>
  <r>
    <n v="743"/>
    <n v="6"/>
    <x v="4"/>
    <n v="4"/>
    <n v="2"/>
    <s v="Mobile"/>
    <x v="2"/>
    <s v="North America"/>
    <s v="On-Time"/>
    <s v="Basic"/>
    <x v="26"/>
    <n v="5608"/>
  </r>
  <r>
    <n v="747"/>
    <n v="14"/>
    <x v="3"/>
    <n v="2.46"/>
    <n v="9"/>
    <s v="Tablet"/>
    <x v="4"/>
    <s v="North America"/>
    <s v="On-Time"/>
    <s v="Premium"/>
    <x v="0"/>
    <n v="6657"/>
  </r>
  <r>
    <n v="751"/>
    <n v="13"/>
    <x v="0"/>
    <n v="1.4"/>
    <n v="10"/>
    <s v="Smart TV"/>
    <x v="0"/>
    <s v="North America"/>
    <s v="On-Time"/>
    <s v="Premium"/>
    <x v="34"/>
    <n v="1963"/>
  </r>
  <r>
    <n v="754"/>
    <n v="44"/>
    <x v="0"/>
    <n v="2.0099999999999998"/>
    <n v="8"/>
    <s v="Tablet"/>
    <x v="4"/>
    <s v="North America"/>
    <s v="On-Time"/>
    <s v="Standard"/>
    <x v="35"/>
    <n v="6620"/>
  </r>
  <r>
    <n v="755"/>
    <n v="8"/>
    <x v="2"/>
    <n v="1.64"/>
    <n v="9"/>
    <s v="Mobile"/>
    <x v="1"/>
    <s v="North America"/>
    <s v="On-Time"/>
    <s v="Standard"/>
    <x v="36"/>
    <n v="5845"/>
  </r>
  <r>
    <n v="757"/>
    <n v="47"/>
    <x v="7"/>
    <n v="4.24"/>
    <n v="2"/>
    <s v="Smart TV"/>
    <x v="4"/>
    <s v="North America"/>
    <s v="On-Time"/>
    <s v="Premium"/>
    <x v="30"/>
    <n v="4727"/>
  </r>
  <r>
    <n v="758"/>
    <n v="5"/>
    <x v="2"/>
    <n v="6"/>
    <n v="8"/>
    <s v="Mobile"/>
    <x v="3"/>
    <s v="North America"/>
    <s v="On-Time"/>
    <s v="Standard"/>
    <x v="22"/>
    <n v="6741"/>
  </r>
  <r>
    <n v="760"/>
    <n v="59"/>
    <x v="2"/>
    <n v="3.29"/>
    <n v="7"/>
    <s v="Mobile"/>
    <x v="4"/>
    <s v="North America"/>
    <s v="Delayed"/>
    <s v="Standard"/>
    <x v="28"/>
    <n v="1154"/>
  </r>
  <r>
    <n v="762"/>
    <n v="41"/>
    <x v="6"/>
    <n v="2.4900000000000002"/>
    <n v="6"/>
    <s v="Smart TV"/>
    <x v="3"/>
    <s v="North America"/>
    <s v="On-Time"/>
    <s v="Standard"/>
    <x v="15"/>
    <n v="5311"/>
  </r>
  <r>
    <n v="771"/>
    <n v="17"/>
    <x v="2"/>
    <n v="1.19"/>
    <n v="9"/>
    <s v="Tablet"/>
    <x v="1"/>
    <s v="North America"/>
    <s v="On-Time"/>
    <s v="Basic"/>
    <x v="2"/>
    <n v="9739"/>
  </r>
  <r>
    <n v="772"/>
    <n v="8"/>
    <x v="1"/>
    <n v="3.72"/>
    <n v="7"/>
    <s v="Mobile"/>
    <x v="0"/>
    <s v="North America"/>
    <s v="On-Time"/>
    <s v="Standard"/>
    <x v="22"/>
    <n v="2251"/>
  </r>
  <r>
    <n v="774"/>
    <n v="38"/>
    <x v="3"/>
    <n v="2.17"/>
    <n v="10"/>
    <s v="Laptop"/>
    <x v="3"/>
    <s v="North America"/>
    <s v="On-Time"/>
    <s v="Standard"/>
    <x v="31"/>
    <n v="9277"/>
  </r>
  <r>
    <n v="788"/>
    <n v="13"/>
    <x v="0"/>
    <n v="5.73"/>
    <n v="9"/>
    <s v="Laptop"/>
    <x v="4"/>
    <s v="North America"/>
    <s v="On-Time"/>
    <s v="Basic"/>
    <x v="29"/>
    <n v="7265"/>
  </r>
  <r>
    <n v="792"/>
    <n v="22"/>
    <x v="3"/>
    <n v="3.54"/>
    <n v="9"/>
    <s v="Mobile"/>
    <x v="2"/>
    <s v="North America"/>
    <s v="Delayed"/>
    <s v="Basic"/>
    <x v="32"/>
    <n v="2946"/>
  </r>
  <r>
    <n v="803"/>
    <n v="57"/>
    <x v="8"/>
    <n v="3.43"/>
    <n v="1"/>
    <s v="Tablet"/>
    <x v="2"/>
    <s v="North America"/>
    <s v="On-Time"/>
    <s v="Basic"/>
    <x v="35"/>
    <n v="3986"/>
  </r>
  <r>
    <n v="822"/>
    <n v="35"/>
    <x v="1"/>
    <n v="2.4900000000000002"/>
    <n v="8"/>
    <s v="Laptop"/>
    <x v="1"/>
    <s v="North America"/>
    <s v="Delayed"/>
    <s v="Basic"/>
    <x v="1"/>
    <n v="4254"/>
  </r>
  <r>
    <n v="831"/>
    <n v="21"/>
    <x v="0"/>
    <n v="2.79"/>
    <n v="7"/>
    <s v="Smart TV"/>
    <x v="4"/>
    <s v="North America"/>
    <s v="On-Time"/>
    <s v="Basic"/>
    <x v="43"/>
    <n v="7135"/>
  </r>
  <r>
    <n v="833"/>
    <n v="17"/>
    <x v="2"/>
    <n v="4.92"/>
    <n v="9"/>
    <s v="Laptop"/>
    <x v="1"/>
    <s v="North America"/>
    <s v="On-Time"/>
    <s v="Basic"/>
    <x v="44"/>
    <n v="1107"/>
  </r>
  <r>
    <n v="842"/>
    <n v="32"/>
    <x v="4"/>
    <n v="5.82"/>
    <n v="5"/>
    <s v="Laptop"/>
    <x v="2"/>
    <s v="North America"/>
    <s v="On-Time"/>
    <s v="Standard"/>
    <x v="8"/>
    <n v="2769"/>
  </r>
  <r>
    <n v="843"/>
    <n v="10"/>
    <x v="2"/>
    <n v="3.16"/>
    <n v="8"/>
    <s v="Mobile"/>
    <x v="0"/>
    <s v="North America"/>
    <s v="On-Time"/>
    <s v="Basic"/>
    <x v="49"/>
    <n v="6851"/>
  </r>
  <r>
    <n v="846"/>
    <n v="6"/>
    <x v="0"/>
    <n v="1.9"/>
    <n v="9"/>
    <s v="Smart TV"/>
    <x v="3"/>
    <s v="North America"/>
    <s v="Delayed"/>
    <s v="Standard"/>
    <x v="3"/>
    <n v="1454"/>
  </r>
  <r>
    <n v="854"/>
    <n v="10"/>
    <x v="1"/>
    <n v="3.16"/>
    <n v="10"/>
    <s v="Mobile"/>
    <x v="2"/>
    <s v="North America"/>
    <s v="Delayed"/>
    <s v="Basic"/>
    <x v="47"/>
    <n v="1929"/>
  </r>
  <r>
    <n v="855"/>
    <n v="8"/>
    <x v="2"/>
    <n v="4.5599999999999996"/>
    <n v="8"/>
    <s v="Tablet"/>
    <x v="0"/>
    <s v="North America"/>
    <s v="Delayed"/>
    <s v="Standard"/>
    <x v="13"/>
    <n v="7492"/>
  </r>
  <r>
    <n v="861"/>
    <n v="33"/>
    <x v="1"/>
    <n v="1.1499999999999999"/>
    <n v="7"/>
    <s v="Mobile"/>
    <x v="1"/>
    <s v="North America"/>
    <s v="Delayed"/>
    <s v="Basic"/>
    <x v="10"/>
    <n v="5153"/>
  </r>
  <r>
    <n v="862"/>
    <n v="6"/>
    <x v="5"/>
    <n v="4.4800000000000004"/>
    <n v="2"/>
    <s v="Mobile"/>
    <x v="0"/>
    <s v="North America"/>
    <s v="On-Time"/>
    <s v="Standard"/>
    <x v="51"/>
    <n v="2695"/>
  </r>
  <r>
    <n v="866"/>
    <n v="38"/>
    <x v="1"/>
    <n v="3.64"/>
    <n v="9"/>
    <s v="Mobile"/>
    <x v="2"/>
    <s v="North America"/>
    <s v="On-Time"/>
    <s v="Premium"/>
    <x v="45"/>
    <n v="5780"/>
  </r>
  <r>
    <n v="867"/>
    <n v="21"/>
    <x v="3"/>
    <n v="4.9800000000000004"/>
    <n v="7"/>
    <s v="Mobile"/>
    <x v="0"/>
    <s v="North America"/>
    <s v="On-Time"/>
    <s v="Standard"/>
    <x v="29"/>
    <n v="3322"/>
  </r>
  <r>
    <n v="873"/>
    <n v="22"/>
    <x v="6"/>
    <n v="2.21"/>
    <n v="3"/>
    <s v="Mobile"/>
    <x v="3"/>
    <s v="North America"/>
    <s v="Delayed"/>
    <s v="Standard"/>
    <x v="26"/>
    <n v="9200"/>
  </r>
  <r>
    <n v="880"/>
    <n v="17"/>
    <x v="1"/>
    <n v="1.83"/>
    <n v="7"/>
    <s v="Laptop"/>
    <x v="1"/>
    <s v="North America"/>
    <s v="Delayed"/>
    <s v="Premium"/>
    <x v="17"/>
    <n v="6172"/>
  </r>
  <r>
    <n v="881"/>
    <n v="25"/>
    <x v="2"/>
    <n v="4.08"/>
    <n v="10"/>
    <s v="Smart TV"/>
    <x v="4"/>
    <s v="North America"/>
    <s v="Delayed"/>
    <s v="Premium"/>
    <x v="49"/>
    <n v="7962"/>
  </r>
  <r>
    <n v="882"/>
    <n v="16"/>
    <x v="9"/>
    <n v="1.47"/>
    <n v="1"/>
    <s v="Mobile"/>
    <x v="0"/>
    <s v="North America"/>
    <s v="On-Time"/>
    <s v="Basic"/>
    <x v="33"/>
    <n v="6986"/>
  </r>
  <r>
    <n v="885"/>
    <n v="26"/>
    <x v="9"/>
    <n v="4.6399999999999997"/>
    <n v="1"/>
    <s v="Smart TV"/>
    <x v="4"/>
    <s v="North America"/>
    <s v="On-Time"/>
    <s v="Basic"/>
    <x v="11"/>
    <n v="8880"/>
  </r>
  <r>
    <n v="893"/>
    <n v="40"/>
    <x v="2"/>
    <n v="5.42"/>
    <n v="9"/>
    <s v="Smart TV"/>
    <x v="0"/>
    <s v="North America"/>
    <s v="On-Time"/>
    <s v="Premium"/>
    <x v="50"/>
    <n v="6482"/>
  </r>
  <r>
    <n v="901"/>
    <n v="10"/>
    <x v="6"/>
    <n v="2.87"/>
    <n v="6"/>
    <s v="Laptop"/>
    <x v="0"/>
    <s v="North America"/>
    <s v="On-Time"/>
    <s v="Basic"/>
    <x v="32"/>
    <n v="3848"/>
  </r>
  <r>
    <n v="903"/>
    <n v="32"/>
    <x v="0"/>
    <n v="2.2999999999999998"/>
    <n v="7"/>
    <s v="Tablet"/>
    <x v="0"/>
    <s v="North America"/>
    <s v="On-Time"/>
    <s v="Basic"/>
    <x v="20"/>
    <n v="1389"/>
  </r>
  <r>
    <n v="928"/>
    <n v="19"/>
    <x v="3"/>
    <n v="4.45"/>
    <n v="9"/>
    <s v="Mobile"/>
    <x v="3"/>
    <s v="North America"/>
    <s v="On-Time"/>
    <s v="Basic"/>
    <x v="40"/>
    <n v="2399"/>
  </r>
  <r>
    <n v="929"/>
    <n v="24"/>
    <x v="3"/>
    <n v="4.2699999999999996"/>
    <n v="7"/>
    <s v="Smart TV"/>
    <x v="4"/>
    <s v="North America"/>
    <s v="On-Time"/>
    <s v="Basic"/>
    <x v="14"/>
    <n v="6635"/>
  </r>
  <r>
    <n v="935"/>
    <n v="44"/>
    <x v="9"/>
    <n v="3.01"/>
    <n v="5"/>
    <s v="Laptop"/>
    <x v="4"/>
    <s v="North America"/>
    <s v="Delayed"/>
    <s v="Basic"/>
    <x v="32"/>
    <n v="2075"/>
  </r>
  <r>
    <n v="938"/>
    <n v="11"/>
    <x v="0"/>
    <n v="3.7"/>
    <n v="7"/>
    <s v="Mobile"/>
    <x v="1"/>
    <s v="North America"/>
    <s v="On-Time"/>
    <s v="Standard"/>
    <x v="15"/>
    <n v="5719"/>
  </r>
  <r>
    <n v="941"/>
    <n v="59"/>
    <x v="6"/>
    <n v="3.54"/>
    <n v="6"/>
    <s v="Tablet"/>
    <x v="3"/>
    <s v="North America"/>
    <s v="On-Time"/>
    <s v="Basic"/>
    <x v="33"/>
    <n v="8345"/>
  </r>
  <r>
    <n v="949"/>
    <n v="3"/>
    <x v="3"/>
    <n v="2.71"/>
    <n v="9"/>
    <s v="Smart TV"/>
    <x v="0"/>
    <s v="North America"/>
    <s v="On-Time"/>
    <s v="Premium"/>
    <x v="51"/>
    <n v="8922"/>
  </r>
  <r>
    <n v="950"/>
    <n v="58"/>
    <x v="1"/>
    <n v="3.62"/>
    <n v="8"/>
    <s v="Tablet"/>
    <x v="2"/>
    <s v="North America"/>
    <s v="Delayed"/>
    <s v="Standard"/>
    <x v="19"/>
    <n v="6326"/>
  </r>
  <r>
    <n v="951"/>
    <n v="57"/>
    <x v="0"/>
    <n v="3"/>
    <n v="9"/>
    <s v="Smart TV"/>
    <x v="1"/>
    <s v="North America"/>
    <s v="On-Time"/>
    <s v="Standard"/>
    <x v="33"/>
    <n v="7365"/>
  </r>
  <r>
    <n v="954"/>
    <n v="12"/>
    <x v="2"/>
    <n v="4.62"/>
    <n v="9"/>
    <s v="Smart TV"/>
    <x v="2"/>
    <s v="North America"/>
    <s v="On-Time"/>
    <s v="Standard"/>
    <x v="2"/>
    <n v="4211"/>
  </r>
  <r>
    <n v="962"/>
    <n v="48"/>
    <x v="3"/>
    <n v="1.65"/>
    <n v="7"/>
    <s v="Tablet"/>
    <x v="2"/>
    <s v="North America"/>
    <s v="On-Time"/>
    <s v="Basic"/>
    <x v="33"/>
    <n v="1766"/>
  </r>
  <r>
    <n v="967"/>
    <n v="3"/>
    <x v="4"/>
    <n v="4.63"/>
    <n v="6"/>
    <s v="Smart TV"/>
    <x v="3"/>
    <s v="North America"/>
    <s v="On-Time"/>
    <s v="Standard"/>
    <x v="14"/>
    <n v="2312"/>
  </r>
  <r>
    <n v="975"/>
    <n v="58"/>
    <x v="1"/>
    <n v="4.12"/>
    <n v="10"/>
    <s v="Tablet"/>
    <x v="3"/>
    <s v="North America"/>
    <s v="Delayed"/>
    <s v="Premium"/>
    <x v="47"/>
    <n v="9060"/>
  </r>
  <r>
    <n v="978"/>
    <n v="28"/>
    <x v="3"/>
    <n v="4.42"/>
    <n v="8"/>
    <s v="Smart TV"/>
    <x v="0"/>
    <s v="North America"/>
    <s v="On-Time"/>
    <s v="Basic"/>
    <x v="13"/>
    <n v="7372"/>
  </r>
  <r>
    <n v="980"/>
    <n v="1"/>
    <x v="9"/>
    <n v="1.37"/>
    <n v="1"/>
    <s v="Laptop"/>
    <x v="2"/>
    <s v="North America"/>
    <s v="On-Time"/>
    <s v="Premium"/>
    <x v="48"/>
    <n v="2760"/>
  </r>
  <r>
    <n v="1004"/>
    <n v="10"/>
    <x v="8"/>
    <n v="3.04"/>
    <n v="1"/>
    <s v="Smart TV"/>
    <x v="2"/>
    <s v="North America"/>
    <s v="On-Time"/>
    <s v="Basic"/>
    <x v="1"/>
    <n v="1524"/>
  </r>
  <r>
    <n v="1005"/>
    <n v="51"/>
    <x v="8"/>
    <n v="2.5099999999999998"/>
    <n v="6"/>
    <s v="Tablet"/>
    <x v="2"/>
    <s v="North America"/>
    <s v="Delayed"/>
    <s v="Standard"/>
    <x v="3"/>
    <n v="3054"/>
  </r>
  <r>
    <n v="1008"/>
    <n v="10"/>
    <x v="3"/>
    <n v="5.72"/>
    <n v="7"/>
    <s v="Smart TV"/>
    <x v="0"/>
    <s v="North America"/>
    <s v="On-Time"/>
    <s v="Standard"/>
    <x v="51"/>
    <n v="5624"/>
  </r>
  <r>
    <n v="1010"/>
    <n v="59"/>
    <x v="2"/>
    <n v="4.59"/>
    <n v="8"/>
    <s v="Smart TV"/>
    <x v="1"/>
    <s v="North America"/>
    <s v="On-Time"/>
    <s v="Standard"/>
    <x v="36"/>
    <n v="9393"/>
  </r>
  <r>
    <n v="1018"/>
    <n v="48"/>
    <x v="0"/>
    <n v="3.2"/>
    <n v="8"/>
    <s v="Smart TV"/>
    <x v="1"/>
    <s v="North America"/>
    <s v="On-Time"/>
    <s v="Premium"/>
    <x v="7"/>
    <n v="5944"/>
  </r>
  <r>
    <n v="1035"/>
    <n v="4"/>
    <x v="7"/>
    <n v="1.45"/>
    <n v="3"/>
    <s v="Smart TV"/>
    <x v="4"/>
    <s v="North America"/>
    <s v="Delayed"/>
    <s v="Standard"/>
    <x v="16"/>
    <n v="2434"/>
  </r>
  <r>
    <n v="1039"/>
    <n v="12"/>
    <x v="3"/>
    <n v="2"/>
    <n v="8"/>
    <s v="Mobile"/>
    <x v="1"/>
    <s v="North America"/>
    <s v="On-Time"/>
    <s v="Basic"/>
    <x v="45"/>
    <n v="6979"/>
  </r>
  <r>
    <n v="1041"/>
    <n v="39"/>
    <x v="2"/>
    <n v="1.03"/>
    <n v="10"/>
    <s v="Tablet"/>
    <x v="1"/>
    <s v="North America"/>
    <s v="On-Time"/>
    <s v="Basic"/>
    <x v="5"/>
    <n v="1454"/>
  </r>
  <r>
    <n v="1074"/>
    <n v="55"/>
    <x v="2"/>
    <n v="4.57"/>
    <n v="7"/>
    <s v="Smart TV"/>
    <x v="4"/>
    <s v="North America"/>
    <s v="On-Time"/>
    <s v="Premium"/>
    <x v="52"/>
    <n v="9875"/>
  </r>
  <r>
    <n v="1086"/>
    <n v="7"/>
    <x v="1"/>
    <n v="3.49"/>
    <n v="7"/>
    <s v="Tablet"/>
    <x v="0"/>
    <s v="North America"/>
    <s v="On-Time"/>
    <s v="Standard"/>
    <x v="52"/>
    <n v="8381"/>
  </r>
  <r>
    <n v="1104"/>
    <n v="31"/>
    <x v="3"/>
    <n v="5.38"/>
    <n v="7"/>
    <s v="Smart TV"/>
    <x v="3"/>
    <s v="North America"/>
    <s v="On-Time"/>
    <s v="Standard"/>
    <x v="43"/>
    <n v="6088"/>
  </r>
  <r>
    <n v="1105"/>
    <n v="7"/>
    <x v="6"/>
    <n v="4.2300000000000004"/>
    <n v="5"/>
    <s v="Smart TV"/>
    <x v="2"/>
    <s v="North America"/>
    <s v="On-Time"/>
    <s v="Basic"/>
    <x v="29"/>
    <n v="9320"/>
  </r>
  <r>
    <n v="1107"/>
    <n v="7"/>
    <x v="4"/>
    <n v="3.06"/>
    <n v="1"/>
    <s v="Smart TV"/>
    <x v="1"/>
    <s v="North America"/>
    <s v="On-Time"/>
    <s v="Premium"/>
    <x v="3"/>
    <n v="7553"/>
  </r>
  <r>
    <n v="1108"/>
    <n v="48"/>
    <x v="3"/>
    <n v="2.2999999999999998"/>
    <n v="8"/>
    <s v="Tablet"/>
    <x v="1"/>
    <s v="North America"/>
    <s v="On-Time"/>
    <s v="Premium"/>
    <x v="13"/>
    <n v="7110"/>
  </r>
  <r>
    <n v="1109"/>
    <n v="12"/>
    <x v="0"/>
    <n v="4.9800000000000004"/>
    <n v="7"/>
    <s v="Mobile"/>
    <x v="1"/>
    <s v="North America"/>
    <s v="On-Time"/>
    <s v="Basic"/>
    <x v="39"/>
    <n v="7430"/>
  </r>
  <r>
    <n v="1110"/>
    <n v="5"/>
    <x v="0"/>
    <n v="2.92"/>
    <n v="7"/>
    <s v="Mobile"/>
    <x v="2"/>
    <s v="North America"/>
    <s v="On-Time"/>
    <s v="Premium"/>
    <x v="31"/>
    <n v="3253"/>
  </r>
  <r>
    <n v="1114"/>
    <n v="17"/>
    <x v="9"/>
    <n v="2.4900000000000002"/>
    <n v="2"/>
    <s v="Smart TV"/>
    <x v="2"/>
    <s v="North America"/>
    <s v="Delayed"/>
    <s v="Basic"/>
    <x v="1"/>
    <n v="4581"/>
  </r>
  <r>
    <n v="1121"/>
    <n v="9"/>
    <x v="6"/>
    <n v="4.9400000000000004"/>
    <n v="5"/>
    <s v="Smart TV"/>
    <x v="3"/>
    <s v="North America"/>
    <s v="On-Time"/>
    <s v="Standard"/>
    <x v="23"/>
    <n v="5074"/>
  </r>
  <r>
    <n v="1122"/>
    <n v="9"/>
    <x v="9"/>
    <n v="1.56"/>
    <n v="4"/>
    <s v="Smart TV"/>
    <x v="0"/>
    <s v="North America"/>
    <s v="On-Time"/>
    <s v="Basic"/>
    <x v="6"/>
    <n v="1166"/>
  </r>
  <r>
    <n v="1124"/>
    <n v="60"/>
    <x v="2"/>
    <n v="3.35"/>
    <n v="8"/>
    <s v="Laptop"/>
    <x v="4"/>
    <s v="North America"/>
    <s v="On-Time"/>
    <s v="Standard"/>
    <x v="34"/>
    <n v="3665"/>
  </r>
  <r>
    <n v="1125"/>
    <n v="44"/>
    <x v="3"/>
    <n v="4.03"/>
    <n v="8"/>
    <s v="Laptop"/>
    <x v="3"/>
    <s v="North America"/>
    <s v="On-Time"/>
    <s v="Standard"/>
    <x v="12"/>
    <n v="2612"/>
  </r>
  <r>
    <n v="1127"/>
    <n v="42"/>
    <x v="0"/>
    <n v="2.94"/>
    <n v="9"/>
    <s v="Smart TV"/>
    <x v="1"/>
    <s v="North America"/>
    <s v="On-Time"/>
    <s v="Basic"/>
    <x v="34"/>
    <n v="1941"/>
  </r>
  <r>
    <n v="1131"/>
    <n v="16"/>
    <x v="3"/>
    <n v="1.91"/>
    <n v="8"/>
    <s v="Tablet"/>
    <x v="0"/>
    <s v="North America"/>
    <s v="On-Time"/>
    <s v="Basic"/>
    <x v="51"/>
    <n v="2171"/>
  </r>
  <r>
    <n v="1132"/>
    <n v="30"/>
    <x v="2"/>
    <n v="1.6"/>
    <n v="7"/>
    <s v="Laptop"/>
    <x v="3"/>
    <s v="North America"/>
    <s v="On-Time"/>
    <s v="Basic"/>
    <x v="22"/>
    <n v="5021"/>
  </r>
  <r>
    <n v="1133"/>
    <n v="43"/>
    <x v="3"/>
    <n v="2.68"/>
    <n v="10"/>
    <s v="Mobile"/>
    <x v="1"/>
    <s v="North America"/>
    <s v="On-Time"/>
    <s v="Premium"/>
    <x v="17"/>
    <n v="3647"/>
  </r>
  <r>
    <n v="1137"/>
    <n v="7"/>
    <x v="0"/>
    <n v="5.97"/>
    <n v="10"/>
    <s v="Smart TV"/>
    <x v="3"/>
    <s v="North America"/>
    <s v="On-Time"/>
    <s v="Standard"/>
    <x v="51"/>
    <n v="4393"/>
  </r>
  <r>
    <n v="1141"/>
    <n v="46"/>
    <x v="2"/>
    <n v="3.74"/>
    <n v="10"/>
    <s v="Mobile"/>
    <x v="2"/>
    <s v="North America"/>
    <s v="Delayed"/>
    <s v="Standard"/>
    <x v="1"/>
    <n v="3260"/>
  </r>
  <r>
    <n v="1150"/>
    <n v="50"/>
    <x v="2"/>
    <n v="2.52"/>
    <n v="8"/>
    <s v="Smart TV"/>
    <x v="1"/>
    <s v="North America"/>
    <s v="On-Time"/>
    <s v="Standard"/>
    <x v="3"/>
    <n v="2882"/>
  </r>
  <r>
    <n v="1155"/>
    <n v="50"/>
    <x v="3"/>
    <n v="3.41"/>
    <n v="8"/>
    <s v="Laptop"/>
    <x v="0"/>
    <s v="North America"/>
    <s v="On-Time"/>
    <s v="Basic"/>
    <x v="36"/>
    <n v="6046"/>
  </r>
  <r>
    <n v="1158"/>
    <n v="8"/>
    <x v="8"/>
    <n v="3.17"/>
    <n v="4"/>
    <s v="Smart TV"/>
    <x v="3"/>
    <s v="North America"/>
    <s v="On-Time"/>
    <s v="Basic"/>
    <x v="30"/>
    <n v="1989"/>
  </r>
  <r>
    <n v="1163"/>
    <n v="23"/>
    <x v="3"/>
    <n v="2.78"/>
    <n v="10"/>
    <s v="Tablet"/>
    <x v="2"/>
    <s v="North America"/>
    <s v="On-Time"/>
    <s v="Premium"/>
    <x v="38"/>
    <n v="5656"/>
  </r>
  <r>
    <n v="1164"/>
    <n v="7"/>
    <x v="7"/>
    <n v="4.45"/>
    <n v="3"/>
    <s v="Laptop"/>
    <x v="2"/>
    <s v="North America"/>
    <s v="On-Time"/>
    <s v="Basic"/>
    <x v="17"/>
    <n v="3692"/>
  </r>
  <r>
    <n v="1171"/>
    <n v="5"/>
    <x v="3"/>
    <n v="1.39"/>
    <n v="8"/>
    <s v="Laptop"/>
    <x v="4"/>
    <s v="North America"/>
    <s v="On-Time"/>
    <s v="Premium"/>
    <x v="1"/>
    <n v="2189"/>
  </r>
  <r>
    <n v="1172"/>
    <n v="46"/>
    <x v="0"/>
    <n v="3.25"/>
    <n v="9"/>
    <s v="Laptop"/>
    <x v="4"/>
    <s v="North America"/>
    <s v="On-Time"/>
    <s v="Standard"/>
    <x v="32"/>
    <n v="1015"/>
  </r>
  <r>
    <n v="1173"/>
    <n v="17"/>
    <x v="2"/>
    <n v="1.98"/>
    <n v="7"/>
    <s v="Laptop"/>
    <x v="4"/>
    <s v="North America"/>
    <s v="On-Time"/>
    <s v="Standard"/>
    <x v="44"/>
    <n v="9508"/>
  </r>
  <r>
    <n v="1178"/>
    <n v="40"/>
    <x v="0"/>
    <n v="2.67"/>
    <n v="8"/>
    <s v="Mobile"/>
    <x v="2"/>
    <s v="North America"/>
    <s v="On-Time"/>
    <s v="Standard"/>
    <x v="1"/>
    <n v="2977"/>
  </r>
  <r>
    <n v="1179"/>
    <n v="55"/>
    <x v="2"/>
    <n v="2.09"/>
    <n v="7"/>
    <s v="Laptop"/>
    <x v="1"/>
    <s v="North America"/>
    <s v="On-Time"/>
    <s v="Basic"/>
    <x v="1"/>
    <n v="8114"/>
  </r>
  <r>
    <n v="1186"/>
    <n v="41"/>
    <x v="1"/>
    <n v="3.7"/>
    <n v="7"/>
    <s v="Tablet"/>
    <x v="2"/>
    <s v="North America"/>
    <s v="On-Time"/>
    <s v="Basic"/>
    <x v="12"/>
    <n v="6142"/>
  </r>
  <r>
    <n v="1188"/>
    <n v="43"/>
    <x v="3"/>
    <n v="5.7"/>
    <n v="8"/>
    <s v="Tablet"/>
    <x v="1"/>
    <s v="North America"/>
    <s v="On-Time"/>
    <s v="Basic"/>
    <x v="32"/>
    <n v="5069"/>
  </r>
  <r>
    <n v="1205"/>
    <n v="10"/>
    <x v="1"/>
    <n v="5.15"/>
    <n v="9"/>
    <s v="Mobile"/>
    <x v="4"/>
    <s v="North America"/>
    <s v="On-Time"/>
    <s v="Premium"/>
    <x v="36"/>
    <n v="5323"/>
  </r>
  <r>
    <n v="1214"/>
    <n v="54"/>
    <x v="1"/>
    <n v="2.42"/>
    <n v="7"/>
    <s v="Smart TV"/>
    <x v="3"/>
    <s v="North America"/>
    <s v="Delayed"/>
    <s v="Basic"/>
    <x v="11"/>
    <n v="2959"/>
  </r>
  <r>
    <n v="1218"/>
    <n v="5"/>
    <x v="8"/>
    <n v="2.74"/>
    <n v="3"/>
    <s v="Laptop"/>
    <x v="4"/>
    <s v="North America"/>
    <s v="On-Time"/>
    <s v="Standard"/>
    <x v="42"/>
    <n v="6477"/>
  </r>
  <r>
    <n v="1220"/>
    <n v="32"/>
    <x v="2"/>
    <n v="1.37"/>
    <n v="8"/>
    <s v="Tablet"/>
    <x v="3"/>
    <s v="North America"/>
    <s v="On-Time"/>
    <s v="Premium"/>
    <x v="13"/>
    <n v="5928"/>
  </r>
  <r>
    <n v="1233"/>
    <n v="40"/>
    <x v="6"/>
    <n v="4.72"/>
    <n v="2"/>
    <s v="Mobile"/>
    <x v="0"/>
    <s v="North America"/>
    <s v="On-Time"/>
    <s v="Basic"/>
    <x v="11"/>
    <n v="2977"/>
  </r>
  <r>
    <n v="1234"/>
    <n v="28"/>
    <x v="9"/>
    <n v="3.45"/>
    <n v="6"/>
    <s v="Smart TV"/>
    <x v="4"/>
    <s v="North America"/>
    <s v="On-Time"/>
    <s v="Basic"/>
    <x v="26"/>
    <n v="7563"/>
  </r>
  <r>
    <n v="1237"/>
    <n v="51"/>
    <x v="0"/>
    <n v="1.67"/>
    <n v="7"/>
    <s v="Laptop"/>
    <x v="4"/>
    <s v="North America"/>
    <s v="On-Time"/>
    <s v="Basic"/>
    <x v="25"/>
    <n v="5029"/>
  </r>
  <r>
    <n v="1244"/>
    <n v="20"/>
    <x v="0"/>
    <n v="1.95"/>
    <n v="10"/>
    <s v="Mobile"/>
    <x v="4"/>
    <s v="North America"/>
    <s v="On-Time"/>
    <s v="Basic"/>
    <x v="14"/>
    <n v="9489"/>
  </r>
  <r>
    <n v="1252"/>
    <n v="57"/>
    <x v="9"/>
    <n v="1.61"/>
    <n v="2"/>
    <s v="Laptop"/>
    <x v="1"/>
    <s v="North America"/>
    <s v="On-Time"/>
    <s v="Premium"/>
    <x v="49"/>
    <n v="7982"/>
  </r>
  <r>
    <n v="1254"/>
    <n v="38"/>
    <x v="3"/>
    <n v="5.52"/>
    <n v="7"/>
    <s v="Tablet"/>
    <x v="3"/>
    <s v="North America"/>
    <s v="On-Time"/>
    <s v="Basic"/>
    <x v="21"/>
    <n v="7868"/>
  </r>
  <r>
    <n v="1257"/>
    <n v="44"/>
    <x v="3"/>
    <n v="5.1100000000000003"/>
    <n v="7"/>
    <s v="Mobile"/>
    <x v="3"/>
    <s v="North America"/>
    <s v="Delayed"/>
    <s v="Premium"/>
    <x v="22"/>
    <n v="5314"/>
  </r>
  <r>
    <n v="1262"/>
    <n v="34"/>
    <x v="9"/>
    <n v="1"/>
    <n v="2"/>
    <s v="Mobile"/>
    <x v="4"/>
    <s v="North America"/>
    <s v="On-Time"/>
    <s v="Standard"/>
    <x v="14"/>
    <n v="1712"/>
  </r>
  <r>
    <n v="1264"/>
    <n v="16"/>
    <x v="2"/>
    <n v="3.61"/>
    <n v="8"/>
    <s v="Smart TV"/>
    <x v="4"/>
    <s v="North America"/>
    <s v="On-Time"/>
    <s v="Basic"/>
    <x v="6"/>
    <n v="6975"/>
  </r>
  <r>
    <n v="1271"/>
    <n v="47"/>
    <x v="4"/>
    <n v="2.7"/>
    <n v="3"/>
    <s v="Tablet"/>
    <x v="0"/>
    <s v="North America"/>
    <s v="On-Time"/>
    <s v="Standard"/>
    <x v="4"/>
    <n v="8505"/>
  </r>
  <r>
    <n v="1277"/>
    <n v="24"/>
    <x v="0"/>
    <n v="3.57"/>
    <n v="8"/>
    <s v="Smart TV"/>
    <x v="4"/>
    <s v="North America"/>
    <s v="Delayed"/>
    <s v="Basic"/>
    <x v="1"/>
    <n v="8096"/>
  </r>
  <r>
    <n v="1285"/>
    <n v="40"/>
    <x v="5"/>
    <n v="4.4000000000000004"/>
    <n v="5"/>
    <s v="Mobile"/>
    <x v="2"/>
    <s v="North America"/>
    <s v="Delayed"/>
    <s v="Premium"/>
    <x v="35"/>
    <n v="7635"/>
  </r>
  <r>
    <n v="1297"/>
    <n v="21"/>
    <x v="0"/>
    <n v="1.26"/>
    <n v="9"/>
    <s v="Mobile"/>
    <x v="1"/>
    <s v="North America"/>
    <s v="On-Time"/>
    <s v="Standard"/>
    <x v="16"/>
    <n v="3082"/>
  </r>
  <r>
    <n v="1303"/>
    <n v="43"/>
    <x v="7"/>
    <n v="1.34"/>
    <n v="3"/>
    <s v="Mobile"/>
    <x v="1"/>
    <s v="North America"/>
    <s v="On-Time"/>
    <s v="Basic"/>
    <x v="2"/>
    <n v="1340"/>
  </r>
  <r>
    <n v="1313"/>
    <n v="11"/>
    <x v="6"/>
    <n v="5.95"/>
    <n v="2"/>
    <s v="Laptop"/>
    <x v="0"/>
    <s v="North America"/>
    <s v="Delayed"/>
    <s v="Premium"/>
    <x v="26"/>
    <n v="6606"/>
  </r>
  <r>
    <n v="1315"/>
    <n v="46"/>
    <x v="2"/>
    <n v="5.73"/>
    <n v="8"/>
    <s v="Tablet"/>
    <x v="3"/>
    <s v="North America"/>
    <s v="On-Time"/>
    <s v="Standard"/>
    <x v="6"/>
    <n v="6184"/>
  </r>
  <r>
    <n v="1319"/>
    <n v="16"/>
    <x v="2"/>
    <n v="2.19"/>
    <n v="8"/>
    <s v="Tablet"/>
    <x v="4"/>
    <s v="North America"/>
    <s v="On-Time"/>
    <s v="Standard"/>
    <x v="19"/>
    <n v="7866"/>
  </r>
  <r>
    <n v="1323"/>
    <n v="39"/>
    <x v="6"/>
    <n v="2.04"/>
    <n v="4"/>
    <s v="Laptop"/>
    <x v="4"/>
    <s v="North America"/>
    <s v="On-Time"/>
    <s v="Basic"/>
    <x v="8"/>
    <n v="6680"/>
  </r>
  <r>
    <n v="1332"/>
    <n v="50"/>
    <x v="2"/>
    <n v="2.29"/>
    <n v="8"/>
    <s v="Laptop"/>
    <x v="0"/>
    <s v="North America"/>
    <s v="On-Time"/>
    <s v="Standard"/>
    <x v="11"/>
    <n v="6769"/>
  </r>
  <r>
    <n v="1348"/>
    <n v="40"/>
    <x v="5"/>
    <n v="2.64"/>
    <n v="5"/>
    <s v="Smart TV"/>
    <x v="4"/>
    <s v="North America"/>
    <s v="On-Time"/>
    <s v="Basic"/>
    <x v="14"/>
    <n v="8755"/>
  </r>
  <r>
    <n v="1354"/>
    <n v="30"/>
    <x v="1"/>
    <n v="4.6100000000000003"/>
    <n v="8"/>
    <s v="Smart TV"/>
    <x v="2"/>
    <s v="North America"/>
    <s v="On-Time"/>
    <s v="Standard"/>
    <x v="11"/>
    <n v="5825"/>
  </r>
  <r>
    <n v="1368"/>
    <n v="48"/>
    <x v="1"/>
    <n v="3.48"/>
    <n v="9"/>
    <s v="Tablet"/>
    <x v="0"/>
    <s v="North America"/>
    <s v="On-Time"/>
    <s v="Basic"/>
    <x v="25"/>
    <n v="1171"/>
  </r>
  <r>
    <n v="1370"/>
    <n v="36"/>
    <x v="3"/>
    <n v="5.37"/>
    <n v="9"/>
    <s v="Smart TV"/>
    <x v="2"/>
    <s v="North America"/>
    <s v="On-Time"/>
    <s v="Premium"/>
    <x v="36"/>
    <n v="9184"/>
  </r>
  <r>
    <n v="1378"/>
    <n v="50"/>
    <x v="2"/>
    <n v="5.35"/>
    <n v="7"/>
    <s v="Laptop"/>
    <x v="4"/>
    <s v="North America"/>
    <s v="Delayed"/>
    <s v="Basic"/>
    <x v="35"/>
    <n v="1352"/>
  </r>
  <r>
    <n v="1384"/>
    <n v="26"/>
    <x v="2"/>
    <n v="4.83"/>
    <n v="7"/>
    <s v="Tablet"/>
    <x v="4"/>
    <s v="North America"/>
    <s v="On-Time"/>
    <s v="Premium"/>
    <x v="5"/>
    <n v="2623"/>
  </r>
  <r>
    <n v="1395"/>
    <n v="54"/>
    <x v="0"/>
    <n v="5"/>
    <n v="9"/>
    <s v="Mobile"/>
    <x v="0"/>
    <s v="North America"/>
    <s v="On-Time"/>
    <s v="Basic"/>
    <x v="36"/>
    <n v="3008"/>
  </r>
  <r>
    <n v="1397"/>
    <n v="31"/>
    <x v="3"/>
    <n v="4.58"/>
    <n v="8"/>
    <s v="Laptop"/>
    <x v="3"/>
    <s v="North America"/>
    <s v="Delayed"/>
    <s v="Premium"/>
    <x v="21"/>
    <n v="7763"/>
  </r>
  <r>
    <n v="1401"/>
    <n v="49"/>
    <x v="2"/>
    <n v="2.96"/>
    <n v="8"/>
    <s v="Tablet"/>
    <x v="1"/>
    <s v="North America"/>
    <s v="Delayed"/>
    <s v="Standard"/>
    <x v="23"/>
    <n v="6935"/>
  </r>
  <r>
    <n v="1403"/>
    <n v="38"/>
    <x v="0"/>
    <n v="2.42"/>
    <n v="7"/>
    <s v="Smart TV"/>
    <x v="2"/>
    <s v="North America"/>
    <s v="On-Time"/>
    <s v="Basic"/>
    <x v="42"/>
    <n v="9642"/>
  </r>
  <r>
    <n v="1405"/>
    <n v="11"/>
    <x v="3"/>
    <n v="5.21"/>
    <n v="10"/>
    <s v="Laptop"/>
    <x v="1"/>
    <s v="North America"/>
    <s v="On-Time"/>
    <s v="Basic"/>
    <x v="36"/>
    <n v="1070"/>
  </r>
  <r>
    <n v="1413"/>
    <n v="37"/>
    <x v="6"/>
    <n v="1.84"/>
    <n v="3"/>
    <s v="Laptop"/>
    <x v="3"/>
    <s v="North America"/>
    <s v="On-Time"/>
    <s v="Standard"/>
    <x v="12"/>
    <n v="9799"/>
  </r>
  <r>
    <n v="1426"/>
    <n v="14"/>
    <x v="6"/>
    <n v="1.04"/>
    <n v="4"/>
    <s v="Tablet"/>
    <x v="2"/>
    <s v="North America"/>
    <s v="On-Time"/>
    <s v="Basic"/>
    <x v="48"/>
    <n v="4104"/>
  </r>
  <r>
    <n v="1442"/>
    <n v="15"/>
    <x v="3"/>
    <n v="4.8899999999999997"/>
    <n v="9"/>
    <s v="Tablet"/>
    <x v="3"/>
    <s v="North America"/>
    <s v="On-Time"/>
    <s v="Standard"/>
    <x v="30"/>
    <n v="8133"/>
  </r>
  <r>
    <n v="1450"/>
    <n v="31"/>
    <x v="0"/>
    <n v="5.15"/>
    <n v="7"/>
    <s v="Tablet"/>
    <x v="0"/>
    <s v="North America"/>
    <s v="On-Time"/>
    <s v="Standard"/>
    <x v="22"/>
    <n v="2163"/>
  </r>
  <r>
    <n v="1468"/>
    <n v="44"/>
    <x v="5"/>
    <n v="1.3"/>
    <n v="2"/>
    <s v="Laptop"/>
    <x v="2"/>
    <s v="North America"/>
    <s v="On-Time"/>
    <s v="Basic"/>
    <x v="49"/>
    <n v="2661"/>
  </r>
  <r>
    <n v="1480"/>
    <n v="43"/>
    <x v="8"/>
    <n v="4.96"/>
    <n v="6"/>
    <s v="Tablet"/>
    <x v="0"/>
    <s v="North America"/>
    <s v="On-Time"/>
    <s v="Basic"/>
    <x v="17"/>
    <n v="8786"/>
  </r>
  <r>
    <n v="1485"/>
    <n v="51"/>
    <x v="3"/>
    <n v="1.0900000000000001"/>
    <n v="7"/>
    <s v="Mobile"/>
    <x v="3"/>
    <s v="North America"/>
    <s v="On-Time"/>
    <s v="Basic"/>
    <x v="51"/>
    <n v="9355"/>
  </r>
  <r>
    <n v="1495"/>
    <n v="27"/>
    <x v="6"/>
    <n v="3.2"/>
    <n v="3"/>
    <s v="Mobile"/>
    <x v="2"/>
    <s v="North America"/>
    <s v="On-Time"/>
    <s v="Premium"/>
    <x v="33"/>
    <n v="4996"/>
  </r>
  <r>
    <n v="1499"/>
    <n v="23"/>
    <x v="6"/>
    <n v="1.3"/>
    <n v="4"/>
    <s v="Smart TV"/>
    <x v="0"/>
    <s v="North America"/>
    <s v="On-Time"/>
    <s v="Basic"/>
    <x v="29"/>
    <n v="7309"/>
  </r>
  <r>
    <n v="1502"/>
    <n v="2"/>
    <x v="1"/>
    <n v="1.79"/>
    <n v="9"/>
    <s v="Tablet"/>
    <x v="0"/>
    <s v="North America"/>
    <s v="On-Time"/>
    <s v="Basic"/>
    <x v="2"/>
    <n v="3305"/>
  </r>
  <r>
    <n v="1503"/>
    <n v="49"/>
    <x v="9"/>
    <n v="1.92"/>
    <n v="4"/>
    <s v="Tablet"/>
    <x v="3"/>
    <s v="North America"/>
    <s v="On-Time"/>
    <s v="Premium"/>
    <x v="44"/>
    <n v="1919"/>
  </r>
  <r>
    <n v="1508"/>
    <n v="2"/>
    <x v="3"/>
    <n v="5.64"/>
    <n v="8"/>
    <s v="Laptop"/>
    <x v="0"/>
    <s v="North America"/>
    <s v="On-Time"/>
    <s v="Basic"/>
    <x v="36"/>
    <n v="4437"/>
  </r>
  <r>
    <n v="1511"/>
    <n v="3"/>
    <x v="9"/>
    <n v="1.38"/>
    <n v="5"/>
    <s v="Smart TV"/>
    <x v="3"/>
    <s v="North America"/>
    <s v="On-Time"/>
    <s v="Basic"/>
    <x v="26"/>
    <n v="3562"/>
  </r>
  <r>
    <n v="1518"/>
    <n v="20"/>
    <x v="3"/>
    <n v="1.26"/>
    <n v="10"/>
    <s v="Tablet"/>
    <x v="2"/>
    <s v="North America"/>
    <s v="On-Time"/>
    <s v="Basic"/>
    <x v="35"/>
    <n v="2454"/>
  </r>
  <r>
    <n v="1522"/>
    <n v="19"/>
    <x v="5"/>
    <n v="5.56"/>
    <n v="3"/>
    <s v="Smart TV"/>
    <x v="4"/>
    <s v="North America"/>
    <s v="On-Time"/>
    <s v="Premium"/>
    <x v="9"/>
    <n v="3614"/>
  </r>
  <r>
    <n v="1523"/>
    <n v="55"/>
    <x v="2"/>
    <n v="5.92"/>
    <n v="8"/>
    <s v="Smart TV"/>
    <x v="2"/>
    <s v="North America"/>
    <s v="Delayed"/>
    <s v="Standard"/>
    <x v="30"/>
    <n v="2791"/>
  </r>
  <r>
    <n v="1529"/>
    <n v="11"/>
    <x v="1"/>
    <n v="4.16"/>
    <n v="9"/>
    <s v="Laptop"/>
    <x v="0"/>
    <s v="North America"/>
    <s v="On-Time"/>
    <s v="Basic"/>
    <x v="24"/>
    <n v="8566"/>
  </r>
  <r>
    <n v="1546"/>
    <n v="49"/>
    <x v="1"/>
    <n v="3.09"/>
    <n v="10"/>
    <s v="Mobile"/>
    <x v="4"/>
    <s v="North America"/>
    <s v="On-Time"/>
    <s v="Standard"/>
    <x v="50"/>
    <n v="7113"/>
  </r>
  <r>
    <n v="1549"/>
    <n v="27"/>
    <x v="3"/>
    <n v="2.73"/>
    <n v="10"/>
    <s v="Laptop"/>
    <x v="0"/>
    <s v="North America"/>
    <s v="Delayed"/>
    <s v="Basic"/>
    <x v="49"/>
    <n v="6995"/>
  </r>
  <r>
    <n v="1556"/>
    <n v="22"/>
    <x v="0"/>
    <n v="2.63"/>
    <n v="10"/>
    <s v="Tablet"/>
    <x v="3"/>
    <s v="North America"/>
    <s v="On-Time"/>
    <s v="Basic"/>
    <x v="44"/>
    <n v="3536"/>
  </r>
  <r>
    <n v="1562"/>
    <n v="46"/>
    <x v="6"/>
    <n v="2.4700000000000002"/>
    <n v="4"/>
    <s v="Laptop"/>
    <x v="0"/>
    <s v="North America"/>
    <s v="On-Time"/>
    <s v="Basic"/>
    <x v="11"/>
    <n v="5472"/>
  </r>
  <r>
    <n v="1570"/>
    <n v="4"/>
    <x v="1"/>
    <n v="2.2200000000000002"/>
    <n v="8"/>
    <s v="Tablet"/>
    <x v="2"/>
    <s v="North America"/>
    <s v="Delayed"/>
    <s v="Basic"/>
    <x v="11"/>
    <n v="9122"/>
  </r>
  <r>
    <n v="1571"/>
    <n v="46"/>
    <x v="2"/>
    <n v="4.51"/>
    <n v="8"/>
    <s v="Tablet"/>
    <x v="1"/>
    <s v="North America"/>
    <s v="On-Time"/>
    <s v="Basic"/>
    <x v="4"/>
    <n v="6079"/>
  </r>
  <r>
    <n v="1582"/>
    <n v="54"/>
    <x v="2"/>
    <n v="5.49"/>
    <n v="10"/>
    <s v="Laptop"/>
    <x v="4"/>
    <s v="North America"/>
    <s v="On-Time"/>
    <s v="Basic"/>
    <x v="50"/>
    <n v="6549"/>
  </r>
  <r>
    <n v="1583"/>
    <n v="8"/>
    <x v="6"/>
    <n v="3.43"/>
    <n v="5"/>
    <s v="Mobile"/>
    <x v="2"/>
    <s v="North America"/>
    <s v="On-Time"/>
    <s v="Premium"/>
    <x v="10"/>
    <n v="2675"/>
  </r>
  <r>
    <n v="1584"/>
    <n v="1"/>
    <x v="0"/>
    <n v="1.23"/>
    <n v="10"/>
    <s v="Smart TV"/>
    <x v="4"/>
    <s v="North America"/>
    <s v="On-Time"/>
    <s v="Premium"/>
    <x v="14"/>
    <n v="3134"/>
  </r>
  <r>
    <n v="1587"/>
    <n v="20"/>
    <x v="0"/>
    <n v="5.25"/>
    <n v="10"/>
    <s v="Mobile"/>
    <x v="3"/>
    <s v="North America"/>
    <s v="Delayed"/>
    <s v="Basic"/>
    <x v="33"/>
    <n v="6822"/>
  </r>
  <r>
    <n v="1589"/>
    <n v="52"/>
    <x v="7"/>
    <n v="2.74"/>
    <n v="4"/>
    <s v="Laptop"/>
    <x v="2"/>
    <s v="North America"/>
    <s v="Delayed"/>
    <s v="Premium"/>
    <x v="48"/>
    <n v="1490"/>
  </r>
  <r>
    <n v="1601"/>
    <n v="46"/>
    <x v="2"/>
    <n v="5.5"/>
    <n v="7"/>
    <s v="Tablet"/>
    <x v="2"/>
    <s v="North America"/>
    <s v="On-Time"/>
    <s v="Standard"/>
    <x v="47"/>
    <n v="3049"/>
  </r>
  <r>
    <n v="1613"/>
    <n v="4"/>
    <x v="0"/>
    <n v="4.55"/>
    <n v="8"/>
    <s v="Laptop"/>
    <x v="3"/>
    <s v="North America"/>
    <s v="On-Time"/>
    <s v="Standard"/>
    <x v="5"/>
    <n v="8175"/>
  </r>
  <r>
    <n v="1615"/>
    <n v="48"/>
    <x v="3"/>
    <n v="3.37"/>
    <n v="10"/>
    <s v="Laptop"/>
    <x v="0"/>
    <s v="North America"/>
    <s v="On-Time"/>
    <s v="Premium"/>
    <x v="11"/>
    <n v="2277"/>
  </r>
  <r>
    <n v="1626"/>
    <n v="34"/>
    <x v="3"/>
    <n v="4.26"/>
    <n v="10"/>
    <s v="Mobile"/>
    <x v="4"/>
    <s v="North America"/>
    <s v="On-Time"/>
    <s v="Basic"/>
    <x v="37"/>
    <n v="3622"/>
  </r>
  <r>
    <n v="1635"/>
    <n v="34"/>
    <x v="5"/>
    <n v="4.8899999999999997"/>
    <n v="4"/>
    <s v="Smart TV"/>
    <x v="0"/>
    <s v="North America"/>
    <s v="On-Time"/>
    <s v="Premium"/>
    <x v="52"/>
    <n v="5118"/>
  </r>
  <r>
    <n v="1640"/>
    <n v="5"/>
    <x v="3"/>
    <n v="5.92"/>
    <n v="10"/>
    <s v="Laptop"/>
    <x v="0"/>
    <s v="North America"/>
    <s v="Delayed"/>
    <s v="Standard"/>
    <x v="22"/>
    <n v="6991"/>
  </r>
  <r>
    <n v="1642"/>
    <n v="48"/>
    <x v="1"/>
    <n v="2.75"/>
    <n v="7"/>
    <s v="Tablet"/>
    <x v="2"/>
    <s v="North America"/>
    <s v="Delayed"/>
    <s v="Premium"/>
    <x v="49"/>
    <n v="8962"/>
  </r>
  <r>
    <n v="1644"/>
    <n v="7"/>
    <x v="3"/>
    <n v="2.6"/>
    <n v="9"/>
    <s v="Smart TV"/>
    <x v="2"/>
    <s v="North America"/>
    <s v="On-Time"/>
    <s v="Basic"/>
    <x v="28"/>
    <n v="1825"/>
  </r>
  <r>
    <n v="1653"/>
    <n v="41"/>
    <x v="1"/>
    <n v="3.56"/>
    <n v="8"/>
    <s v="Laptop"/>
    <x v="1"/>
    <s v="North America"/>
    <s v="On-Time"/>
    <s v="Basic"/>
    <x v="37"/>
    <n v="6890"/>
  </r>
  <r>
    <n v="1654"/>
    <n v="35"/>
    <x v="3"/>
    <n v="1.1100000000000001"/>
    <n v="9"/>
    <s v="Laptop"/>
    <x v="2"/>
    <s v="North America"/>
    <s v="On-Time"/>
    <s v="Basic"/>
    <x v="39"/>
    <n v="3265"/>
  </r>
  <r>
    <n v="1657"/>
    <n v="30"/>
    <x v="3"/>
    <n v="2.41"/>
    <n v="7"/>
    <s v="Smart TV"/>
    <x v="1"/>
    <s v="North America"/>
    <s v="On-Time"/>
    <s v="Basic"/>
    <x v="30"/>
    <n v="3773"/>
  </r>
  <r>
    <n v="1663"/>
    <n v="4"/>
    <x v="2"/>
    <n v="3.18"/>
    <n v="9"/>
    <s v="Tablet"/>
    <x v="4"/>
    <s v="North America"/>
    <s v="On-Time"/>
    <s v="Premium"/>
    <x v="5"/>
    <n v="3969"/>
  </r>
  <r>
    <n v="1674"/>
    <n v="25"/>
    <x v="2"/>
    <n v="3.54"/>
    <n v="7"/>
    <s v="Smart TV"/>
    <x v="2"/>
    <s v="North America"/>
    <s v="On-Time"/>
    <s v="Standard"/>
    <x v="9"/>
    <n v="2896"/>
  </r>
  <r>
    <n v="1677"/>
    <n v="6"/>
    <x v="3"/>
    <n v="2.0699999999999998"/>
    <n v="9"/>
    <s v="Mobile"/>
    <x v="3"/>
    <s v="North America"/>
    <s v="Delayed"/>
    <s v="Standard"/>
    <x v="7"/>
    <n v="9331"/>
  </r>
  <r>
    <n v="1684"/>
    <n v="27"/>
    <x v="2"/>
    <n v="4.1100000000000003"/>
    <n v="7"/>
    <s v="Laptop"/>
    <x v="4"/>
    <s v="North America"/>
    <s v="On-Time"/>
    <s v="Basic"/>
    <x v="12"/>
    <n v="1693"/>
  </r>
  <r>
    <n v="1685"/>
    <n v="45"/>
    <x v="6"/>
    <n v="3.17"/>
    <n v="1"/>
    <s v="Laptop"/>
    <x v="0"/>
    <s v="North America"/>
    <s v="On-Time"/>
    <s v="Basic"/>
    <x v="34"/>
    <n v="5394"/>
  </r>
  <r>
    <n v="1691"/>
    <n v="30"/>
    <x v="1"/>
    <n v="1.76"/>
    <n v="8"/>
    <s v="Tablet"/>
    <x v="0"/>
    <s v="North America"/>
    <s v="Delayed"/>
    <s v="Standard"/>
    <x v="39"/>
    <n v="5571"/>
  </r>
  <r>
    <n v="1695"/>
    <n v="57"/>
    <x v="1"/>
    <n v="4.0199999999999996"/>
    <n v="7"/>
    <s v="Smart TV"/>
    <x v="1"/>
    <s v="North America"/>
    <s v="On-Time"/>
    <s v="Premium"/>
    <x v="13"/>
    <n v="9251"/>
  </r>
  <r>
    <n v="1707"/>
    <n v="59"/>
    <x v="4"/>
    <n v="1.1100000000000001"/>
    <n v="3"/>
    <s v="Mobile"/>
    <x v="1"/>
    <s v="North America"/>
    <s v="Delayed"/>
    <s v="Standard"/>
    <x v="16"/>
    <n v="3679"/>
  </r>
  <r>
    <n v="1708"/>
    <n v="42"/>
    <x v="2"/>
    <n v="4.83"/>
    <n v="8"/>
    <s v="Mobile"/>
    <x v="3"/>
    <s v="North America"/>
    <s v="On-Time"/>
    <s v="Basic"/>
    <x v="23"/>
    <n v="6403"/>
  </r>
  <r>
    <n v="1715"/>
    <n v="10"/>
    <x v="0"/>
    <n v="1.02"/>
    <n v="9"/>
    <s v="Tablet"/>
    <x v="1"/>
    <s v="North America"/>
    <s v="On-Time"/>
    <s v="Basic"/>
    <x v="21"/>
    <n v="7845"/>
  </r>
  <r>
    <n v="1716"/>
    <n v="25"/>
    <x v="0"/>
    <n v="1.88"/>
    <n v="10"/>
    <s v="Laptop"/>
    <x v="0"/>
    <s v="North America"/>
    <s v="On-Time"/>
    <s v="Basic"/>
    <x v="39"/>
    <n v="4780"/>
  </r>
  <r>
    <n v="1719"/>
    <n v="46"/>
    <x v="7"/>
    <n v="4.3899999999999997"/>
    <n v="4"/>
    <s v="Laptop"/>
    <x v="3"/>
    <s v="North America"/>
    <s v="Delayed"/>
    <s v="Premium"/>
    <x v="9"/>
    <n v="9981"/>
  </r>
  <r>
    <n v="1720"/>
    <n v="50"/>
    <x v="3"/>
    <n v="2.52"/>
    <n v="10"/>
    <s v="Laptop"/>
    <x v="3"/>
    <s v="North America"/>
    <s v="On-Time"/>
    <s v="Basic"/>
    <x v="51"/>
    <n v="7264"/>
  </r>
  <r>
    <n v="1728"/>
    <n v="30"/>
    <x v="4"/>
    <n v="1.48"/>
    <n v="4"/>
    <s v="Smart TV"/>
    <x v="1"/>
    <s v="North America"/>
    <s v="On-Time"/>
    <s v="Basic"/>
    <x v="0"/>
    <n v="6260"/>
  </r>
  <r>
    <n v="1733"/>
    <n v="20"/>
    <x v="2"/>
    <n v="5.18"/>
    <n v="7"/>
    <s v="Laptop"/>
    <x v="3"/>
    <s v="North America"/>
    <s v="Delayed"/>
    <s v="Premium"/>
    <x v="17"/>
    <n v="3710"/>
  </r>
  <r>
    <n v="1737"/>
    <n v="29"/>
    <x v="3"/>
    <n v="1.75"/>
    <n v="9"/>
    <s v="Mobile"/>
    <x v="1"/>
    <s v="North America"/>
    <s v="On-Time"/>
    <s v="Basic"/>
    <x v="0"/>
    <n v="4643"/>
  </r>
  <r>
    <n v="1740"/>
    <n v="19"/>
    <x v="4"/>
    <n v="4.93"/>
    <n v="3"/>
    <s v="Laptop"/>
    <x v="3"/>
    <s v="North America"/>
    <s v="On-Time"/>
    <s v="Premium"/>
    <x v="12"/>
    <n v="4706"/>
  </r>
  <r>
    <n v="1745"/>
    <n v="9"/>
    <x v="2"/>
    <n v="2.88"/>
    <n v="9"/>
    <s v="Laptop"/>
    <x v="2"/>
    <s v="North America"/>
    <s v="On-Time"/>
    <s v="Standard"/>
    <x v="14"/>
    <n v="4195"/>
  </r>
  <r>
    <n v="1746"/>
    <n v="40"/>
    <x v="1"/>
    <n v="5.16"/>
    <n v="7"/>
    <s v="Laptop"/>
    <x v="4"/>
    <s v="North America"/>
    <s v="On-Time"/>
    <s v="Standard"/>
    <x v="52"/>
    <n v="6015"/>
  </r>
  <r>
    <n v="1749"/>
    <n v="33"/>
    <x v="1"/>
    <n v="4.57"/>
    <n v="9"/>
    <s v="Tablet"/>
    <x v="1"/>
    <s v="North America"/>
    <s v="On-Time"/>
    <s v="Basic"/>
    <x v="11"/>
    <n v="4107"/>
  </r>
  <r>
    <n v="1762"/>
    <n v="2"/>
    <x v="2"/>
    <n v="4.82"/>
    <n v="7"/>
    <s v="Smart TV"/>
    <x v="4"/>
    <s v="North America"/>
    <s v="Delayed"/>
    <s v="Standard"/>
    <x v="17"/>
    <n v="5692"/>
  </r>
  <r>
    <n v="1766"/>
    <n v="5"/>
    <x v="3"/>
    <n v="5.89"/>
    <n v="10"/>
    <s v="Laptop"/>
    <x v="0"/>
    <s v="North America"/>
    <s v="On-Time"/>
    <s v="Basic"/>
    <x v="51"/>
    <n v="7070"/>
  </r>
  <r>
    <n v="1768"/>
    <n v="23"/>
    <x v="1"/>
    <n v="1.24"/>
    <n v="9"/>
    <s v="Laptop"/>
    <x v="3"/>
    <s v="North America"/>
    <s v="On-Time"/>
    <s v="Standard"/>
    <x v="51"/>
    <n v="7587"/>
  </r>
  <r>
    <n v="1773"/>
    <n v="12"/>
    <x v="3"/>
    <n v="5.99"/>
    <n v="10"/>
    <s v="Smart TV"/>
    <x v="4"/>
    <s v="North America"/>
    <s v="Delayed"/>
    <s v="Basic"/>
    <x v="40"/>
    <n v="3842"/>
  </r>
  <r>
    <n v="1775"/>
    <n v="1"/>
    <x v="6"/>
    <n v="3.94"/>
    <n v="1"/>
    <s v="Tablet"/>
    <x v="2"/>
    <s v="North America"/>
    <s v="On-Time"/>
    <s v="Basic"/>
    <x v="14"/>
    <n v="9412"/>
  </r>
  <r>
    <n v="1778"/>
    <n v="19"/>
    <x v="3"/>
    <n v="2.52"/>
    <n v="7"/>
    <s v="Laptop"/>
    <x v="2"/>
    <s v="North America"/>
    <s v="On-Time"/>
    <s v="Premium"/>
    <x v="30"/>
    <n v="9530"/>
  </r>
  <r>
    <n v="1779"/>
    <n v="20"/>
    <x v="3"/>
    <n v="2.25"/>
    <n v="7"/>
    <s v="Mobile"/>
    <x v="1"/>
    <s v="North America"/>
    <s v="On-Time"/>
    <s v="Basic"/>
    <x v="36"/>
    <n v="5532"/>
  </r>
  <r>
    <n v="1782"/>
    <n v="2"/>
    <x v="9"/>
    <n v="4.59"/>
    <n v="2"/>
    <s v="Laptop"/>
    <x v="0"/>
    <s v="North America"/>
    <s v="Delayed"/>
    <s v="Standard"/>
    <x v="50"/>
    <n v="1976"/>
  </r>
  <r>
    <n v="1783"/>
    <n v="5"/>
    <x v="1"/>
    <n v="2.21"/>
    <n v="9"/>
    <s v="Mobile"/>
    <x v="0"/>
    <s v="North America"/>
    <s v="On-Time"/>
    <s v="Basic"/>
    <x v="51"/>
    <n v="1569"/>
  </r>
  <r>
    <n v="1791"/>
    <n v="2"/>
    <x v="5"/>
    <n v="3.08"/>
    <n v="6"/>
    <s v="Smart TV"/>
    <x v="0"/>
    <s v="North America"/>
    <s v="On-Time"/>
    <s v="Standard"/>
    <x v="37"/>
    <n v="6933"/>
  </r>
  <r>
    <n v="1794"/>
    <n v="5"/>
    <x v="1"/>
    <n v="2.83"/>
    <n v="10"/>
    <s v="Tablet"/>
    <x v="2"/>
    <s v="North America"/>
    <s v="On-Time"/>
    <s v="Premium"/>
    <x v="13"/>
    <n v="4377"/>
  </r>
  <r>
    <n v="1797"/>
    <n v="26"/>
    <x v="2"/>
    <n v="5.53"/>
    <n v="9"/>
    <s v="Laptop"/>
    <x v="4"/>
    <s v="North America"/>
    <s v="On-Time"/>
    <s v="Basic"/>
    <x v="50"/>
    <n v="8758"/>
  </r>
  <r>
    <n v="1798"/>
    <n v="48"/>
    <x v="0"/>
    <n v="4.53"/>
    <n v="10"/>
    <s v="Tablet"/>
    <x v="2"/>
    <s v="North America"/>
    <s v="On-Time"/>
    <s v="Basic"/>
    <x v="27"/>
    <n v="3599"/>
  </r>
  <r>
    <n v="1799"/>
    <n v="30"/>
    <x v="5"/>
    <n v="3.25"/>
    <n v="1"/>
    <s v="Mobile"/>
    <x v="3"/>
    <s v="North America"/>
    <s v="On-Time"/>
    <s v="Standard"/>
    <x v="51"/>
    <n v="7256"/>
  </r>
  <r>
    <n v="1801"/>
    <n v="13"/>
    <x v="4"/>
    <n v="1.76"/>
    <n v="3"/>
    <s v="Smart TV"/>
    <x v="0"/>
    <s v="North America"/>
    <s v="Delayed"/>
    <s v="Basic"/>
    <x v="21"/>
    <n v="3888"/>
  </r>
  <r>
    <n v="1808"/>
    <n v="55"/>
    <x v="2"/>
    <n v="1.26"/>
    <n v="8"/>
    <s v="Mobile"/>
    <x v="1"/>
    <s v="North America"/>
    <s v="Delayed"/>
    <s v="Basic"/>
    <x v="8"/>
    <n v="7579"/>
  </r>
  <r>
    <n v="1811"/>
    <n v="39"/>
    <x v="2"/>
    <n v="3.53"/>
    <n v="7"/>
    <s v="Mobile"/>
    <x v="3"/>
    <s v="North America"/>
    <s v="On-Time"/>
    <s v="Basic"/>
    <x v="4"/>
    <n v="7851"/>
  </r>
  <r>
    <n v="1814"/>
    <n v="15"/>
    <x v="1"/>
    <n v="5.13"/>
    <n v="9"/>
    <s v="Laptop"/>
    <x v="1"/>
    <s v="North America"/>
    <s v="On-Time"/>
    <s v="Premium"/>
    <x v="40"/>
    <n v="3610"/>
  </r>
  <r>
    <n v="1816"/>
    <n v="35"/>
    <x v="3"/>
    <n v="4.13"/>
    <n v="10"/>
    <s v="Laptop"/>
    <x v="3"/>
    <s v="North America"/>
    <s v="On-Time"/>
    <s v="Standard"/>
    <x v="25"/>
    <n v="5650"/>
  </r>
  <r>
    <n v="1817"/>
    <n v="24"/>
    <x v="3"/>
    <n v="2.72"/>
    <n v="10"/>
    <s v="Tablet"/>
    <x v="2"/>
    <s v="North America"/>
    <s v="On-Time"/>
    <s v="Basic"/>
    <x v="27"/>
    <n v="7636"/>
  </r>
  <r>
    <n v="1823"/>
    <n v="44"/>
    <x v="2"/>
    <n v="2.96"/>
    <n v="10"/>
    <s v="Mobile"/>
    <x v="3"/>
    <s v="North America"/>
    <s v="Delayed"/>
    <s v="Basic"/>
    <x v="6"/>
    <n v="9607"/>
  </r>
  <r>
    <n v="1824"/>
    <n v="26"/>
    <x v="5"/>
    <n v="1.65"/>
    <n v="2"/>
    <s v="Laptop"/>
    <x v="1"/>
    <s v="North America"/>
    <s v="On-Time"/>
    <s v="Basic"/>
    <x v="0"/>
    <n v="7085"/>
  </r>
  <r>
    <n v="1825"/>
    <n v="7"/>
    <x v="2"/>
    <n v="1.82"/>
    <n v="8"/>
    <s v="Laptop"/>
    <x v="3"/>
    <s v="North America"/>
    <s v="On-Time"/>
    <s v="Standard"/>
    <x v="19"/>
    <n v="2365"/>
  </r>
  <r>
    <n v="1835"/>
    <n v="10"/>
    <x v="1"/>
    <n v="4.3899999999999997"/>
    <n v="8"/>
    <s v="Smart TV"/>
    <x v="1"/>
    <s v="North America"/>
    <s v="On-Time"/>
    <s v="Standard"/>
    <x v="50"/>
    <n v="6445"/>
  </r>
  <r>
    <n v="1845"/>
    <n v="12"/>
    <x v="1"/>
    <n v="1.6"/>
    <n v="8"/>
    <s v="Laptop"/>
    <x v="4"/>
    <s v="North America"/>
    <s v="On-Time"/>
    <s v="Basic"/>
    <x v="34"/>
    <n v="7938"/>
  </r>
  <r>
    <n v="1864"/>
    <n v="22"/>
    <x v="3"/>
    <n v="5.93"/>
    <n v="10"/>
    <s v="Laptop"/>
    <x v="4"/>
    <s v="North America"/>
    <s v="Delayed"/>
    <s v="Standard"/>
    <x v="20"/>
    <n v="1062"/>
  </r>
  <r>
    <n v="1878"/>
    <n v="5"/>
    <x v="1"/>
    <n v="5.34"/>
    <n v="9"/>
    <s v="Mobile"/>
    <x v="4"/>
    <s v="North America"/>
    <s v="On-Time"/>
    <s v="Basic"/>
    <x v="52"/>
    <n v="3861"/>
  </r>
  <r>
    <n v="1883"/>
    <n v="1"/>
    <x v="5"/>
    <n v="5.71"/>
    <n v="2"/>
    <s v="Laptop"/>
    <x v="0"/>
    <s v="North America"/>
    <s v="On-Time"/>
    <s v="Standard"/>
    <x v="37"/>
    <n v="1232"/>
  </r>
  <r>
    <n v="1897"/>
    <n v="53"/>
    <x v="0"/>
    <n v="1.3"/>
    <n v="9"/>
    <s v="Smart TV"/>
    <x v="0"/>
    <s v="North America"/>
    <s v="On-Time"/>
    <s v="Basic"/>
    <x v="16"/>
    <n v="4754"/>
  </r>
  <r>
    <n v="1909"/>
    <n v="11"/>
    <x v="3"/>
    <n v="3.58"/>
    <n v="7"/>
    <s v="Mobile"/>
    <x v="4"/>
    <s v="North America"/>
    <s v="On-Time"/>
    <s v="Standard"/>
    <x v="12"/>
    <n v="9105"/>
  </r>
  <r>
    <n v="1910"/>
    <n v="31"/>
    <x v="1"/>
    <n v="4.34"/>
    <n v="10"/>
    <s v="Tablet"/>
    <x v="4"/>
    <s v="North America"/>
    <s v="On-Time"/>
    <s v="Standard"/>
    <x v="30"/>
    <n v="4430"/>
  </r>
  <r>
    <n v="1918"/>
    <n v="11"/>
    <x v="1"/>
    <n v="3.95"/>
    <n v="9"/>
    <s v="Mobile"/>
    <x v="0"/>
    <s v="North America"/>
    <s v="Delayed"/>
    <s v="Basic"/>
    <x v="41"/>
    <n v="8051"/>
  </r>
  <r>
    <n v="1928"/>
    <n v="53"/>
    <x v="2"/>
    <n v="1.84"/>
    <n v="7"/>
    <s v="Mobile"/>
    <x v="1"/>
    <s v="North America"/>
    <s v="On-Time"/>
    <s v="Standard"/>
    <x v="0"/>
    <n v="6882"/>
  </r>
  <r>
    <n v="1929"/>
    <n v="37"/>
    <x v="3"/>
    <n v="3.95"/>
    <n v="8"/>
    <s v="Smart TV"/>
    <x v="1"/>
    <s v="North America"/>
    <s v="On-Time"/>
    <s v="Premium"/>
    <x v="40"/>
    <n v="6933"/>
  </r>
  <r>
    <n v="1932"/>
    <n v="22"/>
    <x v="2"/>
    <n v="5.38"/>
    <n v="7"/>
    <s v="Laptop"/>
    <x v="4"/>
    <s v="North America"/>
    <s v="On-Time"/>
    <s v="Premium"/>
    <x v="8"/>
    <n v="2868"/>
  </r>
  <r>
    <n v="1941"/>
    <n v="60"/>
    <x v="7"/>
    <n v="4.3600000000000003"/>
    <n v="1"/>
    <s v="Smart TV"/>
    <x v="4"/>
    <s v="North America"/>
    <s v="On-Time"/>
    <s v="Basic"/>
    <x v="25"/>
    <n v="9766"/>
  </r>
  <r>
    <n v="1943"/>
    <n v="50"/>
    <x v="4"/>
    <n v="2.62"/>
    <n v="5"/>
    <s v="Mobile"/>
    <x v="2"/>
    <s v="North America"/>
    <s v="On-Time"/>
    <s v="Standard"/>
    <x v="7"/>
    <n v="7219"/>
  </r>
  <r>
    <n v="1966"/>
    <n v="8"/>
    <x v="0"/>
    <n v="2.64"/>
    <n v="7"/>
    <s v="Laptop"/>
    <x v="2"/>
    <s v="North America"/>
    <s v="On-Time"/>
    <s v="Standard"/>
    <x v="23"/>
    <n v="2712"/>
  </r>
  <r>
    <n v="1972"/>
    <n v="19"/>
    <x v="1"/>
    <n v="3.84"/>
    <n v="10"/>
    <s v="Tablet"/>
    <x v="2"/>
    <s v="North America"/>
    <s v="On-Time"/>
    <s v="Premium"/>
    <x v="37"/>
    <n v="2164"/>
  </r>
  <r>
    <n v="1976"/>
    <n v="12"/>
    <x v="1"/>
    <n v="3.45"/>
    <n v="7"/>
    <s v="Tablet"/>
    <x v="0"/>
    <s v="North America"/>
    <s v="On-Time"/>
    <s v="Basic"/>
    <x v="45"/>
    <n v="3169"/>
  </r>
  <r>
    <n v="1977"/>
    <n v="11"/>
    <x v="5"/>
    <n v="1.77"/>
    <n v="2"/>
    <s v="Laptop"/>
    <x v="0"/>
    <s v="North America"/>
    <s v="Delayed"/>
    <s v="Basic"/>
    <x v="3"/>
    <n v="3662"/>
  </r>
  <r>
    <n v="1991"/>
    <n v="49"/>
    <x v="2"/>
    <n v="2.59"/>
    <n v="10"/>
    <s v="Tablet"/>
    <x v="2"/>
    <s v="North America"/>
    <s v="On-Time"/>
    <s v="Premium"/>
    <x v="4"/>
    <n v="5444"/>
  </r>
  <r>
    <n v="1995"/>
    <n v="6"/>
    <x v="1"/>
    <n v="2.63"/>
    <n v="8"/>
    <s v="Mobile"/>
    <x v="0"/>
    <s v="North America"/>
    <s v="On-Time"/>
    <s v="Premium"/>
    <x v="49"/>
    <n v="8817"/>
  </r>
  <r>
    <n v="2005"/>
    <n v="24"/>
    <x v="7"/>
    <n v="5.4"/>
    <n v="1"/>
    <s v="Laptop"/>
    <x v="3"/>
    <s v="North America"/>
    <s v="On-Time"/>
    <s v="Basic"/>
    <x v="49"/>
    <n v="9737"/>
  </r>
  <r>
    <n v="2013"/>
    <n v="47"/>
    <x v="0"/>
    <n v="5.38"/>
    <n v="9"/>
    <s v="Smart TV"/>
    <x v="2"/>
    <s v="North America"/>
    <s v="Delayed"/>
    <s v="Basic"/>
    <x v="2"/>
    <n v="4455"/>
  </r>
  <r>
    <n v="2035"/>
    <n v="14"/>
    <x v="3"/>
    <n v="2.59"/>
    <n v="8"/>
    <s v="Smart TV"/>
    <x v="3"/>
    <s v="North America"/>
    <s v="On-Time"/>
    <s v="Basic"/>
    <x v="38"/>
    <n v="1440"/>
  </r>
  <r>
    <n v="2036"/>
    <n v="17"/>
    <x v="0"/>
    <n v="2.5299999999999998"/>
    <n v="8"/>
    <s v="Tablet"/>
    <x v="1"/>
    <s v="North America"/>
    <s v="Delayed"/>
    <s v="Basic"/>
    <x v="24"/>
    <n v="1744"/>
  </r>
  <r>
    <n v="2037"/>
    <n v="5"/>
    <x v="7"/>
    <n v="3.1"/>
    <n v="2"/>
    <s v="Tablet"/>
    <x v="2"/>
    <s v="North America"/>
    <s v="On-Time"/>
    <s v="Basic"/>
    <x v="50"/>
    <n v="6365"/>
  </r>
  <r>
    <n v="2052"/>
    <n v="13"/>
    <x v="1"/>
    <n v="1.94"/>
    <n v="8"/>
    <s v="Smart TV"/>
    <x v="3"/>
    <s v="North America"/>
    <s v="On-Time"/>
    <s v="Standard"/>
    <x v="21"/>
    <n v="9841"/>
  </r>
  <r>
    <n v="2061"/>
    <n v="1"/>
    <x v="2"/>
    <n v="3.98"/>
    <n v="8"/>
    <s v="Smart TV"/>
    <x v="2"/>
    <s v="North America"/>
    <s v="On-Time"/>
    <s v="Basic"/>
    <x v="40"/>
    <n v="7981"/>
  </r>
  <r>
    <n v="2063"/>
    <n v="33"/>
    <x v="3"/>
    <n v="4.33"/>
    <n v="8"/>
    <s v="Smart TV"/>
    <x v="4"/>
    <s v="North America"/>
    <s v="Delayed"/>
    <s v="Standard"/>
    <x v="4"/>
    <n v="5500"/>
  </r>
  <r>
    <n v="2066"/>
    <n v="20"/>
    <x v="3"/>
    <n v="5.29"/>
    <n v="8"/>
    <s v="Mobile"/>
    <x v="2"/>
    <s v="North America"/>
    <s v="On-Time"/>
    <s v="Premium"/>
    <x v="29"/>
    <n v="8293"/>
  </r>
  <r>
    <n v="2073"/>
    <n v="20"/>
    <x v="2"/>
    <n v="1.43"/>
    <n v="10"/>
    <s v="Mobile"/>
    <x v="0"/>
    <s v="North America"/>
    <s v="On-Time"/>
    <s v="Premium"/>
    <x v="24"/>
    <n v="6212"/>
  </r>
  <r>
    <n v="2078"/>
    <n v="57"/>
    <x v="2"/>
    <n v="4.2300000000000004"/>
    <n v="7"/>
    <s v="Mobile"/>
    <x v="3"/>
    <s v="North America"/>
    <s v="On-Time"/>
    <s v="Basic"/>
    <x v="28"/>
    <n v="3640"/>
  </r>
  <r>
    <n v="2079"/>
    <n v="28"/>
    <x v="6"/>
    <n v="3.3"/>
    <n v="3"/>
    <s v="Tablet"/>
    <x v="3"/>
    <s v="North America"/>
    <s v="On-Time"/>
    <s v="Standard"/>
    <x v="41"/>
    <n v="4215"/>
  </r>
  <r>
    <n v="2085"/>
    <n v="45"/>
    <x v="1"/>
    <n v="4.8099999999999996"/>
    <n v="9"/>
    <s v="Mobile"/>
    <x v="3"/>
    <s v="North America"/>
    <s v="On-Time"/>
    <s v="Standard"/>
    <x v="39"/>
    <n v="8817"/>
  </r>
  <r>
    <n v="2087"/>
    <n v="12"/>
    <x v="1"/>
    <n v="2.3199999999999998"/>
    <n v="10"/>
    <s v="Tablet"/>
    <x v="2"/>
    <s v="North America"/>
    <s v="On-Time"/>
    <s v="Basic"/>
    <x v="30"/>
    <n v="7090"/>
  </r>
  <r>
    <n v="2096"/>
    <n v="14"/>
    <x v="3"/>
    <n v="2.4"/>
    <n v="8"/>
    <s v="Tablet"/>
    <x v="4"/>
    <s v="North America"/>
    <s v="On-Time"/>
    <s v="Standard"/>
    <x v="1"/>
    <n v="8971"/>
  </r>
  <r>
    <n v="2101"/>
    <n v="45"/>
    <x v="1"/>
    <n v="3.94"/>
    <n v="10"/>
    <s v="Tablet"/>
    <x v="4"/>
    <s v="North America"/>
    <s v="On-Time"/>
    <s v="Standard"/>
    <x v="14"/>
    <n v="3821"/>
  </r>
  <r>
    <n v="2102"/>
    <n v="44"/>
    <x v="1"/>
    <n v="1.23"/>
    <n v="7"/>
    <s v="Mobile"/>
    <x v="3"/>
    <s v="North America"/>
    <s v="On-Time"/>
    <s v="Basic"/>
    <x v="7"/>
    <n v="4447"/>
  </r>
  <r>
    <n v="2114"/>
    <n v="30"/>
    <x v="6"/>
    <n v="1.4"/>
    <n v="6"/>
    <s v="Smart TV"/>
    <x v="3"/>
    <s v="North America"/>
    <s v="On-Time"/>
    <s v="Basic"/>
    <x v="21"/>
    <n v="6199"/>
  </r>
  <r>
    <n v="2115"/>
    <n v="34"/>
    <x v="0"/>
    <n v="5.14"/>
    <n v="9"/>
    <s v="Smart TV"/>
    <x v="0"/>
    <s v="North America"/>
    <s v="On-Time"/>
    <s v="Basic"/>
    <x v="33"/>
    <n v="7687"/>
  </r>
  <r>
    <n v="2117"/>
    <n v="21"/>
    <x v="2"/>
    <n v="3.73"/>
    <n v="8"/>
    <s v="Laptop"/>
    <x v="2"/>
    <s v="North America"/>
    <s v="On-Time"/>
    <s v="Basic"/>
    <x v="26"/>
    <n v="2011"/>
  </r>
  <r>
    <n v="2129"/>
    <n v="53"/>
    <x v="2"/>
    <n v="4.43"/>
    <n v="10"/>
    <s v="Laptop"/>
    <x v="2"/>
    <s v="North America"/>
    <s v="Delayed"/>
    <s v="Basic"/>
    <x v="20"/>
    <n v="4000"/>
  </r>
  <r>
    <n v="2134"/>
    <n v="43"/>
    <x v="0"/>
    <n v="1.49"/>
    <n v="8"/>
    <s v="Smart TV"/>
    <x v="0"/>
    <s v="North America"/>
    <s v="On-Time"/>
    <s v="Basic"/>
    <x v="33"/>
    <n v="6132"/>
  </r>
  <r>
    <n v="2142"/>
    <n v="29"/>
    <x v="8"/>
    <n v="1.48"/>
    <n v="2"/>
    <s v="Mobile"/>
    <x v="2"/>
    <s v="North America"/>
    <s v="On-Time"/>
    <s v="Basic"/>
    <x v="43"/>
    <n v="8927"/>
  </r>
  <r>
    <n v="2156"/>
    <n v="50"/>
    <x v="1"/>
    <n v="4.67"/>
    <n v="10"/>
    <s v="Smart TV"/>
    <x v="0"/>
    <s v="North America"/>
    <s v="Delayed"/>
    <s v="Premium"/>
    <x v="4"/>
    <n v="2517"/>
  </r>
  <r>
    <n v="2158"/>
    <n v="17"/>
    <x v="5"/>
    <n v="1.32"/>
    <n v="4"/>
    <s v="Tablet"/>
    <x v="4"/>
    <s v="North America"/>
    <s v="Delayed"/>
    <s v="Standard"/>
    <x v="34"/>
    <n v="6486"/>
  </r>
  <r>
    <n v="2169"/>
    <n v="36"/>
    <x v="4"/>
    <n v="4.1100000000000003"/>
    <n v="4"/>
    <s v="Laptop"/>
    <x v="0"/>
    <s v="North America"/>
    <s v="On-Time"/>
    <s v="Premium"/>
    <x v="40"/>
    <n v="3134"/>
  </r>
  <r>
    <n v="2173"/>
    <n v="54"/>
    <x v="3"/>
    <n v="5.37"/>
    <n v="7"/>
    <s v="Tablet"/>
    <x v="1"/>
    <s v="North America"/>
    <s v="On-Time"/>
    <s v="Standard"/>
    <x v="46"/>
    <n v="3501"/>
  </r>
  <r>
    <n v="2174"/>
    <n v="2"/>
    <x v="1"/>
    <n v="3.9"/>
    <n v="8"/>
    <s v="Laptop"/>
    <x v="3"/>
    <s v="North America"/>
    <s v="On-Time"/>
    <s v="Basic"/>
    <x v="44"/>
    <n v="6314"/>
  </r>
  <r>
    <n v="2177"/>
    <n v="55"/>
    <x v="1"/>
    <n v="5.98"/>
    <n v="10"/>
    <s v="Mobile"/>
    <x v="0"/>
    <s v="North America"/>
    <s v="On-Time"/>
    <s v="Basic"/>
    <x v="40"/>
    <n v="5983"/>
  </r>
  <r>
    <n v="2178"/>
    <n v="10"/>
    <x v="2"/>
    <n v="4.58"/>
    <n v="9"/>
    <s v="Smart TV"/>
    <x v="1"/>
    <s v="North America"/>
    <s v="On-Time"/>
    <s v="Standard"/>
    <x v="44"/>
    <n v="8229"/>
  </r>
  <r>
    <n v="2181"/>
    <n v="58"/>
    <x v="2"/>
    <n v="3.69"/>
    <n v="7"/>
    <s v="Tablet"/>
    <x v="3"/>
    <s v="North America"/>
    <s v="On-Time"/>
    <s v="Standard"/>
    <x v="28"/>
    <n v="1090"/>
  </r>
  <r>
    <n v="2183"/>
    <n v="22"/>
    <x v="0"/>
    <n v="4.84"/>
    <n v="10"/>
    <s v="Laptop"/>
    <x v="2"/>
    <s v="North America"/>
    <s v="On-Time"/>
    <s v="Standard"/>
    <x v="8"/>
    <n v="6841"/>
  </r>
  <r>
    <n v="2187"/>
    <n v="42"/>
    <x v="3"/>
    <n v="1.72"/>
    <n v="8"/>
    <s v="Tablet"/>
    <x v="4"/>
    <s v="North America"/>
    <s v="On-Time"/>
    <s v="Basic"/>
    <x v="34"/>
    <n v="7845"/>
  </r>
  <r>
    <n v="2201"/>
    <n v="34"/>
    <x v="1"/>
    <n v="2.94"/>
    <n v="9"/>
    <s v="Tablet"/>
    <x v="1"/>
    <s v="North America"/>
    <s v="On-Time"/>
    <s v="Basic"/>
    <x v="15"/>
    <n v="2914"/>
  </r>
  <r>
    <n v="2212"/>
    <n v="53"/>
    <x v="0"/>
    <n v="3.41"/>
    <n v="7"/>
    <s v="Tablet"/>
    <x v="3"/>
    <s v="North America"/>
    <s v="Delayed"/>
    <s v="Standard"/>
    <x v="33"/>
    <n v="3877"/>
  </r>
  <r>
    <n v="2219"/>
    <n v="47"/>
    <x v="1"/>
    <n v="5.93"/>
    <n v="7"/>
    <s v="Mobile"/>
    <x v="0"/>
    <s v="North America"/>
    <s v="On-Time"/>
    <s v="Basic"/>
    <x v="0"/>
    <n v="8411"/>
  </r>
  <r>
    <n v="2233"/>
    <n v="26"/>
    <x v="3"/>
    <n v="5.99"/>
    <n v="8"/>
    <s v="Tablet"/>
    <x v="0"/>
    <s v="North America"/>
    <s v="On-Time"/>
    <s v="Basic"/>
    <x v="35"/>
    <n v="7162"/>
  </r>
  <r>
    <n v="2252"/>
    <n v="49"/>
    <x v="0"/>
    <n v="3.45"/>
    <n v="8"/>
    <s v="Laptop"/>
    <x v="2"/>
    <s v="North America"/>
    <s v="On-Time"/>
    <s v="Basic"/>
    <x v="5"/>
    <n v="9980"/>
  </r>
  <r>
    <n v="2255"/>
    <n v="8"/>
    <x v="8"/>
    <n v="2.11"/>
    <n v="6"/>
    <s v="Tablet"/>
    <x v="3"/>
    <s v="North America"/>
    <s v="On-Time"/>
    <s v="Basic"/>
    <x v="45"/>
    <n v="6124"/>
  </r>
  <r>
    <n v="2264"/>
    <n v="27"/>
    <x v="2"/>
    <n v="4.6900000000000004"/>
    <n v="7"/>
    <s v="Tablet"/>
    <x v="0"/>
    <s v="North America"/>
    <s v="Delayed"/>
    <s v="Basic"/>
    <x v="36"/>
    <n v="8881"/>
  </r>
  <r>
    <n v="2269"/>
    <n v="16"/>
    <x v="2"/>
    <n v="3.84"/>
    <n v="10"/>
    <s v="Laptop"/>
    <x v="4"/>
    <s v="North America"/>
    <s v="On-Time"/>
    <s v="Premium"/>
    <x v="31"/>
    <n v="2503"/>
  </r>
  <r>
    <n v="2285"/>
    <n v="14"/>
    <x v="6"/>
    <n v="4.95"/>
    <n v="1"/>
    <s v="Tablet"/>
    <x v="2"/>
    <s v="North America"/>
    <s v="On-Time"/>
    <s v="Standard"/>
    <x v="3"/>
    <n v="8776"/>
  </r>
  <r>
    <n v="2289"/>
    <n v="49"/>
    <x v="8"/>
    <n v="2.91"/>
    <n v="3"/>
    <s v="Smart TV"/>
    <x v="1"/>
    <s v="North America"/>
    <s v="On-Time"/>
    <s v="Standard"/>
    <x v="16"/>
    <n v="9703"/>
  </r>
  <r>
    <n v="2296"/>
    <n v="28"/>
    <x v="8"/>
    <n v="3.55"/>
    <n v="1"/>
    <s v="Mobile"/>
    <x v="4"/>
    <s v="North America"/>
    <s v="Delayed"/>
    <s v="Standard"/>
    <x v="24"/>
    <n v="9231"/>
  </r>
  <r>
    <n v="2311"/>
    <n v="31"/>
    <x v="3"/>
    <n v="4.34"/>
    <n v="8"/>
    <s v="Tablet"/>
    <x v="3"/>
    <s v="North America"/>
    <s v="On-Time"/>
    <s v="Standard"/>
    <x v="31"/>
    <n v="3464"/>
  </r>
  <r>
    <n v="2313"/>
    <n v="32"/>
    <x v="0"/>
    <n v="3.55"/>
    <n v="10"/>
    <s v="Laptop"/>
    <x v="4"/>
    <s v="North America"/>
    <s v="On-Time"/>
    <s v="Standard"/>
    <x v="29"/>
    <n v="8719"/>
  </r>
  <r>
    <n v="2322"/>
    <n v="51"/>
    <x v="0"/>
    <n v="2.6"/>
    <n v="9"/>
    <s v="Smart TV"/>
    <x v="4"/>
    <s v="North America"/>
    <s v="On-Time"/>
    <s v="Basic"/>
    <x v="30"/>
    <n v="7811"/>
  </r>
  <r>
    <n v="2328"/>
    <n v="56"/>
    <x v="2"/>
    <n v="5.05"/>
    <n v="10"/>
    <s v="Smart TV"/>
    <x v="0"/>
    <s v="North America"/>
    <s v="On-Time"/>
    <s v="Basic"/>
    <x v="31"/>
    <n v="2808"/>
  </r>
  <r>
    <n v="2332"/>
    <n v="26"/>
    <x v="8"/>
    <n v="3.93"/>
    <n v="3"/>
    <s v="Tablet"/>
    <x v="1"/>
    <s v="North America"/>
    <s v="On-Time"/>
    <s v="Basic"/>
    <x v="51"/>
    <n v="7684"/>
  </r>
  <r>
    <n v="2333"/>
    <n v="25"/>
    <x v="2"/>
    <n v="2.39"/>
    <n v="9"/>
    <s v="Tablet"/>
    <x v="4"/>
    <s v="North America"/>
    <s v="Delayed"/>
    <s v="Basic"/>
    <x v="12"/>
    <n v="5738"/>
  </r>
  <r>
    <n v="2334"/>
    <n v="26"/>
    <x v="1"/>
    <n v="4.34"/>
    <n v="7"/>
    <s v="Mobile"/>
    <x v="2"/>
    <s v="North America"/>
    <s v="On-Time"/>
    <s v="Basic"/>
    <x v="8"/>
    <n v="8177"/>
  </r>
  <r>
    <n v="2335"/>
    <n v="14"/>
    <x v="7"/>
    <n v="5.34"/>
    <n v="6"/>
    <s v="Tablet"/>
    <x v="0"/>
    <s v="North America"/>
    <s v="On-Time"/>
    <s v="Premium"/>
    <x v="37"/>
    <n v="9375"/>
  </r>
  <r>
    <n v="2339"/>
    <n v="34"/>
    <x v="2"/>
    <n v="3.91"/>
    <n v="9"/>
    <s v="Laptop"/>
    <x v="1"/>
    <s v="North America"/>
    <s v="On-Time"/>
    <s v="Standard"/>
    <x v="18"/>
    <n v="9130"/>
  </r>
  <r>
    <n v="2342"/>
    <n v="31"/>
    <x v="0"/>
    <n v="4.34"/>
    <n v="8"/>
    <s v="Smart TV"/>
    <x v="4"/>
    <s v="North America"/>
    <s v="On-Time"/>
    <s v="Basic"/>
    <x v="19"/>
    <n v="7476"/>
  </r>
  <r>
    <n v="2347"/>
    <n v="53"/>
    <x v="0"/>
    <n v="2.27"/>
    <n v="9"/>
    <s v="Tablet"/>
    <x v="4"/>
    <s v="North America"/>
    <s v="On-Time"/>
    <s v="Basic"/>
    <x v="50"/>
    <n v="2892"/>
  </r>
  <r>
    <n v="2348"/>
    <n v="59"/>
    <x v="5"/>
    <n v="1.82"/>
    <n v="2"/>
    <s v="Laptop"/>
    <x v="2"/>
    <s v="North America"/>
    <s v="Delayed"/>
    <s v="Standard"/>
    <x v="28"/>
    <n v="1354"/>
  </r>
  <r>
    <n v="2351"/>
    <n v="16"/>
    <x v="0"/>
    <n v="1.46"/>
    <n v="9"/>
    <s v="Mobile"/>
    <x v="4"/>
    <s v="North America"/>
    <s v="On-Time"/>
    <s v="Basic"/>
    <x v="32"/>
    <n v="3478"/>
  </r>
  <r>
    <n v="2357"/>
    <n v="59"/>
    <x v="2"/>
    <n v="1.91"/>
    <n v="8"/>
    <s v="Laptop"/>
    <x v="0"/>
    <s v="North America"/>
    <s v="On-Time"/>
    <s v="Standard"/>
    <x v="44"/>
    <n v="1847"/>
  </r>
  <r>
    <n v="2359"/>
    <n v="15"/>
    <x v="3"/>
    <n v="2.72"/>
    <n v="8"/>
    <s v="Tablet"/>
    <x v="3"/>
    <s v="North America"/>
    <s v="Delayed"/>
    <s v="Standard"/>
    <x v="36"/>
    <n v="9990"/>
  </r>
  <r>
    <n v="2362"/>
    <n v="43"/>
    <x v="0"/>
    <n v="1.08"/>
    <n v="9"/>
    <s v="Tablet"/>
    <x v="4"/>
    <s v="North America"/>
    <s v="On-Time"/>
    <s v="Basic"/>
    <x v="47"/>
    <n v="9127"/>
  </r>
  <r>
    <n v="2374"/>
    <n v="36"/>
    <x v="0"/>
    <n v="5.45"/>
    <n v="9"/>
    <s v="Tablet"/>
    <x v="1"/>
    <s v="North America"/>
    <s v="On-Time"/>
    <s v="Premium"/>
    <x v="33"/>
    <n v="8543"/>
  </r>
  <r>
    <n v="2375"/>
    <n v="24"/>
    <x v="8"/>
    <n v="3.36"/>
    <n v="2"/>
    <s v="Smart TV"/>
    <x v="2"/>
    <s v="North America"/>
    <s v="On-Time"/>
    <s v="Standard"/>
    <x v="35"/>
    <n v="8157"/>
  </r>
  <r>
    <n v="2382"/>
    <n v="12"/>
    <x v="1"/>
    <n v="1.08"/>
    <n v="7"/>
    <s v="Laptop"/>
    <x v="3"/>
    <s v="North America"/>
    <s v="On-Time"/>
    <s v="Premium"/>
    <x v="18"/>
    <n v="9129"/>
  </r>
  <r>
    <n v="2398"/>
    <n v="48"/>
    <x v="0"/>
    <n v="4.49"/>
    <n v="9"/>
    <s v="Mobile"/>
    <x v="1"/>
    <s v="North America"/>
    <s v="On-Time"/>
    <s v="Premium"/>
    <x v="34"/>
    <n v="6086"/>
  </r>
  <r>
    <n v="2402"/>
    <n v="53"/>
    <x v="2"/>
    <n v="4.4400000000000004"/>
    <n v="8"/>
    <s v="Mobile"/>
    <x v="4"/>
    <s v="North America"/>
    <s v="Delayed"/>
    <s v="Basic"/>
    <x v="26"/>
    <n v="5747"/>
  </r>
  <r>
    <n v="2417"/>
    <n v="28"/>
    <x v="1"/>
    <n v="5.21"/>
    <n v="8"/>
    <s v="Mobile"/>
    <x v="2"/>
    <s v="North America"/>
    <s v="On-Time"/>
    <s v="Premium"/>
    <x v="46"/>
    <n v="5688"/>
  </r>
  <r>
    <n v="2432"/>
    <n v="19"/>
    <x v="0"/>
    <n v="5.41"/>
    <n v="7"/>
    <s v="Mobile"/>
    <x v="3"/>
    <s v="North America"/>
    <s v="On-Time"/>
    <s v="Premium"/>
    <x v="35"/>
    <n v="9245"/>
  </r>
  <r>
    <n v="2434"/>
    <n v="4"/>
    <x v="9"/>
    <n v="4.05"/>
    <n v="3"/>
    <s v="Mobile"/>
    <x v="4"/>
    <s v="North America"/>
    <s v="On-Time"/>
    <s v="Basic"/>
    <x v="19"/>
    <n v="7315"/>
  </r>
  <r>
    <n v="2439"/>
    <n v="51"/>
    <x v="2"/>
    <n v="2.84"/>
    <n v="10"/>
    <s v="Tablet"/>
    <x v="3"/>
    <s v="North America"/>
    <s v="On-Time"/>
    <s v="Premium"/>
    <x v="50"/>
    <n v="1517"/>
  </r>
  <r>
    <n v="2450"/>
    <n v="13"/>
    <x v="3"/>
    <n v="4.49"/>
    <n v="9"/>
    <s v="Smart TV"/>
    <x v="3"/>
    <s v="North America"/>
    <s v="On-Time"/>
    <s v="Standard"/>
    <x v="12"/>
    <n v="9143"/>
  </r>
  <r>
    <n v="2454"/>
    <n v="33"/>
    <x v="3"/>
    <n v="4.74"/>
    <n v="9"/>
    <s v="Tablet"/>
    <x v="4"/>
    <s v="North America"/>
    <s v="On-Time"/>
    <s v="Basic"/>
    <x v="21"/>
    <n v="8249"/>
  </r>
  <r>
    <n v="2456"/>
    <n v="21"/>
    <x v="4"/>
    <n v="3.9"/>
    <n v="2"/>
    <s v="Smart TV"/>
    <x v="0"/>
    <s v="North America"/>
    <s v="On-Time"/>
    <s v="Basic"/>
    <x v="22"/>
    <n v="8400"/>
  </r>
  <r>
    <n v="2457"/>
    <n v="9"/>
    <x v="1"/>
    <n v="5.67"/>
    <n v="9"/>
    <s v="Mobile"/>
    <x v="4"/>
    <s v="North America"/>
    <s v="On-Time"/>
    <s v="Standard"/>
    <x v="2"/>
    <n v="9541"/>
  </r>
  <r>
    <n v="2464"/>
    <n v="18"/>
    <x v="0"/>
    <n v="1.91"/>
    <n v="8"/>
    <s v="Tablet"/>
    <x v="3"/>
    <s v="North America"/>
    <s v="On-Time"/>
    <s v="Basic"/>
    <x v="32"/>
    <n v="5722"/>
  </r>
  <r>
    <n v="2473"/>
    <n v="20"/>
    <x v="2"/>
    <n v="1.78"/>
    <n v="8"/>
    <s v="Laptop"/>
    <x v="3"/>
    <s v="North America"/>
    <s v="On-Time"/>
    <s v="Standard"/>
    <x v="33"/>
    <n v="5374"/>
  </r>
  <r>
    <n v="2479"/>
    <n v="9"/>
    <x v="2"/>
    <n v="3.93"/>
    <n v="8"/>
    <s v="Laptop"/>
    <x v="1"/>
    <s v="North America"/>
    <s v="On-Time"/>
    <s v="Standard"/>
    <x v="41"/>
    <n v="8655"/>
  </r>
  <r>
    <n v="2481"/>
    <n v="20"/>
    <x v="2"/>
    <n v="2.31"/>
    <n v="8"/>
    <s v="Laptop"/>
    <x v="2"/>
    <s v="North America"/>
    <s v="On-Time"/>
    <s v="Basic"/>
    <x v="24"/>
    <n v="9060"/>
  </r>
  <r>
    <n v="2482"/>
    <n v="7"/>
    <x v="1"/>
    <n v="4.8600000000000003"/>
    <n v="7"/>
    <s v="Mobile"/>
    <x v="0"/>
    <s v="North America"/>
    <s v="On-Time"/>
    <s v="Basic"/>
    <x v="8"/>
    <n v="1270"/>
  </r>
  <r>
    <n v="2483"/>
    <n v="34"/>
    <x v="1"/>
    <n v="4.54"/>
    <n v="10"/>
    <s v="Laptop"/>
    <x v="4"/>
    <s v="North America"/>
    <s v="On-Time"/>
    <s v="Basic"/>
    <x v="32"/>
    <n v="5022"/>
  </r>
  <r>
    <n v="2488"/>
    <n v="33"/>
    <x v="1"/>
    <n v="5.78"/>
    <n v="7"/>
    <s v="Mobile"/>
    <x v="4"/>
    <s v="North America"/>
    <s v="On-Time"/>
    <s v="Standard"/>
    <x v="50"/>
    <n v="5892"/>
  </r>
  <r>
    <n v="2494"/>
    <n v="20"/>
    <x v="6"/>
    <n v="4.42"/>
    <n v="1"/>
    <s v="Smart TV"/>
    <x v="2"/>
    <s v="North America"/>
    <s v="On-Time"/>
    <s v="Basic"/>
    <x v="22"/>
    <n v="7708"/>
  </r>
  <r>
    <n v="2495"/>
    <n v="5"/>
    <x v="2"/>
    <n v="3.65"/>
    <n v="9"/>
    <s v="Tablet"/>
    <x v="3"/>
    <s v="North America"/>
    <s v="Delayed"/>
    <s v="Premium"/>
    <x v="52"/>
    <n v="1441"/>
  </r>
  <r>
    <n v="2496"/>
    <n v="23"/>
    <x v="0"/>
    <n v="2.06"/>
    <n v="9"/>
    <s v="Mobile"/>
    <x v="4"/>
    <s v="North America"/>
    <s v="On-Time"/>
    <s v="Basic"/>
    <x v="26"/>
    <n v="2270"/>
  </r>
  <r>
    <n v="2506"/>
    <n v="48"/>
    <x v="4"/>
    <n v="2.68"/>
    <n v="6"/>
    <s v="Laptop"/>
    <x v="4"/>
    <s v="North America"/>
    <s v="On-Time"/>
    <s v="Premium"/>
    <x v="29"/>
    <n v="7352"/>
  </r>
  <r>
    <n v="2509"/>
    <n v="7"/>
    <x v="1"/>
    <n v="2.78"/>
    <n v="10"/>
    <s v="Smart TV"/>
    <x v="2"/>
    <s v="North America"/>
    <s v="Delayed"/>
    <s v="Basic"/>
    <x v="48"/>
    <n v="4066"/>
  </r>
  <r>
    <n v="2512"/>
    <n v="11"/>
    <x v="3"/>
    <n v="2.6"/>
    <n v="9"/>
    <s v="Smart TV"/>
    <x v="2"/>
    <s v="North America"/>
    <s v="Delayed"/>
    <s v="Basic"/>
    <x v="26"/>
    <n v="9601"/>
  </r>
  <r>
    <n v="2514"/>
    <n v="38"/>
    <x v="1"/>
    <n v="3.12"/>
    <n v="9"/>
    <s v="Laptop"/>
    <x v="3"/>
    <s v="North America"/>
    <s v="On-Time"/>
    <s v="Premium"/>
    <x v="17"/>
    <n v="4414"/>
  </r>
  <r>
    <n v="2518"/>
    <n v="23"/>
    <x v="2"/>
    <n v="5.12"/>
    <n v="9"/>
    <s v="Tablet"/>
    <x v="4"/>
    <s v="North America"/>
    <s v="On-Time"/>
    <s v="Basic"/>
    <x v="4"/>
    <n v="5660"/>
  </r>
  <r>
    <n v="2528"/>
    <n v="58"/>
    <x v="4"/>
    <n v="2"/>
    <n v="5"/>
    <s v="Mobile"/>
    <x v="0"/>
    <s v="North America"/>
    <s v="On-Time"/>
    <s v="Basic"/>
    <x v="10"/>
    <n v="8467"/>
  </r>
  <r>
    <n v="2530"/>
    <n v="45"/>
    <x v="1"/>
    <n v="4.29"/>
    <n v="7"/>
    <s v="Laptop"/>
    <x v="0"/>
    <s v="North America"/>
    <s v="On-Time"/>
    <s v="Premium"/>
    <x v="38"/>
    <n v="4151"/>
  </r>
  <r>
    <n v="2536"/>
    <n v="50"/>
    <x v="2"/>
    <n v="3.79"/>
    <n v="7"/>
    <s v="Tablet"/>
    <x v="1"/>
    <s v="North America"/>
    <s v="On-Time"/>
    <s v="Basic"/>
    <x v="18"/>
    <n v="4142"/>
  </r>
  <r>
    <n v="2538"/>
    <n v="32"/>
    <x v="0"/>
    <n v="2.2999999999999998"/>
    <n v="8"/>
    <s v="Mobile"/>
    <x v="0"/>
    <s v="North America"/>
    <s v="On-Time"/>
    <s v="Premium"/>
    <x v="7"/>
    <n v="7246"/>
  </r>
  <r>
    <n v="2541"/>
    <n v="17"/>
    <x v="9"/>
    <n v="4.45"/>
    <n v="4"/>
    <s v="Mobile"/>
    <x v="2"/>
    <s v="North America"/>
    <s v="On-Time"/>
    <s v="Basic"/>
    <x v="39"/>
    <n v="7538"/>
  </r>
  <r>
    <n v="2549"/>
    <n v="2"/>
    <x v="1"/>
    <n v="2.21"/>
    <n v="10"/>
    <s v="Laptop"/>
    <x v="1"/>
    <s v="North America"/>
    <s v="On-Time"/>
    <s v="Basic"/>
    <x v="15"/>
    <n v="1567"/>
  </r>
  <r>
    <n v="2551"/>
    <n v="46"/>
    <x v="1"/>
    <n v="1.24"/>
    <n v="7"/>
    <s v="Tablet"/>
    <x v="0"/>
    <s v="North America"/>
    <s v="On-Time"/>
    <s v="Basic"/>
    <x v="13"/>
    <n v="2924"/>
  </r>
  <r>
    <n v="2554"/>
    <n v="55"/>
    <x v="1"/>
    <n v="2.93"/>
    <n v="8"/>
    <s v="Laptop"/>
    <x v="3"/>
    <s v="North America"/>
    <s v="Delayed"/>
    <s v="Basic"/>
    <x v="19"/>
    <n v="1584"/>
  </r>
  <r>
    <n v="2559"/>
    <n v="57"/>
    <x v="7"/>
    <n v="3.05"/>
    <n v="2"/>
    <s v="Tablet"/>
    <x v="3"/>
    <s v="North America"/>
    <s v="On-Time"/>
    <s v="Standard"/>
    <x v="38"/>
    <n v="3822"/>
  </r>
  <r>
    <n v="2560"/>
    <n v="46"/>
    <x v="1"/>
    <n v="4.0599999999999996"/>
    <n v="10"/>
    <s v="Smart TV"/>
    <x v="0"/>
    <s v="North America"/>
    <s v="Delayed"/>
    <s v="Basic"/>
    <x v="14"/>
    <n v="9315"/>
  </r>
  <r>
    <n v="2561"/>
    <n v="36"/>
    <x v="8"/>
    <n v="4.37"/>
    <n v="2"/>
    <s v="Smart TV"/>
    <x v="1"/>
    <s v="North America"/>
    <s v="Delayed"/>
    <s v="Standard"/>
    <x v="41"/>
    <n v="2486"/>
  </r>
  <r>
    <n v="2571"/>
    <n v="10"/>
    <x v="2"/>
    <n v="1.94"/>
    <n v="10"/>
    <s v="Smart TV"/>
    <x v="4"/>
    <s v="North America"/>
    <s v="Delayed"/>
    <s v="Standard"/>
    <x v="18"/>
    <n v="8599"/>
  </r>
  <r>
    <n v="2572"/>
    <n v="47"/>
    <x v="7"/>
    <n v="1.48"/>
    <n v="2"/>
    <s v="Smart TV"/>
    <x v="3"/>
    <s v="North America"/>
    <s v="On-Time"/>
    <s v="Basic"/>
    <x v="19"/>
    <n v="6547"/>
  </r>
  <r>
    <n v="2582"/>
    <n v="2"/>
    <x v="3"/>
    <n v="1.1599999999999999"/>
    <n v="10"/>
    <s v="Tablet"/>
    <x v="0"/>
    <s v="North America"/>
    <s v="On-Time"/>
    <s v="Basic"/>
    <x v="47"/>
    <n v="4554"/>
  </r>
  <r>
    <n v="2589"/>
    <n v="23"/>
    <x v="3"/>
    <n v="4.57"/>
    <n v="10"/>
    <s v="Smart TV"/>
    <x v="2"/>
    <s v="North America"/>
    <s v="On-Time"/>
    <s v="Basic"/>
    <x v="0"/>
    <n v="5290"/>
  </r>
  <r>
    <n v="2600"/>
    <n v="14"/>
    <x v="1"/>
    <n v="2.66"/>
    <n v="8"/>
    <s v="Mobile"/>
    <x v="0"/>
    <s v="North America"/>
    <s v="On-Time"/>
    <s v="Standard"/>
    <x v="24"/>
    <n v="9878"/>
  </r>
  <r>
    <n v="2608"/>
    <n v="45"/>
    <x v="6"/>
    <n v="3.7"/>
    <n v="6"/>
    <s v="Tablet"/>
    <x v="3"/>
    <s v="North America"/>
    <s v="On-Time"/>
    <s v="Basic"/>
    <x v="2"/>
    <n v="1542"/>
  </r>
  <r>
    <n v="2614"/>
    <n v="32"/>
    <x v="8"/>
    <n v="2.23"/>
    <n v="4"/>
    <s v="Laptop"/>
    <x v="0"/>
    <s v="North America"/>
    <s v="Delayed"/>
    <s v="Standard"/>
    <x v="17"/>
    <n v="3628"/>
  </r>
  <r>
    <n v="2621"/>
    <n v="35"/>
    <x v="2"/>
    <n v="4.91"/>
    <n v="7"/>
    <s v="Mobile"/>
    <x v="1"/>
    <s v="North America"/>
    <s v="On-Time"/>
    <s v="Basic"/>
    <x v="1"/>
    <n v="2229"/>
  </r>
  <r>
    <n v="2633"/>
    <n v="29"/>
    <x v="2"/>
    <n v="3.71"/>
    <n v="7"/>
    <s v="Mobile"/>
    <x v="2"/>
    <s v="North America"/>
    <s v="On-Time"/>
    <s v="Basic"/>
    <x v="38"/>
    <n v="4789"/>
  </r>
  <r>
    <n v="2638"/>
    <n v="5"/>
    <x v="3"/>
    <n v="4.16"/>
    <n v="7"/>
    <s v="Tablet"/>
    <x v="3"/>
    <s v="North America"/>
    <s v="On-Time"/>
    <s v="Standard"/>
    <x v="34"/>
    <n v="5558"/>
  </r>
  <r>
    <n v="2640"/>
    <n v="39"/>
    <x v="0"/>
    <n v="2.73"/>
    <n v="9"/>
    <s v="Laptop"/>
    <x v="0"/>
    <s v="North America"/>
    <s v="On-Time"/>
    <s v="Basic"/>
    <x v="32"/>
    <n v="2252"/>
  </r>
  <r>
    <n v="2641"/>
    <n v="3"/>
    <x v="2"/>
    <n v="5.23"/>
    <n v="8"/>
    <s v="Laptop"/>
    <x v="4"/>
    <s v="North America"/>
    <s v="On-Time"/>
    <s v="Basic"/>
    <x v="42"/>
    <n v="8323"/>
  </r>
  <r>
    <n v="2643"/>
    <n v="8"/>
    <x v="7"/>
    <n v="4.99"/>
    <n v="5"/>
    <s v="Mobile"/>
    <x v="2"/>
    <s v="North America"/>
    <s v="On-Time"/>
    <s v="Premium"/>
    <x v="29"/>
    <n v="8728"/>
  </r>
  <r>
    <n v="2644"/>
    <n v="39"/>
    <x v="2"/>
    <n v="1.7"/>
    <n v="9"/>
    <s v="Smart TV"/>
    <x v="1"/>
    <s v="North America"/>
    <s v="On-Time"/>
    <s v="Standard"/>
    <x v="9"/>
    <n v="7759"/>
  </r>
  <r>
    <n v="2653"/>
    <n v="59"/>
    <x v="0"/>
    <n v="2.97"/>
    <n v="8"/>
    <s v="Mobile"/>
    <x v="0"/>
    <s v="North America"/>
    <s v="On-Time"/>
    <s v="Basic"/>
    <x v="7"/>
    <n v="5437"/>
  </r>
  <r>
    <n v="2662"/>
    <n v="27"/>
    <x v="9"/>
    <n v="3.78"/>
    <n v="3"/>
    <s v="Laptop"/>
    <x v="0"/>
    <s v="North America"/>
    <s v="On-Time"/>
    <s v="Standard"/>
    <x v="6"/>
    <n v="3636"/>
  </r>
  <r>
    <n v="2666"/>
    <n v="12"/>
    <x v="4"/>
    <n v="4.08"/>
    <n v="6"/>
    <s v="Smart TV"/>
    <x v="0"/>
    <s v="North America"/>
    <s v="Delayed"/>
    <s v="Standard"/>
    <x v="22"/>
    <n v="9636"/>
  </r>
  <r>
    <n v="2676"/>
    <n v="46"/>
    <x v="0"/>
    <n v="5.63"/>
    <n v="9"/>
    <s v="Smart TV"/>
    <x v="1"/>
    <s v="North America"/>
    <s v="Delayed"/>
    <s v="Basic"/>
    <x v="26"/>
    <n v="3293"/>
  </r>
  <r>
    <n v="2679"/>
    <n v="34"/>
    <x v="9"/>
    <n v="2.92"/>
    <n v="1"/>
    <s v="Smart TV"/>
    <x v="1"/>
    <s v="North America"/>
    <s v="On-Time"/>
    <s v="Standard"/>
    <x v="52"/>
    <n v="2731"/>
  </r>
  <r>
    <n v="2686"/>
    <n v="7"/>
    <x v="2"/>
    <n v="1.01"/>
    <n v="9"/>
    <s v="Smart TV"/>
    <x v="1"/>
    <s v="North America"/>
    <s v="On-Time"/>
    <s v="Standard"/>
    <x v="34"/>
    <n v="2799"/>
  </r>
  <r>
    <n v="2689"/>
    <n v="33"/>
    <x v="3"/>
    <n v="1.18"/>
    <n v="10"/>
    <s v="Smart TV"/>
    <x v="2"/>
    <s v="North America"/>
    <s v="On-Time"/>
    <s v="Basic"/>
    <x v="7"/>
    <n v="3153"/>
  </r>
  <r>
    <n v="2690"/>
    <n v="32"/>
    <x v="5"/>
    <n v="4.18"/>
    <n v="4"/>
    <s v="Tablet"/>
    <x v="0"/>
    <s v="North America"/>
    <s v="On-Time"/>
    <s v="Standard"/>
    <x v="15"/>
    <n v="2457"/>
  </r>
  <r>
    <n v="2697"/>
    <n v="48"/>
    <x v="9"/>
    <n v="3.09"/>
    <n v="4"/>
    <s v="Tablet"/>
    <x v="2"/>
    <s v="North America"/>
    <s v="On-Time"/>
    <s v="Basic"/>
    <x v="3"/>
    <n v="5968"/>
  </r>
  <r>
    <n v="2709"/>
    <n v="5"/>
    <x v="0"/>
    <n v="2.44"/>
    <n v="8"/>
    <s v="Tablet"/>
    <x v="4"/>
    <s v="North America"/>
    <s v="On-Time"/>
    <s v="Basic"/>
    <x v="18"/>
    <n v="4642"/>
  </r>
  <r>
    <n v="2711"/>
    <n v="29"/>
    <x v="9"/>
    <n v="5.3"/>
    <n v="4"/>
    <s v="Mobile"/>
    <x v="3"/>
    <s v="North America"/>
    <s v="On-Time"/>
    <s v="Basic"/>
    <x v="8"/>
    <n v="8457"/>
  </r>
  <r>
    <n v="2712"/>
    <n v="53"/>
    <x v="3"/>
    <n v="4.1500000000000004"/>
    <n v="7"/>
    <s v="Mobile"/>
    <x v="1"/>
    <s v="North America"/>
    <s v="On-Time"/>
    <s v="Basic"/>
    <x v="9"/>
    <n v="5882"/>
  </r>
  <r>
    <n v="2716"/>
    <n v="50"/>
    <x v="2"/>
    <n v="1.1000000000000001"/>
    <n v="8"/>
    <s v="Smart TV"/>
    <x v="2"/>
    <s v="North America"/>
    <s v="On-Time"/>
    <s v="Standard"/>
    <x v="10"/>
    <n v="3412"/>
  </r>
  <r>
    <n v="2737"/>
    <n v="10"/>
    <x v="0"/>
    <n v="3.73"/>
    <n v="9"/>
    <s v="Tablet"/>
    <x v="4"/>
    <s v="North America"/>
    <s v="On-Time"/>
    <s v="Premium"/>
    <x v="9"/>
    <n v="3556"/>
  </r>
  <r>
    <n v="2740"/>
    <n v="33"/>
    <x v="3"/>
    <n v="3.39"/>
    <n v="10"/>
    <s v="Smart TV"/>
    <x v="1"/>
    <s v="North America"/>
    <s v="Delayed"/>
    <s v="Basic"/>
    <x v="48"/>
    <n v="8533"/>
  </r>
  <r>
    <n v="2742"/>
    <n v="40"/>
    <x v="2"/>
    <n v="3.87"/>
    <n v="9"/>
    <s v="Smart TV"/>
    <x v="4"/>
    <s v="North America"/>
    <s v="On-Time"/>
    <s v="Premium"/>
    <x v="5"/>
    <n v="2217"/>
  </r>
  <r>
    <n v="2744"/>
    <n v="34"/>
    <x v="2"/>
    <n v="2.2400000000000002"/>
    <n v="10"/>
    <s v="Mobile"/>
    <x v="0"/>
    <s v="North America"/>
    <s v="On-Time"/>
    <s v="Basic"/>
    <x v="5"/>
    <n v="4031"/>
  </r>
  <r>
    <n v="2749"/>
    <n v="4"/>
    <x v="0"/>
    <n v="5.7"/>
    <n v="10"/>
    <s v="Smart TV"/>
    <x v="0"/>
    <s v="North America"/>
    <s v="Delayed"/>
    <s v="Premium"/>
    <x v="6"/>
    <n v="9048"/>
  </r>
  <r>
    <n v="2751"/>
    <n v="19"/>
    <x v="0"/>
    <n v="3.75"/>
    <n v="9"/>
    <s v="Mobile"/>
    <x v="4"/>
    <s v="North America"/>
    <s v="On-Time"/>
    <s v="Premium"/>
    <x v="23"/>
    <n v="4343"/>
  </r>
  <r>
    <n v="2752"/>
    <n v="57"/>
    <x v="0"/>
    <n v="2.2400000000000002"/>
    <n v="8"/>
    <s v="Tablet"/>
    <x v="1"/>
    <s v="North America"/>
    <s v="On-Time"/>
    <s v="Basic"/>
    <x v="44"/>
    <n v="6030"/>
  </r>
  <r>
    <n v="2768"/>
    <n v="36"/>
    <x v="1"/>
    <n v="3.47"/>
    <n v="8"/>
    <s v="Laptop"/>
    <x v="2"/>
    <s v="North America"/>
    <s v="On-Time"/>
    <s v="Standard"/>
    <x v="10"/>
    <n v="9883"/>
  </r>
  <r>
    <n v="2770"/>
    <n v="31"/>
    <x v="4"/>
    <n v="3.75"/>
    <n v="1"/>
    <s v="Tablet"/>
    <x v="1"/>
    <s v="North America"/>
    <s v="Delayed"/>
    <s v="Standard"/>
    <x v="18"/>
    <n v="9893"/>
  </r>
  <r>
    <n v="2774"/>
    <n v="17"/>
    <x v="3"/>
    <n v="4.57"/>
    <n v="10"/>
    <s v="Mobile"/>
    <x v="3"/>
    <s v="North America"/>
    <s v="On-Time"/>
    <s v="Basic"/>
    <x v="46"/>
    <n v="3547"/>
  </r>
  <r>
    <n v="2779"/>
    <n v="35"/>
    <x v="1"/>
    <n v="2.23"/>
    <n v="7"/>
    <s v="Smart TV"/>
    <x v="4"/>
    <s v="North America"/>
    <s v="On-Time"/>
    <s v="Standard"/>
    <x v="16"/>
    <n v="2470"/>
  </r>
  <r>
    <n v="2780"/>
    <n v="2"/>
    <x v="0"/>
    <n v="3.18"/>
    <n v="9"/>
    <s v="Laptop"/>
    <x v="4"/>
    <s v="North America"/>
    <s v="On-Time"/>
    <s v="Basic"/>
    <x v="37"/>
    <n v="4356"/>
  </r>
  <r>
    <n v="2784"/>
    <n v="37"/>
    <x v="1"/>
    <n v="1.49"/>
    <n v="9"/>
    <s v="Mobile"/>
    <x v="4"/>
    <s v="North America"/>
    <s v="On-Time"/>
    <s v="Standard"/>
    <x v="46"/>
    <n v="2227"/>
  </r>
  <r>
    <n v="2791"/>
    <n v="42"/>
    <x v="2"/>
    <n v="5.51"/>
    <n v="8"/>
    <s v="Laptop"/>
    <x v="3"/>
    <s v="North America"/>
    <s v="On-Time"/>
    <s v="Basic"/>
    <x v="5"/>
    <n v="7874"/>
  </r>
  <r>
    <n v="2793"/>
    <n v="30"/>
    <x v="9"/>
    <n v="3.76"/>
    <n v="1"/>
    <s v="Smart TV"/>
    <x v="1"/>
    <s v="North America"/>
    <s v="On-Time"/>
    <s v="Standard"/>
    <x v="16"/>
    <n v="4874"/>
  </r>
  <r>
    <n v="2798"/>
    <n v="25"/>
    <x v="6"/>
    <n v="3.92"/>
    <n v="3"/>
    <s v="Laptop"/>
    <x v="4"/>
    <s v="North America"/>
    <s v="On-Time"/>
    <s v="Basic"/>
    <x v="47"/>
    <n v="5524"/>
  </r>
  <r>
    <n v="2806"/>
    <n v="5"/>
    <x v="5"/>
    <n v="5.58"/>
    <n v="2"/>
    <s v="Laptop"/>
    <x v="1"/>
    <s v="North America"/>
    <s v="On-Time"/>
    <s v="Standard"/>
    <x v="28"/>
    <n v="6623"/>
  </r>
  <r>
    <n v="2815"/>
    <n v="13"/>
    <x v="2"/>
    <n v="1.81"/>
    <n v="9"/>
    <s v="Mobile"/>
    <x v="3"/>
    <s v="North America"/>
    <s v="On-Time"/>
    <s v="Premium"/>
    <x v="20"/>
    <n v="6746"/>
  </r>
  <r>
    <n v="2828"/>
    <n v="7"/>
    <x v="0"/>
    <n v="3"/>
    <n v="10"/>
    <s v="Mobile"/>
    <x v="4"/>
    <s v="North America"/>
    <s v="On-Time"/>
    <s v="Basic"/>
    <x v="4"/>
    <n v="1082"/>
  </r>
  <r>
    <n v="2829"/>
    <n v="12"/>
    <x v="0"/>
    <n v="2.61"/>
    <n v="8"/>
    <s v="Laptop"/>
    <x v="4"/>
    <s v="North America"/>
    <s v="On-Time"/>
    <s v="Basic"/>
    <x v="18"/>
    <n v="8718"/>
  </r>
  <r>
    <n v="2844"/>
    <n v="25"/>
    <x v="3"/>
    <n v="4.96"/>
    <n v="10"/>
    <s v="Smart TV"/>
    <x v="2"/>
    <s v="North America"/>
    <s v="On-Time"/>
    <s v="Basic"/>
    <x v="42"/>
    <n v="6155"/>
  </r>
  <r>
    <n v="2845"/>
    <n v="12"/>
    <x v="1"/>
    <n v="5.24"/>
    <n v="7"/>
    <s v="Mobile"/>
    <x v="3"/>
    <s v="North America"/>
    <s v="Delayed"/>
    <s v="Premium"/>
    <x v="45"/>
    <n v="7656"/>
  </r>
  <r>
    <n v="2867"/>
    <n v="43"/>
    <x v="3"/>
    <n v="1.1599999999999999"/>
    <n v="8"/>
    <s v="Tablet"/>
    <x v="0"/>
    <s v="North America"/>
    <s v="On-Time"/>
    <s v="Standard"/>
    <x v="18"/>
    <n v="3874"/>
  </r>
  <r>
    <n v="2868"/>
    <n v="46"/>
    <x v="9"/>
    <n v="4.9400000000000004"/>
    <n v="1"/>
    <s v="Mobile"/>
    <x v="0"/>
    <s v="North America"/>
    <s v="Delayed"/>
    <s v="Basic"/>
    <x v="29"/>
    <n v="2623"/>
  </r>
  <r>
    <n v="2869"/>
    <n v="29"/>
    <x v="6"/>
    <n v="3.59"/>
    <n v="4"/>
    <s v="Laptop"/>
    <x v="3"/>
    <s v="North America"/>
    <s v="On-Time"/>
    <s v="Premium"/>
    <x v="31"/>
    <n v="2920"/>
  </r>
  <r>
    <n v="2873"/>
    <n v="60"/>
    <x v="1"/>
    <n v="1.46"/>
    <n v="8"/>
    <s v="Mobile"/>
    <x v="4"/>
    <s v="North America"/>
    <s v="On-Time"/>
    <s v="Standard"/>
    <x v="10"/>
    <n v="1145"/>
  </r>
  <r>
    <n v="2875"/>
    <n v="4"/>
    <x v="0"/>
    <n v="2.0299999999999998"/>
    <n v="8"/>
    <s v="Mobile"/>
    <x v="4"/>
    <s v="North America"/>
    <s v="Delayed"/>
    <s v="Standard"/>
    <x v="21"/>
    <n v="5379"/>
  </r>
  <r>
    <n v="2876"/>
    <n v="11"/>
    <x v="2"/>
    <n v="5.04"/>
    <n v="7"/>
    <s v="Smart TV"/>
    <x v="4"/>
    <s v="North America"/>
    <s v="On-Time"/>
    <s v="Standard"/>
    <x v="50"/>
    <n v="1300"/>
  </r>
  <r>
    <n v="2877"/>
    <n v="3"/>
    <x v="2"/>
    <n v="3.9"/>
    <n v="7"/>
    <s v="Tablet"/>
    <x v="0"/>
    <s v="North America"/>
    <s v="On-Time"/>
    <s v="Standard"/>
    <x v="50"/>
    <n v="1161"/>
  </r>
  <r>
    <n v="2880"/>
    <n v="49"/>
    <x v="6"/>
    <n v="4.51"/>
    <n v="5"/>
    <s v="Tablet"/>
    <x v="4"/>
    <s v="North America"/>
    <s v="On-Time"/>
    <s v="Standard"/>
    <x v="43"/>
    <n v="8494"/>
  </r>
  <r>
    <n v="2881"/>
    <n v="31"/>
    <x v="0"/>
    <n v="1.55"/>
    <n v="10"/>
    <s v="Tablet"/>
    <x v="4"/>
    <s v="North America"/>
    <s v="On-Time"/>
    <s v="Standard"/>
    <x v="8"/>
    <n v="7844"/>
  </r>
  <r>
    <n v="2890"/>
    <n v="15"/>
    <x v="4"/>
    <n v="5.4"/>
    <n v="1"/>
    <s v="Laptop"/>
    <x v="2"/>
    <s v="North America"/>
    <s v="On-Time"/>
    <s v="Premium"/>
    <x v="13"/>
    <n v="4626"/>
  </r>
  <r>
    <n v="2902"/>
    <n v="34"/>
    <x v="2"/>
    <n v="5.1100000000000003"/>
    <n v="9"/>
    <s v="Smart TV"/>
    <x v="2"/>
    <s v="North America"/>
    <s v="Delayed"/>
    <s v="Standard"/>
    <x v="15"/>
    <n v="2025"/>
  </r>
  <r>
    <n v="2904"/>
    <n v="36"/>
    <x v="3"/>
    <n v="5.25"/>
    <n v="7"/>
    <s v="Mobile"/>
    <x v="3"/>
    <s v="North America"/>
    <s v="On-Time"/>
    <s v="Basic"/>
    <x v="32"/>
    <n v="7245"/>
  </r>
  <r>
    <n v="2919"/>
    <n v="55"/>
    <x v="1"/>
    <n v="4.8099999999999996"/>
    <n v="7"/>
    <s v="Laptop"/>
    <x v="0"/>
    <s v="North America"/>
    <s v="Delayed"/>
    <s v="Basic"/>
    <x v="3"/>
    <n v="3855"/>
  </r>
  <r>
    <n v="2920"/>
    <n v="52"/>
    <x v="7"/>
    <n v="3.46"/>
    <n v="4"/>
    <s v="Tablet"/>
    <x v="3"/>
    <s v="North America"/>
    <s v="On-Time"/>
    <s v="Basic"/>
    <x v="41"/>
    <n v="6923"/>
  </r>
  <r>
    <n v="2921"/>
    <n v="26"/>
    <x v="2"/>
    <n v="4.05"/>
    <n v="8"/>
    <s v="Tablet"/>
    <x v="1"/>
    <s v="North America"/>
    <s v="Delayed"/>
    <s v="Basic"/>
    <x v="30"/>
    <n v="5135"/>
  </r>
  <r>
    <n v="2924"/>
    <n v="24"/>
    <x v="4"/>
    <n v="5.77"/>
    <n v="1"/>
    <s v="Laptop"/>
    <x v="4"/>
    <s v="North America"/>
    <s v="On-Time"/>
    <s v="Basic"/>
    <x v="28"/>
    <n v="5380"/>
  </r>
  <r>
    <n v="2930"/>
    <n v="41"/>
    <x v="3"/>
    <n v="5.21"/>
    <n v="8"/>
    <s v="Laptop"/>
    <x v="2"/>
    <s v="North America"/>
    <s v="On-Time"/>
    <s v="Standard"/>
    <x v="47"/>
    <n v="6508"/>
  </r>
  <r>
    <n v="2939"/>
    <n v="36"/>
    <x v="3"/>
    <n v="2"/>
    <n v="10"/>
    <s v="Mobile"/>
    <x v="4"/>
    <s v="North America"/>
    <s v="On-Time"/>
    <s v="Basic"/>
    <x v="11"/>
    <n v="8074"/>
  </r>
  <r>
    <n v="2944"/>
    <n v="28"/>
    <x v="0"/>
    <n v="1.92"/>
    <n v="9"/>
    <s v="Mobile"/>
    <x v="1"/>
    <s v="North America"/>
    <s v="On-Time"/>
    <s v="Basic"/>
    <x v="43"/>
    <n v="8105"/>
  </r>
  <r>
    <n v="2945"/>
    <n v="54"/>
    <x v="1"/>
    <n v="1.96"/>
    <n v="10"/>
    <s v="Smart TV"/>
    <x v="2"/>
    <s v="North America"/>
    <s v="On-Time"/>
    <s v="Basic"/>
    <x v="36"/>
    <n v="9472"/>
  </r>
  <r>
    <n v="2946"/>
    <n v="57"/>
    <x v="4"/>
    <n v="5.65"/>
    <n v="1"/>
    <s v="Mobile"/>
    <x v="1"/>
    <s v="North America"/>
    <s v="On-Time"/>
    <s v="Standard"/>
    <x v="35"/>
    <n v="2508"/>
  </r>
  <r>
    <n v="2948"/>
    <n v="30"/>
    <x v="0"/>
    <n v="2.21"/>
    <n v="8"/>
    <s v="Smart TV"/>
    <x v="3"/>
    <s v="North America"/>
    <s v="On-Time"/>
    <s v="Standard"/>
    <x v="8"/>
    <n v="1770"/>
  </r>
  <r>
    <n v="2955"/>
    <n v="28"/>
    <x v="7"/>
    <n v="5.6"/>
    <n v="4"/>
    <s v="Tablet"/>
    <x v="1"/>
    <s v="North America"/>
    <s v="Delayed"/>
    <s v="Premium"/>
    <x v="16"/>
    <n v="5172"/>
  </r>
  <r>
    <n v="2957"/>
    <n v="28"/>
    <x v="2"/>
    <n v="4.0599999999999996"/>
    <n v="10"/>
    <s v="Laptop"/>
    <x v="0"/>
    <s v="North America"/>
    <s v="On-Time"/>
    <s v="Basic"/>
    <x v="40"/>
    <n v="3613"/>
  </r>
  <r>
    <n v="2966"/>
    <n v="49"/>
    <x v="4"/>
    <n v="1.71"/>
    <n v="2"/>
    <s v="Tablet"/>
    <x v="3"/>
    <s v="North America"/>
    <s v="On-Time"/>
    <s v="Premium"/>
    <x v="45"/>
    <n v="6733"/>
  </r>
  <r>
    <n v="2967"/>
    <n v="14"/>
    <x v="3"/>
    <n v="4.7699999999999996"/>
    <n v="8"/>
    <s v="Laptop"/>
    <x v="0"/>
    <s v="North America"/>
    <s v="Delayed"/>
    <s v="Premium"/>
    <x v="27"/>
    <n v="3202"/>
  </r>
  <r>
    <n v="2972"/>
    <n v="57"/>
    <x v="0"/>
    <n v="1.52"/>
    <n v="10"/>
    <s v="Tablet"/>
    <x v="3"/>
    <s v="North America"/>
    <s v="On-Time"/>
    <s v="Basic"/>
    <x v="48"/>
    <n v="4490"/>
  </r>
  <r>
    <n v="2977"/>
    <n v="12"/>
    <x v="7"/>
    <n v="5.52"/>
    <n v="4"/>
    <s v="Smart TV"/>
    <x v="3"/>
    <s v="North America"/>
    <s v="On-Time"/>
    <s v="Basic"/>
    <x v="9"/>
    <n v="9921"/>
  </r>
  <r>
    <n v="2982"/>
    <n v="32"/>
    <x v="2"/>
    <n v="4.24"/>
    <n v="8"/>
    <s v="Smart TV"/>
    <x v="3"/>
    <s v="North America"/>
    <s v="On-Time"/>
    <s v="Basic"/>
    <x v="16"/>
    <n v="8739"/>
  </r>
  <r>
    <n v="2984"/>
    <n v="15"/>
    <x v="0"/>
    <n v="4.58"/>
    <n v="8"/>
    <s v="Mobile"/>
    <x v="1"/>
    <s v="North America"/>
    <s v="On-Time"/>
    <s v="Basic"/>
    <x v="12"/>
    <n v="3323"/>
  </r>
  <r>
    <n v="2987"/>
    <n v="43"/>
    <x v="9"/>
    <n v="1.52"/>
    <n v="3"/>
    <s v="Mobile"/>
    <x v="3"/>
    <s v="North America"/>
    <s v="On-Time"/>
    <s v="Premium"/>
    <x v="8"/>
    <n v="1899"/>
  </r>
  <r>
    <n v="2988"/>
    <n v="36"/>
    <x v="7"/>
    <n v="2.16"/>
    <n v="3"/>
    <s v="Laptop"/>
    <x v="3"/>
    <s v="North America"/>
    <s v="On-Time"/>
    <s v="Standard"/>
    <x v="37"/>
    <n v="9553"/>
  </r>
  <r>
    <n v="2997"/>
    <n v="48"/>
    <x v="9"/>
    <n v="3.84"/>
    <n v="6"/>
    <s v="Smart TV"/>
    <x v="1"/>
    <s v="North America"/>
    <s v="Delayed"/>
    <s v="Standard"/>
    <x v="52"/>
    <n v="2451"/>
  </r>
  <r>
    <n v="2999"/>
    <n v="5"/>
    <x v="5"/>
    <n v="1.59"/>
    <n v="6"/>
    <s v="Laptop"/>
    <x v="3"/>
    <s v="North America"/>
    <s v="On-Time"/>
    <s v="Standard"/>
    <x v="15"/>
    <n v="2594"/>
  </r>
  <r>
    <n v="3004"/>
    <n v="56"/>
    <x v="6"/>
    <n v="2.16"/>
    <n v="2"/>
    <s v="Laptop"/>
    <x v="1"/>
    <s v="North America"/>
    <s v="On-Time"/>
    <s v="Premium"/>
    <x v="19"/>
    <n v="5384"/>
  </r>
  <r>
    <n v="3006"/>
    <n v="2"/>
    <x v="0"/>
    <n v="2.5099999999999998"/>
    <n v="9"/>
    <s v="Mobile"/>
    <x v="4"/>
    <s v="North America"/>
    <s v="On-Time"/>
    <s v="Standard"/>
    <x v="50"/>
    <n v="2794"/>
  </r>
  <r>
    <n v="3008"/>
    <n v="10"/>
    <x v="0"/>
    <n v="1.1100000000000001"/>
    <n v="9"/>
    <s v="Smart TV"/>
    <x v="4"/>
    <s v="North America"/>
    <s v="On-Time"/>
    <s v="Standard"/>
    <x v="17"/>
    <n v="2727"/>
  </r>
  <r>
    <n v="3009"/>
    <n v="41"/>
    <x v="0"/>
    <n v="1.64"/>
    <n v="8"/>
    <s v="Tablet"/>
    <x v="1"/>
    <s v="North America"/>
    <s v="On-Time"/>
    <s v="Basic"/>
    <x v="25"/>
    <n v="6520"/>
  </r>
  <r>
    <n v="3010"/>
    <n v="19"/>
    <x v="6"/>
    <n v="1.71"/>
    <n v="4"/>
    <s v="Tablet"/>
    <x v="2"/>
    <s v="North America"/>
    <s v="On-Time"/>
    <s v="Basic"/>
    <x v="50"/>
    <n v="8180"/>
  </r>
  <r>
    <n v="3015"/>
    <n v="26"/>
    <x v="3"/>
    <n v="1.37"/>
    <n v="7"/>
    <s v="Laptop"/>
    <x v="1"/>
    <s v="North America"/>
    <s v="On-Time"/>
    <s v="Basic"/>
    <x v="39"/>
    <n v="8736"/>
  </r>
  <r>
    <n v="3018"/>
    <n v="16"/>
    <x v="3"/>
    <n v="2.15"/>
    <n v="9"/>
    <s v="Laptop"/>
    <x v="2"/>
    <s v="North America"/>
    <s v="On-Time"/>
    <s v="Basic"/>
    <x v="15"/>
    <n v="5083"/>
  </r>
  <r>
    <n v="3022"/>
    <n v="19"/>
    <x v="3"/>
    <n v="5.69"/>
    <n v="7"/>
    <s v="Tablet"/>
    <x v="3"/>
    <s v="North America"/>
    <s v="On-Time"/>
    <s v="Basic"/>
    <x v="48"/>
    <n v="4799"/>
  </r>
  <r>
    <n v="3029"/>
    <n v="19"/>
    <x v="0"/>
    <n v="5.1100000000000003"/>
    <n v="9"/>
    <s v="Tablet"/>
    <x v="1"/>
    <s v="North America"/>
    <s v="On-Time"/>
    <s v="Standard"/>
    <x v="40"/>
    <n v="9127"/>
  </r>
  <r>
    <n v="3032"/>
    <n v="22"/>
    <x v="0"/>
    <n v="2.68"/>
    <n v="7"/>
    <s v="Smart TV"/>
    <x v="3"/>
    <s v="North America"/>
    <s v="On-Time"/>
    <s v="Basic"/>
    <x v="25"/>
    <n v="5166"/>
  </r>
  <r>
    <n v="3037"/>
    <n v="27"/>
    <x v="1"/>
    <n v="3.9"/>
    <n v="9"/>
    <s v="Mobile"/>
    <x v="3"/>
    <s v="North America"/>
    <s v="On-Time"/>
    <s v="Basic"/>
    <x v="46"/>
    <n v="3568"/>
  </r>
  <r>
    <n v="3041"/>
    <n v="6"/>
    <x v="3"/>
    <n v="4.83"/>
    <n v="10"/>
    <s v="Mobile"/>
    <x v="4"/>
    <s v="North America"/>
    <s v="On-Time"/>
    <s v="Basic"/>
    <x v="52"/>
    <n v="2842"/>
  </r>
  <r>
    <n v="3042"/>
    <n v="50"/>
    <x v="7"/>
    <n v="5.12"/>
    <n v="1"/>
    <s v="Laptop"/>
    <x v="2"/>
    <s v="North America"/>
    <s v="On-Time"/>
    <s v="Basic"/>
    <x v="52"/>
    <n v="1169"/>
  </r>
  <r>
    <n v="3047"/>
    <n v="59"/>
    <x v="2"/>
    <n v="3.24"/>
    <n v="10"/>
    <s v="Smart TV"/>
    <x v="0"/>
    <s v="North America"/>
    <s v="On-Time"/>
    <s v="Premium"/>
    <x v="45"/>
    <n v="5959"/>
  </r>
  <r>
    <n v="3094"/>
    <n v="12"/>
    <x v="2"/>
    <n v="4.49"/>
    <n v="9"/>
    <s v="Smart TV"/>
    <x v="4"/>
    <s v="North America"/>
    <s v="Delayed"/>
    <s v="Standard"/>
    <x v="22"/>
    <n v="3966"/>
  </r>
  <r>
    <n v="3105"/>
    <n v="39"/>
    <x v="1"/>
    <n v="2.54"/>
    <n v="9"/>
    <s v="Laptop"/>
    <x v="2"/>
    <s v="North America"/>
    <s v="Delayed"/>
    <s v="Basic"/>
    <x v="4"/>
    <n v="7626"/>
  </r>
  <r>
    <n v="3116"/>
    <n v="51"/>
    <x v="2"/>
    <n v="1.27"/>
    <n v="10"/>
    <s v="Smart TV"/>
    <x v="1"/>
    <s v="North America"/>
    <s v="On-Time"/>
    <s v="Basic"/>
    <x v="50"/>
    <n v="2930"/>
  </r>
  <r>
    <n v="3131"/>
    <n v="33"/>
    <x v="3"/>
    <n v="2.08"/>
    <n v="9"/>
    <s v="Smart TV"/>
    <x v="0"/>
    <s v="North America"/>
    <s v="Delayed"/>
    <s v="Standard"/>
    <x v="49"/>
    <n v="7912"/>
  </r>
  <r>
    <n v="3162"/>
    <n v="37"/>
    <x v="6"/>
    <n v="1.18"/>
    <n v="4"/>
    <s v="Tablet"/>
    <x v="1"/>
    <s v="North America"/>
    <s v="On-Time"/>
    <s v="Basic"/>
    <x v="41"/>
    <n v="4420"/>
  </r>
  <r>
    <n v="3168"/>
    <n v="43"/>
    <x v="7"/>
    <n v="1.26"/>
    <n v="5"/>
    <s v="Laptop"/>
    <x v="1"/>
    <s v="North America"/>
    <s v="On-Time"/>
    <s v="Basic"/>
    <x v="5"/>
    <n v="8475"/>
  </r>
  <r>
    <n v="3173"/>
    <n v="3"/>
    <x v="2"/>
    <n v="2"/>
    <n v="9"/>
    <s v="Smart TV"/>
    <x v="4"/>
    <s v="North America"/>
    <s v="On-Time"/>
    <s v="Standard"/>
    <x v="13"/>
    <n v="4116"/>
  </r>
  <r>
    <n v="3178"/>
    <n v="6"/>
    <x v="6"/>
    <n v="2.61"/>
    <n v="3"/>
    <s v="Mobile"/>
    <x v="0"/>
    <s v="North America"/>
    <s v="Delayed"/>
    <s v="Basic"/>
    <x v="40"/>
    <n v="8362"/>
  </r>
  <r>
    <n v="3182"/>
    <n v="19"/>
    <x v="2"/>
    <n v="1.1200000000000001"/>
    <n v="8"/>
    <s v="Smart TV"/>
    <x v="0"/>
    <s v="North America"/>
    <s v="On-Time"/>
    <s v="Premium"/>
    <x v="19"/>
    <n v="3164"/>
  </r>
  <r>
    <n v="3184"/>
    <n v="8"/>
    <x v="8"/>
    <n v="2.6"/>
    <n v="6"/>
    <s v="Tablet"/>
    <x v="2"/>
    <s v="North America"/>
    <s v="On-Time"/>
    <s v="Basic"/>
    <x v="8"/>
    <n v="1630"/>
  </r>
  <r>
    <n v="3186"/>
    <n v="9"/>
    <x v="2"/>
    <n v="2.75"/>
    <n v="8"/>
    <s v="Mobile"/>
    <x v="4"/>
    <s v="North America"/>
    <s v="On-Time"/>
    <s v="Basic"/>
    <x v="10"/>
    <n v="5497"/>
  </r>
  <r>
    <n v="3199"/>
    <n v="18"/>
    <x v="7"/>
    <n v="2.2799999999999998"/>
    <n v="4"/>
    <s v="Tablet"/>
    <x v="4"/>
    <s v="North America"/>
    <s v="On-Time"/>
    <s v="Basic"/>
    <x v="17"/>
    <n v="6501"/>
  </r>
  <r>
    <n v="3207"/>
    <n v="54"/>
    <x v="6"/>
    <n v="3.59"/>
    <n v="3"/>
    <s v="Tablet"/>
    <x v="1"/>
    <s v="North America"/>
    <s v="Delayed"/>
    <s v="Basic"/>
    <x v="31"/>
    <n v="4397"/>
  </r>
  <r>
    <n v="3211"/>
    <n v="31"/>
    <x v="3"/>
    <n v="2.33"/>
    <n v="9"/>
    <s v="Laptop"/>
    <x v="4"/>
    <s v="North America"/>
    <s v="On-Time"/>
    <s v="Standard"/>
    <x v="47"/>
    <n v="4795"/>
  </r>
  <r>
    <n v="3215"/>
    <n v="24"/>
    <x v="2"/>
    <n v="3.77"/>
    <n v="10"/>
    <s v="Mobile"/>
    <x v="2"/>
    <s v="North America"/>
    <s v="Delayed"/>
    <s v="Standard"/>
    <x v="26"/>
    <n v="6566"/>
  </r>
  <r>
    <n v="3216"/>
    <n v="12"/>
    <x v="5"/>
    <n v="1.17"/>
    <n v="2"/>
    <s v="Laptop"/>
    <x v="0"/>
    <s v="North America"/>
    <s v="On-Time"/>
    <s v="Standard"/>
    <x v="24"/>
    <n v="7792"/>
  </r>
  <r>
    <n v="3231"/>
    <n v="17"/>
    <x v="1"/>
    <n v="3.5"/>
    <n v="9"/>
    <s v="Mobile"/>
    <x v="4"/>
    <s v="North America"/>
    <s v="On-Time"/>
    <s v="Basic"/>
    <x v="12"/>
    <n v="2719"/>
  </r>
  <r>
    <n v="3239"/>
    <n v="55"/>
    <x v="0"/>
    <n v="5.68"/>
    <n v="9"/>
    <s v="Mobile"/>
    <x v="4"/>
    <s v="North America"/>
    <s v="On-Time"/>
    <s v="Standard"/>
    <x v="50"/>
    <n v="4413"/>
  </r>
  <r>
    <n v="3255"/>
    <n v="46"/>
    <x v="3"/>
    <n v="1.8"/>
    <n v="9"/>
    <s v="Smart TV"/>
    <x v="4"/>
    <s v="North America"/>
    <s v="On-Time"/>
    <s v="Standard"/>
    <x v="8"/>
    <n v="8518"/>
  </r>
  <r>
    <n v="3258"/>
    <n v="50"/>
    <x v="2"/>
    <n v="5.77"/>
    <n v="7"/>
    <s v="Smart TV"/>
    <x v="0"/>
    <s v="North America"/>
    <s v="Delayed"/>
    <s v="Basic"/>
    <x v="12"/>
    <n v="8506"/>
  </r>
  <r>
    <n v="3261"/>
    <n v="35"/>
    <x v="5"/>
    <n v="5.47"/>
    <n v="3"/>
    <s v="Mobile"/>
    <x v="4"/>
    <s v="North America"/>
    <s v="On-Time"/>
    <s v="Standard"/>
    <x v="5"/>
    <n v="1340"/>
  </r>
  <r>
    <n v="3263"/>
    <n v="6"/>
    <x v="3"/>
    <n v="5.42"/>
    <n v="7"/>
    <s v="Smart TV"/>
    <x v="2"/>
    <s v="North America"/>
    <s v="On-Time"/>
    <s v="Standard"/>
    <x v="50"/>
    <n v="2124"/>
  </r>
  <r>
    <n v="3268"/>
    <n v="11"/>
    <x v="3"/>
    <n v="3.7"/>
    <n v="8"/>
    <s v="Mobile"/>
    <x v="0"/>
    <s v="North America"/>
    <s v="On-Time"/>
    <s v="Standard"/>
    <x v="47"/>
    <n v="5225"/>
  </r>
  <r>
    <n v="3270"/>
    <n v="23"/>
    <x v="3"/>
    <n v="5.45"/>
    <n v="10"/>
    <s v="Laptop"/>
    <x v="0"/>
    <s v="North America"/>
    <s v="On-Time"/>
    <s v="Standard"/>
    <x v="21"/>
    <n v="4454"/>
  </r>
  <r>
    <n v="3276"/>
    <n v="24"/>
    <x v="7"/>
    <n v="1.54"/>
    <n v="3"/>
    <s v="Smart TV"/>
    <x v="0"/>
    <s v="North America"/>
    <s v="On-Time"/>
    <s v="Standard"/>
    <x v="32"/>
    <n v="2982"/>
  </r>
  <r>
    <n v="3311"/>
    <n v="13"/>
    <x v="3"/>
    <n v="2.68"/>
    <n v="9"/>
    <s v="Laptop"/>
    <x v="0"/>
    <s v="North America"/>
    <s v="On-Time"/>
    <s v="Standard"/>
    <x v="24"/>
    <n v="5791"/>
  </r>
  <r>
    <n v="3314"/>
    <n v="17"/>
    <x v="2"/>
    <n v="5.73"/>
    <n v="10"/>
    <s v="Smart TV"/>
    <x v="1"/>
    <s v="North America"/>
    <s v="On-Time"/>
    <s v="Standard"/>
    <x v="37"/>
    <n v="9848"/>
  </r>
  <r>
    <n v="3321"/>
    <n v="12"/>
    <x v="7"/>
    <n v="1.95"/>
    <n v="4"/>
    <s v="Mobile"/>
    <x v="1"/>
    <s v="North America"/>
    <s v="On-Time"/>
    <s v="Standard"/>
    <x v="25"/>
    <n v="5392"/>
  </r>
  <r>
    <n v="3332"/>
    <n v="57"/>
    <x v="0"/>
    <n v="1.95"/>
    <n v="9"/>
    <s v="Smart TV"/>
    <x v="0"/>
    <s v="North America"/>
    <s v="On-Time"/>
    <s v="Basic"/>
    <x v="52"/>
    <n v="6064"/>
  </r>
  <r>
    <n v="3338"/>
    <n v="38"/>
    <x v="1"/>
    <n v="1.62"/>
    <n v="8"/>
    <s v="Tablet"/>
    <x v="1"/>
    <s v="North America"/>
    <s v="Delayed"/>
    <s v="Basic"/>
    <x v="13"/>
    <n v="2531"/>
  </r>
  <r>
    <n v="3350"/>
    <n v="19"/>
    <x v="3"/>
    <n v="4.2699999999999996"/>
    <n v="10"/>
    <s v="Smart TV"/>
    <x v="4"/>
    <s v="North America"/>
    <s v="Delayed"/>
    <s v="Basic"/>
    <x v="17"/>
    <n v="3519"/>
  </r>
  <r>
    <n v="3360"/>
    <n v="47"/>
    <x v="3"/>
    <n v="4.79"/>
    <n v="9"/>
    <s v="Mobile"/>
    <x v="0"/>
    <s v="North America"/>
    <s v="On-Time"/>
    <s v="Basic"/>
    <x v="40"/>
    <n v="6481"/>
  </r>
  <r>
    <n v="3361"/>
    <n v="37"/>
    <x v="3"/>
    <n v="2.1800000000000002"/>
    <n v="8"/>
    <s v="Tablet"/>
    <x v="2"/>
    <s v="North America"/>
    <s v="On-Time"/>
    <s v="Premium"/>
    <x v="10"/>
    <n v="7416"/>
  </r>
  <r>
    <n v="3371"/>
    <n v="32"/>
    <x v="1"/>
    <n v="2.62"/>
    <n v="9"/>
    <s v="Smart TV"/>
    <x v="1"/>
    <s v="North America"/>
    <s v="On-Time"/>
    <s v="Basic"/>
    <x v="36"/>
    <n v="3742"/>
  </r>
  <r>
    <n v="3373"/>
    <n v="10"/>
    <x v="2"/>
    <n v="1.64"/>
    <n v="10"/>
    <s v="Tablet"/>
    <x v="0"/>
    <s v="North America"/>
    <s v="On-Time"/>
    <s v="Basic"/>
    <x v="49"/>
    <n v="2284"/>
  </r>
  <r>
    <n v="3378"/>
    <n v="53"/>
    <x v="0"/>
    <n v="1.83"/>
    <n v="8"/>
    <s v="Smart TV"/>
    <x v="4"/>
    <s v="North America"/>
    <s v="On-Time"/>
    <s v="Standard"/>
    <x v="39"/>
    <n v="9090"/>
  </r>
  <r>
    <n v="3391"/>
    <n v="32"/>
    <x v="7"/>
    <n v="5.33"/>
    <n v="5"/>
    <s v="Tablet"/>
    <x v="4"/>
    <s v="North America"/>
    <s v="On-Time"/>
    <s v="Basic"/>
    <x v="3"/>
    <n v="5729"/>
  </r>
  <r>
    <n v="3399"/>
    <n v="26"/>
    <x v="0"/>
    <n v="1.6"/>
    <n v="10"/>
    <s v="Smart TV"/>
    <x v="0"/>
    <s v="North America"/>
    <s v="On-Time"/>
    <s v="Basic"/>
    <x v="52"/>
    <n v="1691"/>
  </r>
  <r>
    <n v="3409"/>
    <n v="3"/>
    <x v="1"/>
    <n v="5.77"/>
    <n v="8"/>
    <s v="Mobile"/>
    <x v="2"/>
    <s v="North America"/>
    <s v="On-Time"/>
    <s v="Basic"/>
    <x v="48"/>
    <n v="7400"/>
  </r>
  <r>
    <n v="3435"/>
    <n v="32"/>
    <x v="7"/>
    <n v="4.72"/>
    <n v="6"/>
    <s v="Smart TV"/>
    <x v="2"/>
    <s v="North America"/>
    <s v="On-Time"/>
    <s v="Standard"/>
    <x v="34"/>
    <n v="5674"/>
  </r>
  <r>
    <n v="3440"/>
    <n v="18"/>
    <x v="1"/>
    <n v="5.5"/>
    <n v="7"/>
    <s v="Smart TV"/>
    <x v="0"/>
    <s v="North America"/>
    <s v="On-Time"/>
    <s v="Standard"/>
    <x v="48"/>
    <n v="9764"/>
  </r>
  <r>
    <n v="3441"/>
    <n v="10"/>
    <x v="8"/>
    <n v="1.26"/>
    <n v="1"/>
    <s v="Laptop"/>
    <x v="2"/>
    <s v="North America"/>
    <s v="On-Time"/>
    <s v="Basic"/>
    <x v="32"/>
    <n v="5543"/>
  </r>
  <r>
    <n v="3443"/>
    <n v="16"/>
    <x v="6"/>
    <n v="2.31"/>
    <n v="2"/>
    <s v="Tablet"/>
    <x v="2"/>
    <s v="North America"/>
    <s v="On-Time"/>
    <s v="Basic"/>
    <x v="11"/>
    <n v="5318"/>
  </r>
  <r>
    <n v="3448"/>
    <n v="52"/>
    <x v="0"/>
    <n v="4.1500000000000004"/>
    <n v="8"/>
    <s v="Tablet"/>
    <x v="4"/>
    <s v="North America"/>
    <s v="On-Time"/>
    <s v="Premium"/>
    <x v="15"/>
    <n v="6653"/>
  </r>
  <r>
    <n v="3459"/>
    <n v="49"/>
    <x v="2"/>
    <n v="1.17"/>
    <n v="10"/>
    <s v="Smart TV"/>
    <x v="3"/>
    <s v="North America"/>
    <s v="On-Time"/>
    <s v="Standard"/>
    <x v="31"/>
    <n v="5205"/>
  </r>
  <r>
    <n v="3460"/>
    <n v="30"/>
    <x v="1"/>
    <n v="5.26"/>
    <n v="8"/>
    <s v="Laptop"/>
    <x v="2"/>
    <s v="North America"/>
    <s v="On-Time"/>
    <s v="Standard"/>
    <x v="37"/>
    <n v="3513"/>
  </r>
  <r>
    <n v="3471"/>
    <n v="44"/>
    <x v="7"/>
    <n v="5.6"/>
    <n v="2"/>
    <s v="Tablet"/>
    <x v="4"/>
    <s v="North America"/>
    <s v="On-Time"/>
    <s v="Basic"/>
    <x v="47"/>
    <n v="4565"/>
  </r>
  <r>
    <n v="3473"/>
    <n v="52"/>
    <x v="1"/>
    <n v="4.3099999999999996"/>
    <n v="7"/>
    <s v="Mobile"/>
    <x v="1"/>
    <s v="North America"/>
    <s v="On-Time"/>
    <s v="Standard"/>
    <x v="11"/>
    <n v="3273"/>
  </r>
  <r>
    <n v="3482"/>
    <n v="40"/>
    <x v="9"/>
    <n v="2.4700000000000002"/>
    <n v="1"/>
    <s v="Laptop"/>
    <x v="3"/>
    <s v="North America"/>
    <s v="On-Time"/>
    <s v="Basic"/>
    <x v="47"/>
    <n v="3863"/>
  </r>
  <r>
    <n v="3490"/>
    <n v="41"/>
    <x v="1"/>
    <n v="5.4"/>
    <n v="9"/>
    <s v="Smart TV"/>
    <x v="0"/>
    <s v="North America"/>
    <s v="On-Time"/>
    <s v="Premium"/>
    <x v="6"/>
    <n v="6162"/>
  </r>
  <r>
    <n v="3493"/>
    <n v="57"/>
    <x v="1"/>
    <n v="4.41"/>
    <n v="8"/>
    <s v="Laptop"/>
    <x v="3"/>
    <s v="North America"/>
    <s v="On-Time"/>
    <s v="Basic"/>
    <x v="26"/>
    <n v="7117"/>
  </r>
  <r>
    <n v="3500"/>
    <n v="6"/>
    <x v="4"/>
    <n v="4.34"/>
    <n v="3"/>
    <s v="Mobile"/>
    <x v="4"/>
    <s v="North America"/>
    <s v="On-Time"/>
    <s v="Basic"/>
    <x v="16"/>
    <n v="9109"/>
  </r>
  <r>
    <n v="1"/>
    <n v="50"/>
    <x v="0"/>
    <n v="4.32"/>
    <n v="8"/>
    <s v="Mobile"/>
    <x v="1"/>
    <s v="Oceania"/>
    <s v="On-Time"/>
    <s v="Premium"/>
    <x v="37"/>
    <n v="3307"/>
  </r>
  <r>
    <n v="14"/>
    <n v="27"/>
    <x v="1"/>
    <n v="5.14"/>
    <n v="8"/>
    <s v="Mobile"/>
    <x v="1"/>
    <s v="Oceania"/>
    <s v="On-Time"/>
    <s v="Premium"/>
    <x v="23"/>
    <n v="3853"/>
  </r>
  <r>
    <n v="16"/>
    <n v="28"/>
    <x v="2"/>
    <n v="5.37"/>
    <n v="10"/>
    <s v="Smart TV"/>
    <x v="0"/>
    <s v="Oceania"/>
    <s v="Delayed"/>
    <s v="Standard"/>
    <x v="14"/>
    <n v="3708"/>
  </r>
  <r>
    <n v="21"/>
    <n v="7"/>
    <x v="0"/>
    <n v="5.56"/>
    <n v="8"/>
    <s v="Tablet"/>
    <x v="0"/>
    <s v="Oceania"/>
    <s v="Delayed"/>
    <s v="Premium"/>
    <x v="52"/>
    <n v="6666"/>
  </r>
  <r>
    <n v="25"/>
    <n v="45"/>
    <x v="3"/>
    <n v="3.99"/>
    <n v="8"/>
    <s v="Smart TV"/>
    <x v="1"/>
    <s v="Oceania"/>
    <s v="On-Time"/>
    <s v="Basic"/>
    <x v="37"/>
    <n v="1992"/>
  </r>
  <r>
    <n v="26"/>
    <n v="4"/>
    <x v="9"/>
    <n v="3.43"/>
    <n v="6"/>
    <s v="Laptop"/>
    <x v="4"/>
    <s v="Oceania"/>
    <s v="Delayed"/>
    <s v="Premium"/>
    <x v="13"/>
    <n v="6121"/>
  </r>
  <r>
    <n v="35"/>
    <n v="6"/>
    <x v="0"/>
    <n v="3.5"/>
    <n v="9"/>
    <s v="Laptop"/>
    <x v="3"/>
    <s v="Oceania"/>
    <s v="On-Time"/>
    <s v="Premium"/>
    <x v="17"/>
    <n v="6406"/>
  </r>
  <r>
    <n v="38"/>
    <n v="52"/>
    <x v="2"/>
    <n v="1.91"/>
    <n v="8"/>
    <s v="Laptop"/>
    <x v="3"/>
    <s v="Oceania"/>
    <s v="Delayed"/>
    <s v="Premium"/>
    <x v="8"/>
    <n v="5028"/>
  </r>
  <r>
    <n v="41"/>
    <n v="29"/>
    <x v="2"/>
    <n v="2.35"/>
    <n v="8"/>
    <s v="Mobile"/>
    <x v="3"/>
    <s v="Oceania"/>
    <s v="On-Time"/>
    <s v="Basic"/>
    <x v="8"/>
    <n v="8035"/>
  </r>
  <r>
    <n v="42"/>
    <n v="16"/>
    <x v="0"/>
    <n v="5.79"/>
    <n v="9"/>
    <s v="Mobile"/>
    <x v="0"/>
    <s v="Oceania"/>
    <s v="On-Time"/>
    <s v="Standard"/>
    <x v="49"/>
    <n v="8572"/>
  </r>
  <r>
    <n v="46"/>
    <n v="19"/>
    <x v="8"/>
    <n v="3.6"/>
    <n v="4"/>
    <s v="Tablet"/>
    <x v="3"/>
    <s v="Oceania"/>
    <s v="On-Time"/>
    <s v="Standard"/>
    <x v="21"/>
    <n v="9754"/>
  </r>
  <r>
    <n v="52"/>
    <n v="29"/>
    <x v="1"/>
    <n v="1.77"/>
    <n v="10"/>
    <s v="Smart TV"/>
    <x v="4"/>
    <s v="Oceania"/>
    <s v="On-Time"/>
    <s v="Basic"/>
    <x v="31"/>
    <n v="6836"/>
  </r>
  <r>
    <n v="59"/>
    <n v="48"/>
    <x v="5"/>
    <n v="2.57"/>
    <n v="3"/>
    <s v="Laptop"/>
    <x v="3"/>
    <s v="Oceania"/>
    <s v="On-Time"/>
    <s v="Premium"/>
    <x v="45"/>
    <n v="9099"/>
  </r>
  <r>
    <n v="76"/>
    <n v="41"/>
    <x v="3"/>
    <n v="5.0199999999999996"/>
    <n v="10"/>
    <s v="Mobile"/>
    <x v="2"/>
    <s v="Oceania"/>
    <s v="On-Time"/>
    <s v="Standard"/>
    <x v="28"/>
    <n v="4828"/>
  </r>
  <r>
    <n v="78"/>
    <n v="45"/>
    <x v="1"/>
    <n v="1.91"/>
    <n v="9"/>
    <s v="Laptop"/>
    <x v="0"/>
    <s v="Oceania"/>
    <s v="On-Time"/>
    <s v="Standard"/>
    <x v="35"/>
    <n v="7947"/>
  </r>
  <r>
    <n v="81"/>
    <n v="2"/>
    <x v="3"/>
    <n v="5.48"/>
    <n v="7"/>
    <s v="Mobile"/>
    <x v="0"/>
    <s v="Oceania"/>
    <s v="Delayed"/>
    <s v="Standard"/>
    <x v="31"/>
    <n v="4817"/>
  </r>
  <r>
    <n v="85"/>
    <n v="9"/>
    <x v="5"/>
    <n v="4.07"/>
    <n v="4"/>
    <s v="Tablet"/>
    <x v="3"/>
    <s v="Oceania"/>
    <s v="On-Time"/>
    <s v="Premium"/>
    <x v="35"/>
    <n v="5191"/>
  </r>
  <r>
    <n v="94"/>
    <n v="13"/>
    <x v="0"/>
    <n v="2.21"/>
    <n v="10"/>
    <s v="Tablet"/>
    <x v="1"/>
    <s v="Oceania"/>
    <s v="On-Time"/>
    <s v="Basic"/>
    <x v="14"/>
    <n v="7086"/>
  </r>
  <r>
    <n v="97"/>
    <n v="44"/>
    <x v="7"/>
    <n v="1.98"/>
    <n v="3"/>
    <s v="Mobile"/>
    <x v="2"/>
    <s v="Oceania"/>
    <s v="On-Time"/>
    <s v="Standard"/>
    <x v="2"/>
    <n v="9894"/>
  </r>
  <r>
    <n v="100"/>
    <n v="40"/>
    <x v="1"/>
    <n v="4.34"/>
    <n v="7"/>
    <s v="Tablet"/>
    <x v="4"/>
    <s v="Oceania"/>
    <s v="On-Time"/>
    <s v="Standard"/>
    <x v="1"/>
    <n v="8356"/>
  </r>
  <r>
    <n v="103"/>
    <n v="29"/>
    <x v="2"/>
    <n v="2.34"/>
    <n v="7"/>
    <s v="Smart TV"/>
    <x v="3"/>
    <s v="Oceania"/>
    <s v="On-Time"/>
    <s v="Basic"/>
    <x v="0"/>
    <n v="3637"/>
  </r>
  <r>
    <n v="110"/>
    <n v="42"/>
    <x v="9"/>
    <n v="3.08"/>
    <n v="1"/>
    <s v="Mobile"/>
    <x v="0"/>
    <s v="Oceania"/>
    <s v="On-Time"/>
    <s v="Basic"/>
    <x v="45"/>
    <n v="9131"/>
  </r>
  <r>
    <n v="113"/>
    <n v="21"/>
    <x v="9"/>
    <n v="4.79"/>
    <n v="5"/>
    <s v="Tablet"/>
    <x v="4"/>
    <s v="Oceania"/>
    <s v="On-Time"/>
    <s v="Basic"/>
    <x v="8"/>
    <n v="2941"/>
  </r>
  <r>
    <n v="119"/>
    <n v="19"/>
    <x v="1"/>
    <n v="3.26"/>
    <n v="7"/>
    <s v="Smart TV"/>
    <x v="2"/>
    <s v="Oceania"/>
    <s v="On-Time"/>
    <s v="Basic"/>
    <x v="40"/>
    <n v="1663"/>
  </r>
  <r>
    <n v="129"/>
    <n v="27"/>
    <x v="1"/>
    <n v="3.44"/>
    <n v="8"/>
    <s v="Mobile"/>
    <x v="0"/>
    <s v="Oceania"/>
    <s v="On-Time"/>
    <s v="Basic"/>
    <x v="35"/>
    <n v="5956"/>
  </r>
  <r>
    <n v="130"/>
    <n v="43"/>
    <x v="0"/>
    <n v="2.94"/>
    <n v="9"/>
    <s v="Smart TV"/>
    <x v="4"/>
    <s v="Oceania"/>
    <s v="Delayed"/>
    <s v="Basic"/>
    <x v="21"/>
    <n v="5743"/>
  </r>
  <r>
    <n v="136"/>
    <n v="15"/>
    <x v="3"/>
    <n v="3.45"/>
    <n v="10"/>
    <s v="Smart TV"/>
    <x v="0"/>
    <s v="Oceania"/>
    <s v="On-Time"/>
    <s v="Premium"/>
    <x v="51"/>
    <n v="6762"/>
  </r>
  <r>
    <n v="157"/>
    <n v="54"/>
    <x v="4"/>
    <n v="3.45"/>
    <n v="3"/>
    <s v="Tablet"/>
    <x v="0"/>
    <s v="Oceania"/>
    <s v="Delayed"/>
    <s v="Premium"/>
    <x v="0"/>
    <n v="3104"/>
  </r>
  <r>
    <n v="164"/>
    <n v="29"/>
    <x v="0"/>
    <n v="2.25"/>
    <n v="9"/>
    <s v="Smart TV"/>
    <x v="0"/>
    <s v="Oceania"/>
    <s v="Delayed"/>
    <s v="Standard"/>
    <x v="38"/>
    <n v="7824"/>
  </r>
  <r>
    <n v="171"/>
    <n v="37"/>
    <x v="1"/>
    <n v="3.41"/>
    <n v="10"/>
    <s v="Smart TV"/>
    <x v="3"/>
    <s v="Oceania"/>
    <s v="On-Time"/>
    <s v="Basic"/>
    <x v="38"/>
    <n v="7244"/>
  </r>
  <r>
    <n v="172"/>
    <n v="24"/>
    <x v="1"/>
    <n v="3.2"/>
    <n v="8"/>
    <s v="Smart TV"/>
    <x v="1"/>
    <s v="Oceania"/>
    <s v="On-Time"/>
    <s v="Standard"/>
    <x v="41"/>
    <n v="2107"/>
  </r>
  <r>
    <n v="180"/>
    <n v="6"/>
    <x v="3"/>
    <n v="4.53"/>
    <n v="9"/>
    <s v="Laptop"/>
    <x v="4"/>
    <s v="Oceania"/>
    <s v="On-Time"/>
    <s v="Basic"/>
    <x v="6"/>
    <n v="4467"/>
  </r>
  <r>
    <n v="181"/>
    <n v="5"/>
    <x v="1"/>
    <n v="1.89"/>
    <n v="8"/>
    <s v="Tablet"/>
    <x v="0"/>
    <s v="Oceania"/>
    <s v="On-Time"/>
    <s v="Basic"/>
    <x v="25"/>
    <n v="8186"/>
  </r>
  <r>
    <n v="182"/>
    <n v="44"/>
    <x v="7"/>
    <n v="1.68"/>
    <n v="4"/>
    <s v="Smart TV"/>
    <x v="2"/>
    <s v="Oceania"/>
    <s v="On-Time"/>
    <s v="Premium"/>
    <x v="30"/>
    <n v="7197"/>
  </r>
  <r>
    <n v="187"/>
    <n v="18"/>
    <x v="2"/>
    <n v="5.01"/>
    <n v="9"/>
    <s v="Mobile"/>
    <x v="4"/>
    <s v="Oceania"/>
    <s v="On-Time"/>
    <s v="Basic"/>
    <x v="39"/>
    <n v="6869"/>
  </r>
  <r>
    <n v="197"/>
    <n v="41"/>
    <x v="2"/>
    <n v="5.35"/>
    <n v="9"/>
    <s v="Tablet"/>
    <x v="2"/>
    <s v="Oceania"/>
    <s v="On-Time"/>
    <s v="Basic"/>
    <x v="30"/>
    <n v="9312"/>
  </r>
  <r>
    <n v="198"/>
    <n v="30"/>
    <x v="1"/>
    <n v="3.49"/>
    <n v="10"/>
    <s v="Laptop"/>
    <x v="3"/>
    <s v="Oceania"/>
    <s v="On-Time"/>
    <s v="Basic"/>
    <x v="13"/>
    <n v="7013"/>
  </r>
  <r>
    <n v="208"/>
    <n v="42"/>
    <x v="2"/>
    <n v="3.78"/>
    <n v="9"/>
    <s v="Mobile"/>
    <x v="0"/>
    <s v="Oceania"/>
    <s v="Delayed"/>
    <s v="Standard"/>
    <x v="16"/>
    <n v="8684"/>
  </r>
  <r>
    <n v="210"/>
    <n v="54"/>
    <x v="2"/>
    <n v="2.62"/>
    <n v="8"/>
    <s v="Laptop"/>
    <x v="1"/>
    <s v="Oceania"/>
    <s v="Delayed"/>
    <s v="Basic"/>
    <x v="8"/>
    <n v="1704"/>
  </r>
  <r>
    <n v="221"/>
    <n v="10"/>
    <x v="8"/>
    <n v="1.17"/>
    <n v="1"/>
    <s v="Laptop"/>
    <x v="4"/>
    <s v="Oceania"/>
    <s v="Delayed"/>
    <s v="Basic"/>
    <x v="18"/>
    <n v="5273"/>
  </r>
  <r>
    <n v="237"/>
    <n v="54"/>
    <x v="3"/>
    <n v="5.8"/>
    <n v="10"/>
    <s v="Laptop"/>
    <x v="3"/>
    <s v="Oceania"/>
    <s v="On-Time"/>
    <s v="Basic"/>
    <x v="3"/>
    <n v="3257"/>
  </r>
  <r>
    <n v="242"/>
    <n v="48"/>
    <x v="0"/>
    <n v="2.36"/>
    <n v="9"/>
    <s v="Laptop"/>
    <x v="2"/>
    <s v="Oceania"/>
    <s v="Delayed"/>
    <s v="Standard"/>
    <x v="43"/>
    <n v="4156"/>
  </r>
  <r>
    <n v="245"/>
    <n v="48"/>
    <x v="1"/>
    <n v="5.72"/>
    <n v="7"/>
    <s v="Mobile"/>
    <x v="1"/>
    <s v="Oceania"/>
    <s v="Delayed"/>
    <s v="Standard"/>
    <x v="43"/>
    <n v="3567"/>
  </r>
  <r>
    <n v="251"/>
    <n v="7"/>
    <x v="7"/>
    <n v="2.5299999999999998"/>
    <n v="1"/>
    <s v="Laptop"/>
    <x v="4"/>
    <s v="Oceania"/>
    <s v="Delayed"/>
    <s v="Basic"/>
    <x v="10"/>
    <n v="5576"/>
  </r>
  <r>
    <n v="254"/>
    <n v="11"/>
    <x v="6"/>
    <n v="4.63"/>
    <n v="3"/>
    <s v="Laptop"/>
    <x v="3"/>
    <s v="Oceania"/>
    <s v="On-Time"/>
    <s v="Premium"/>
    <x v="49"/>
    <n v="5036"/>
  </r>
  <r>
    <n v="261"/>
    <n v="55"/>
    <x v="1"/>
    <n v="1.44"/>
    <n v="9"/>
    <s v="Laptop"/>
    <x v="3"/>
    <s v="Oceania"/>
    <s v="On-Time"/>
    <s v="Standard"/>
    <x v="39"/>
    <n v="2951"/>
  </r>
  <r>
    <n v="271"/>
    <n v="10"/>
    <x v="1"/>
    <n v="5.51"/>
    <n v="9"/>
    <s v="Smart TV"/>
    <x v="1"/>
    <s v="Oceania"/>
    <s v="On-Time"/>
    <s v="Basic"/>
    <x v="8"/>
    <n v="4299"/>
  </r>
  <r>
    <n v="274"/>
    <n v="25"/>
    <x v="2"/>
    <n v="2.16"/>
    <n v="9"/>
    <s v="Mobile"/>
    <x v="1"/>
    <s v="Oceania"/>
    <s v="On-Time"/>
    <s v="Basic"/>
    <x v="46"/>
    <n v="6991"/>
  </r>
  <r>
    <n v="279"/>
    <n v="41"/>
    <x v="3"/>
    <n v="1.41"/>
    <n v="7"/>
    <s v="Tablet"/>
    <x v="2"/>
    <s v="Oceania"/>
    <s v="Delayed"/>
    <s v="Premium"/>
    <x v="42"/>
    <n v="2996"/>
  </r>
  <r>
    <n v="298"/>
    <n v="19"/>
    <x v="0"/>
    <n v="2.84"/>
    <n v="7"/>
    <s v="Laptop"/>
    <x v="0"/>
    <s v="Oceania"/>
    <s v="On-Time"/>
    <s v="Basic"/>
    <x v="17"/>
    <n v="4052"/>
  </r>
  <r>
    <n v="300"/>
    <n v="44"/>
    <x v="8"/>
    <n v="5.89"/>
    <n v="1"/>
    <s v="Laptop"/>
    <x v="1"/>
    <s v="Oceania"/>
    <s v="On-Time"/>
    <s v="Basic"/>
    <x v="4"/>
    <n v="2488"/>
  </r>
  <r>
    <n v="313"/>
    <n v="44"/>
    <x v="6"/>
    <n v="2.95"/>
    <n v="6"/>
    <s v="Smart TV"/>
    <x v="1"/>
    <s v="Oceania"/>
    <s v="Delayed"/>
    <s v="Basic"/>
    <x v="12"/>
    <n v="2226"/>
  </r>
  <r>
    <n v="324"/>
    <n v="49"/>
    <x v="5"/>
    <n v="3.04"/>
    <n v="5"/>
    <s v="Smart TV"/>
    <x v="1"/>
    <s v="Oceania"/>
    <s v="Delayed"/>
    <s v="Basic"/>
    <x v="38"/>
    <n v="2182"/>
  </r>
  <r>
    <n v="336"/>
    <n v="31"/>
    <x v="0"/>
    <n v="4.1399999999999997"/>
    <n v="10"/>
    <s v="Laptop"/>
    <x v="2"/>
    <s v="Oceania"/>
    <s v="On-Time"/>
    <s v="Basic"/>
    <x v="38"/>
    <n v="4395"/>
  </r>
  <r>
    <n v="339"/>
    <n v="41"/>
    <x v="7"/>
    <n v="1.03"/>
    <n v="3"/>
    <s v="Tablet"/>
    <x v="0"/>
    <s v="Oceania"/>
    <s v="On-Time"/>
    <s v="Premium"/>
    <x v="40"/>
    <n v="9266"/>
  </r>
  <r>
    <n v="340"/>
    <n v="10"/>
    <x v="9"/>
    <n v="2.2599999999999998"/>
    <n v="4"/>
    <s v="Laptop"/>
    <x v="0"/>
    <s v="Oceania"/>
    <s v="On-Time"/>
    <s v="Basic"/>
    <x v="47"/>
    <n v="2374"/>
  </r>
  <r>
    <n v="346"/>
    <n v="27"/>
    <x v="8"/>
    <n v="5.0999999999999996"/>
    <n v="3"/>
    <s v="Tablet"/>
    <x v="0"/>
    <s v="Oceania"/>
    <s v="Delayed"/>
    <s v="Basic"/>
    <x v="26"/>
    <n v="7474"/>
  </r>
  <r>
    <n v="358"/>
    <n v="50"/>
    <x v="2"/>
    <n v="4.51"/>
    <n v="10"/>
    <s v="Mobile"/>
    <x v="4"/>
    <s v="Oceania"/>
    <s v="Delayed"/>
    <s v="Premium"/>
    <x v="41"/>
    <n v="1939"/>
  </r>
  <r>
    <n v="362"/>
    <n v="2"/>
    <x v="0"/>
    <n v="1.68"/>
    <n v="8"/>
    <s v="Laptop"/>
    <x v="0"/>
    <s v="Oceania"/>
    <s v="Delayed"/>
    <s v="Basic"/>
    <x v="5"/>
    <n v="2551"/>
  </r>
  <r>
    <n v="365"/>
    <n v="6"/>
    <x v="2"/>
    <n v="2.84"/>
    <n v="8"/>
    <s v="Smart TV"/>
    <x v="0"/>
    <s v="Oceania"/>
    <s v="On-Time"/>
    <s v="Standard"/>
    <x v="37"/>
    <n v="4919"/>
  </r>
  <r>
    <n v="370"/>
    <n v="2"/>
    <x v="6"/>
    <n v="5.0999999999999996"/>
    <n v="3"/>
    <s v="Smart TV"/>
    <x v="4"/>
    <s v="Oceania"/>
    <s v="Delayed"/>
    <s v="Basic"/>
    <x v="50"/>
    <n v="7644"/>
  </r>
  <r>
    <n v="378"/>
    <n v="42"/>
    <x v="8"/>
    <n v="2.75"/>
    <n v="5"/>
    <s v="Mobile"/>
    <x v="2"/>
    <s v="Oceania"/>
    <s v="On-Time"/>
    <s v="Basic"/>
    <x v="21"/>
    <n v="9338"/>
  </r>
  <r>
    <n v="381"/>
    <n v="51"/>
    <x v="1"/>
    <n v="1.97"/>
    <n v="8"/>
    <s v="Smart TV"/>
    <x v="1"/>
    <s v="Oceania"/>
    <s v="On-Time"/>
    <s v="Basic"/>
    <x v="29"/>
    <n v="8390"/>
  </r>
  <r>
    <n v="384"/>
    <n v="38"/>
    <x v="3"/>
    <n v="3.73"/>
    <n v="7"/>
    <s v="Tablet"/>
    <x v="4"/>
    <s v="Oceania"/>
    <s v="On-Time"/>
    <s v="Premium"/>
    <x v="47"/>
    <n v="6679"/>
  </r>
  <r>
    <n v="386"/>
    <n v="46"/>
    <x v="2"/>
    <n v="5.84"/>
    <n v="7"/>
    <s v="Tablet"/>
    <x v="4"/>
    <s v="Oceania"/>
    <s v="On-Time"/>
    <s v="Basic"/>
    <x v="30"/>
    <n v="8068"/>
  </r>
  <r>
    <n v="391"/>
    <n v="17"/>
    <x v="2"/>
    <n v="1.53"/>
    <n v="8"/>
    <s v="Mobile"/>
    <x v="2"/>
    <s v="Oceania"/>
    <s v="On-Time"/>
    <s v="Basic"/>
    <x v="46"/>
    <n v="8788"/>
  </r>
  <r>
    <n v="394"/>
    <n v="59"/>
    <x v="4"/>
    <n v="2.61"/>
    <n v="1"/>
    <s v="Smart TV"/>
    <x v="1"/>
    <s v="Oceania"/>
    <s v="On-Time"/>
    <s v="Basic"/>
    <x v="2"/>
    <n v="6127"/>
  </r>
  <r>
    <n v="398"/>
    <n v="50"/>
    <x v="1"/>
    <n v="4.12"/>
    <n v="8"/>
    <s v="Laptop"/>
    <x v="2"/>
    <s v="Oceania"/>
    <s v="On-Time"/>
    <s v="Basic"/>
    <x v="51"/>
    <n v="3705"/>
  </r>
  <r>
    <n v="410"/>
    <n v="24"/>
    <x v="3"/>
    <n v="2.88"/>
    <n v="10"/>
    <s v="Tablet"/>
    <x v="0"/>
    <s v="Oceania"/>
    <s v="Delayed"/>
    <s v="Basic"/>
    <x v="40"/>
    <n v="7628"/>
  </r>
  <r>
    <n v="418"/>
    <n v="19"/>
    <x v="3"/>
    <n v="2.4"/>
    <n v="8"/>
    <s v="Mobile"/>
    <x v="3"/>
    <s v="Oceania"/>
    <s v="Delayed"/>
    <s v="Premium"/>
    <x v="16"/>
    <n v="3405"/>
  </r>
  <r>
    <n v="421"/>
    <n v="17"/>
    <x v="6"/>
    <n v="4.49"/>
    <n v="5"/>
    <s v="Tablet"/>
    <x v="2"/>
    <s v="Oceania"/>
    <s v="On-Time"/>
    <s v="Basic"/>
    <x v="49"/>
    <n v="8659"/>
  </r>
  <r>
    <n v="425"/>
    <n v="44"/>
    <x v="2"/>
    <n v="4.26"/>
    <n v="9"/>
    <s v="Laptop"/>
    <x v="0"/>
    <s v="Oceania"/>
    <s v="Delayed"/>
    <s v="Basic"/>
    <x v="0"/>
    <n v="7913"/>
  </r>
  <r>
    <n v="435"/>
    <n v="35"/>
    <x v="2"/>
    <n v="5.7"/>
    <n v="8"/>
    <s v="Smart TV"/>
    <x v="4"/>
    <s v="Oceania"/>
    <s v="On-Time"/>
    <s v="Basic"/>
    <x v="19"/>
    <n v="6833"/>
  </r>
  <r>
    <n v="438"/>
    <n v="35"/>
    <x v="1"/>
    <n v="3.29"/>
    <n v="7"/>
    <s v="Mobile"/>
    <x v="0"/>
    <s v="Oceania"/>
    <s v="On-Time"/>
    <s v="Basic"/>
    <x v="52"/>
    <n v="2512"/>
  </r>
  <r>
    <n v="442"/>
    <n v="35"/>
    <x v="7"/>
    <n v="5.29"/>
    <n v="2"/>
    <s v="Smart TV"/>
    <x v="1"/>
    <s v="Oceania"/>
    <s v="On-Time"/>
    <s v="Premium"/>
    <x v="46"/>
    <n v="8445"/>
  </r>
  <r>
    <n v="445"/>
    <n v="30"/>
    <x v="8"/>
    <n v="2.09"/>
    <n v="6"/>
    <s v="Laptop"/>
    <x v="0"/>
    <s v="Oceania"/>
    <s v="On-Time"/>
    <s v="Premium"/>
    <x v="2"/>
    <n v="6704"/>
  </r>
  <r>
    <n v="446"/>
    <n v="38"/>
    <x v="1"/>
    <n v="3.4"/>
    <n v="7"/>
    <s v="Mobile"/>
    <x v="2"/>
    <s v="Oceania"/>
    <s v="On-Time"/>
    <s v="Premium"/>
    <x v="23"/>
    <n v="9608"/>
  </r>
  <r>
    <n v="447"/>
    <n v="42"/>
    <x v="1"/>
    <n v="2.4900000000000002"/>
    <n v="9"/>
    <s v="Mobile"/>
    <x v="1"/>
    <s v="Oceania"/>
    <s v="On-Time"/>
    <s v="Basic"/>
    <x v="21"/>
    <n v="6794"/>
  </r>
  <r>
    <n v="452"/>
    <n v="33"/>
    <x v="0"/>
    <n v="2.11"/>
    <n v="8"/>
    <s v="Smart TV"/>
    <x v="3"/>
    <s v="Oceania"/>
    <s v="On-Time"/>
    <s v="Premium"/>
    <x v="2"/>
    <n v="2740"/>
  </r>
  <r>
    <n v="455"/>
    <n v="31"/>
    <x v="3"/>
    <n v="2.7"/>
    <n v="10"/>
    <s v="Laptop"/>
    <x v="3"/>
    <s v="Oceania"/>
    <s v="On-Time"/>
    <s v="Basic"/>
    <x v="10"/>
    <n v="7405"/>
  </r>
  <r>
    <n v="459"/>
    <n v="42"/>
    <x v="0"/>
    <n v="2.2000000000000002"/>
    <n v="9"/>
    <s v="Smart TV"/>
    <x v="4"/>
    <s v="Oceania"/>
    <s v="On-Time"/>
    <s v="Basic"/>
    <x v="24"/>
    <n v="6581"/>
  </r>
  <r>
    <n v="466"/>
    <n v="3"/>
    <x v="3"/>
    <n v="3.85"/>
    <n v="10"/>
    <s v="Laptop"/>
    <x v="2"/>
    <s v="Oceania"/>
    <s v="Delayed"/>
    <s v="Premium"/>
    <x v="21"/>
    <n v="4142"/>
  </r>
  <r>
    <n v="470"/>
    <n v="30"/>
    <x v="5"/>
    <n v="5.96"/>
    <n v="1"/>
    <s v="Tablet"/>
    <x v="3"/>
    <s v="Oceania"/>
    <s v="Delayed"/>
    <s v="Premium"/>
    <x v="43"/>
    <n v="5794"/>
  </r>
  <r>
    <n v="473"/>
    <n v="37"/>
    <x v="1"/>
    <n v="5.56"/>
    <n v="9"/>
    <s v="Tablet"/>
    <x v="1"/>
    <s v="Oceania"/>
    <s v="On-Time"/>
    <s v="Standard"/>
    <x v="5"/>
    <n v="1352"/>
  </r>
  <r>
    <n v="481"/>
    <n v="57"/>
    <x v="3"/>
    <n v="4.97"/>
    <n v="10"/>
    <s v="Laptop"/>
    <x v="3"/>
    <s v="Oceania"/>
    <s v="Delayed"/>
    <s v="Basic"/>
    <x v="15"/>
    <n v="8770"/>
  </r>
  <r>
    <n v="488"/>
    <n v="33"/>
    <x v="1"/>
    <n v="4.8600000000000003"/>
    <n v="8"/>
    <s v="Smart TV"/>
    <x v="3"/>
    <s v="Oceania"/>
    <s v="On-Time"/>
    <s v="Premium"/>
    <x v="21"/>
    <n v="3861"/>
  </r>
  <r>
    <n v="489"/>
    <n v="42"/>
    <x v="2"/>
    <n v="1.45"/>
    <n v="8"/>
    <s v="Mobile"/>
    <x v="3"/>
    <s v="Oceania"/>
    <s v="On-Time"/>
    <s v="Basic"/>
    <x v="39"/>
    <n v="3714"/>
  </r>
  <r>
    <n v="490"/>
    <n v="50"/>
    <x v="9"/>
    <n v="5.56"/>
    <n v="6"/>
    <s v="Laptop"/>
    <x v="4"/>
    <s v="Oceania"/>
    <s v="On-Time"/>
    <s v="Basic"/>
    <x v="47"/>
    <n v="2886"/>
  </r>
  <r>
    <n v="499"/>
    <n v="51"/>
    <x v="3"/>
    <n v="2.0699999999999998"/>
    <n v="10"/>
    <s v="Laptop"/>
    <x v="0"/>
    <s v="Oceania"/>
    <s v="On-Time"/>
    <s v="Premium"/>
    <x v="51"/>
    <n v="7477"/>
  </r>
  <r>
    <n v="513"/>
    <n v="45"/>
    <x v="1"/>
    <n v="5.49"/>
    <n v="7"/>
    <s v="Laptop"/>
    <x v="0"/>
    <s v="Oceania"/>
    <s v="On-Time"/>
    <s v="Standard"/>
    <x v="0"/>
    <n v="7293"/>
  </r>
  <r>
    <n v="515"/>
    <n v="10"/>
    <x v="1"/>
    <n v="1.65"/>
    <n v="10"/>
    <s v="Laptop"/>
    <x v="0"/>
    <s v="Oceania"/>
    <s v="On-Time"/>
    <s v="Standard"/>
    <x v="4"/>
    <n v="4922"/>
  </r>
  <r>
    <n v="517"/>
    <n v="40"/>
    <x v="0"/>
    <n v="1.1100000000000001"/>
    <n v="9"/>
    <s v="Mobile"/>
    <x v="2"/>
    <s v="Oceania"/>
    <s v="Delayed"/>
    <s v="Premium"/>
    <x v="20"/>
    <n v="6083"/>
  </r>
  <r>
    <n v="519"/>
    <n v="51"/>
    <x v="4"/>
    <n v="4.18"/>
    <n v="2"/>
    <s v="Laptop"/>
    <x v="0"/>
    <s v="Oceania"/>
    <s v="On-Time"/>
    <s v="Basic"/>
    <x v="21"/>
    <n v="1835"/>
  </r>
  <r>
    <n v="521"/>
    <n v="56"/>
    <x v="3"/>
    <n v="4.16"/>
    <n v="9"/>
    <s v="Laptop"/>
    <x v="0"/>
    <s v="Oceania"/>
    <s v="On-Time"/>
    <s v="Premium"/>
    <x v="2"/>
    <n v="3776"/>
  </r>
  <r>
    <n v="525"/>
    <n v="46"/>
    <x v="1"/>
    <n v="3.94"/>
    <n v="10"/>
    <s v="Smart TV"/>
    <x v="4"/>
    <s v="Oceania"/>
    <s v="On-Time"/>
    <s v="Standard"/>
    <x v="2"/>
    <n v="3476"/>
  </r>
  <r>
    <n v="533"/>
    <n v="47"/>
    <x v="6"/>
    <n v="3.42"/>
    <n v="2"/>
    <s v="Smart TV"/>
    <x v="3"/>
    <s v="Oceania"/>
    <s v="On-Time"/>
    <s v="Premium"/>
    <x v="48"/>
    <n v="9989"/>
  </r>
  <r>
    <n v="535"/>
    <n v="54"/>
    <x v="5"/>
    <n v="1.1299999999999999"/>
    <n v="5"/>
    <s v="Laptop"/>
    <x v="3"/>
    <s v="Oceania"/>
    <s v="Delayed"/>
    <s v="Standard"/>
    <x v="11"/>
    <n v="4556"/>
  </r>
  <r>
    <n v="540"/>
    <n v="2"/>
    <x v="3"/>
    <n v="2.33"/>
    <n v="7"/>
    <s v="Mobile"/>
    <x v="4"/>
    <s v="Oceania"/>
    <s v="On-Time"/>
    <s v="Basic"/>
    <x v="47"/>
    <n v="6572"/>
  </r>
  <r>
    <n v="549"/>
    <n v="26"/>
    <x v="0"/>
    <n v="1.59"/>
    <n v="7"/>
    <s v="Tablet"/>
    <x v="3"/>
    <s v="Oceania"/>
    <s v="On-Time"/>
    <s v="Standard"/>
    <x v="25"/>
    <n v="6999"/>
  </r>
  <r>
    <n v="565"/>
    <n v="43"/>
    <x v="2"/>
    <n v="4.8899999999999997"/>
    <n v="9"/>
    <s v="Smart TV"/>
    <x v="0"/>
    <s v="Oceania"/>
    <s v="On-Time"/>
    <s v="Standard"/>
    <x v="31"/>
    <n v="5054"/>
  </r>
  <r>
    <n v="573"/>
    <n v="6"/>
    <x v="9"/>
    <n v="5.25"/>
    <n v="1"/>
    <s v="Tablet"/>
    <x v="1"/>
    <s v="Oceania"/>
    <s v="Delayed"/>
    <s v="Basic"/>
    <x v="48"/>
    <n v="7541"/>
  </r>
  <r>
    <n v="576"/>
    <n v="33"/>
    <x v="2"/>
    <n v="4.18"/>
    <n v="10"/>
    <s v="Tablet"/>
    <x v="3"/>
    <s v="Oceania"/>
    <s v="Delayed"/>
    <s v="Basic"/>
    <x v="22"/>
    <n v="6577"/>
  </r>
  <r>
    <n v="582"/>
    <n v="47"/>
    <x v="2"/>
    <n v="1.3"/>
    <n v="10"/>
    <s v="Mobile"/>
    <x v="1"/>
    <s v="Oceania"/>
    <s v="On-Time"/>
    <s v="Premium"/>
    <x v="9"/>
    <n v="6785"/>
  </r>
  <r>
    <n v="587"/>
    <n v="40"/>
    <x v="1"/>
    <n v="4.82"/>
    <n v="10"/>
    <s v="Tablet"/>
    <x v="3"/>
    <s v="Oceania"/>
    <s v="On-Time"/>
    <s v="Standard"/>
    <x v="14"/>
    <n v="4769"/>
  </r>
  <r>
    <n v="591"/>
    <n v="32"/>
    <x v="2"/>
    <n v="4.7"/>
    <n v="7"/>
    <s v="Tablet"/>
    <x v="4"/>
    <s v="Oceania"/>
    <s v="On-Time"/>
    <s v="Standard"/>
    <x v="27"/>
    <n v="2528"/>
  </r>
  <r>
    <n v="600"/>
    <n v="24"/>
    <x v="3"/>
    <n v="5.07"/>
    <n v="8"/>
    <s v="Smart TV"/>
    <x v="3"/>
    <s v="Oceania"/>
    <s v="On-Time"/>
    <s v="Premium"/>
    <x v="37"/>
    <n v="3261"/>
  </r>
  <r>
    <n v="601"/>
    <n v="27"/>
    <x v="1"/>
    <n v="3.73"/>
    <n v="10"/>
    <s v="Mobile"/>
    <x v="3"/>
    <s v="Oceania"/>
    <s v="Delayed"/>
    <s v="Basic"/>
    <x v="14"/>
    <n v="5666"/>
  </r>
  <r>
    <n v="604"/>
    <n v="4"/>
    <x v="4"/>
    <n v="1.06"/>
    <n v="6"/>
    <s v="Tablet"/>
    <x v="4"/>
    <s v="Oceania"/>
    <s v="On-Time"/>
    <s v="Basic"/>
    <x v="3"/>
    <n v="9971"/>
  </r>
  <r>
    <n v="608"/>
    <n v="40"/>
    <x v="0"/>
    <n v="2.91"/>
    <n v="10"/>
    <s v="Smart TV"/>
    <x v="4"/>
    <s v="Oceania"/>
    <s v="On-Time"/>
    <s v="Standard"/>
    <x v="2"/>
    <n v="3633"/>
  </r>
  <r>
    <n v="613"/>
    <n v="15"/>
    <x v="4"/>
    <n v="2.73"/>
    <n v="5"/>
    <s v="Smart TV"/>
    <x v="1"/>
    <s v="Oceania"/>
    <s v="On-Time"/>
    <s v="Standard"/>
    <x v="3"/>
    <n v="8339"/>
  </r>
  <r>
    <n v="632"/>
    <n v="23"/>
    <x v="0"/>
    <n v="2.79"/>
    <n v="10"/>
    <s v="Smart TV"/>
    <x v="3"/>
    <s v="Oceania"/>
    <s v="On-Time"/>
    <s v="Basic"/>
    <x v="16"/>
    <n v="9792"/>
  </r>
  <r>
    <n v="641"/>
    <n v="4"/>
    <x v="3"/>
    <n v="1.1599999999999999"/>
    <n v="8"/>
    <s v="Tablet"/>
    <x v="4"/>
    <s v="Oceania"/>
    <s v="On-Time"/>
    <s v="Basic"/>
    <x v="22"/>
    <n v="7010"/>
  </r>
  <r>
    <n v="646"/>
    <n v="8"/>
    <x v="8"/>
    <n v="4.7300000000000004"/>
    <n v="5"/>
    <s v="Laptop"/>
    <x v="3"/>
    <s v="Oceania"/>
    <s v="On-Time"/>
    <s v="Standard"/>
    <x v="31"/>
    <n v="5673"/>
  </r>
  <r>
    <n v="648"/>
    <n v="14"/>
    <x v="2"/>
    <n v="5.1100000000000003"/>
    <n v="9"/>
    <s v="Laptop"/>
    <x v="1"/>
    <s v="Oceania"/>
    <s v="Delayed"/>
    <s v="Basic"/>
    <x v="41"/>
    <n v="1643"/>
  </r>
  <r>
    <n v="652"/>
    <n v="59"/>
    <x v="3"/>
    <n v="4.4000000000000004"/>
    <n v="8"/>
    <s v="Mobile"/>
    <x v="1"/>
    <s v="Oceania"/>
    <s v="On-Time"/>
    <s v="Basic"/>
    <x v="32"/>
    <n v="4138"/>
  </r>
  <r>
    <n v="654"/>
    <n v="4"/>
    <x v="3"/>
    <n v="4.32"/>
    <n v="8"/>
    <s v="Mobile"/>
    <x v="4"/>
    <s v="Oceania"/>
    <s v="On-Time"/>
    <s v="Premium"/>
    <x v="16"/>
    <n v="2497"/>
  </r>
  <r>
    <n v="662"/>
    <n v="30"/>
    <x v="7"/>
    <n v="5.37"/>
    <n v="5"/>
    <s v="Mobile"/>
    <x v="3"/>
    <s v="Oceania"/>
    <s v="On-Time"/>
    <s v="Standard"/>
    <x v="19"/>
    <n v="6236"/>
  </r>
  <r>
    <n v="663"/>
    <n v="21"/>
    <x v="2"/>
    <n v="4.29"/>
    <n v="8"/>
    <s v="Smart TV"/>
    <x v="1"/>
    <s v="Oceania"/>
    <s v="On-Time"/>
    <s v="Basic"/>
    <x v="41"/>
    <n v="4724"/>
  </r>
  <r>
    <n v="665"/>
    <n v="25"/>
    <x v="0"/>
    <n v="1.76"/>
    <n v="9"/>
    <s v="Tablet"/>
    <x v="2"/>
    <s v="Oceania"/>
    <s v="On-Time"/>
    <s v="Standard"/>
    <x v="35"/>
    <n v="9429"/>
  </r>
  <r>
    <n v="669"/>
    <n v="31"/>
    <x v="3"/>
    <n v="5.88"/>
    <n v="7"/>
    <s v="Mobile"/>
    <x v="2"/>
    <s v="Oceania"/>
    <s v="On-Time"/>
    <s v="Standard"/>
    <x v="29"/>
    <n v="4282"/>
  </r>
  <r>
    <n v="671"/>
    <n v="37"/>
    <x v="1"/>
    <n v="5.87"/>
    <n v="10"/>
    <s v="Laptop"/>
    <x v="1"/>
    <s v="Oceania"/>
    <s v="Delayed"/>
    <s v="Standard"/>
    <x v="14"/>
    <n v="5713"/>
  </r>
  <r>
    <n v="678"/>
    <n v="18"/>
    <x v="5"/>
    <n v="4.1100000000000003"/>
    <n v="5"/>
    <s v="Tablet"/>
    <x v="4"/>
    <s v="Oceania"/>
    <s v="On-Time"/>
    <s v="Standard"/>
    <x v="34"/>
    <n v="1908"/>
  </r>
  <r>
    <n v="683"/>
    <n v="14"/>
    <x v="2"/>
    <n v="5.22"/>
    <n v="8"/>
    <s v="Laptop"/>
    <x v="3"/>
    <s v="Oceania"/>
    <s v="On-Time"/>
    <s v="Standard"/>
    <x v="33"/>
    <n v="8189"/>
  </r>
  <r>
    <n v="693"/>
    <n v="4"/>
    <x v="2"/>
    <n v="4.13"/>
    <n v="7"/>
    <s v="Tablet"/>
    <x v="4"/>
    <s v="Oceania"/>
    <s v="On-Time"/>
    <s v="Premium"/>
    <x v="38"/>
    <n v="2997"/>
  </r>
  <r>
    <n v="695"/>
    <n v="55"/>
    <x v="0"/>
    <n v="5.1100000000000003"/>
    <n v="9"/>
    <s v="Tablet"/>
    <x v="3"/>
    <s v="Oceania"/>
    <s v="On-Time"/>
    <s v="Standard"/>
    <x v="21"/>
    <n v="9315"/>
  </r>
  <r>
    <n v="700"/>
    <n v="17"/>
    <x v="9"/>
    <n v="3.04"/>
    <n v="6"/>
    <s v="Mobile"/>
    <x v="3"/>
    <s v="Oceania"/>
    <s v="On-Time"/>
    <s v="Basic"/>
    <x v="7"/>
    <n v="5451"/>
  </r>
  <r>
    <n v="707"/>
    <n v="6"/>
    <x v="9"/>
    <n v="3.62"/>
    <n v="4"/>
    <s v="Tablet"/>
    <x v="4"/>
    <s v="Oceania"/>
    <s v="On-Time"/>
    <s v="Premium"/>
    <x v="11"/>
    <n v="9566"/>
  </r>
  <r>
    <n v="709"/>
    <n v="18"/>
    <x v="1"/>
    <n v="2.6"/>
    <n v="9"/>
    <s v="Mobile"/>
    <x v="4"/>
    <s v="Oceania"/>
    <s v="On-Time"/>
    <s v="Basic"/>
    <x v="15"/>
    <n v="3761"/>
  </r>
  <r>
    <n v="710"/>
    <n v="14"/>
    <x v="1"/>
    <n v="1.71"/>
    <n v="9"/>
    <s v="Tablet"/>
    <x v="2"/>
    <s v="Oceania"/>
    <s v="On-Time"/>
    <s v="Premium"/>
    <x v="42"/>
    <n v="7978"/>
  </r>
  <r>
    <n v="712"/>
    <n v="57"/>
    <x v="8"/>
    <n v="1.18"/>
    <n v="4"/>
    <s v="Mobile"/>
    <x v="4"/>
    <s v="Oceania"/>
    <s v="On-Time"/>
    <s v="Standard"/>
    <x v="2"/>
    <n v="7612"/>
  </r>
  <r>
    <n v="716"/>
    <n v="27"/>
    <x v="0"/>
    <n v="3.36"/>
    <n v="8"/>
    <s v="Laptop"/>
    <x v="3"/>
    <s v="Oceania"/>
    <s v="On-Time"/>
    <s v="Standard"/>
    <x v="31"/>
    <n v="1289"/>
  </r>
  <r>
    <n v="725"/>
    <n v="43"/>
    <x v="0"/>
    <n v="2.48"/>
    <n v="7"/>
    <s v="Smart TV"/>
    <x v="1"/>
    <s v="Oceania"/>
    <s v="On-Time"/>
    <s v="Standard"/>
    <x v="0"/>
    <n v="8293"/>
  </r>
  <r>
    <n v="726"/>
    <n v="38"/>
    <x v="3"/>
    <n v="4.09"/>
    <n v="10"/>
    <s v="Mobile"/>
    <x v="4"/>
    <s v="Oceania"/>
    <s v="Delayed"/>
    <s v="Basic"/>
    <x v="6"/>
    <n v="7461"/>
  </r>
  <r>
    <n v="748"/>
    <n v="58"/>
    <x v="5"/>
    <n v="3.67"/>
    <n v="4"/>
    <s v="Mobile"/>
    <x v="4"/>
    <s v="Oceania"/>
    <s v="On-Time"/>
    <s v="Premium"/>
    <x v="5"/>
    <n v="3940"/>
  </r>
  <r>
    <n v="756"/>
    <n v="35"/>
    <x v="0"/>
    <n v="3.96"/>
    <n v="10"/>
    <s v="Laptop"/>
    <x v="2"/>
    <s v="Oceania"/>
    <s v="On-Time"/>
    <s v="Standard"/>
    <x v="29"/>
    <n v="9332"/>
  </r>
  <r>
    <n v="759"/>
    <n v="45"/>
    <x v="0"/>
    <n v="1.88"/>
    <n v="10"/>
    <s v="Mobile"/>
    <x v="0"/>
    <s v="Oceania"/>
    <s v="On-Time"/>
    <s v="Basic"/>
    <x v="44"/>
    <n v="1871"/>
  </r>
  <r>
    <n v="763"/>
    <n v="7"/>
    <x v="2"/>
    <n v="2.2000000000000002"/>
    <n v="9"/>
    <s v="Laptop"/>
    <x v="1"/>
    <s v="Oceania"/>
    <s v="Delayed"/>
    <s v="Basic"/>
    <x v="14"/>
    <n v="7839"/>
  </r>
  <r>
    <n v="765"/>
    <n v="43"/>
    <x v="6"/>
    <n v="3.71"/>
    <n v="3"/>
    <s v="Tablet"/>
    <x v="1"/>
    <s v="Oceania"/>
    <s v="On-Time"/>
    <s v="Basic"/>
    <x v="20"/>
    <n v="1710"/>
  </r>
  <r>
    <n v="770"/>
    <n v="44"/>
    <x v="8"/>
    <n v="1.31"/>
    <n v="1"/>
    <s v="Tablet"/>
    <x v="3"/>
    <s v="Oceania"/>
    <s v="On-Time"/>
    <s v="Basic"/>
    <x v="16"/>
    <n v="4252"/>
  </r>
  <r>
    <n v="775"/>
    <n v="51"/>
    <x v="1"/>
    <n v="1.78"/>
    <n v="7"/>
    <s v="Smart TV"/>
    <x v="3"/>
    <s v="Oceania"/>
    <s v="On-Time"/>
    <s v="Basic"/>
    <x v="8"/>
    <n v="8271"/>
  </r>
  <r>
    <n v="777"/>
    <n v="29"/>
    <x v="7"/>
    <n v="1.1499999999999999"/>
    <n v="3"/>
    <s v="Mobile"/>
    <x v="3"/>
    <s v="Oceania"/>
    <s v="Delayed"/>
    <s v="Standard"/>
    <x v="45"/>
    <n v="2726"/>
  </r>
  <r>
    <n v="779"/>
    <n v="31"/>
    <x v="2"/>
    <n v="4.5199999999999996"/>
    <n v="8"/>
    <s v="Tablet"/>
    <x v="4"/>
    <s v="Oceania"/>
    <s v="On-Time"/>
    <s v="Basic"/>
    <x v="43"/>
    <n v="2394"/>
  </r>
  <r>
    <n v="780"/>
    <n v="28"/>
    <x v="3"/>
    <n v="3.5"/>
    <n v="8"/>
    <s v="Laptop"/>
    <x v="0"/>
    <s v="Oceania"/>
    <s v="On-Time"/>
    <s v="Premium"/>
    <x v="5"/>
    <n v="5973"/>
  </r>
  <r>
    <n v="793"/>
    <n v="45"/>
    <x v="2"/>
    <n v="1.97"/>
    <n v="10"/>
    <s v="Smart TV"/>
    <x v="1"/>
    <s v="Oceania"/>
    <s v="Delayed"/>
    <s v="Standard"/>
    <x v="15"/>
    <n v="9270"/>
  </r>
  <r>
    <n v="795"/>
    <n v="52"/>
    <x v="7"/>
    <n v="2.21"/>
    <n v="4"/>
    <s v="Tablet"/>
    <x v="3"/>
    <s v="Oceania"/>
    <s v="Delayed"/>
    <s v="Basic"/>
    <x v="19"/>
    <n v="5976"/>
  </r>
  <r>
    <n v="797"/>
    <n v="42"/>
    <x v="5"/>
    <n v="5.93"/>
    <n v="3"/>
    <s v="Tablet"/>
    <x v="2"/>
    <s v="Oceania"/>
    <s v="On-Time"/>
    <s v="Basic"/>
    <x v="44"/>
    <n v="1158"/>
  </r>
  <r>
    <n v="798"/>
    <n v="12"/>
    <x v="1"/>
    <n v="2.5"/>
    <n v="9"/>
    <s v="Mobile"/>
    <x v="2"/>
    <s v="Oceania"/>
    <s v="On-Time"/>
    <s v="Basic"/>
    <x v="13"/>
    <n v="6781"/>
  </r>
  <r>
    <n v="800"/>
    <n v="45"/>
    <x v="9"/>
    <n v="3.77"/>
    <n v="2"/>
    <s v="Mobile"/>
    <x v="0"/>
    <s v="Oceania"/>
    <s v="Delayed"/>
    <s v="Premium"/>
    <x v="2"/>
    <n v="5766"/>
  </r>
  <r>
    <n v="809"/>
    <n v="57"/>
    <x v="1"/>
    <n v="2.5099999999999998"/>
    <n v="10"/>
    <s v="Mobile"/>
    <x v="3"/>
    <s v="Oceania"/>
    <s v="Delayed"/>
    <s v="Basic"/>
    <x v="21"/>
    <n v="1425"/>
  </r>
  <r>
    <n v="814"/>
    <n v="21"/>
    <x v="0"/>
    <n v="3.93"/>
    <n v="9"/>
    <s v="Tablet"/>
    <x v="3"/>
    <s v="Oceania"/>
    <s v="On-Time"/>
    <s v="Standard"/>
    <x v="19"/>
    <n v="5332"/>
  </r>
  <r>
    <n v="821"/>
    <n v="31"/>
    <x v="2"/>
    <n v="1.02"/>
    <n v="8"/>
    <s v="Smart TV"/>
    <x v="4"/>
    <s v="Oceania"/>
    <s v="Delayed"/>
    <s v="Basic"/>
    <x v="27"/>
    <n v="5720"/>
  </r>
  <r>
    <n v="825"/>
    <n v="20"/>
    <x v="3"/>
    <n v="5.94"/>
    <n v="7"/>
    <s v="Laptop"/>
    <x v="0"/>
    <s v="Oceania"/>
    <s v="On-Time"/>
    <s v="Basic"/>
    <x v="27"/>
    <n v="8675"/>
  </r>
  <r>
    <n v="826"/>
    <n v="30"/>
    <x v="5"/>
    <n v="2.31"/>
    <n v="1"/>
    <s v="Mobile"/>
    <x v="4"/>
    <s v="Oceania"/>
    <s v="On-Time"/>
    <s v="Basic"/>
    <x v="40"/>
    <n v="9827"/>
  </r>
  <r>
    <n v="827"/>
    <n v="29"/>
    <x v="9"/>
    <n v="3.07"/>
    <n v="4"/>
    <s v="Mobile"/>
    <x v="1"/>
    <s v="Oceania"/>
    <s v="On-Time"/>
    <s v="Basic"/>
    <x v="16"/>
    <n v="5966"/>
  </r>
  <r>
    <n v="829"/>
    <n v="44"/>
    <x v="3"/>
    <n v="2.2400000000000002"/>
    <n v="7"/>
    <s v="Mobile"/>
    <x v="2"/>
    <s v="Oceania"/>
    <s v="On-Time"/>
    <s v="Basic"/>
    <x v="23"/>
    <n v="4014"/>
  </r>
  <r>
    <n v="830"/>
    <n v="36"/>
    <x v="3"/>
    <n v="2.62"/>
    <n v="7"/>
    <s v="Smart TV"/>
    <x v="4"/>
    <s v="Oceania"/>
    <s v="Delayed"/>
    <s v="Basic"/>
    <x v="40"/>
    <n v="3751"/>
  </r>
  <r>
    <n v="834"/>
    <n v="34"/>
    <x v="2"/>
    <n v="3.89"/>
    <n v="8"/>
    <s v="Tablet"/>
    <x v="3"/>
    <s v="Oceania"/>
    <s v="On-Time"/>
    <s v="Standard"/>
    <x v="41"/>
    <n v="9190"/>
  </r>
  <r>
    <n v="844"/>
    <n v="34"/>
    <x v="2"/>
    <n v="2.15"/>
    <n v="9"/>
    <s v="Smart TV"/>
    <x v="1"/>
    <s v="Oceania"/>
    <s v="On-Time"/>
    <s v="Standard"/>
    <x v="37"/>
    <n v="4239"/>
  </r>
  <r>
    <n v="850"/>
    <n v="53"/>
    <x v="1"/>
    <n v="3.47"/>
    <n v="10"/>
    <s v="Laptop"/>
    <x v="4"/>
    <s v="Oceania"/>
    <s v="On-Time"/>
    <s v="Basic"/>
    <x v="33"/>
    <n v="7001"/>
  </r>
  <r>
    <n v="858"/>
    <n v="54"/>
    <x v="2"/>
    <n v="3.55"/>
    <n v="8"/>
    <s v="Mobile"/>
    <x v="2"/>
    <s v="Oceania"/>
    <s v="On-Time"/>
    <s v="Basic"/>
    <x v="25"/>
    <n v="9885"/>
  </r>
  <r>
    <n v="859"/>
    <n v="28"/>
    <x v="1"/>
    <n v="4.3099999999999996"/>
    <n v="10"/>
    <s v="Smart TV"/>
    <x v="0"/>
    <s v="Oceania"/>
    <s v="On-Time"/>
    <s v="Basic"/>
    <x v="39"/>
    <n v="3274"/>
  </r>
  <r>
    <n v="860"/>
    <n v="60"/>
    <x v="8"/>
    <n v="4.34"/>
    <n v="4"/>
    <s v="Laptop"/>
    <x v="1"/>
    <s v="Oceania"/>
    <s v="On-Time"/>
    <s v="Standard"/>
    <x v="25"/>
    <n v="9242"/>
  </r>
  <r>
    <n v="863"/>
    <n v="35"/>
    <x v="2"/>
    <n v="1.22"/>
    <n v="7"/>
    <s v="Smart TV"/>
    <x v="4"/>
    <s v="Oceania"/>
    <s v="Delayed"/>
    <s v="Standard"/>
    <x v="8"/>
    <n v="6317"/>
  </r>
  <r>
    <n v="870"/>
    <n v="41"/>
    <x v="2"/>
    <n v="1.79"/>
    <n v="10"/>
    <s v="Mobile"/>
    <x v="3"/>
    <s v="Oceania"/>
    <s v="On-Time"/>
    <s v="Premium"/>
    <x v="11"/>
    <n v="6737"/>
  </r>
  <r>
    <n v="872"/>
    <n v="39"/>
    <x v="1"/>
    <n v="4.92"/>
    <n v="9"/>
    <s v="Smart TV"/>
    <x v="3"/>
    <s v="Oceania"/>
    <s v="On-Time"/>
    <s v="Standard"/>
    <x v="27"/>
    <n v="6256"/>
  </r>
  <r>
    <n v="878"/>
    <n v="1"/>
    <x v="7"/>
    <n v="4.2"/>
    <n v="4"/>
    <s v="Mobile"/>
    <x v="0"/>
    <s v="Oceania"/>
    <s v="On-Time"/>
    <s v="Standard"/>
    <x v="11"/>
    <n v="2722"/>
  </r>
  <r>
    <n v="888"/>
    <n v="8"/>
    <x v="3"/>
    <n v="1.03"/>
    <n v="7"/>
    <s v="Smart TV"/>
    <x v="1"/>
    <s v="Oceania"/>
    <s v="On-Time"/>
    <s v="Standard"/>
    <x v="44"/>
    <n v="8482"/>
  </r>
  <r>
    <n v="892"/>
    <n v="4"/>
    <x v="5"/>
    <n v="5.59"/>
    <n v="4"/>
    <s v="Mobile"/>
    <x v="0"/>
    <s v="Oceania"/>
    <s v="On-Time"/>
    <s v="Premium"/>
    <x v="8"/>
    <n v="6280"/>
  </r>
  <r>
    <n v="897"/>
    <n v="44"/>
    <x v="1"/>
    <n v="1.26"/>
    <n v="10"/>
    <s v="Laptop"/>
    <x v="0"/>
    <s v="Oceania"/>
    <s v="Delayed"/>
    <s v="Basic"/>
    <x v="41"/>
    <n v="1761"/>
  </r>
  <r>
    <n v="905"/>
    <n v="57"/>
    <x v="2"/>
    <n v="5.66"/>
    <n v="10"/>
    <s v="Tablet"/>
    <x v="0"/>
    <s v="Oceania"/>
    <s v="On-Time"/>
    <s v="Standard"/>
    <x v="47"/>
    <n v="6496"/>
  </r>
  <r>
    <n v="911"/>
    <n v="19"/>
    <x v="3"/>
    <n v="2.54"/>
    <n v="10"/>
    <s v="Tablet"/>
    <x v="3"/>
    <s v="Oceania"/>
    <s v="On-Time"/>
    <s v="Basic"/>
    <x v="43"/>
    <n v="7873"/>
  </r>
  <r>
    <n v="912"/>
    <n v="40"/>
    <x v="0"/>
    <n v="4.03"/>
    <n v="7"/>
    <s v="Smart TV"/>
    <x v="4"/>
    <s v="Oceania"/>
    <s v="On-Time"/>
    <s v="Standard"/>
    <x v="19"/>
    <n v="5787"/>
  </r>
  <r>
    <n v="956"/>
    <n v="37"/>
    <x v="1"/>
    <n v="3.77"/>
    <n v="9"/>
    <s v="Tablet"/>
    <x v="4"/>
    <s v="Oceania"/>
    <s v="On-Time"/>
    <s v="Standard"/>
    <x v="49"/>
    <n v="8920"/>
  </r>
  <r>
    <n v="960"/>
    <n v="55"/>
    <x v="6"/>
    <n v="2.2799999999999998"/>
    <n v="3"/>
    <s v="Mobile"/>
    <x v="2"/>
    <s v="Oceania"/>
    <s v="Delayed"/>
    <s v="Premium"/>
    <x v="12"/>
    <n v="7140"/>
  </r>
  <r>
    <n v="963"/>
    <n v="50"/>
    <x v="7"/>
    <n v="1.38"/>
    <n v="3"/>
    <s v="Mobile"/>
    <x v="4"/>
    <s v="Oceania"/>
    <s v="Delayed"/>
    <s v="Basic"/>
    <x v="9"/>
    <n v="8802"/>
  </r>
  <r>
    <n v="971"/>
    <n v="55"/>
    <x v="2"/>
    <n v="2.92"/>
    <n v="7"/>
    <s v="Laptop"/>
    <x v="2"/>
    <s v="Oceania"/>
    <s v="On-Time"/>
    <s v="Standard"/>
    <x v="34"/>
    <n v="7430"/>
  </r>
  <r>
    <n v="974"/>
    <n v="12"/>
    <x v="0"/>
    <n v="5.31"/>
    <n v="7"/>
    <s v="Laptop"/>
    <x v="4"/>
    <s v="Oceania"/>
    <s v="On-Time"/>
    <s v="Basic"/>
    <x v="6"/>
    <n v="9397"/>
  </r>
  <r>
    <n v="979"/>
    <n v="46"/>
    <x v="5"/>
    <n v="2.63"/>
    <n v="1"/>
    <s v="Smart TV"/>
    <x v="4"/>
    <s v="Oceania"/>
    <s v="Delayed"/>
    <s v="Premium"/>
    <x v="7"/>
    <n v="1291"/>
  </r>
  <r>
    <n v="982"/>
    <n v="13"/>
    <x v="3"/>
    <n v="1.24"/>
    <n v="9"/>
    <s v="Smart TV"/>
    <x v="3"/>
    <s v="Oceania"/>
    <s v="Delayed"/>
    <s v="Basic"/>
    <x v="17"/>
    <n v="7077"/>
  </r>
  <r>
    <n v="983"/>
    <n v="20"/>
    <x v="0"/>
    <n v="3.02"/>
    <n v="9"/>
    <s v="Tablet"/>
    <x v="3"/>
    <s v="Oceania"/>
    <s v="On-Time"/>
    <s v="Basic"/>
    <x v="29"/>
    <n v="3233"/>
  </r>
  <r>
    <n v="987"/>
    <n v="12"/>
    <x v="5"/>
    <n v="5.15"/>
    <n v="2"/>
    <s v="Mobile"/>
    <x v="0"/>
    <s v="Oceania"/>
    <s v="On-Time"/>
    <s v="Standard"/>
    <x v="23"/>
    <n v="7037"/>
  </r>
  <r>
    <n v="1001"/>
    <n v="30"/>
    <x v="1"/>
    <n v="5.45"/>
    <n v="9"/>
    <s v="Tablet"/>
    <x v="3"/>
    <s v="Oceania"/>
    <s v="On-Time"/>
    <s v="Premium"/>
    <x v="8"/>
    <n v="4395"/>
  </r>
  <r>
    <n v="1003"/>
    <n v="42"/>
    <x v="6"/>
    <n v="3.87"/>
    <n v="2"/>
    <s v="Tablet"/>
    <x v="2"/>
    <s v="Oceania"/>
    <s v="On-Time"/>
    <s v="Premium"/>
    <x v="4"/>
    <n v="3828"/>
  </r>
  <r>
    <n v="1016"/>
    <n v="19"/>
    <x v="2"/>
    <n v="2.65"/>
    <n v="8"/>
    <s v="Tablet"/>
    <x v="4"/>
    <s v="Oceania"/>
    <s v="On-Time"/>
    <s v="Premium"/>
    <x v="29"/>
    <n v="8954"/>
  </r>
  <r>
    <n v="1021"/>
    <n v="26"/>
    <x v="2"/>
    <n v="4.18"/>
    <n v="10"/>
    <s v="Tablet"/>
    <x v="2"/>
    <s v="Oceania"/>
    <s v="On-Time"/>
    <s v="Basic"/>
    <x v="4"/>
    <n v="2200"/>
  </r>
  <r>
    <n v="1023"/>
    <n v="19"/>
    <x v="8"/>
    <n v="4.32"/>
    <n v="3"/>
    <s v="Mobile"/>
    <x v="3"/>
    <s v="Oceania"/>
    <s v="On-Time"/>
    <s v="Standard"/>
    <x v="48"/>
    <n v="8936"/>
  </r>
  <r>
    <n v="1028"/>
    <n v="42"/>
    <x v="6"/>
    <n v="4.38"/>
    <n v="3"/>
    <s v="Tablet"/>
    <x v="3"/>
    <s v="Oceania"/>
    <s v="On-Time"/>
    <s v="Basic"/>
    <x v="9"/>
    <n v="2938"/>
  </r>
  <r>
    <n v="1032"/>
    <n v="25"/>
    <x v="0"/>
    <n v="1.6"/>
    <n v="10"/>
    <s v="Smart TV"/>
    <x v="4"/>
    <s v="Oceania"/>
    <s v="On-Time"/>
    <s v="Basic"/>
    <x v="13"/>
    <n v="1440"/>
  </r>
  <r>
    <n v="1034"/>
    <n v="18"/>
    <x v="2"/>
    <n v="5.77"/>
    <n v="10"/>
    <s v="Tablet"/>
    <x v="2"/>
    <s v="Oceania"/>
    <s v="Delayed"/>
    <s v="Basic"/>
    <x v="10"/>
    <n v="4447"/>
  </r>
  <r>
    <n v="1042"/>
    <n v="15"/>
    <x v="4"/>
    <n v="3.07"/>
    <n v="6"/>
    <s v="Tablet"/>
    <x v="2"/>
    <s v="Oceania"/>
    <s v="On-Time"/>
    <s v="Standard"/>
    <x v="35"/>
    <n v="1391"/>
  </r>
  <r>
    <n v="1044"/>
    <n v="47"/>
    <x v="3"/>
    <n v="3.91"/>
    <n v="7"/>
    <s v="Smart TV"/>
    <x v="4"/>
    <s v="Oceania"/>
    <s v="On-Time"/>
    <s v="Standard"/>
    <x v="11"/>
    <n v="5888"/>
  </r>
  <r>
    <n v="1045"/>
    <n v="17"/>
    <x v="0"/>
    <n v="3.53"/>
    <n v="9"/>
    <s v="Tablet"/>
    <x v="3"/>
    <s v="Oceania"/>
    <s v="On-Time"/>
    <s v="Basic"/>
    <x v="14"/>
    <n v="6469"/>
  </r>
  <r>
    <n v="1046"/>
    <n v="13"/>
    <x v="2"/>
    <n v="3.03"/>
    <n v="7"/>
    <s v="Smart TV"/>
    <x v="1"/>
    <s v="Oceania"/>
    <s v="Delayed"/>
    <s v="Basic"/>
    <x v="24"/>
    <n v="1326"/>
  </r>
  <r>
    <n v="1051"/>
    <n v="8"/>
    <x v="0"/>
    <n v="3.19"/>
    <n v="9"/>
    <s v="Mobile"/>
    <x v="2"/>
    <s v="Oceania"/>
    <s v="Delayed"/>
    <s v="Standard"/>
    <x v="4"/>
    <n v="3863"/>
  </r>
  <r>
    <n v="1056"/>
    <n v="13"/>
    <x v="5"/>
    <n v="1.46"/>
    <n v="6"/>
    <s v="Mobile"/>
    <x v="3"/>
    <s v="Oceania"/>
    <s v="On-Time"/>
    <s v="Premium"/>
    <x v="7"/>
    <n v="3598"/>
  </r>
  <r>
    <n v="1060"/>
    <n v="7"/>
    <x v="1"/>
    <n v="3.7"/>
    <n v="10"/>
    <s v="Laptop"/>
    <x v="2"/>
    <s v="Oceania"/>
    <s v="On-Time"/>
    <s v="Basic"/>
    <x v="41"/>
    <n v="8678"/>
  </r>
  <r>
    <n v="1062"/>
    <n v="8"/>
    <x v="2"/>
    <n v="2.4700000000000002"/>
    <n v="10"/>
    <s v="Smart TV"/>
    <x v="4"/>
    <s v="Oceania"/>
    <s v="On-Time"/>
    <s v="Basic"/>
    <x v="2"/>
    <n v="4294"/>
  </r>
  <r>
    <n v="1068"/>
    <n v="59"/>
    <x v="4"/>
    <n v="5.65"/>
    <n v="6"/>
    <s v="Tablet"/>
    <x v="4"/>
    <s v="Oceania"/>
    <s v="On-Time"/>
    <s v="Premium"/>
    <x v="5"/>
    <n v="6835"/>
  </r>
  <r>
    <n v="1078"/>
    <n v="27"/>
    <x v="3"/>
    <n v="2.2000000000000002"/>
    <n v="7"/>
    <s v="Laptop"/>
    <x v="3"/>
    <s v="Oceania"/>
    <s v="On-Time"/>
    <s v="Basic"/>
    <x v="19"/>
    <n v="3636"/>
  </r>
  <r>
    <n v="1088"/>
    <n v="42"/>
    <x v="3"/>
    <n v="4.45"/>
    <n v="8"/>
    <s v="Smart TV"/>
    <x v="1"/>
    <s v="Oceania"/>
    <s v="Delayed"/>
    <s v="Standard"/>
    <x v="35"/>
    <n v="6366"/>
  </r>
  <r>
    <n v="1089"/>
    <n v="19"/>
    <x v="2"/>
    <n v="4.91"/>
    <n v="10"/>
    <s v="Mobile"/>
    <x v="1"/>
    <s v="Oceania"/>
    <s v="On-Time"/>
    <s v="Premium"/>
    <x v="12"/>
    <n v="3004"/>
  </r>
  <r>
    <n v="1094"/>
    <n v="60"/>
    <x v="8"/>
    <n v="1.66"/>
    <n v="6"/>
    <s v="Laptop"/>
    <x v="0"/>
    <s v="Oceania"/>
    <s v="On-Time"/>
    <s v="Premium"/>
    <x v="44"/>
    <n v="8636"/>
  </r>
  <r>
    <n v="1096"/>
    <n v="11"/>
    <x v="1"/>
    <n v="3.76"/>
    <n v="7"/>
    <s v="Laptop"/>
    <x v="0"/>
    <s v="Oceania"/>
    <s v="Delayed"/>
    <s v="Basic"/>
    <x v="16"/>
    <n v="6673"/>
  </r>
  <r>
    <n v="1098"/>
    <n v="18"/>
    <x v="9"/>
    <n v="4.71"/>
    <n v="5"/>
    <s v="Smart TV"/>
    <x v="0"/>
    <s v="Oceania"/>
    <s v="On-Time"/>
    <s v="Premium"/>
    <x v="3"/>
    <n v="3010"/>
  </r>
  <r>
    <n v="1103"/>
    <n v="57"/>
    <x v="2"/>
    <n v="2.2400000000000002"/>
    <n v="7"/>
    <s v="Mobile"/>
    <x v="4"/>
    <s v="Oceania"/>
    <s v="On-Time"/>
    <s v="Standard"/>
    <x v="6"/>
    <n v="3868"/>
  </r>
  <r>
    <n v="1111"/>
    <n v="19"/>
    <x v="1"/>
    <n v="4.16"/>
    <n v="10"/>
    <s v="Mobile"/>
    <x v="1"/>
    <s v="Oceania"/>
    <s v="Delayed"/>
    <s v="Premium"/>
    <x v="4"/>
    <n v="1814"/>
  </r>
  <r>
    <n v="1116"/>
    <n v="53"/>
    <x v="2"/>
    <n v="5.52"/>
    <n v="8"/>
    <s v="Mobile"/>
    <x v="0"/>
    <s v="Oceania"/>
    <s v="On-Time"/>
    <s v="Basic"/>
    <x v="51"/>
    <n v="3917"/>
  </r>
  <r>
    <n v="1134"/>
    <n v="43"/>
    <x v="4"/>
    <n v="4.8499999999999996"/>
    <n v="4"/>
    <s v="Tablet"/>
    <x v="0"/>
    <s v="Oceania"/>
    <s v="On-Time"/>
    <s v="Premium"/>
    <x v="29"/>
    <n v="3749"/>
  </r>
  <r>
    <n v="1139"/>
    <n v="52"/>
    <x v="3"/>
    <n v="3.31"/>
    <n v="7"/>
    <s v="Smart TV"/>
    <x v="0"/>
    <s v="Oceania"/>
    <s v="On-Time"/>
    <s v="Premium"/>
    <x v="41"/>
    <n v="5106"/>
  </r>
  <r>
    <n v="1144"/>
    <n v="6"/>
    <x v="3"/>
    <n v="5.49"/>
    <n v="9"/>
    <s v="Laptop"/>
    <x v="3"/>
    <s v="Oceania"/>
    <s v="On-Time"/>
    <s v="Standard"/>
    <x v="14"/>
    <n v="1318"/>
  </r>
  <r>
    <n v="1152"/>
    <n v="7"/>
    <x v="7"/>
    <n v="2.57"/>
    <n v="6"/>
    <s v="Laptop"/>
    <x v="2"/>
    <s v="Oceania"/>
    <s v="Delayed"/>
    <s v="Basic"/>
    <x v="25"/>
    <n v="9609"/>
  </r>
  <r>
    <n v="1153"/>
    <n v="51"/>
    <x v="2"/>
    <n v="2.64"/>
    <n v="8"/>
    <s v="Laptop"/>
    <x v="1"/>
    <s v="Oceania"/>
    <s v="On-Time"/>
    <s v="Standard"/>
    <x v="3"/>
    <n v="6594"/>
  </r>
  <r>
    <n v="1156"/>
    <n v="45"/>
    <x v="2"/>
    <n v="3.8"/>
    <n v="10"/>
    <s v="Tablet"/>
    <x v="4"/>
    <s v="Oceania"/>
    <s v="On-Time"/>
    <s v="Basic"/>
    <x v="17"/>
    <n v="8295"/>
  </r>
  <r>
    <n v="1157"/>
    <n v="2"/>
    <x v="2"/>
    <n v="4.51"/>
    <n v="7"/>
    <s v="Smart TV"/>
    <x v="0"/>
    <s v="Oceania"/>
    <s v="On-Time"/>
    <s v="Basic"/>
    <x v="33"/>
    <n v="5788"/>
  </r>
  <r>
    <n v="1169"/>
    <n v="50"/>
    <x v="4"/>
    <n v="2.21"/>
    <n v="6"/>
    <s v="Mobile"/>
    <x v="1"/>
    <s v="Oceania"/>
    <s v="On-Time"/>
    <s v="Standard"/>
    <x v="24"/>
    <n v="3071"/>
  </r>
  <r>
    <n v="1182"/>
    <n v="48"/>
    <x v="7"/>
    <n v="2.2000000000000002"/>
    <n v="3"/>
    <s v="Tablet"/>
    <x v="4"/>
    <s v="Oceania"/>
    <s v="On-Time"/>
    <s v="Basic"/>
    <x v="46"/>
    <n v="5070"/>
  </r>
  <r>
    <n v="1195"/>
    <n v="42"/>
    <x v="8"/>
    <n v="4.59"/>
    <n v="1"/>
    <s v="Smart TV"/>
    <x v="3"/>
    <s v="Oceania"/>
    <s v="Delayed"/>
    <s v="Basic"/>
    <x v="33"/>
    <n v="1479"/>
  </r>
  <r>
    <n v="1196"/>
    <n v="24"/>
    <x v="3"/>
    <n v="2.23"/>
    <n v="10"/>
    <s v="Mobile"/>
    <x v="0"/>
    <s v="Oceania"/>
    <s v="On-Time"/>
    <s v="Premium"/>
    <x v="1"/>
    <n v="4291"/>
  </r>
  <r>
    <n v="1200"/>
    <n v="21"/>
    <x v="6"/>
    <n v="3.24"/>
    <n v="1"/>
    <s v="Laptop"/>
    <x v="3"/>
    <s v="Oceania"/>
    <s v="On-Time"/>
    <s v="Basic"/>
    <x v="12"/>
    <n v="4642"/>
  </r>
  <r>
    <n v="1202"/>
    <n v="45"/>
    <x v="3"/>
    <n v="5.2"/>
    <n v="7"/>
    <s v="Smart TV"/>
    <x v="0"/>
    <s v="Oceania"/>
    <s v="On-Time"/>
    <s v="Premium"/>
    <x v="0"/>
    <n v="6140"/>
  </r>
  <r>
    <n v="1206"/>
    <n v="48"/>
    <x v="3"/>
    <n v="3.6"/>
    <n v="8"/>
    <s v="Mobile"/>
    <x v="3"/>
    <s v="Oceania"/>
    <s v="On-Time"/>
    <s v="Basic"/>
    <x v="13"/>
    <n v="1218"/>
  </r>
  <r>
    <n v="1208"/>
    <n v="29"/>
    <x v="8"/>
    <n v="5.89"/>
    <n v="3"/>
    <s v="Smart TV"/>
    <x v="0"/>
    <s v="Oceania"/>
    <s v="On-Time"/>
    <s v="Standard"/>
    <x v="16"/>
    <n v="7818"/>
  </r>
  <r>
    <n v="1221"/>
    <n v="24"/>
    <x v="0"/>
    <n v="4.33"/>
    <n v="8"/>
    <s v="Mobile"/>
    <x v="0"/>
    <s v="Oceania"/>
    <s v="On-Time"/>
    <s v="Standard"/>
    <x v="6"/>
    <n v="3188"/>
  </r>
  <r>
    <n v="1229"/>
    <n v="3"/>
    <x v="2"/>
    <n v="5.28"/>
    <n v="8"/>
    <s v="Mobile"/>
    <x v="0"/>
    <s v="Oceania"/>
    <s v="Delayed"/>
    <s v="Standard"/>
    <x v="25"/>
    <n v="7001"/>
  </r>
  <r>
    <n v="1238"/>
    <n v="38"/>
    <x v="3"/>
    <n v="4.38"/>
    <n v="10"/>
    <s v="Mobile"/>
    <x v="1"/>
    <s v="Oceania"/>
    <s v="Delayed"/>
    <s v="Basic"/>
    <x v="26"/>
    <n v="4406"/>
  </r>
  <r>
    <n v="1263"/>
    <n v="9"/>
    <x v="6"/>
    <n v="2.08"/>
    <n v="1"/>
    <s v="Smart TV"/>
    <x v="1"/>
    <s v="Oceania"/>
    <s v="On-Time"/>
    <s v="Standard"/>
    <x v="7"/>
    <n v="9452"/>
  </r>
  <r>
    <n v="1286"/>
    <n v="26"/>
    <x v="4"/>
    <n v="4.41"/>
    <n v="6"/>
    <s v="Mobile"/>
    <x v="2"/>
    <s v="Oceania"/>
    <s v="Delayed"/>
    <s v="Standard"/>
    <x v="25"/>
    <n v="2319"/>
  </r>
  <r>
    <n v="1289"/>
    <n v="44"/>
    <x v="7"/>
    <n v="1.1299999999999999"/>
    <n v="3"/>
    <s v="Smart TV"/>
    <x v="1"/>
    <s v="Oceania"/>
    <s v="On-Time"/>
    <s v="Standard"/>
    <x v="40"/>
    <n v="3019"/>
  </r>
  <r>
    <n v="1293"/>
    <n v="52"/>
    <x v="1"/>
    <n v="4.07"/>
    <n v="10"/>
    <s v="Mobile"/>
    <x v="2"/>
    <s v="Oceania"/>
    <s v="Delayed"/>
    <s v="Standard"/>
    <x v="0"/>
    <n v="6621"/>
  </r>
  <r>
    <n v="1294"/>
    <n v="25"/>
    <x v="4"/>
    <n v="3.27"/>
    <n v="4"/>
    <s v="Tablet"/>
    <x v="1"/>
    <s v="Oceania"/>
    <s v="Delayed"/>
    <s v="Standard"/>
    <x v="12"/>
    <n v="8660"/>
  </r>
  <r>
    <n v="1295"/>
    <n v="50"/>
    <x v="2"/>
    <n v="1.98"/>
    <n v="8"/>
    <s v="Mobile"/>
    <x v="2"/>
    <s v="Oceania"/>
    <s v="On-Time"/>
    <s v="Standard"/>
    <x v="31"/>
    <n v="7289"/>
  </r>
  <r>
    <n v="1299"/>
    <n v="46"/>
    <x v="3"/>
    <n v="3.27"/>
    <n v="10"/>
    <s v="Laptop"/>
    <x v="1"/>
    <s v="Oceania"/>
    <s v="On-Time"/>
    <s v="Premium"/>
    <x v="34"/>
    <n v="5578"/>
  </r>
  <r>
    <n v="1305"/>
    <n v="54"/>
    <x v="5"/>
    <n v="2"/>
    <n v="6"/>
    <s v="Mobile"/>
    <x v="0"/>
    <s v="Oceania"/>
    <s v="On-Time"/>
    <s v="Basic"/>
    <x v="1"/>
    <n v="5468"/>
  </r>
  <r>
    <n v="1308"/>
    <n v="32"/>
    <x v="0"/>
    <n v="5.28"/>
    <n v="7"/>
    <s v="Tablet"/>
    <x v="4"/>
    <s v="Oceania"/>
    <s v="On-Time"/>
    <s v="Basic"/>
    <x v="42"/>
    <n v="9264"/>
  </r>
  <r>
    <n v="1317"/>
    <n v="49"/>
    <x v="2"/>
    <n v="1.17"/>
    <n v="10"/>
    <s v="Smart TV"/>
    <x v="1"/>
    <s v="Oceania"/>
    <s v="Delayed"/>
    <s v="Basic"/>
    <x v="21"/>
    <n v="6301"/>
  </r>
  <r>
    <n v="1324"/>
    <n v="22"/>
    <x v="3"/>
    <n v="4.07"/>
    <n v="9"/>
    <s v="Smart TV"/>
    <x v="0"/>
    <s v="Oceania"/>
    <s v="On-Time"/>
    <s v="Basic"/>
    <x v="52"/>
    <n v="8019"/>
  </r>
  <r>
    <n v="1328"/>
    <n v="12"/>
    <x v="5"/>
    <n v="5.15"/>
    <n v="5"/>
    <s v="Mobile"/>
    <x v="1"/>
    <s v="Oceania"/>
    <s v="On-Time"/>
    <s v="Basic"/>
    <x v="30"/>
    <n v="1401"/>
  </r>
  <r>
    <n v="1341"/>
    <n v="13"/>
    <x v="2"/>
    <n v="5.18"/>
    <n v="8"/>
    <s v="Smart TV"/>
    <x v="3"/>
    <s v="Oceania"/>
    <s v="On-Time"/>
    <s v="Basic"/>
    <x v="42"/>
    <n v="5397"/>
  </r>
  <r>
    <n v="1345"/>
    <n v="3"/>
    <x v="2"/>
    <n v="1.88"/>
    <n v="9"/>
    <s v="Laptop"/>
    <x v="2"/>
    <s v="Oceania"/>
    <s v="On-Time"/>
    <s v="Standard"/>
    <x v="50"/>
    <n v="9652"/>
  </r>
  <r>
    <n v="1349"/>
    <n v="19"/>
    <x v="4"/>
    <n v="3.55"/>
    <n v="6"/>
    <s v="Smart TV"/>
    <x v="4"/>
    <s v="Oceania"/>
    <s v="On-Time"/>
    <s v="Basic"/>
    <x v="51"/>
    <n v="3223"/>
  </r>
  <r>
    <n v="1357"/>
    <n v="7"/>
    <x v="7"/>
    <n v="5.8"/>
    <n v="1"/>
    <s v="Laptop"/>
    <x v="2"/>
    <s v="Oceania"/>
    <s v="On-Time"/>
    <s v="Basic"/>
    <x v="16"/>
    <n v="8259"/>
  </r>
  <r>
    <n v="1365"/>
    <n v="55"/>
    <x v="1"/>
    <n v="4.4000000000000004"/>
    <n v="10"/>
    <s v="Smart TV"/>
    <x v="3"/>
    <s v="Oceania"/>
    <s v="On-Time"/>
    <s v="Basic"/>
    <x v="27"/>
    <n v="3861"/>
  </r>
  <r>
    <n v="1372"/>
    <n v="52"/>
    <x v="3"/>
    <n v="5.45"/>
    <n v="9"/>
    <s v="Tablet"/>
    <x v="2"/>
    <s v="Oceania"/>
    <s v="On-Time"/>
    <s v="Basic"/>
    <x v="6"/>
    <n v="7270"/>
  </r>
  <r>
    <n v="1377"/>
    <n v="60"/>
    <x v="2"/>
    <n v="4.21"/>
    <n v="8"/>
    <s v="Mobile"/>
    <x v="4"/>
    <s v="Oceania"/>
    <s v="On-Time"/>
    <s v="Premium"/>
    <x v="29"/>
    <n v="3352"/>
  </r>
  <r>
    <n v="1382"/>
    <n v="12"/>
    <x v="6"/>
    <n v="5.56"/>
    <n v="5"/>
    <s v="Smart TV"/>
    <x v="2"/>
    <s v="Oceania"/>
    <s v="On-Time"/>
    <s v="Standard"/>
    <x v="37"/>
    <n v="8043"/>
  </r>
  <r>
    <n v="1396"/>
    <n v="39"/>
    <x v="3"/>
    <n v="1.19"/>
    <n v="10"/>
    <s v="Laptop"/>
    <x v="4"/>
    <s v="Oceania"/>
    <s v="On-Time"/>
    <s v="Basic"/>
    <x v="46"/>
    <n v="8421"/>
  </r>
  <r>
    <n v="1398"/>
    <n v="11"/>
    <x v="9"/>
    <n v="4.63"/>
    <n v="1"/>
    <s v="Tablet"/>
    <x v="2"/>
    <s v="Oceania"/>
    <s v="On-Time"/>
    <s v="Basic"/>
    <x v="48"/>
    <n v="4265"/>
  </r>
  <r>
    <n v="1399"/>
    <n v="48"/>
    <x v="5"/>
    <n v="5.12"/>
    <n v="5"/>
    <s v="Tablet"/>
    <x v="2"/>
    <s v="Oceania"/>
    <s v="On-Time"/>
    <s v="Basic"/>
    <x v="30"/>
    <n v="2607"/>
  </r>
  <r>
    <n v="1400"/>
    <n v="21"/>
    <x v="0"/>
    <n v="1.21"/>
    <n v="7"/>
    <s v="Mobile"/>
    <x v="1"/>
    <s v="Oceania"/>
    <s v="On-Time"/>
    <s v="Basic"/>
    <x v="43"/>
    <n v="9862"/>
  </r>
  <r>
    <n v="1408"/>
    <n v="52"/>
    <x v="0"/>
    <n v="3.44"/>
    <n v="10"/>
    <s v="Mobile"/>
    <x v="4"/>
    <s v="Oceania"/>
    <s v="Delayed"/>
    <s v="Standard"/>
    <x v="31"/>
    <n v="8923"/>
  </r>
  <r>
    <n v="1411"/>
    <n v="13"/>
    <x v="8"/>
    <n v="2.31"/>
    <n v="6"/>
    <s v="Tablet"/>
    <x v="3"/>
    <s v="Oceania"/>
    <s v="On-Time"/>
    <s v="Standard"/>
    <x v="51"/>
    <n v="7510"/>
  </r>
  <r>
    <n v="1412"/>
    <n v="14"/>
    <x v="2"/>
    <n v="3.13"/>
    <n v="9"/>
    <s v="Smart TV"/>
    <x v="0"/>
    <s v="Oceania"/>
    <s v="On-Time"/>
    <s v="Basic"/>
    <x v="29"/>
    <n v="7269"/>
  </r>
  <r>
    <n v="1415"/>
    <n v="56"/>
    <x v="3"/>
    <n v="4.7300000000000004"/>
    <n v="9"/>
    <s v="Smart TV"/>
    <x v="4"/>
    <s v="Oceania"/>
    <s v="On-Time"/>
    <s v="Basic"/>
    <x v="15"/>
    <n v="9332"/>
  </r>
  <r>
    <n v="1423"/>
    <n v="3"/>
    <x v="2"/>
    <n v="5.72"/>
    <n v="9"/>
    <s v="Laptop"/>
    <x v="0"/>
    <s v="Oceania"/>
    <s v="On-Time"/>
    <s v="Basic"/>
    <x v="4"/>
    <n v="7596"/>
  </r>
  <r>
    <n v="1424"/>
    <n v="44"/>
    <x v="2"/>
    <n v="4.5599999999999996"/>
    <n v="7"/>
    <s v="Laptop"/>
    <x v="3"/>
    <s v="Oceania"/>
    <s v="Delayed"/>
    <s v="Premium"/>
    <x v="1"/>
    <n v="5177"/>
  </r>
  <r>
    <n v="1428"/>
    <n v="48"/>
    <x v="9"/>
    <n v="5.3"/>
    <n v="1"/>
    <s v="Mobile"/>
    <x v="1"/>
    <s v="Oceania"/>
    <s v="On-Time"/>
    <s v="Basic"/>
    <x v="6"/>
    <n v="3502"/>
  </r>
  <r>
    <n v="1433"/>
    <n v="55"/>
    <x v="4"/>
    <n v="3.94"/>
    <n v="3"/>
    <s v="Tablet"/>
    <x v="3"/>
    <s v="Oceania"/>
    <s v="On-Time"/>
    <s v="Premium"/>
    <x v="3"/>
    <n v="1385"/>
  </r>
  <r>
    <n v="1434"/>
    <n v="45"/>
    <x v="4"/>
    <n v="1.32"/>
    <n v="2"/>
    <s v="Laptop"/>
    <x v="1"/>
    <s v="Oceania"/>
    <s v="On-Time"/>
    <s v="Premium"/>
    <x v="24"/>
    <n v="1980"/>
  </r>
  <r>
    <n v="1436"/>
    <n v="33"/>
    <x v="0"/>
    <n v="4.16"/>
    <n v="9"/>
    <s v="Smart TV"/>
    <x v="3"/>
    <s v="Oceania"/>
    <s v="On-Time"/>
    <s v="Basic"/>
    <x v="39"/>
    <n v="9483"/>
  </r>
  <r>
    <n v="1437"/>
    <n v="45"/>
    <x v="7"/>
    <n v="5.7"/>
    <n v="3"/>
    <s v="Smart TV"/>
    <x v="0"/>
    <s v="Oceania"/>
    <s v="On-Time"/>
    <s v="Basic"/>
    <x v="1"/>
    <n v="3519"/>
  </r>
  <r>
    <n v="1455"/>
    <n v="44"/>
    <x v="7"/>
    <n v="3.63"/>
    <n v="2"/>
    <s v="Tablet"/>
    <x v="4"/>
    <s v="Oceania"/>
    <s v="On-Time"/>
    <s v="Premium"/>
    <x v="10"/>
    <n v="5905"/>
  </r>
  <r>
    <n v="1456"/>
    <n v="27"/>
    <x v="3"/>
    <n v="2.9"/>
    <n v="10"/>
    <s v="Mobile"/>
    <x v="1"/>
    <s v="Oceania"/>
    <s v="On-Time"/>
    <s v="Basic"/>
    <x v="16"/>
    <n v="4677"/>
  </r>
  <r>
    <n v="1457"/>
    <n v="13"/>
    <x v="3"/>
    <n v="4.04"/>
    <n v="7"/>
    <s v="Laptop"/>
    <x v="0"/>
    <s v="Oceania"/>
    <s v="On-Time"/>
    <s v="Basic"/>
    <x v="51"/>
    <n v="6360"/>
  </r>
  <r>
    <n v="1462"/>
    <n v="51"/>
    <x v="0"/>
    <n v="5.21"/>
    <n v="10"/>
    <s v="Tablet"/>
    <x v="4"/>
    <s v="Oceania"/>
    <s v="On-Time"/>
    <s v="Basic"/>
    <x v="51"/>
    <n v="2548"/>
  </r>
  <r>
    <n v="1463"/>
    <n v="40"/>
    <x v="5"/>
    <n v="4.76"/>
    <n v="2"/>
    <s v="Tablet"/>
    <x v="3"/>
    <s v="Oceania"/>
    <s v="Delayed"/>
    <s v="Basic"/>
    <x v="39"/>
    <n v="2763"/>
  </r>
  <r>
    <n v="1473"/>
    <n v="11"/>
    <x v="3"/>
    <n v="1.44"/>
    <n v="8"/>
    <s v="Smart TV"/>
    <x v="4"/>
    <s v="Oceania"/>
    <s v="On-Time"/>
    <s v="Premium"/>
    <x v="36"/>
    <n v="2371"/>
  </r>
  <r>
    <n v="1486"/>
    <n v="54"/>
    <x v="3"/>
    <n v="1.29"/>
    <n v="8"/>
    <s v="Laptop"/>
    <x v="4"/>
    <s v="Oceania"/>
    <s v="On-Time"/>
    <s v="Standard"/>
    <x v="8"/>
    <n v="1737"/>
  </r>
  <r>
    <n v="1488"/>
    <n v="52"/>
    <x v="3"/>
    <n v="3.83"/>
    <n v="7"/>
    <s v="Mobile"/>
    <x v="1"/>
    <s v="Oceania"/>
    <s v="Delayed"/>
    <s v="Standard"/>
    <x v="8"/>
    <n v="6963"/>
  </r>
  <r>
    <n v="1504"/>
    <n v="7"/>
    <x v="3"/>
    <n v="5.42"/>
    <n v="8"/>
    <s v="Tablet"/>
    <x v="4"/>
    <s v="Oceania"/>
    <s v="On-Time"/>
    <s v="Basic"/>
    <x v="51"/>
    <n v="5925"/>
  </r>
  <r>
    <n v="1510"/>
    <n v="54"/>
    <x v="3"/>
    <n v="3.97"/>
    <n v="10"/>
    <s v="Laptop"/>
    <x v="1"/>
    <s v="Oceania"/>
    <s v="On-Time"/>
    <s v="Basic"/>
    <x v="14"/>
    <n v="7677"/>
  </r>
  <r>
    <n v="1530"/>
    <n v="21"/>
    <x v="0"/>
    <n v="2.78"/>
    <n v="8"/>
    <s v="Smart TV"/>
    <x v="1"/>
    <s v="Oceania"/>
    <s v="On-Time"/>
    <s v="Basic"/>
    <x v="40"/>
    <n v="5250"/>
  </r>
  <r>
    <n v="1532"/>
    <n v="20"/>
    <x v="8"/>
    <n v="3.14"/>
    <n v="5"/>
    <s v="Tablet"/>
    <x v="0"/>
    <s v="Oceania"/>
    <s v="On-Time"/>
    <s v="Basic"/>
    <x v="3"/>
    <n v="1892"/>
  </r>
  <r>
    <n v="1541"/>
    <n v="17"/>
    <x v="0"/>
    <n v="1.06"/>
    <n v="8"/>
    <s v="Laptop"/>
    <x v="1"/>
    <s v="Oceania"/>
    <s v="On-Time"/>
    <s v="Basic"/>
    <x v="46"/>
    <n v="4233"/>
  </r>
  <r>
    <n v="1555"/>
    <n v="35"/>
    <x v="7"/>
    <n v="4.75"/>
    <n v="4"/>
    <s v="Laptop"/>
    <x v="2"/>
    <s v="Oceania"/>
    <s v="Delayed"/>
    <s v="Basic"/>
    <x v="44"/>
    <n v="6651"/>
  </r>
  <r>
    <n v="1561"/>
    <n v="37"/>
    <x v="7"/>
    <n v="3.63"/>
    <n v="6"/>
    <s v="Smart TV"/>
    <x v="3"/>
    <s v="Oceania"/>
    <s v="On-Time"/>
    <s v="Standard"/>
    <x v="48"/>
    <n v="7262"/>
  </r>
  <r>
    <n v="1566"/>
    <n v="15"/>
    <x v="5"/>
    <n v="1.56"/>
    <n v="3"/>
    <s v="Mobile"/>
    <x v="0"/>
    <s v="Oceania"/>
    <s v="On-Time"/>
    <s v="Basic"/>
    <x v="6"/>
    <n v="3795"/>
  </r>
  <r>
    <n v="1586"/>
    <n v="23"/>
    <x v="0"/>
    <n v="5.72"/>
    <n v="9"/>
    <s v="Mobile"/>
    <x v="3"/>
    <s v="Oceania"/>
    <s v="On-Time"/>
    <s v="Premium"/>
    <x v="7"/>
    <n v="3541"/>
  </r>
  <r>
    <n v="1591"/>
    <n v="55"/>
    <x v="1"/>
    <n v="4.34"/>
    <n v="10"/>
    <s v="Mobile"/>
    <x v="3"/>
    <s v="Oceania"/>
    <s v="On-Time"/>
    <s v="Basic"/>
    <x v="30"/>
    <n v="9746"/>
  </r>
  <r>
    <n v="1597"/>
    <n v="18"/>
    <x v="1"/>
    <n v="3.57"/>
    <n v="10"/>
    <s v="Mobile"/>
    <x v="2"/>
    <s v="Oceania"/>
    <s v="On-Time"/>
    <s v="Premium"/>
    <x v="31"/>
    <n v="8095"/>
  </r>
  <r>
    <n v="1609"/>
    <n v="8"/>
    <x v="8"/>
    <n v="3.34"/>
    <n v="4"/>
    <s v="Mobile"/>
    <x v="2"/>
    <s v="Oceania"/>
    <s v="On-Time"/>
    <s v="Premium"/>
    <x v="50"/>
    <n v="5364"/>
  </r>
  <r>
    <n v="1611"/>
    <n v="19"/>
    <x v="0"/>
    <n v="5.84"/>
    <n v="9"/>
    <s v="Tablet"/>
    <x v="0"/>
    <s v="Oceania"/>
    <s v="On-Time"/>
    <s v="Standard"/>
    <x v="40"/>
    <n v="2682"/>
  </r>
  <r>
    <n v="1612"/>
    <n v="4"/>
    <x v="5"/>
    <n v="2.0099999999999998"/>
    <n v="6"/>
    <s v="Laptop"/>
    <x v="2"/>
    <s v="Oceania"/>
    <s v="On-Time"/>
    <s v="Basic"/>
    <x v="28"/>
    <n v="4815"/>
  </r>
  <r>
    <n v="1619"/>
    <n v="31"/>
    <x v="8"/>
    <n v="1.29"/>
    <n v="2"/>
    <s v="Laptop"/>
    <x v="0"/>
    <s v="Oceania"/>
    <s v="On-Time"/>
    <s v="Basic"/>
    <x v="5"/>
    <n v="3523"/>
  </r>
  <r>
    <n v="1623"/>
    <n v="25"/>
    <x v="0"/>
    <n v="2.76"/>
    <n v="9"/>
    <s v="Smart TV"/>
    <x v="0"/>
    <s v="Oceania"/>
    <s v="On-Time"/>
    <s v="Standard"/>
    <x v="17"/>
    <n v="6239"/>
  </r>
  <r>
    <n v="1625"/>
    <n v="24"/>
    <x v="0"/>
    <n v="4.74"/>
    <n v="7"/>
    <s v="Smart TV"/>
    <x v="2"/>
    <s v="Oceania"/>
    <s v="Delayed"/>
    <s v="Standard"/>
    <x v="28"/>
    <n v="1370"/>
  </r>
  <r>
    <n v="1629"/>
    <n v="10"/>
    <x v="5"/>
    <n v="4.09"/>
    <n v="2"/>
    <s v="Smart TV"/>
    <x v="1"/>
    <s v="Oceania"/>
    <s v="On-Time"/>
    <s v="Standard"/>
    <x v="33"/>
    <n v="3532"/>
  </r>
  <r>
    <n v="1631"/>
    <n v="1"/>
    <x v="3"/>
    <n v="2.48"/>
    <n v="10"/>
    <s v="Tablet"/>
    <x v="2"/>
    <s v="Oceania"/>
    <s v="On-Time"/>
    <s v="Basic"/>
    <x v="3"/>
    <n v="4609"/>
  </r>
  <r>
    <n v="1632"/>
    <n v="17"/>
    <x v="1"/>
    <n v="5.31"/>
    <n v="7"/>
    <s v="Mobile"/>
    <x v="2"/>
    <s v="Oceania"/>
    <s v="On-Time"/>
    <s v="Premium"/>
    <x v="13"/>
    <n v="4293"/>
  </r>
  <r>
    <n v="1645"/>
    <n v="53"/>
    <x v="1"/>
    <n v="1.02"/>
    <n v="9"/>
    <s v="Tablet"/>
    <x v="0"/>
    <s v="Oceania"/>
    <s v="On-Time"/>
    <s v="Standard"/>
    <x v="9"/>
    <n v="5173"/>
  </r>
  <r>
    <n v="1649"/>
    <n v="47"/>
    <x v="1"/>
    <n v="1.1299999999999999"/>
    <n v="7"/>
    <s v="Smart TV"/>
    <x v="0"/>
    <s v="Oceania"/>
    <s v="On-Time"/>
    <s v="Standard"/>
    <x v="4"/>
    <n v="5666"/>
  </r>
  <r>
    <n v="1650"/>
    <n v="59"/>
    <x v="2"/>
    <n v="3.04"/>
    <n v="7"/>
    <s v="Tablet"/>
    <x v="3"/>
    <s v="Oceania"/>
    <s v="On-Time"/>
    <s v="Basic"/>
    <x v="41"/>
    <n v="3297"/>
  </r>
  <r>
    <n v="1658"/>
    <n v="28"/>
    <x v="0"/>
    <n v="5.26"/>
    <n v="7"/>
    <s v="Tablet"/>
    <x v="2"/>
    <s v="Oceania"/>
    <s v="Delayed"/>
    <s v="Standard"/>
    <x v="47"/>
    <n v="9564"/>
  </r>
  <r>
    <n v="1661"/>
    <n v="1"/>
    <x v="3"/>
    <n v="5.85"/>
    <n v="8"/>
    <s v="Smart TV"/>
    <x v="1"/>
    <s v="Oceania"/>
    <s v="On-Time"/>
    <s v="Standard"/>
    <x v="0"/>
    <n v="3471"/>
  </r>
  <r>
    <n v="1662"/>
    <n v="49"/>
    <x v="6"/>
    <n v="4.62"/>
    <n v="4"/>
    <s v="Smart TV"/>
    <x v="0"/>
    <s v="Oceania"/>
    <s v="On-Time"/>
    <s v="Premium"/>
    <x v="0"/>
    <n v="8891"/>
  </r>
  <r>
    <n v="1671"/>
    <n v="36"/>
    <x v="0"/>
    <n v="4.17"/>
    <n v="7"/>
    <s v="Tablet"/>
    <x v="2"/>
    <s v="Oceania"/>
    <s v="On-Time"/>
    <s v="Standard"/>
    <x v="19"/>
    <n v="5082"/>
  </r>
  <r>
    <n v="1672"/>
    <n v="36"/>
    <x v="0"/>
    <n v="2.44"/>
    <n v="8"/>
    <s v="Mobile"/>
    <x v="1"/>
    <s v="Oceania"/>
    <s v="On-Time"/>
    <s v="Basic"/>
    <x v="23"/>
    <n v="7639"/>
  </r>
  <r>
    <n v="1688"/>
    <n v="56"/>
    <x v="2"/>
    <n v="2.75"/>
    <n v="9"/>
    <s v="Tablet"/>
    <x v="2"/>
    <s v="Oceania"/>
    <s v="On-Time"/>
    <s v="Standard"/>
    <x v="11"/>
    <n v="5082"/>
  </r>
  <r>
    <n v="1694"/>
    <n v="21"/>
    <x v="1"/>
    <n v="4.55"/>
    <n v="8"/>
    <s v="Laptop"/>
    <x v="2"/>
    <s v="Oceania"/>
    <s v="On-Time"/>
    <s v="Basic"/>
    <x v="8"/>
    <n v="7882"/>
  </r>
  <r>
    <n v="1697"/>
    <n v="51"/>
    <x v="9"/>
    <n v="5.15"/>
    <n v="5"/>
    <s v="Laptop"/>
    <x v="3"/>
    <s v="Oceania"/>
    <s v="On-Time"/>
    <s v="Standard"/>
    <x v="30"/>
    <n v="2192"/>
  </r>
  <r>
    <n v="1700"/>
    <n v="2"/>
    <x v="3"/>
    <n v="1.65"/>
    <n v="8"/>
    <s v="Smart TV"/>
    <x v="1"/>
    <s v="Oceania"/>
    <s v="On-Time"/>
    <s v="Basic"/>
    <x v="43"/>
    <n v="5239"/>
  </r>
  <r>
    <n v="1725"/>
    <n v="43"/>
    <x v="3"/>
    <n v="3.54"/>
    <n v="10"/>
    <s v="Smart TV"/>
    <x v="0"/>
    <s v="Oceania"/>
    <s v="On-Time"/>
    <s v="Basic"/>
    <x v="46"/>
    <n v="7841"/>
  </r>
  <r>
    <n v="1727"/>
    <n v="37"/>
    <x v="0"/>
    <n v="5.13"/>
    <n v="9"/>
    <s v="Laptop"/>
    <x v="0"/>
    <s v="Oceania"/>
    <s v="On-Time"/>
    <s v="Standard"/>
    <x v="24"/>
    <n v="7883"/>
  </r>
  <r>
    <n v="1736"/>
    <n v="32"/>
    <x v="1"/>
    <n v="4.26"/>
    <n v="8"/>
    <s v="Tablet"/>
    <x v="3"/>
    <s v="Oceania"/>
    <s v="On-Time"/>
    <s v="Basic"/>
    <x v="52"/>
    <n v="5924"/>
  </r>
  <r>
    <n v="1748"/>
    <n v="23"/>
    <x v="7"/>
    <n v="5.66"/>
    <n v="6"/>
    <s v="Smart TV"/>
    <x v="3"/>
    <s v="Oceania"/>
    <s v="On-Time"/>
    <s v="Standard"/>
    <x v="22"/>
    <n v="3149"/>
  </r>
  <r>
    <n v="1750"/>
    <n v="40"/>
    <x v="3"/>
    <n v="5.94"/>
    <n v="8"/>
    <s v="Smart TV"/>
    <x v="0"/>
    <s v="Oceania"/>
    <s v="Delayed"/>
    <s v="Basic"/>
    <x v="12"/>
    <n v="8938"/>
  </r>
  <r>
    <n v="1753"/>
    <n v="42"/>
    <x v="3"/>
    <n v="2.96"/>
    <n v="7"/>
    <s v="Tablet"/>
    <x v="2"/>
    <s v="Oceania"/>
    <s v="On-Time"/>
    <s v="Basic"/>
    <x v="47"/>
    <n v="1564"/>
  </r>
  <r>
    <n v="1758"/>
    <n v="53"/>
    <x v="7"/>
    <n v="2.4300000000000002"/>
    <n v="3"/>
    <s v="Smart TV"/>
    <x v="3"/>
    <s v="Oceania"/>
    <s v="On-Time"/>
    <s v="Basic"/>
    <x v="21"/>
    <n v="6046"/>
  </r>
  <r>
    <n v="1786"/>
    <n v="44"/>
    <x v="5"/>
    <n v="2.14"/>
    <n v="4"/>
    <s v="Smart TV"/>
    <x v="2"/>
    <s v="Oceania"/>
    <s v="On-Time"/>
    <s v="Basic"/>
    <x v="34"/>
    <n v="1683"/>
  </r>
  <r>
    <n v="1787"/>
    <n v="20"/>
    <x v="2"/>
    <n v="3.95"/>
    <n v="7"/>
    <s v="Mobile"/>
    <x v="3"/>
    <s v="Oceania"/>
    <s v="On-Time"/>
    <s v="Basic"/>
    <x v="17"/>
    <n v="6130"/>
  </r>
  <r>
    <n v="1789"/>
    <n v="15"/>
    <x v="1"/>
    <n v="4.3099999999999996"/>
    <n v="7"/>
    <s v="Mobile"/>
    <x v="1"/>
    <s v="Oceania"/>
    <s v="Delayed"/>
    <s v="Premium"/>
    <x v="1"/>
    <n v="6046"/>
  </r>
  <r>
    <n v="1809"/>
    <n v="57"/>
    <x v="2"/>
    <n v="2.67"/>
    <n v="7"/>
    <s v="Smart TV"/>
    <x v="4"/>
    <s v="Oceania"/>
    <s v="On-Time"/>
    <s v="Premium"/>
    <x v="43"/>
    <n v="9048"/>
  </r>
  <r>
    <n v="1813"/>
    <n v="2"/>
    <x v="1"/>
    <n v="3.01"/>
    <n v="7"/>
    <s v="Laptop"/>
    <x v="1"/>
    <s v="Oceania"/>
    <s v="On-Time"/>
    <s v="Standard"/>
    <x v="24"/>
    <n v="4848"/>
  </r>
  <r>
    <n v="1818"/>
    <n v="30"/>
    <x v="1"/>
    <n v="4.6100000000000003"/>
    <n v="7"/>
    <s v="Smart TV"/>
    <x v="4"/>
    <s v="Oceania"/>
    <s v="On-Time"/>
    <s v="Premium"/>
    <x v="36"/>
    <n v="8170"/>
  </r>
  <r>
    <n v="1819"/>
    <n v="43"/>
    <x v="2"/>
    <n v="3.6"/>
    <n v="9"/>
    <s v="Laptop"/>
    <x v="2"/>
    <s v="Oceania"/>
    <s v="On-Time"/>
    <s v="Standard"/>
    <x v="40"/>
    <n v="5807"/>
  </r>
  <r>
    <n v="1826"/>
    <n v="11"/>
    <x v="1"/>
    <n v="1.83"/>
    <n v="10"/>
    <s v="Mobile"/>
    <x v="1"/>
    <s v="Oceania"/>
    <s v="On-Time"/>
    <s v="Basic"/>
    <x v="31"/>
    <n v="5524"/>
  </r>
  <r>
    <n v="1829"/>
    <n v="7"/>
    <x v="4"/>
    <n v="4.01"/>
    <n v="5"/>
    <s v="Laptop"/>
    <x v="0"/>
    <s v="Oceania"/>
    <s v="On-Time"/>
    <s v="Basic"/>
    <x v="4"/>
    <n v="8699"/>
  </r>
  <r>
    <n v="1830"/>
    <n v="48"/>
    <x v="4"/>
    <n v="3.11"/>
    <n v="6"/>
    <s v="Tablet"/>
    <x v="1"/>
    <s v="Oceania"/>
    <s v="On-Time"/>
    <s v="Basic"/>
    <x v="44"/>
    <n v="8958"/>
  </r>
  <r>
    <n v="1832"/>
    <n v="55"/>
    <x v="2"/>
    <n v="4.4800000000000004"/>
    <n v="10"/>
    <s v="Tablet"/>
    <x v="3"/>
    <s v="Oceania"/>
    <s v="Delayed"/>
    <s v="Basic"/>
    <x v="37"/>
    <n v="9626"/>
  </r>
  <r>
    <n v="1836"/>
    <n v="47"/>
    <x v="0"/>
    <n v="1.93"/>
    <n v="7"/>
    <s v="Smart TV"/>
    <x v="1"/>
    <s v="Oceania"/>
    <s v="On-Time"/>
    <s v="Basic"/>
    <x v="52"/>
    <n v="1863"/>
  </r>
  <r>
    <n v="1838"/>
    <n v="58"/>
    <x v="0"/>
    <n v="2.25"/>
    <n v="9"/>
    <s v="Smart TV"/>
    <x v="3"/>
    <s v="Oceania"/>
    <s v="Delayed"/>
    <s v="Basic"/>
    <x v="7"/>
    <n v="5214"/>
  </r>
  <r>
    <n v="1841"/>
    <n v="26"/>
    <x v="6"/>
    <n v="5.69"/>
    <n v="3"/>
    <s v="Laptop"/>
    <x v="3"/>
    <s v="Oceania"/>
    <s v="Delayed"/>
    <s v="Basic"/>
    <x v="29"/>
    <n v="4896"/>
  </r>
  <r>
    <n v="1842"/>
    <n v="57"/>
    <x v="0"/>
    <n v="1.95"/>
    <n v="7"/>
    <s v="Laptop"/>
    <x v="1"/>
    <s v="Oceania"/>
    <s v="On-Time"/>
    <s v="Basic"/>
    <x v="16"/>
    <n v="4469"/>
  </r>
  <r>
    <n v="1846"/>
    <n v="55"/>
    <x v="0"/>
    <n v="5.88"/>
    <n v="10"/>
    <s v="Laptop"/>
    <x v="0"/>
    <s v="Oceania"/>
    <s v="On-Time"/>
    <s v="Basic"/>
    <x v="0"/>
    <n v="8521"/>
  </r>
  <r>
    <n v="1848"/>
    <n v="41"/>
    <x v="3"/>
    <n v="5"/>
    <n v="7"/>
    <s v="Tablet"/>
    <x v="2"/>
    <s v="Oceania"/>
    <s v="On-Time"/>
    <s v="Basic"/>
    <x v="24"/>
    <n v="4504"/>
  </r>
  <r>
    <n v="1851"/>
    <n v="12"/>
    <x v="3"/>
    <n v="4.59"/>
    <n v="9"/>
    <s v="Smart TV"/>
    <x v="0"/>
    <s v="Oceania"/>
    <s v="Delayed"/>
    <s v="Basic"/>
    <x v="40"/>
    <n v="3028"/>
  </r>
  <r>
    <n v="1859"/>
    <n v="12"/>
    <x v="1"/>
    <n v="5.54"/>
    <n v="9"/>
    <s v="Tablet"/>
    <x v="1"/>
    <s v="Oceania"/>
    <s v="On-Time"/>
    <s v="Basic"/>
    <x v="43"/>
    <n v="3370"/>
  </r>
  <r>
    <n v="1869"/>
    <n v="49"/>
    <x v="6"/>
    <n v="1.74"/>
    <n v="3"/>
    <s v="Tablet"/>
    <x v="2"/>
    <s v="Oceania"/>
    <s v="On-Time"/>
    <s v="Premium"/>
    <x v="21"/>
    <n v="7378"/>
  </r>
  <r>
    <n v="1889"/>
    <n v="24"/>
    <x v="0"/>
    <n v="1.54"/>
    <n v="7"/>
    <s v="Laptop"/>
    <x v="0"/>
    <s v="Oceania"/>
    <s v="Delayed"/>
    <s v="Basic"/>
    <x v="24"/>
    <n v="5371"/>
  </r>
  <r>
    <n v="1890"/>
    <n v="26"/>
    <x v="3"/>
    <n v="3.75"/>
    <n v="10"/>
    <s v="Laptop"/>
    <x v="4"/>
    <s v="Oceania"/>
    <s v="Delayed"/>
    <s v="Standard"/>
    <x v="5"/>
    <n v="6815"/>
  </r>
  <r>
    <n v="1908"/>
    <n v="42"/>
    <x v="3"/>
    <n v="1.73"/>
    <n v="10"/>
    <s v="Mobile"/>
    <x v="4"/>
    <s v="Oceania"/>
    <s v="On-Time"/>
    <s v="Basic"/>
    <x v="42"/>
    <n v="8823"/>
  </r>
  <r>
    <n v="1914"/>
    <n v="48"/>
    <x v="0"/>
    <n v="4.6399999999999997"/>
    <n v="8"/>
    <s v="Tablet"/>
    <x v="2"/>
    <s v="Oceania"/>
    <s v="On-Time"/>
    <s v="Premium"/>
    <x v="43"/>
    <n v="8469"/>
  </r>
  <r>
    <n v="1917"/>
    <n v="24"/>
    <x v="8"/>
    <n v="3.94"/>
    <n v="3"/>
    <s v="Smart TV"/>
    <x v="2"/>
    <s v="Oceania"/>
    <s v="On-Time"/>
    <s v="Standard"/>
    <x v="19"/>
    <n v="9564"/>
  </r>
  <r>
    <n v="1926"/>
    <n v="6"/>
    <x v="0"/>
    <n v="1.66"/>
    <n v="7"/>
    <s v="Tablet"/>
    <x v="2"/>
    <s v="Oceania"/>
    <s v="On-Time"/>
    <s v="Premium"/>
    <x v="3"/>
    <n v="1234"/>
  </r>
  <r>
    <n v="1934"/>
    <n v="23"/>
    <x v="1"/>
    <n v="2.2000000000000002"/>
    <n v="7"/>
    <s v="Smart TV"/>
    <x v="0"/>
    <s v="Oceania"/>
    <s v="On-Time"/>
    <s v="Premium"/>
    <x v="14"/>
    <n v="7251"/>
  </r>
  <r>
    <n v="1937"/>
    <n v="37"/>
    <x v="8"/>
    <n v="5.96"/>
    <n v="5"/>
    <s v="Laptop"/>
    <x v="2"/>
    <s v="Oceania"/>
    <s v="On-Time"/>
    <s v="Standard"/>
    <x v="11"/>
    <n v="2681"/>
  </r>
  <r>
    <n v="1938"/>
    <n v="21"/>
    <x v="1"/>
    <n v="1.44"/>
    <n v="8"/>
    <s v="Smart TV"/>
    <x v="4"/>
    <s v="Oceania"/>
    <s v="On-Time"/>
    <s v="Premium"/>
    <x v="22"/>
    <n v="4775"/>
  </r>
  <r>
    <n v="1946"/>
    <n v="17"/>
    <x v="1"/>
    <n v="3.1"/>
    <n v="9"/>
    <s v="Tablet"/>
    <x v="1"/>
    <s v="Oceania"/>
    <s v="On-Time"/>
    <s v="Basic"/>
    <x v="45"/>
    <n v="3538"/>
  </r>
  <r>
    <n v="1950"/>
    <n v="35"/>
    <x v="2"/>
    <n v="3.89"/>
    <n v="10"/>
    <s v="Mobile"/>
    <x v="1"/>
    <s v="Oceania"/>
    <s v="On-Time"/>
    <s v="Basic"/>
    <x v="24"/>
    <n v="3981"/>
  </r>
  <r>
    <n v="1952"/>
    <n v="45"/>
    <x v="3"/>
    <n v="4.3899999999999997"/>
    <n v="10"/>
    <s v="Mobile"/>
    <x v="4"/>
    <s v="Oceania"/>
    <s v="On-Time"/>
    <s v="Basic"/>
    <x v="25"/>
    <n v="2845"/>
  </r>
  <r>
    <n v="1954"/>
    <n v="36"/>
    <x v="0"/>
    <n v="1.63"/>
    <n v="7"/>
    <s v="Mobile"/>
    <x v="1"/>
    <s v="Oceania"/>
    <s v="Delayed"/>
    <s v="Basic"/>
    <x v="44"/>
    <n v="5525"/>
  </r>
  <r>
    <n v="1956"/>
    <n v="26"/>
    <x v="1"/>
    <n v="1.64"/>
    <n v="10"/>
    <s v="Laptop"/>
    <x v="0"/>
    <s v="Oceania"/>
    <s v="On-Time"/>
    <s v="Standard"/>
    <x v="4"/>
    <n v="4052"/>
  </r>
  <r>
    <n v="1957"/>
    <n v="51"/>
    <x v="1"/>
    <n v="5.21"/>
    <n v="8"/>
    <s v="Tablet"/>
    <x v="4"/>
    <s v="Oceania"/>
    <s v="On-Time"/>
    <s v="Standard"/>
    <x v="7"/>
    <n v="4492"/>
  </r>
  <r>
    <n v="1959"/>
    <n v="56"/>
    <x v="1"/>
    <n v="1.84"/>
    <n v="9"/>
    <s v="Mobile"/>
    <x v="3"/>
    <s v="Oceania"/>
    <s v="On-Time"/>
    <s v="Basic"/>
    <x v="15"/>
    <n v="3083"/>
  </r>
  <r>
    <n v="1964"/>
    <n v="41"/>
    <x v="8"/>
    <n v="3.65"/>
    <n v="3"/>
    <s v="Mobile"/>
    <x v="4"/>
    <s v="Oceania"/>
    <s v="On-Time"/>
    <s v="Standard"/>
    <x v="30"/>
    <n v="9692"/>
  </r>
  <r>
    <n v="1974"/>
    <n v="17"/>
    <x v="2"/>
    <n v="1.39"/>
    <n v="7"/>
    <s v="Laptop"/>
    <x v="0"/>
    <s v="Oceania"/>
    <s v="On-Time"/>
    <s v="Premium"/>
    <x v="22"/>
    <n v="8309"/>
  </r>
  <r>
    <n v="1975"/>
    <n v="4"/>
    <x v="0"/>
    <n v="5.04"/>
    <n v="8"/>
    <s v="Laptop"/>
    <x v="2"/>
    <s v="Oceania"/>
    <s v="On-Time"/>
    <s v="Standard"/>
    <x v="29"/>
    <n v="4650"/>
  </r>
  <r>
    <n v="1979"/>
    <n v="34"/>
    <x v="6"/>
    <n v="1.05"/>
    <n v="3"/>
    <s v="Tablet"/>
    <x v="1"/>
    <s v="Oceania"/>
    <s v="On-Time"/>
    <s v="Premium"/>
    <x v="35"/>
    <n v="9808"/>
  </r>
  <r>
    <n v="1988"/>
    <n v="20"/>
    <x v="3"/>
    <n v="4.2699999999999996"/>
    <n v="7"/>
    <s v="Laptop"/>
    <x v="1"/>
    <s v="Oceania"/>
    <s v="On-Time"/>
    <s v="Standard"/>
    <x v="7"/>
    <n v="9373"/>
  </r>
  <r>
    <n v="1998"/>
    <n v="57"/>
    <x v="7"/>
    <n v="5.46"/>
    <n v="2"/>
    <s v="Smart TV"/>
    <x v="4"/>
    <s v="Oceania"/>
    <s v="On-Time"/>
    <s v="Premium"/>
    <x v="25"/>
    <n v="3873"/>
  </r>
  <r>
    <n v="2000"/>
    <n v="39"/>
    <x v="2"/>
    <n v="5.27"/>
    <n v="7"/>
    <s v="Laptop"/>
    <x v="0"/>
    <s v="Oceania"/>
    <s v="On-Time"/>
    <s v="Standard"/>
    <x v="15"/>
    <n v="2883"/>
  </r>
  <r>
    <n v="2017"/>
    <n v="56"/>
    <x v="2"/>
    <n v="2.75"/>
    <n v="9"/>
    <s v="Smart TV"/>
    <x v="1"/>
    <s v="Oceania"/>
    <s v="On-Time"/>
    <s v="Premium"/>
    <x v="36"/>
    <n v="9425"/>
  </r>
  <r>
    <n v="2019"/>
    <n v="12"/>
    <x v="7"/>
    <n v="1.67"/>
    <n v="2"/>
    <s v="Mobile"/>
    <x v="4"/>
    <s v="Oceania"/>
    <s v="On-Time"/>
    <s v="Basic"/>
    <x v="46"/>
    <n v="3989"/>
  </r>
  <r>
    <n v="2022"/>
    <n v="26"/>
    <x v="9"/>
    <n v="1.01"/>
    <n v="3"/>
    <s v="Mobile"/>
    <x v="4"/>
    <s v="Oceania"/>
    <s v="On-Time"/>
    <s v="Standard"/>
    <x v="50"/>
    <n v="3060"/>
  </r>
  <r>
    <n v="2025"/>
    <n v="33"/>
    <x v="1"/>
    <n v="3.47"/>
    <n v="7"/>
    <s v="Tablet"/>
    <x v="4"/>
    <s v="Oceania"/>
    <s v="Delayed"/>
    <s v="Standard"/>
    <x v="1"/>
    <n v="6838"/>
  </r>
  <r>
    <n v="2032"/>
    <n v="44"/>
    <x v="1"/>
    <n v="3.37"/>
    <n v="10"/>
    <s v="Smart TV"/>
    <x v="0"/>
    <s v="Oceania"/>
    <s v="On-Time"/>
    <s v="Standard"/>
    <x v="25"/>
    <n v="8940"/>
  </r>
  <r>
    <n v="2040"/>
    <n v="53"/>
    <x v="2"/>
    <n v="4.33"/>
    <n v="10"/>
    <s v="Laptop"/>
    <x v="2"/>
    <s v="Oceania"/>
    <s v="On-Time"/>
    <s v="Basic"/>
    <x v="38"/>
    <n v="6729"/>
  </r>
  <r>
    <n v="2043"/>
    <n v="23"/>
    <x v="8"/>
    <n v="4.93"/>
    <n v="2"/>
    <s v="Laptop"/>
    <x v="0"/>
    <s v="Oceania"/>
    <s v="On-Time"/>
    <s v="Standard"/>
    <x v="37"/>
    <n v="3762"/>
  </r>
  <r>
    <n v="2044"/>
    <n v="13"/>
    <x v="2"/>
    <n v="2.69"/>
    <n v="7"/>
    <s v="Smart TV"/>
    <x v="3"/>
    <s v="Oceania"/>
    <s v="On-Time"/>
    <s v="Basic"/>
    <x v="26"/>
    <n v="9519"/>
  </r>
  <r>
    <n v="2053"/>
    <n v="28"/>
    <x v="8"/>
    <n v="2.23"/>
    <n v="3"/>
    <s v="Tablet"/>
    <x v="3"/>
    <s v="Oceania"/>
    <s v="On-Time"/>
    <s v="Standard"/>
    <x v="8"/>
    <n v="9319"/>
  </r>
  <r>
    <n v="2056"/>
    <n v="48"/>
    <x v="0"/>
    <n v="3.23"/>
    <n v="9"/>
    <s v="Smart TV"/>
    <x v="3"/>
    <s v="Oceania"/>
    <s v="On-Time"/>
    <s v="Premium"/>
    <x v="52"/>
    <n v="3507"/>
  </r>
  <r>
    <n v="2068"/>
    <n v="7"/>
    <x v="7"/>
    <n v="5.19"/>
    <n v="3"/>
    <s v="Tablet"/>
    <x v="1"/>
    <s v="Oceania"/>
    <s v="On-Time"/>
    <s v="Basic"/>
    <x v="48"/>
    <n v="9595"/>
  </r>
  <r>
    <n v="2074"/>
    <n v="44"/>
    <x v="8"/>
    <n v="2.0299999999999998"/>
    <n v="3"/>
    <s v="Tablet"/>
    <x v="0"/>
    <s v="Oceania"/>
    <s v="On-Time"/>
    <s v="Basic"/>
    <x v="42"/>
    <n v="6602"/>
  </r>
  <r>
    <n v="2077"/>
    <n v="46"/>
    <x v="2"/>
    <n v="5.93"/>
    <n v="8"/>
    <s v="Mobile"/>
    <x v="1"/>
    <s v="Oceania"/>
    <s v="On-Time"/>
    <s v="Standard"/>
    <x v="39"/>
    <n v="3820"/>
  </r>
  <r>
    <n v="2081"/>
    <n v="46"/>
    <x v="1"/>
    <n v="3.92"/>
    <n v="7"/>
    <s v="Mobile"/>
    <x v="4"/>
    <s v="Oceania"/>
    <s v="Delayed"/>
    <s v="Basic"/>
    <x v="0"/>
    <n v="3902"/>
  </r>
  <r>
    <n v="2084"/>
    <n v="36"/>
    <x v="0"/>
    <n v="5.5"/>
    <n v="9"/>
    <s v="Smart TV"/>
    <x v="1"/>
    <s v="Oceania"/>
    <s v="On-Time"/>
    <s v="Basic"/>
    <x v="10"/>
    <n v="6910"/>
  </r>
  <r>
    <n v="2086"/>
    <n v="18"/>
    <x v="5"/>
    <n v="2.92"/>
    <n v="3"/>
    <s v="Mobile"/>
    <x v="3"/>
    <s v="Oceania"/>
    <s v="On-Time"/>
    <s v="Basic"/>
    <x v="20"/>
    <n v="2159"/>
  </r>
  <r>
    <n v="2088"/>
    <n v="28"/>
    <x v="7"/>
    <n v="4.3899999999999997"/>
    <n v="4"/>
    <s v="Laptop"/>
    <x v="2"/>
    <s v="Oceania"/>
    <s v="On-Time"/>
    <s v="Basic"/>
    <x v="32"/>
    <n v="1537"/>
  </r>
  <r>
    <n v="2090"/>
    <n v="6"/>
    <x v="2"/>
    <n v="3.05"/>
    <n v="9"/>
    <s v="Mobile"/>
    <x v="1"/>
    <s v="Oceania"/>
    <s v="On-Time"/>
    <s v="Basic"/>
    <x v="39"/>
    <n v="5359"/>
  </r>
  <r>
    <n v="2100"/>
    <n v="37"/>
    <x v="4"/>
    <n v="1.27"/>
    <n v="6"/>
    <s v="Laptop"/>
    <x v="0"/>
    <s v="Oceania"/>
    <s v="On-Time"/>
    <s v="Basic"/>
    <x v="30"/>
    <n v="7764"/>
  </r>
  <r>
    <n v="2103"/>
    <n v="42"/>
    <x v="1"/>
    <n v="2.85"/>
    <n v="8"/>
    <s v="Mobile"/>
    <x v="1"/>
    <s v="Oceania"/>
    <s v="On-Time"/>
    <s v="Basic"/>
    <x v="28"/>
    <n v="6404"/>
  </r>
  <r>
    <n v="2104"/>
    <n v="51"/>
    <x v="8"/>
    <n v="1.47"/>
    <n v="2"/>
    <s v="Tablet"/>
    <x v="3"/>
    <s v="Oceania"/>
    <s v="Delayed"/>
    <s v="Premium"/>
    <x v="1"/>
    <n v="2849"/>
  </r>
  <r>
    <n v="2106"/>
    <n v="20"/>
    <x v="9"/>
    <n v="3.41"/>
    <n v="2"/>
    <s v="Mobile"/>
    <x v="2"/>
    <s v="Oceania"/>
    <s v="Delayed"/>
    <s v="Standard"/>
    <x v="42"/>
    <n v="7900"/>
  </r>
  <r>
    <n v="2107"/>
    <n v="49"/>
    <x v="1"/>
    <n v="5.28"/>
    <n v="8"/>
    <s v="Laptop"/>
    <x v="3"/>
    <s v="Oceania"/>
    <s v="On-Time"/>
    <s v="Standard"/>
    <x v="22"/>
    <n v="1491"/>
  </r>
  <r>
    <n v="2110"/>
    <n v="3"/>
    <x v="2"/>
    <n v="4.93"/>
    <n v="7"/>
    <s v="Laptop"/>
    <x v="3"/>
    <s v="Oceania"/>
    <s v="Delayed"/>
    <s v="Standard"/>
    <x v="17"/>
    <n v="4975"/>
  </r>
  <r>
    <n v="2113"/>
    <n v="58"/>
    <x v="5"/>
    <n v="3.39"/>
    <n v="6"/>
    <s v="Laptop"/>
    <x v="0"/>
    <s v="Oceania"/>
    <s v="Delayed"/>
    <s v="Basic"/>
    <x v="29"/>
    <n v="2949"/>
  </r>
  <r>
    <n v="2119"/>
    <n v="49"/>
    <x v="0"/>
    <n v="2.1"/>
    <n v="7"/>
    <s v="Laptop"/>
    <x v="0"/>
    <s v="Oceania"/>
    <s v="On-Time"/>
    <s v="Premium"/>
    <x v="51"/>
    <n v="1492"/>
  </r>
  <r>
    <n v="2124"/>
    <n v="1"/>
    <x v="5"/>
    <n v="3.06"/>
    <n v="6"/>
    <s v="Smart TV"/>
    <x v="3"/>
    <s v="Oceania"/>
    <s v="On-Time"/>
    <s v="Premium"/>
    <x v="22"/>
    <n v="6564"/>
  </r>
  <r>
    <n v="2125"/>
    <n v="6"/>
    <x v="1"/>
    <n v="2.64"/>
    <n v="8"/>
    <s v="Tablet"/>
    <x v="3"/>
    <s v="Oceania"/>
    <s v="Delayed"/>
    <s v="Premium"/>
    <x v="30"/>
    <n v="3575"/>
  </r>
  <r>
    <n v="2128"/>
    <n v="45"/>
    <x v="3"/>
    <n v="3.45"/>
    <n v="9"/>
    <s v="Laptop"/>
    <x v="4"/>
    <s v="Oceania"/>
    <s v="On-Time"/>
    <s v="Basic"/>
    <x v="36"/>
    <n v="8111"/>
  </r>
  <r>
    <n v="2137"/>
    <n v="16"/>
    <x v="3"/>
    <n v="1.05"/>
    <n v="7"/>
    <s v="Mobile"/>
    <x v="4"/>
    <s v="Oceania"/>
    <s v="On-Time"/>
    <s v="Basic"/>
    <x v="45"/>
    <n v="7568"/>
  </r>
  <r>
    <n v="2138"/>
    <n v="39"/>
    <x v="2"/>
    <n v="1.71"/>
    <n v="8"/>
    <s v="Mobile"/>
    <x v="4"/>
    <s v="Oceania"/>
    <s v="On-Time"/>
    <s v="Standard"/>
    <x v="10"/>
    <n v="2429"/>
  </r>
  <r>
    <n v="2148"/>
    <n v="59"/>
    <x v="2"/>
    <n v="5.16"/>
    <n v="9"/>
    <s v="Mobile"/>
    <x v="4"/>
    <s v="Oceania"/>
    <s v="On-Time"/>
    <s v="Standard"/>
    <x v="32"/>
    <n v="9977"/>
  </r>
  <r>
    <n v="2149"/>
    <n v="37"/>
    <x v="3"/>
    <n v="1.06"/>
    <n v="10"/>
    <s v="Tablet"/>
    <x v="4"/>
    <s v="Oceania"/>
    <s v="On-Time"/>
    <s v="Standard"/>
    <x v="5"/>
    <n v="9061"/>
  </r>
  <r>
    <n v="2150"/>
    <n v="22"/>
    <x v="2"/>
    <n v="1.26"/>
    <n v="10"/>
    <s v="Mobile"/>
    <x v="2"/>
    <s v="Oceania"/>
    <s v="On-Time"/>
    <s v="Standard"/>
    <x v="24"/>
    <n v="2379"/>
  </r>
  <r>
    <n v="2152"/>
    <n v="25"/>
    <x v="4"/>
    <n v="3.82"/>
    <n v="1"/>
    <s v="Smart TV"/>
    <x v="1"/>
    <s v="Oceania"/>
    <s v="Delayed"/>
    <s v="Premium"/>
    <x v="28"/>
    <n v="8797"/>
  </r>
  <r>
    <n v="2157"/>
    <n v="44"/>
    <x v="1"/>
    <n v="1.1000000000000001"/>
    <n v="7"/>
    <s v="Tablet"/>
    <x v="0"/>
    <s v="Oceania"/>
    <s v="On-Time"/>
    <s v="Basic"/>
    <x v="22"/>
    <n v="1034"/>
  </r>
  <r>
    <n v="2162"/>
    <n v="8"/>
    <x v="1"/>
    <n v="3.6"/>
    <n v="10"/>
    <s v="Laptop"/>
    <x v="3"/>
    <s v="Oceania"/>
    <s v="Delayed"/>
    <s v="Standard"/>
    <x v="23"/>
    <n v="6264"/>
  </r>
  <r>
    <n v="2164"/>
    <n v="55"/>
    <x v="1"/>
    <n v="4.99"/>
    <n v="7"/>
    <s v="Tablet"/>
    <x v="1"/>
    <s v="Oceania"/>
    <s v="On-Time"/>
    <s v="Standard"/>
    <x v="24"/>
    <n v="4657"/>
  </r>
  <r>
    <n v="2168"/>
    <n v="20"/>
    <x v="1"/>
    <n v="5.78"/>
    <n v="10"/>
    <s v="Mobile"/>
    <x v="2"/>
    <s v="Oceania"/>
    <s v="On-Time"/>
    <s v="Premium"/>
    <x v="8"/>
    <n v="3786"/>
  </r>
  <r>
    <n v="2182"/>
    <n v="50"/>
    <x v="1"/>
    <n v="5.09"/>
    <n v="9"/>
    <s v="Mobile"/>
    <x v="0"/>
    <s v="Oceania"/>
    <s v="Delayed"/>
    <s v="Basic"/>
    <x v="3"/>
    <n v="8754"/>
  </r>
  <r>
    <n v="2185"/>
    <n v="17"/>
    <x v="5"/>
    <n v="3.22"/>
    <n v="3"/>
    <s v="Smart TV"/>
    <x v="4"/>
    <s v="Oceania"/>
    <s v="On-Time"/>
    <s v="Basic"/>
    <x v="3"/>
    <n v="9262"/>
  </r>
  <r>
    <n v="2189"/>
    <n v="60"/>
    <x v="3"/>
    <n v="2.8"/>
    <n v="10"/>
    <s v="Mobile"/>
    <x v="0"/>
    <s v="Oceania"/>
    <s v="On-Time"/>
    <s v="Basic"/>
    <x v="7"/>
    <n v="3392"/>
  </r>
  <r>
    <n v="2200"/>
    <n v="57"/>
    <x v="3"/>
    <n v="2.0499999999999998"/>
    <n v="7"/>
    <s v="Smart TV"/>
    <x v="4"/>
    <s v="Oceania"/>
    <s v="Delayed"/>
    <s v="Premium"/>
    <x v="16"/>
    <n v="6887"/>
  </r>
  <r>
    <n v="2209"/>
    <n v="41"/>
    <x v="3"/>
    <n v="3.54"/>
    <n v="9"/>
    <s v="Smart TV"/>
    <x v="1"/>
    <s v="Oceania"/>
    <s v="Delayed"/>
    <s v="Basic"/>
    <x v="38"/>
    <n v="8136"/>
  </r>
  <r>
    <n v="2214"/>
    <n v="38"/>
    <x v="3"/>
    <n v="3.03"/>
    <n v="7"/>
    <s v="Tablet"/>
    <x v="3"/>
    <s v="Oceania"/>
    <s v="Delayed"/>
    <s v="Basic"/>
    <x v="45"/>
    <n v="3571"/>
  </r>
  <r>
    <n v="2216"/>
    <n v="1"/>
    <x v="2"/>
    <n v="3.88"/>
    <n v="9"/>
    <s v="Laptop"/>
    <x v="2"/>
    <s v="Oceania"/>
    <s v="On-Time"/>
    <s v="Basic"/>
    <x v="30"/>
    <n v="8870"/>
  </r>
  <r>
    <n v="2229"/>
    <n v="35"/>
    <x v="3"/>
    <n v="2.97"/>
    <n v="7"/>
    <s v="Smart TV"/>
    <x v="4"/>
    <s v="Oceania"/>
    <s v="On-Time"/>
    <s v="Basic"/>
    <x v="20"/>
    <n v="6546"/>
  </r>
  <r>
    <n v="2232"/>
    <n v="51"/>
    <x v="2"/>
    <n v="3.9"/>
    <n v="8"/>
    <s v="Mobile"/>
    <x v="0"/>
    <s v="Oceania"/>
    <s v="On-Time"/>
    <s v="Basic"/>
    <x v="29"/>
    <n v="1867"/>
  </r>
  <r>
    <n v="2243"/>
    <n v="59"/>
    <x v="1"/>
    <n v="5.01"/>
    <n v="9"/>
    <s v="Laptop"/>
    <x v="3"/>
    <s v="Oceania"/>
    <s v="Delayed"/>
    <s v="Basic"/>
    <x v="37"/>
    <n v="9752"/>
  </r>
  <r>
    <n v="2245"/>
    <n v="48"/>
    <x v="3"/>
    <n v="4.22"/>
    <n v="9"/>
    <s v="Tablet"/>
    <x v="2"/>
    <s v="Oceania"/>
    <s v="On-Time"/>
    <s v="Premium"/>
    <x v="2"/>
    <n v="6691"/>
  </r>
  <r>
    <n v="2251"/>
    <n v="56"/>
    <x v="3"/>
    <n v="5.68"/>
    <n v="7"/>
    <s v="Tablet"/>
    <x v="3"/>
    <s v="Oceania"/>
    <s v="On-Time"/>
    <s v="Premium"/>
    <x v="38"/>
    <n v="5679"/>
  </r>
  <r>
    <n v="2270"/>
    <n v="14"/>
    <x v="5"/>
    <n v="3.76"/>
    <n v="2"/>
    <s v="Laptop"/>
    <x v="0"/>
    <s v="Oceania"/>
    <s v="On-Time"/>
    <s v="Basic"/>
    <x v="6"/>
    <n v="1589"/>
  </r>
  <r>
    <n v="2274"/>
    <n v="50"/>
    <x v="1"/>
    <n v="4.4400000000000004"/>
    <n v="7"/>
    <s v="Smart TV"/>
    <x v="2"/>
    <s v="Oceania"/>
    <s v="On-Time"/>
    <s v="Premium"/>
    <x v="33"/>
    <n v="2747"/>
  </r>
  <r>
    <n v="2277"/>
    <n v="54"/>
    <x v="1"/>
    <n v="3.62"/>
    <n v="10"/>
    <s v="Mobile"/>
    <x v="1"/>
    <s v="Oceania"/>
    <s v="On-Time"/>
    <s v="Basic"/>
    <x v="4"/>
    <n v="5069"/>
  </r>
  <r>
    <n v="2283"/>
    <n v="27"/>
    <x v="7"/>
    <n v="1.07"/>
    <n v="2"/>
    <s v="Smart TV"/>
    <x v="1"/>
    <s v="Oceania"/>
    <s v="On-Time"/>
    <s v="Standard"/>
    <x v="39"/>
    <n v="3816"/>
  </r>
  <r>
    <n v="2290"/>
    <n v="22"/>
    <x v="1"/>
    <n v="2.86"/>
    <n v="7"/>
    <s v="Mobile"/>
    <x v="0"/>
    <s v="Oceania"/>
    <s v="On-Time"/>
    <s v="Standard"/>
    <x v="21"/>
    <n v="6484"/>
  </r>
  <r>
    <n v="2292"/>
    <n v="54"/>
    <x v="0"/>
    <n v="3.37"/>
    <n v="7"/>
    <s v="Tablet"/>
    <x v="2"/>
    <s v="Oceania"/>
    <s v="Delayed"/>
    <s v="Basic"/>
    <x v="23"/>
    <n v="1070"/>
  </r>
  <r>
    <n v="2294"/>
    <n v="13"/>
    <x v="1"/>
    <n v="3.3"/>
    <n v="8"/>
    <s v="Tablet"/>
    <x v="1"/>
    <s v="Oceania"/>
    <s v="On-Time"/>
    <s v="Standard"/>
    <x v="40"/>
    <n v="7381"/>
  </r>
  <r>
    <n v="2295"/>
    <n v="9"/>
    <x v="1"/>
    <n v="3.25"/>
    <n v="7"/>
    <s v="Smart TV"/>
    <x v="2"/>
    <s v="Oceania"/>
    <s v="Delayed"/>
    <s v="Premium"/>
    <x v="52"/>
    <n v="9255"/>
  </r>
  <r>
    <n v="2316"/>
    <n v="40"/>
    <x v="1"/>
    <n v="3.61"/>
    <n v="10"/>
    <s v="Laptop"/>
    <x v="1"/>
    <s v="Oceania"/>
    <s v="On-Time"/>
    <s v="Basic"/>
    <x v="34"/>
    <n v="5801"/>
  </r>
  <r>
    <n v="2318"/>
    <n v="45"/>
    <x v="0"/>
    <n v="3.97"/>
    <n v="7"/>
    <s v="Tablet"/>
    <x v="4"/>
    <s v="Oceania"/>
    <s v="On-Time"/>
    <s v="Basic"/>
    <x v="29"/>
    <n v="8481"/>
  </r>
  <r>
    <n v="2326"/>
    <n v="41"/>
    <x v="3"/>
    <n v="4.6900000000000004"/>
    <n v="10"/>
    <s v="Smart TV"/>
    <x v="4"/>
    <s v="Oceania"/>
    <s v="Delayed"/>
    <s v="Premium"/>
    <x v="39"/>
    <n v="3634"/>
  </r>
  <r>
    <n v="2337"/>
    <n v="8"/>
    <x v="0"/>
    <n v="5.84"/>
    <n v="10"/>
    <s v="Smart TV"/>
    <x v="2"/>
    <s v="Oceania"/>
    <s v="Delayed"/>
    <s v="Premium"/>
    <x v="8"/>
    <n v="6974"/>
  </r>
  <r>
    <n v="2350"/>
    <n v="2"/>
    <x v="5"/>
    <n v="5.1100000000000003"/>
    <n v="6"/>
    <s v="Mobile"/>
    <x v="4"/>
    <s v="Oceania"/>
    <s v="On-Time"/>
    <s v="Basic"/>
    <x v="45"/>
    <n v="5412"/>
  </r>
  <r>
    <n v="2356"/>
    <n v="51"/>
    <x v="0"/>
    <n v="1.6"/>
    <n v="10"/>
    <s v="Laptop"/>
    <x v="4"/>
    <s v="Oceania"/>
    <s v="Delayed"/>
    <s v="Standard"/>
    <x v="12"/>
    <n v="2387"/>
  </r>
  <r>
    <n v="2363"/>
    <n v="51"/>
    <x v="9"/>
    <n v="4.3099999999999996"/>
    <n v="5"/>
    <s v="Mobile"/>
    <x v="4"/>
    <s v="Oceania"/>
    <s v="Delayed"/>
    <s v="Standard"/>
    <x v="2"/>
    <n v="3372"/>
  </r>
  <r>
    <n v="2366"/>
    <n v="17"/>
    <x v="4"/>
    <n v="5.32"/>
    <n v="1"/>
    <s v="Smart TV"/>
    <x v="1"/>
    <s v="Oceania"/>
    <s v="On-Time"/>
    <s v="Basic"/>
    <x v="45"/>
    <n v="3152"/>
  </r>
  <r>
    <n v="2370"/>
    <n v="48"/>
    <x v="9"/>
    <n v="1.72"/>
    <n v="6"/>
    <s v="Mobile"/>
    <x v="4"/>
    <s v="Oceania"/>
    <s v="On-Time"/>
    <s v="Basic"/>
    <x v="4"/>
    <n v="7528"/>
  </r>
  <r>
    <n v="2372"/>
    <n v="23"/>
    <x v="3"/>
    <n v="3.51"/>
    <n v="7"/>
    <s v="Mobile"/>
    <x v="3"/>
    <s v="Oceania"/>
    <s v="On-Time"/>
    <s v="Premium"/>
    <x v="0"/>
    <n v="8218"/>
  </r>
  <r>
    <n v="2399"/>
    <n v="28"/>
    <x v="1"/>
    <n v="2.82"/>
    <n v="9"/>
    <s v="Laptop"/>
    <x v="0"/>
    <s v="Oceania"/>
    <s v="On-Time"/>
    <s v="Basic"/>
    <x v="7"/>
    <n v="7889"/>
  </r>
  <r>
    <n v="2409"/>
    <n v="35"/>
    <x v="2"/>
    <n v="2.06"/>
    <n v="10"/>
    <s v="Tablet"/>
    <x v="2"/>
    <s v="Oceania"/>
    <s v="Delayed"/>
    <s v="Basic"/>
    <x v="43"/>
    <n v="5429"/>
  </r>
  <r>
    <n v="2414"/>
    <n v="7"/>
    <x v="0"/>
    <n v="3.95"/>
    <n v="10"/>
    <s v="Tablet"/>
    <x v="4"/>
    <s v="Oceania"/>
    <s v="On-Time"/>
    <s v="Basic"/>
    <x v="43"/>
    <n v="5087"/>
  </r>
  <r>
    <n v="2419"/>
    <n v="13"/>
    <x v="9"/>
    <n v="3.55"/>
    <n v="2"/>
    <s v="Smart TV"/>
    <x v="4"/>
    <s v="Oceania"/>
    <s v="On-Time"/>
    <s v="Basic"/>
    <x v="7"/>
    <n v="8201"/>
  </r>
  <r>
    <n v="2422"/>
    <n v="4"/>
    <x v="1"/>
    <n v="5.6"/>
    <n v="9"/>
    <s v="Laptop"/>
    <x v="4"/>
    <s v="Oceania"/>
    <s v="On-Time"/>
    <s v="Basic"/>
    <x v="44"/>
    <n v="7325"/>
  </r>
  <r>
    <n v="2426"/>
    <n v="5"/>
    <x v="0"/>
    <n v="1.94"/>
    <n v="7"/>
    <s v="Mobile"/>
    <x v="4"/>
    <s v="Oceania"/>
    <s v="On-Time"/>
    <s v="Premium"/>
    <x v="45"/>
    <n v="5761"/>
  </r>
  <r>
    <n v="2435"/>
    <n v="34"/>
    <x v="7"/>
    <n v="5.87"/>
    <n v="4"/>
    <s v="Tablet"/>
    <x v="4"/>
    <s v="Oceania"/>
    <s v="Delayed"/>
    <s v="Standard"/>
    <x v="3"/>
    <n v="8719"/>
  </r>
  <r>
    <n v="2438"/>
    <n v="19"/>
    <x v="8"/>
    <n v="4.0599999999999996"/>
    <n v="3"/>
    <s v="Mobile"/>
    <x v="1"/>
    <s v="Oceania"/>
    <s v="Delayed"/>
    <s v="Basic"/>
    <x v="52"/>
    <n v="1240"/>
  </r>
  <r>
    <n v="2440"/>
    <n v="9"/>
    <x v="2"/>
    <n v="2.27"/>
    <n v="8"/>
    <s v="Laptop"/>
    <x v="0"/>
    <s v="Oceania"/>
    <s v="On-Time"/>
    <s v="Basic"/>
    <x v="27"/>
    <n v="1277"/>
  </r>
  <r>
    <n v="2443"/>
    <n v="30"/>
    <x v="2"/>
    <n v="5.54"/>
    <n v="7"/>
    <s v="Mobile"/>
    <x v="4"/>
    <s v="Oceania"/>
    <s v="On-Time"/>
    <s v="Basic"/>
    <x v="3"/>
    <n v="8305"/>
  </r>
  <r>
    <n v="2449"/>
    <n v="48"/>
    <x v="4"/>
    <n v="2.5099999999999998"/>
    <n v="1"/>
    <s v="Laptop"/>
    <x v="3"/>
    <s v="Oceania"/>
    <s v="On-Time"/>
    <s v="Standard"/>
    <x v="40"/>
    <n v="8233"/>
  </r>
  <r>
    <n v="2451"/>
    <n v="2"/>
    <x v="4"/>
    <n v="2.02"/>
    <n v="2"/>
    <s v="Tablet"/>
    <x v="3"/>
    <s v="Oceania"/>
    <s v="On-Time"/>
    <s v="Standard"/>
    <x v="27"/>
    <n v="6820"/>
  </r>
  <r>
    <n v="2466"/>
    <n v="45"/>
    <x v="3"/>
    <n v="5.04"/>
    <n v="10"/>
    <s v="Tablet"/>
    <x v="0"/>
    <s v="Oceania"/>
    <s v="On-Time"/>
    <s v="Standard"/>
    <x v="4"/>
    <n v="5816"/>
  </r>
  <r>
    <n v="2467"/>
    <n v="12"/>
    <x v="7"/>
    <n v="1.59"/>
    <n v="2"/>
    <s v="Laptop"/>
    <x v="0"/>
    <s v="Oceania"/>
    <s v="On-Time"/>
    <s v="Standard"/>
    <x v="20"/>
    <n v="3718"/>
  </r>
  <r>
    <n v="2471"/>
    <n v="6"/>
    <x v="0"/>
    <n v="5.98"/>
    <n v="8"/>
    <s v="Smart TV"/>
    <x v="0"/>
    <s v="Oceania"/>
    <s v="On-Time"/>
    <s v="Basic"/>
    <x v="27"/>
    <n v="5372"/>
  </r>
  <r>
    <n v="2477"/>
    <n v="36"/>
    <x v="5"/>
    <n v="2.4700000000000002"/>
    <n v="1"/>
    <s v="Smart TV"/>
    <x v="0"/>
    <s v="Oceania"/>
    <s v="On-Time"/>
    <s v="Standard"/>
    <x v="2"/>
    <n v="4727"/>
  </r>
  <r>
    <n v="2484"/>
    <n v="8"/>
    <x v="1"/>
    <n v="5.0999999999999996"/>
    <n v="7"/>
    <s v="Mobile"/>
    <x v="0"/>
    <s v="Oceania"/>
    <s v="Delayed"/>
    <s v="Basic"/>
    <x v="6"/>
    <n v="9846"/>
  </r>
  <r>
    <n v="2499"/>
    <n v="38"/>
    <x v="2"/>
    <n v="1.47"/>
    <n v="7"/>
    <s v="Smart TV"/>
    <x v="3"/>
    <s v="Oceania"/>
    <s v="On-Time"/>
    <s v="Basic"/>
    <x v="23"/>
    <n v="4843"/>
  </r>
  <r>
    <n v="2500"/>
    <n v="51"/>
    <x v="5"/>
    <n v="4.9800000000000004"/>
    <n v="4"/>
    <s v="Tablet"/>
    <x v="1"/>
    <s v="Oceania"/>
    <s v="Delayed"/>
    <s v="Standard"/>
    <x v="17"/>
    <n v="5597"/>
  </r>
  <r>
    <n v="2515"/>
    <n v="38"/>
    <x v="2"/>
    <n v="5.04"/>
    <n v="8"/>
    <s v="Mobile"/>
    <x v="4"/>
    <s v="Oceania"/>
    <s v="On-Time"/>
    <s v="Standard"/>
    <x v="37"/>
    <n v="8334"/>
  </r>
  <r>
    <n v="2521"/>
    <n v="36"/>
    <x v="0"/>
    <n v="5.97"/>
    <n v="8"/>
    <s v="Laptop"/>
    <x v="0"/>
    <s v="Oceania"/>
    <s v="On-Time"/>
    <s v="Standard"/>
    <x v="30"/>
    <n v="8923"/>
  </r>
  <r>
    <n v="2524"/>
    <n v="57"/>
    <x v="1"/>
    <n v="5.72"/>
    <n v="9"/>
    <s v="Laptop"/>
    <x v="1"/>
    <s v="Oceania"/>
    <s v="On-Time"/>
    <s v="Premium"/>
    <x v="30"/>
    <n v="3100"/>
  </r>
  <r>
    <n v="2526"/>
    <n v="30"/>
    <x v="3"/>
    <n v="4.12"/>
    <n v="9"/>
    <s v="Laptop"/>
    <x v="2"/>
    <s v="Oceania"/>
    <s v="Delayed"/>
    <s v="Basic"/>
    <x v="17"/>
    <n v="4091"/>
  </r>
  <r>
    <n v="2532"/>
    <n v="19"/>
    <x v="4"/>
    <n v="5.8"/>
    <n v="4"/>
    <s v="Smart TV"/>
    <x v="0"/>
    <s v="Oceania"/>
    <s v="On-Time"/>
    <s v="Basic"/>
    <x v="12"/>
    <n v="2890"/>
  </r>
  <r>
    <n v="2543"/>
    <n v="16"/>
    <x v="3"/>
    <n v="1.5"/>
    <n v="8"/>
    <s v="Laptop"/>
    <x v="2"/>
    <s v="Oceania"/>
    <s v="On-Time"/>
    <s v="Premium"/>
    <x v="21"/>
    <n v="1700"/>
  </r>
  <r>
    <n v="2547"/>
    <n v="29"/>
    <x v="1"/>
    <n v="3.28"/>
    <n v="9"/>
    <s v="Tablet"/>
    <x v="0"/>
    <s v="Oceania"/>
    <s v="Delayed"/>
    <s v="Basic"/>
    <x v="20"/>
    <n v="1624"/>
  </r>
  <r>
    <n v="2557"/>
    <n v="16"/>
    <x v="4"/>
    <n v="5.48"/>
    <n v="6"/>
    <s v="Smart TV"/>
    <x v="4"/>
    <s v="Oceania"/>
    <s v="Delayed"/>
    <s v="Premium"/>
    <x v="20"/>
    <n v="1712"/>
  </r>
  <r>
    <n v="2558"/>
    <n v="22"/>
    <x v="0"/>
    <n v="5.2"/>
    <n v="7"/>
    <s v="Smart TV"/>
    <x v="1"/>
    <s v="Oceania"/>
    <s v="Delayed"/>
    <s v="Basic"/>
    <x v="2"/>
    <n v="1154"/>
  </r>
  <r>
    <n v="2564"/>
    <n v="15"/>
    <x v="1"/>
    <n v="1.55"/>
    <n v="8"/>
    <s v="Tablet"/>
    <x v="3"/>
    <s v="Oceania"/>
    <s v="On-Time"/>
    <s v="Standard"/>
    <x v="30"/>
    <n v="7721"/>
  </r>
  <r>
    <n v="2568"/>
    <n v="51"/>
    <x v="2"/>
    <n v="3.27"/>
    <n v="8"/>
    <s v="Mobile"/>
    <x v="3"/>
    <s v="Oceania"/>
    <s v="On-Time"/>
    <s v="Basic"/>
    <x v="36"/>
    <n v="5678"/>
  </r>
  <r>
    <n v="2575"/>
    <n v="21"/>
    <x v="0"/>
    <n v="2.27"/>
    <n v="8"/>
    <s v="Laptop"/>
    <x v="4"/>
    <s v="Oceania"/>
    <s v="On-Time"/>
    <s v="Basic"/>
    <x v="51"/>
    <n v="3335"/>
  </r>
  <r>
    <n v="2591"/>
    <n v="52"/>
    <x v="1"/>
    <n v="4.12"/>
    <n v="8"/>
    <s v="Tablet"/>
    <x v="2"/>
    <s v="Oceania"/>
    <s v="On-Time"/>
    <s v="Premium"/>
    <x v="13"/>
    <n v="6705"/>
  </r>
  <r>
    <n v="2596"/>
    <n v="28"/>
    <x v="1"/>
    <n v="1.81"/>
    <n v="10"/>
    <s v="Laptop"/>
    <x v="1"/>
    <s v="Oceania"/>
    <s v="On-Time"/>
    <s v="Basic"/>
    <x v="1"/>
    <n v="6650"/>
  </r>
  <r>
    <n v="2606"/>
    <n v="26"/>
    <x v="2"/>
    <n v="3.12"/>
    <n v="9"/>
    <s v="Tablet"/>
    <x v="0"/>
    <s v="Oceania"/>
    <s v="On-Time"/>
    <s v="Basic"/>
    <x v="0"/>
    <n v="7682"/>
  </r>
  <r>
    <n v="2610"/>
    <n v="26"/>
    <x v="9"/>
    <n v="2.2400000000000002"/>
    <n v="2"/>
    <s v="Laptop"/>
    <x v="1"/>
    <s v="Oceania"/>
    <s v="On-Time"/>
    <s v="Basic"/>
    <x v="34"/>
    <n v="9979"/>
  </r>
  <r>
    <n v="2612"/>
    <n v="39"/>
    <x v="0"/>
    <n v="3.97"/>
    <n v="8"/>
    <s v="Mobile"/>
    <x v="3"/>
    <s v="Oceania"/>
    <s v="On-Time"/>
    <s v="Basic"/>
    <x v="27"/>
    <n v="6406"/>
  </r>
  <r>
    <n v="2615"/>
    <n v="13"/>
    <x v="6"/>
    <n v="5.07"/>
    <n v="5"/>
    <s v="Smart TV"/>
    <x v="1"/>
    <s v="Oceania"/>
    <s v="On-Time"/>
    <s v="Basic"/>
    <x v="9"/>
    <n v="4305"/>
  </r>
  <r>
    <n v="2624"/>
    <n v="15"/>
    <x v="0"/>
    <n v="5.22"/>
    <n v="10"/>
    <s v="Laptop"/>
    <x v="4"/>
    <s v="Oceania"/>
    <s v="On-Time"/>
    <s v="Standard"/>
    <x v="28"/>
    <n v="4164"/>
  </r>
  <r>
    <n v="2628"/>
    <n v="14"/>
    <x v="1"/>
    <n v="3.52"/>
    <n v="9"/>
    <s v="Mobile"/>
    <x v="2"/>
    <s v="Oceania"/>
    <s v="On-Time"/>
    <s v="Basic"/>
    <x v="24"/>
    <n v="2778"/>
  </r>
  <r>
    <n v="2629"/>
    <n v="50"/>
    <x v="2"/>
    <n v="1.95"/>
    <n v="10"/>
    <s v="Smart TV"/>
    <x v="3"/>
    <s v="Oceania"/>
    <s v="On-Time"/>
    <s v="Premium"/>
    <x v="16"/>
    <n v="2757"/>
  </r>
  <r>
    <n v="2630"/>
    <n v="36"/>
    <x v="0"/>
    <n v="3.56"/>
    <n v="7"/>
    <s v="Tablet"/>
    <x v="1"/>
    <s v="Oceania"/>
    <s v="Delayed"/>
    <s v="Premium"/>
    <x v="29"/>
    <n v="3229"/>
  </r>
  <r>
    <n v="2636"/>
    <n v="14"/>
    <x v="3"/>
    <n v="3.04"/>
    <n v="8"/>
    <s v="Smart TV"/>
    <x v="1"/>
    <s v="Oceania"/>
    <s v="On-Time"/>
    <s v="Basic"/>
    <x v="29"/>
    <n v="7954"/>
  </r>
  <r>
    <n v="2661"/>
    <n v="39"/>
    <x v="9"/>
    <n v="1.52"/>
    <n v="3"/>
    <s v="Mobile"/>
    <x v="1"/>
    <s v="Oceania"/>
    <s v="Delayed"/>
    <s v="Premium"/>
    <x v="20"/>
    <n v="5539"/>
  </r>
  <r>
    <n v="2665"/>
    <n v="9"/>
    <x v="3"/>
    <n v="1.41"/>
    <n v="10"/>
    <s v="Laptop"/>
    <x v="1"/>
    <s v="Oceania"/>
    <s v="On-Time"/>
    <s v="Standard"/>
    <x v="21"/>
    <n v="3008"/>
  </r>
  <r>
    <n v="2668"/>
    <n v="12"/>
    <x v="3"/>
    <n v="1.7"/>
    <n v="10"/>
    <s v="Laptop"/>
    <x v="3"/>
    <s v="Oceania"/>
    <s v="On-Time"/>
    <s v="Standard"/>
    <x v="52"/>
    <n v="3790"/>
  </r>
  <r>
    <n v="2670"/>
    <n v="24"/>
    <x v="8"/>
    <n v="1.94"/>
    <n v="3"/>
    <s v="Mobile"/>
    <x v="0"/>
    <s v="Oceania"/>
    <s v="Delayed"/>
    <s v="Standard"/>
    <x v="15"/>
    <n v="2237"/>
  </r>
  <r>
    <n v="2672"/>
    <n v="1"/>
    <x v="9"/>
    <n v="5.82"/>
    <n v="1"/>
    <s v="Smart TV"/>
    <x v="1"/>
    <s v="Oceania"/>
    <s v="On-Time"/>
    <s v="Basic"/>
    <x v="45"/>
    <n v="1844"/>
  </r>
  <r>
    <n v="2675"/>
    <n v="29"/>
    <x v="7"/>
    <n v="5.43"/>
    <n v="6"/>
    <s v="Tablet"/>
    <x v="3"/>
    <s v="Oceania"/>
    <s v="On-Time"/>
    <s v="Basic"/>
    <x v="48"/>
    <n v="5666"/>
  </r>
  <r>
    <n v="2682"/>
    <n v="13"/>
    <x v="2"/>
    <n v="3.51"/>
    <n v="7"/>
    <s v="Laptop"/>
    <x v="4"/>
    <s v="Oceania"/>
    <s v="On-Time"/>
    <s v="Standard"/>
    <x v="15"/>
    <n v="8709"/>
  </r>
  <r>
    <n v="2685"/>
    <n v="21"/>
    <x v="2"/>
    <n v="4.6500000000000004"/>
    <n v="10"/>
    <s v="Laptop"/>
    <x v="1"/>
    <s v="Oceania"/>
    <s v="Delayed"/>
    <s v="Premium"/>
    <x v="12"/>
    <n v="2830"/>
  </r>
  <r>
    <n v="2691"/>
    <n v="34"/>
    <x v="0"/>
    <n v="5.49"/>
    <n v="10"/>
    <s v="Smart TV"/>
    <x v="1"/>
    <s v="Oceania"/>
    <s v="On-Time"/>
    <s v="Basic"/>
    <x v="7"/>
    <n v="2562"/>
  </r>
  <r>
    <n v="2693"/>
    <n v="49"/>
    <x v="2"/>
    <n v="2.2799999999999998"/>
    <n v="9"/>
    <s v="Smart TV"/>
    <x v="0"/>
    <s v="Oceania"/>
    <s v="On-Time"/>
    <s v="Basic"/>
    <x v="34"/>
    <n v="9519"/>
  </r>
  <r>
    <n v="2694"/>
    <n v="52"/>
    <x v="2"/>
    <n v="1.65"/>
    <n v="7"/>
    <s v="Smart TV"/>
    <x v="3"/>
    <s v="Oceania"/>
    <s v="On-Time"/>
    <s v="Basic"/>
    <x v="20"/>
    <n v="2780"/>
  </r>
  <r>
    <n v="2696"/>
    <n v="34"/>
    <x v="7"/>
    <n v="3.4"/>
    <n v="2"/>
    <s v="Laptop"/>
    <x v="2"/>
    <s v="Oceania"/>
    <s v="On-Time"/>
    <s v="Basic"/>
    <x v="28"/>
    <n v="9467"/>
  </r>
  <r>
    <n v="2707"/>
    <n v="3"/>
    <x v="8"/>
    <n v="2.02"/>
    <n v="3"/>
    <s v="Mobile"/>
    <x v="0"/>
    <s v="Oceania"/>
    <s v="On-Time"/>
    <s v="Standard"/>
    <x v="48"/>
    <n v="2101"/>
  </r>
  <r>
    <n v="2714"/>
    <n v="49"/>
    <x v="0"/>
    <n v="5.39"/>
    <n v="8"/>
    <s v="Laptop"/>
    <x v="1"/>
    <s v="Oceania"/>
    <s v="On-Time"/>
    <s v="Basic"/>
    <x v="39"/>
    <n v="3092"/>
  </r>
  <r>
    <n v="2723"/>
    <n v="37"/>
    <x v="0"/>
    <n v="4.7300000000000004"/>
    <n v="8"/>
    <s v="Mobile"/>
    <x v="1"/>
    <s v="Oceania"/>
    <s v="On-Time"/>
    <s v="Standard"/>
    <x v="51"/>
    <n v="1714"/>
  </r>
  <r>
    <n v="2727"/>
    <n v="55"/>
    <x v="0"/>
    <n v="4.78"/>
    <n v="10"/>
    <s v="Tablet"/>
    <x v="3"/>
    <s v="Oceania"/>
    <s v="On-Time"/>
    <s v="Standard"/>
    <x v="33"/>
    <n v="7032"/>
  </r>
  <r>
    <n v="2741"/>
    <n v="44"/>
    <x v="1"/>
    <n v="3.27"/>
    <n v="8"/>
    <s v="Smart TV"/>
    <x v="3"/>
    <s v="Oceania"/>
    <s v="On-Time"/>
    <s v="Basic"/>
    <x v="27"/>
    <n v="6313"/>
  </r>
  <r>
    <n v="2748"/>
    <n v="52"/>
    <x v="1"/>
    <n v="5.17"/>
    <n v="10"/>
    <s v="Laptop"/>
    <x v="4"/>
    <s v="Oceania"/>
    <s v="On-Time"/>
    <s v="Standard"/>
    <x v="43"/>
    <n v="1921"/>
  </r>
  <r>
    <n v="2758"/>
    <n v="60"/>
    <x v="3"/>
    <n v="3.01"/>
    <n v="9"/>
    <s v="Tablet"/>
    <x v="0"/>
    <s v="Oceania"/>
    <s v="On-Time"/>
    <s v="Standard"/>
    <x v="6"/>
    <n v="6225"/>
  </r>
  <r>
    <n v="2760"/>
    <n v="29"/>
    <x v="0"/>
    <n v="2.85"/>
    <n v="9"/>
    <s v="Smart TV"/>
    <x v="3"/>
    <s v="Oceania"/>
    <s v="On-Time"/>
    <s v="Standard"/>
    <x v="44"/>
    <n v="2979"/>
  </r>
  <r>
    <n v="2765"/>
    <n v="23"/>
    <x v="2"/>
    <n v="5.07"/>
    <n v="9"/>
    <s v="Mobile"/>
    <x v="3"/>
    <s v="Oceania"/>
    <s v="On-Time"/>
    <s v="Standard"/>
    <x v="34"/>
    <n v="6652"/>
  </r>
  <r>
    <n v="2777"/>
    <n v="27"/>
    <x v="5"/>
    <n v="4.29"/>
    <n v="2"/>
    <s v="Mobile"/>
    <x v="0"/>
    <s v="Oceania"/>
    <s v="On-Time"/>
    <s v="Basic"/>
    <x v="44"/>
    <n v="8053"/>
  </r>
  <r>
    <n v="2782"/>
    <n v="23"/>
    <x v="3"/>
    <n v="5.78"/>
    <n v="8"/>
    <s v="Smart TV"/>
    <x v="2"/>
    <s v="Oceania"/>
    <s v="On-Time"/>
    <s v="Basic"/>
    <x v="22"/>
    <n v="3335"/>
  </r>
  <r>
    <n v="2797"/>
    <n v="33"/>
    <x v="5"/>
    <n v="5.92"/>
    <n v="6"/>
    <s v="Smart TV"/>
    <x v="0"/>
    <s v="Oceania"/>
    <s v="Delayed"/>
    <s v="Basic"/>
    <x v="14"/>
    <n v="6403"/>
  </r>
  <r>
    <n v="2799"/>
    <n v="14"/>
    <x v="8"/>
    <n v="5.48"/>
    <n v="1"/>
    <s v="Laptop"/>
    <x v="0"/>
    <s v="Oceania"/>
    <s v="On-Time"/>
    <s v="Standard"/>
    <x v="40"/>
    <n v="9831"/>
  </r>
  <r>
    <n v="2803"/>
    <n v="33"/>
    <x v="2"/>
    <n v="2.1800000000000002"/>
    <n v="7"/>
    <s v="Laptop"/>
    <x v="2"/>
    <s v="Oceania"/>
    <s v="Delayed"/>
    <s v="Premium"/>
    <x v="35"/>
    <n v="4714"/>
  </r>
  <r>
    <n v="2804"/>
    <n v="11"/>
    <x v="3"/>
    <n v="3.37"/>
    <n v="7"/>
    <s v="Laptop"/>
    <x v="2"/>
    <s v="Oceania"/>
    <s v="Delayed"/>
    <s v="Standard"/>
    <x v="14"/>
    <n v="4599"/>
  </r>
  <r>
    <n v="2808"/>
    <n v="43"/>
    <x v="6"/>
    <n v="5.84"/>
    <n v="1"/>
    <s v="Smart TV"/>
    <x v="2"/>
    <s v="Oceania"/>
    <s v="On-Time"/>
    <s v="Premium"/>
    <x v="34"/>
    <n v="3164"/>
  </r>
  <r>
    <n v="2810"/>
    <n v="40"/>
    <x v="3"/>
    <n v="5.8"/>
    <n v="8"/>
    <s v="Mobile"/>
    <x v="3"/>
    <s v="Oceania"/>
    <s v="On-Time"/>
    <s v="Standard"/>
    <x v="10"/>
    <n v="7012"/>
  </r>
  <r>
    <n v="2825"/>
    <n v="8"/>
    <x v="3"/>
    <n v="5.79"/>
    <n v="7"/>
    <s v="Tablet"/>
    <x v="4"/>
    <s v="Oceania"/>
    <s v="On-Time"/>
    <s v="Basic"/>
    <x v="46"/>
    <n v="1110"/>
  </r>
  <r>
    <n v="2831"/>
    <n v="38"/>
    <x v="3"/>
    <n v="5.42"/>
    <n v="9"/>
    <s v="Tablet"/>
    <x v="0"/>
    <s v="Oceania"/>
    <s v="On-Time"/>
    <s v="Standard"/>
    <x v="24"/>
    <n v="1506"/>
  </r>
  <r>
    <n v="2833"/>
    <n v="55"/>
    <x v="3"/>
    <n v="1.32"/>
    <n v="7"/>
    <s v="Tablet"/>
    <x v="4"/>
    <s v="Oceania"/>
    <s v="On-Time"/>
    <s v="Basic"/>
    <x v="32"/>
    <n v="6748"/>
  </r>
  <r>
    <n v="2836"/>
    <n v="44"/>
    <x v="0"/>
    <n v="2.5"/>
    <n v="10"/>
    <s v="Mobile"/>
    <x v="3"/>
    <s v="Oceania"/>
    <s v="On-Time"/>
    <s v="Premium"/>
    <x v="34"/>
    <n v="1054"/>
  </r>
  <r>
    <n v="2850"/>
    <n v="58"/>
    <x v="5"/>
    <n v="1.53"/>
    <n v="3"/>
    <s v="Laptop"/>
    <x v="3"/>
    <s v="Oceania"/>
    <s v="Delayed"/>
    <s v="Basic"/>
    <x v="10"/>
    <n v="4844"/>
  </r>
  <r>
    <n v="2857"/>
    <n v="23"/>
    <x v="1"/>
    <n v="1.79"/>
    <n v="10"/>
    <s v="Mobile"/>
    <x v="3"/>
    <s v="Oceania"/>
    <s v="Delayed"/>
    <s v="Standard"/>
    <x v="18"/>
    <n v="3646"/>
  </r>
  <r>
    <n v="2864"/>
    <n v="38"/>
    <x v="0"/>
    <n v="4.45"/>
    <n v="7"/>
    <s v="Tablet"/>
    <x v="0"/>
    <s v="Oceania"/>
    <s v="On-Time"/>
    <s v="Basic"/>
    <x v="41"/>
    <n v="1621"/>
  </r>
  <r>
    <n v="2865"/>
    <n v="41"/>
    <x v="5"/>
    <n v="4.08"/>
    <n v="6"/>
    <s v="Mobile"/>
    <x v="4"/>
    <s v="Oceania"/>
    <s v="On-Time"/>
    <s v="Basic"/>
    <x v="42"/>
    <n v="8851"/>
  </r>
  <r>
    <n v="2866"/>
    <n v="8"/>
    <x v="6"/>
    <n v="1.53"/>
    <n v="1"/>
    <s v="Mobile"/>
    <x v="3"/>
    <s v="Oceania"/>
    <s v="On-Time"/>
    <s v="Premium"/>
    <x v="18"/>
    <n v="3887"/>
  </r>
  <r>
    <n v="2894"/>
    <n v="58"/>
    <x v="0"/>
    <n v="4.3899999999999997"/>
    <n v="8"/>
    <s v="Mobile"/>
    <x v="0"/>
    <s v="Oceania"/>
    <s v="On-Time"/>
    <s v="Premium"/>
    <x v="35"/>
    <n v="2427"/>
  </r>
  <r>
    <n v="2906"/>
    <n v="32"/>
    <x v="2"/>
    <n v="1.6"/>
    <n v="9"/>
    <s v="Smart TV"/>
    <x v="3"/>
    <s v="Oceania"/>
    <s v="On-Time"/>
    <s v="Standard"/>
    <x v="34"/>
    <n v="1887"/>
  </r>
  <r>
    <n v="2907"/>
    <n v="24"/>
    <x v="2"/>
    <n v="1.84"/>
    <n v="7"/>
    <s v="Tablet"/>
    <x v="2"/>
    <s v="Oceania"/>
    <s v="On-Time"/>
    <s v="Basic"/>
    <x v="30"/>
    <n v="9501"/>
  </r>
  <r>
    <n v="2917"/>
    <n v="42"/>
    <x v="9"/>
    <n v="2.2200000000000002"/>
    <n v="3"/>
    <s v="Laptop"/>
    <x v="0"/>
    <s v="Oceania"/>
    <s v="On-Time"/>
    <s v="Premium"/>
    <x v="36"/>
    <n v="2232"/>
  </r>
  <r>
    <n v="2926"/>
    <n v="9"/>
    <x v="0"/>
    <n v="4.21"/>
    <n v="8"/>
    <s v="Smart TV"/>
    <x v="1"/>
    <s v="Oceania"/>
    <s v="On-Time"/>
    <s v="Premium"/>
    <x v="42"/>
    <n v="3249"/>
  </r>
  <r>
    <n v="2928"/>
    <n v="57"/>
    <x v="3"/>
    <n v="5.08"/>
    <n v="8"/>
    <s v="Smart TV"/>
    <x v="4"/>
    <s v="Oceania"/>
    <s v="On-Time"/>
    <s v="Basic"/>
    <x v="34"/>
    <n v="6618"/>
  </r>
  <r>
    <n v="2929"/>
    <n v="55"/>
    <x v="3"/>
    <n v="5.92"/>
    <n v="10"/>
    <s v="Mobile"/>
    <x v="2"/>
    <s v="Oceania"/>
    <s v="On-Time"/>
    <s v="Basic"/>
    <x v="39"/>
    <n v="2608"/>
  </r>
  <r>
    <n v="2936"/>
    <n v="32"/>
    <x v="3"/>
    <n v="2.16"/>
    <n v="9"/>
    <s v="Smart TV"/>
    <x v="4"/>
    <s v="Oceania"/>
    <s v="On-Time"/>
    <s v="Standard"/>
    <x v="43"/>
    <n v="4136"/>
  </r>
  <r>
    <n v="2952"/>
    <n v="10"/>
    <x v="2"/>
    <n v="4.05"/>
    <n v="8"/>
    <s v="Mobile"/>
    <x v="2"/>
    <s v="Oceania"/>
    <s v="On-Time"/>
    <s v="Basic"/>
    <x v="9"/>
    <n v="5104"/>
  </r>
  <r>
    <n v="2963"/>
    <n v="50"/>
    <x v="1"/>
    <n v="5.09"/>
    <n v="7"/>
    <s v="Tablet"/>
    <x v="4"/>
    <s v="Oceania"/>
    <s v="On-Time"/>
    <s v="Basic"/>
    <x v="3"/>
    <n v="8795"/>
  </r>
  <r>
    <n v="2975"/>
    <n v="17"/>
    <x v="9"/>
    <n v="3.35"/>
    <n v="2"/>
    <s v="Mobile"/>
    <x v="4"/>
    <s v="Oceania"/>
    <s v="On-Time"/>
    <s v="Standard"/>
    <x v="41"/>
    <n v="9194"/>
  </r>
  <r>
    <n v="2976"/>
    <n v="18"/>
    <x v="8"/>
    <n v="5.91"/>
    <n v="6"/>
    <s v="Smart TV"/>
    <x v="4"/>
    <s v="Oceania"/>
    <s v="On-Time"/>
    <s v="Basic"/>
    <x v="4"/>
    <n v="6177"/>
  </r>
  <r>
    <n v="2979"/>
    <n v="50"/>
    <x v="3"/>
    <n v="2.96"/>
    <n v="10"/>
    <s v="Mobile"/>
    <x v="4"/>
    <s v="Oceania"/>
    <s v="On-Time"/>
    <s v="Premium"/>
    <x v="4"/>
    <n v="3978"/>
  </r>
  <r>
    <n v="2980"/>
    <n v="24"/>
    <x v="7"/>
    <n v="2.2599999999999998"/>
    <n v="1"/>
    <s v="Smart TV"/>
    <x v="0"/>
    <s v="Oceania"/>
    <s v="On-Time"/>
    <s v="Premium"/>
    <x v="49"/>
    <n v="2089"/>
  </r>
  <r>
    <n v="2985"/>
    <n v="8"/>
    <x v="3"/>
    <n v="3.23"/>
    <n v="9"/>
    <s v="Laptop"/>
    <x v="1"/>
    <s v="Oceania"/>
    <s v="On-Time"/>
    <s v="Basic"/>
    <x v="7"/>
    <n v="9751"/>
  </r>
  <r>
    <n v="2991"/>
    <n v="11"/>
    <x v="5"/>
    <n v="1.81"/>
    <n v="2"/>
    <s v="Laptop"/>
    <x v="4"/>
    <s v="Oceania"/>
    <s v="Delayed"/>
    <s v="Basic"/>
    <x v="15"/>
    <n v="7162"/>
  </r>
  <r>
    <n v="2992"/>
    <n v="19"/>
    <x v="1"/>
    <n v="4.9000000000000004"/>
    <n v="7"/>
    <s v="Mobile"/>
    <x v="1"/>
    <s v="Oceania"/>
    <s v="Delayed"/>
    <s v="Basic"/>
    <x v="3"/>
    <n v="3565"/>
  </r>
  <r>
    <n v="2993"/>
    <n v="38"/>
    <x v="0"/>
    <n v="3.17"/>
    <n v="8"/>
    <s v="Smart TV"/>
    <x v="2"/>
    <s v="Oceania"/>
    <s v="On-Time"/>
    <s v="Basic"/>
    <x v="43"/>
    <n v="1228"/>
  </r>
  <r>
    <n v="3012"/>
    <n v="36"/>
    <x v="0"/>
    <n v="4.2300000000000004"/>
    <n v="9"/>
    <s v="Laptop"/>
    <x v="0"/>
    <s v="Oceania"/>
    <s v="On-Time"/>
    <s v="Standard"/>
    <x v="26"/>
    <n v="8021"/>
  </r>
  <r>
    <n v="3021"/>
    <n v="28"/>
    <x v="3"/>
    <n v="1.67"/>
    <n v="8"/>
    <s v="Tablet"/>
    <x v="0"/>
    <s v="Oceania"/>
    <s v="Delayed"/>
    <s v="Basic"/>
    <x v="5"/>
    <n v="4585"/>
  </r>
  <r>
    <n v="3030"/>
    <n v="48"/>
    <x v="0"/>
    <n v="2.44"/>
    <n v="8"/>
    <s v="Tablet"/>
    <x v="0"/>
    <s v="Oceania"/>
    <s v="On-Time"/>
    <s v="Standard"/>
    <x v="8"/>
    <n v="1865"/>
  </r>
  <r>
    <n v="3045"/>
    <n v="33"/>
    <x v="2"/>
    <n v="1.27"/>
    <n v="10"/>
    <s v="Smart TV"/>
    <x v="2"/>
    <s v="Oceania"/>
    <s v="On-Time"/>
    <s v="Basic"/>
    <x v="30"/>
    <n v="8862"/>
  </r>
  <r>
    <n v="3049"/>
    <n v="54"/>
    <x v="3"/>
    <n v="5.89"/>
    <n v="9"/>
    <s v="Tablet"/>
    <x v="2"/>
    <s v="Oceania"/>
    <s v="Delayed"/>
    <s v="Basic"/>
    <x v="24"/>
    <n v="1958"/>
  </r>
  <r>
    <n v="3050"/>
    <n v="60"/>
    <x v="7"/>
    <n v="1.71"/>
    <n v="1"/>
    <s v="Smart TV"/>
    <x v="0"/>
    <s v="Oceania"/>
    <s v="On-Time"/>
    <s v="Standard"/>
    <x v="25"/>
    <n v="2997"/>
  </r>
  <r>
    <n v="3055"/>
    <n v="19"/>
    <x v="6"/>
    <n v="4.87"/>
    <n v="2"/>
    <s v="Tablet"/>
    <x v="0"/>
    <s v="Oceania"/>
    <s v="On-Time"/>
    <s v="Standard"/>
    <x v="13"/>
    <n v="7337"/>
  </r>
  <r>
    <n v="3059"/>
    <n v="28"/>
    <x v="3"/>
    <n v="3.52"/>
    <n v="10"/>
    <s v="Smart TV"/>
    <x v="3"/>
    <s v="Oceania"/>
    <s v="On-Time"/>
    <s v="Premium"/>
    <x v="2"/>
    <n v="1574"/>
  </r>
  <r>
    <n v="3060"/>
    <n v="22"/>
    <x v="2"/>
    <n v="5.01"/>
    <n v="8"/>
    <s v="Tablet"/>
    <x v="3"/>
    <s v="Oceania"/>
    <s v="On-Time"/>
    <s v="Basic"/>
    <x v="30"/>
    <n v="3887"/>
  </r>
  <r>
    <n v="3061"/>
    <n v="44"/>
    <x v="2"/>
    <n v="1.23"/>
    <n v="9"/>
    <s v="Mobile"/>
    <x v="0"/>
    <s v="Oceania"/>
    <s v="On-Time"/>
    <s v="Premium"/>
    <x v="35"/>
    <n v="5442"/>
  </r>
  <r>
    <n v="3063"/>
    <n v="55"/>
    <x v="4"/>
    <n v="4.33"/>
    <n v="2"/>
    <s v="Laptop"/>
    <x v="2"/>
    <s v="Oceania"/>
    <s v="On-Time"/>
    <s v="Premium"/>
    <x v="29"/>
    <n v="8471"/>
  </r>
  <r>
    <n v="3068"/>
    <n v="17"/>
    <x v="3"/>
    <n v="4.05"/>
    <n v="7"/>
    <s v="Tablet"/>
    <x v="2"/>
    <s v="Oceania"/>
    <s v="On-Time"/>
    <s v="Premium"/>
    <x v="49"/>
    <n v="9050"/>
  </r>
  <r>
    <n v="3071"/>
    <n v="48"/>
    <x v="1"/>
    <n v="1.58"/>
    <n v="10"/>
    <s v="Smart TV"/>
    <x v="4"/>
    <s v="Oceania"/>
    <s v="On-Time"/>
    <s v="Premium"/>
    <x v="47"/>
    <n v="8414"/>
  </r>
  <r>
    <n v="3080"/>
    <n v="45"/>
    <x v="1"/>
    <n v="2.83"/>
    <n v="8"/>
    <s v="Tablet"/>
    <x v="2"/>
    <s v="Oceania"/>
    <s v="On-Time"/>
    <s v="Basic"/>
    <x v="18"/>
    <n v="2703"/>
  </r>
  <r>
    <n v="3087"/>
    <n v="39"/>
    <x v="2"/>
    <n v="3.63"/>
    <n v="8"/>
    <s v="Mobile"/>
    <x v="0"/>
    <s v="Oceania"/>
    <s v="Delayed"/>
    <s v="Basic"/>
    <x v="51"/>
    <n v="8264"/>
  </r>
  <r>
    <n v="3096"/>
    <n v="8"/>
    <x v="3"/>
    <n v="5.35"/>
    <n v="9"/>
    <s v="Mobile"/>
    <x v="4"/>
    <s v="Oceania"/>
    <s v="On-Time"/>
    <s v="Basic"/>
    <x v="9"/>
    <n v="8843"/>
  </r>
  <r>
    <n v="3097"/>
    <n v="9"/>
    <x v="2"/>
    <n v="4.8600000000000003"/>
    <n v="10"/>
    <s v="Tablet"/>
    <x v="3"/>
    <s v="Oceania"/>
    <s v="On-Time"/>
    <s v="Basic"/>
    <x v="7"/>
    <n v="2652"/>
  </r>
  <r>
    <n v="3099"/>
    <n v="42"/>
    <x v="2"/>
    <n v="3.96"/>
    <n v="9"/>
    <s v="Laptop"/>
    <x v="4"/>
    <s v="Oceania"/>
    <s v="Delayed"/>
    <s v="Standard"/>
    <x v="40"/>
    <n v="4118"/>
  </r>
  <r>
    <n v="3103"/>
    <n v="5"/>
    <x v="1"/>
    <n v="5.44"/>
    <n v="7"/>
    <s v="Mobile"/>
    <x v="4"/>
    <s v="Oceania"/>
    <s v="Delayed"/>
    <s v="Basic"/>
    <x v="46"/>
    <n v="4075"/>
  </r>
  <r>
    <n v="3107"/>
    <n v="15"/>
    <x v="1"/>
    <n v="5.83"/>
    <n v="10"/>
    <s v="Tablet"/>
    <x v="1"/>
    <s v="Oceania"/>
    <s v="On-Time"/>
    <s v="Basic"/>
    <x v="25"/>
    <n v="6691"/>
  </r>
  <r>
    <n v="3110"/>
    <n v="33"/>
    <x v="6"/>
    <n v="1.64"/>
    <n v="4"/>
    <s v="Tablet"/>
    <x v="2"/>
    <s v="Oceania"/>
    <s v="On-Time"/>
    <s v="Premium"/>
    <x v="52"/>
    <n v="6450"/>
  </r>
  <r>
    <n v="3111"/>
    <n v="41"/>
    <x v="2"/>
    <n v="1.25"/>
    <n v="7"/>
    <s v="Tablet"/>
    <x v="2"/>
    <s v="Oceania"/>
    <s v="On-Time"/>
    <s v="Standard"/>
    <x v="14"/>
    <n v="4290"/>
  </r>
  <r>
    <n v="3113"/>
    <n v="58"/>
    <x v="3"/>
    <n v="1.07"/>
    <n v="7"/>
    <s v="Laptop"/>
    <x v="1"/>
    <s v="Oceania"/>
    <s v="On-Time"/>
    <s v="Basic"/>
    <x v="15"/>
    <n v="1709"/>
  </r>
  <r>
    <n v="3119"/>
    <n v="16"/>
    <x v="1"/>
    <n v="3.51"/>
    <n v="8"/>
    <s v="Laptop"/>
    <x v="3"/>
    <s v="Oceania"/>
    <s v="On-Time"/>
    <s v="Basic"/>
    <x v="26"/>
    <n v="8843"/>
  </r>
  <r>
    <n v="3127"/>
    <n v="59"/>
    <x v="2"/>
    <n v="1.06"/>
    <n v="8"/>
    <s v="Smart TV"/>
    <x v="0"/>
    <s v="Oceania"/>
    <s v="On-Time"/>
    <s v="Standard"/>
    <x v="50"/>
    <n v="2235"/>
  </r>
  <r>
    <n v="3133"/>
    <n v="17"/>
    <x v="1"/>
    <n v="2.72"/>
    <n v="9"/>
    <s v="Mobile"/>
    <x v="3"/>
    <s v="Oceania"/>
    <s v="On-Time"/>
    <s v="Standard"/>
    <x v="5"/>
    <n v="2792"/>
  </r>
  <r>
    <n v="3134"/>
    <n v="22"/>
    <x v="2"/>
    <n v="2.99"/>
    <n v="7"/>
    <s v="Laptop"/>
    <x v="4"/>
    <s v="Oceania"/>
    <s v="Delayed"/>
    <s v="Basic"/>
    <x v="5"/>
    <n v="7441"/>
  </r>
  <r>
    <n v="3139"/>
    <n v="53"/>
    <x v="7"/>
    <n v="3.65"/>
    <n v="5"/>
    <s v="Mobile"/>
    <x v="2"/>
    <s v="Oceania"/>
    <s v="On-Time"/>
    <s v="Basic"/>
    <x v="35"/>
    <n v="2347"/>
  </r>
  <r>
    <n v="3149"/>
    <n v="46"/>
    <x v="1"/>
    <n v="5.75"/>
    <n v="8"/>
    <s v="Laptop"/>
    <x v="0"/>
    <s v="Oceania"/>
    <s v="On-Time"/>
    <s v="Standard"/>
    <x v="13"/>
    <n v="1014"/>
  </r>
  <r>
    <n v="3153"/>
    <n v="52"/>
    <x v="2"/>
    <n v="1.83"/>
    <n v="8"/>
    <s v="Smart TV"/>
    <x v="3"/>
    <s v="Oceania"/>
    <s v="Delayed"/>
    <s v="Basic"/>
    <x v="13"/>
    <n v="3027"/>
  </r>
  <r>
    <n v="3154"/>
    <n v="20"/>
    <x v="0"/>
    <n v="3.12"/>
    <n v="10"/>
    <s v="Smart TV"/>
    <x v="4"/>
    <s v="Oceania"/>
    <s v="Delayed"/>
    <s v="Premium"/>
    <x v="27"/>
    <n v="5070"/>
  </r>
  <r>
    <n v="3171"/>
    <n v="43"/>
    <x v="5"/>
    <n v="3.6"/>
    <n v="4"/>
    <s v="Smart TV"/>
    <x v="1"/>
    <s v="Oceania"/>
    <s v="On-Time"/>
    <s v="Basic"/>
    <x v="18"/>
    <n v="3533"/>
  </r>
  <r>
    <n v="3176"/>
    <n v="23"/>
    <x v="3"/>
    <n v="1.25"/>
    <n v="8"/>
    <s v="Laptop"/>
    <x v="2"/>
    <s v="Oceania"/>
    <s v="Delayed"/>
    <s v="Basic"/>
    <x v="50"/>
    <n v="7617"/>
  </r>
  <r>
    <n v="3180"/>
    <n v="56"/>
    <x v="4"/>
    <n v="3.59"/>
    <n v="2"/>
    <s v="Mobile"/>
    <x v="0"/>
    <s v="Oceania"/>
    <s v="On-Time"/>
    <s v="Standard"/>
    <x v="1"/>
    <n v="5322"/>
  </r>
  <r>
    <n v="3204"/>
    <n v="52"/>
    <x v="3"/>
    <n v="3.23"/>
    <n v="9"/>
    <s v="Smart TV"/>
    <x v="1"/>
    <s v="Oceania"/>
    <s v="On-Time"/>
    <s v="Standard"/>
    <x v="22"/>
    <n v="9932"/>
  </r>
  <r>
    <n v="3208"/>
    <n v="5"/>
    <x v="9"/>
    <n v="1.02"/>
    <n v="3"/>
    <s v="Mobile"/>
    <x v="0"/>
    <s v="Oceania"/>
    <s v="On-Time"/>
    <s v="Basic"/>
    <x v="21"/>
    <n v="6696"/>
  </r>
  <r>
    <n v="3210"/>
    <n v="16"/>
    <x v="2"/>
    <n v="1.57"/>
    <n v="8"/>
    <s v="Smart TV"/>
    <x v="2"/>
    <s v="Oceania"/>
    <s v="On-Time"/>
    <s v="Basic"/>
    <x v="8"/>
    <n v="3663"/>
  </r>
  <r>
    <n v="3218"/>
    <n v="24"/>
    <x v="3"/>
    <n v="5.75"/>
    <n v="9"/>
    <s v="Mobile"/>
    <x v="2"/>
    <s v="Oceania"/>
    <s v="Delayed"/>
    <s v="Standard"/>
    <x v="23"/>
    <n v="3145"/>
  </r>
  <r>
    <n v="3221"/>
    <n v="9"/>
    <x v="3"/>
    <n v="5.08"/>
    <n v="8"/>
    <s v="Tablet"/>
    <x v="3"/>
    <s v="Oceania"/>
    <s v="On-Time"/>
    <s v="Basic"/>
    <x v="6"/>
    <n v="5827"/>
  </r>
  <r>
    <n v="3222"/>
    <n v="40"/>
    <x v="7"/>
    <n v="5.98"/>
    <n v="5"/>
    <s v="Smart TV"/>
    <x v="3"/>
    <s v="Oceania"/>
    <s v="On-Time"/>
    <s v="Basic"/>
    <x v="17"/>
    <n v="8105"/>
  </r>
  <r>
    <n v="3224"/>
    <n v="50"/>
    <x v="7"/>
    <n v="4.7699999999999996"/>
    <n v="6"/>
    <s v="Mobile"/>
    <x v="2"/>
    <s v="Oceania"/>
    <s v="Delayed"/>
    <s v="Standard"/>
    <x v="30"/>
    <n v="7484"/>
  </r>
  <r>
    <n v="3229"/>
    <n v="53"/>
    <x v="0"/>
    <n v="4.2300000000000004"/>
    <n v="7"/>
    <s v="Laptop"/>
    <x v="2"/>
    <s v="Oceania"/>
    <s v="On-Time"/>
    <s v="Basic"/>
    <x v="5"/>
    <n v="2822"/>
  </r>
  <r>
    <n v="3230"/>
    <n v="40"/>
    <x v="3"/>
    <n v="5.58"/>
    <n v="10"/>
    <s v="Mobile"/>
    <x v="2"/>
    <s v="Oceania"/>
    <s v="Delayed"/>
    <s v="Premium"/>
    <x v="10"/>
    <n v="8411"/>
  </r>
  <r>
    <n v="3235"/>
    <n v="43"/>
    <x v="7"/>
    <n v="4.53"/>
    <n v="2"/>
    <s v="Laptop"/>
    <x v="4"/>
    <s v="Oceania"/>
    <s v="Delayed"/>
    <s v="Premium"/>
    <x v="44"/>
    <n v="1763"/>
  </r>
  <r>
    <n v="3242"/>
    <n v="7"/>
    <x v="1"/>
    <n v="4.22"/>
    <n v="7"/>
    <s v="Tablet"/>
    <x v="2"/>
    <s v="Oceania"/>
    <s v="On-Time"/>
    <s v="Basic"/>
    <x v="2"/>
    <n v="5534"/>
  </r>
  <r>
    <n v="3247"/>
    <n v="7"/>
    <x v="4"/>
    <n v="4.51"/>
    <n v="3"/>
    <s v="Smart TV"/>
    <x v="0"/>
    <s v="Oceania"/>
    <s v="On-Time"/>
    <s v="Basic"/>
    <x v="46"/>
    <n v="5009"/>
  </r>
  <r>
    <n v="3254"/>
    <n v="36"/>
    <x v="0"/>
    <n v="5.28"/>
    <n v="10"/>
    <s v="Mobile"/>
    <x v="1"/>
    <s v="Oceania"/>
    <s v="On-Time"/>
    <s v="Basic"/>
    <x v="17"/>
    <n v="7338"/>
  </r>
  <r>
    <n v="3266"/>
    <n v="18"/>
    <x v="7"/>
    <n v="5.01"/>
    <n v="2"/>
    <s v="Mobile"/>
    <x v="3"/>
    <s v="Oceania"/>
    <s v="Delayed"/>
    <s v="Basic"/>
    <x v="23"/>
    <n v="5534"/>
  </r>
  <r>
    <n v="3282"/>
    <n v="37"/>
    <x v="5"/>
    <n v="4.6100000000000003"/>
    <n v="5"/>
    <s v="Smart TV"/>
    <x v="2"/>
    <s v="Oceania"/>
    <s v="On-Time"/>
    <s v="Standard"/>
    <x v="3"/>
    <n v="7937"/>
  </r>
  <r>
    <n v="3286"/>
    <n v="47"/>
    <x v="1"/>
    <n v="5.43"/>
    <n v="8"/>
    <s v="Smart TV"/>
    <x v="0"/>
    <s v="Oceania"/>
    <s v="Delayed"/>
    <s v="Basic"/>
    <x v="49"/>
    <n v="1740"/>
  </r>
  <r>
    <n v="3288"/>
    <n v="30"/>
    <x v="1"/>
    <n v="5.46"/>
    <n v="9"/>
    <s v="Tablet"/>
    <x v="0"/>
    <s v="Oceania"/>
    <s v="On-Time"/>
    <s v="Basic"/>
    <x v="9"/>
    <n v="4225"/>
  </r>
  <r>
    <n v="3298"/>
    <n v="59"/>
    <x v="7"/>
    <n v="1.96"/>
    <n v="5"/>
    <s v="Mobile"/>
    <x v="1"/>
    <s v="Oceania"/>
    <s v="Delayed"/>
    <s v="Premium"/>
    <x v="13"/>
    <n v="8870"/>
  </r>
  <r>
    <n v="3301"/>
    <n v="8"/>
    <x v="2"/>
    <n v="3.03"/>
    <n v="10"/>
    <s v="Mobile"/>
    <x v="3"/>
    <s v="Oceania"/>
    <s v="On-Time"/>
    <s v="Basic"/>
    <x v="26"/>
    <n v="9205"/>
  </r>
  <r>
    <n v="3306"/>
    <n v="2"/>
    <x v="0"/>
    <n v="5.51"/>
    <n v="7"/>
    <s v="Mobile"/>
    <x v="2"/>
    <s v="Oceania"/>
    <s v="On-Time"/>
    <s v="Basic"/>
    <x v="47"/>
    <n v="6736"/>
  </r>
  <r>
    <n v="3308"/>
    <n v="57"/>
    <x v="3"/>
    <n v="3.23"/>
    <n v="7"/>
    <s v="Smart TV"/>
    <x v="1"/>
    <s v="Oceania"/>
    <s v="Delayed"/>
    <s v="Basic"/>
    <x v="35"/>
    <n v="7023"/>
  </r>
  <r>
    <n v="3317"/>
    <n v="32"/>
    <x v="0"/>
    <n v="5.22"/>
    <n v="10"/>
    <s v="Smart TV"/>
    <x v="3"/>
    <s v="Oceania"/>
    <s v="Delayed"/>
    <s v="Basic"/>
    <x v="51"/>
    <n v="4680"/>
  </r>
  <r>
    <n v="3320"/>
    <n v="23"/>
    <x v="3"/>
    <n v="4.6900000000000004"/>
    <n v="10"/>
    <s v="Laptop"/>
    <x v="0"/>
    <s v="Oceania"/>
    <s v="On-Time"/>
    <s v="Basic"/>
    <x v="37"/>
    <n v="5179"/>
  </r>
  <r>
    <n v="3322"/>
    <n v="8"/>
    <x v="6"/>
    <n v="3.84"/>
    <n v="3"/>
    <s v="Laptop"/>
    <x v="2"/>
    <s v="Oceania"/>
    <s v="On-Time"/>
    <s v="Standard"/>
    <x v="47"/>
    <n v="8707"/>
  </r>
  <r>
    <n v="3325"/>
    <n v="29"/>
    <x v="2"/>
    <n v="5.18"/>
    <n v="9"/>
    <s v="Laptop"/>
    <x v="4"/>
    <s v="Oceania"/>
    <s v="On-Time"/>
    <s v="Basic"/>
    <x v="51"/>
    <n v="5075"/>
  </r>
  <r>
    <n v="3329"/>
    <n v="4"/>
    <x v="1"/>
    <n v="1.3"/>
    <n v="10"/>
    <s v="Mobile"/>
    <x v="2"/>
    <s v="Oceania"/>
    <s v="On-Time"/>
    <s v="Premium"/>
    <x v="38"/>
    <n v="9355"/>
  </r>
  <r>
    <n v="3333"/>
    <n v="58"/>
    <x v="1"/>
    <n v="2.77"/>
    <n v="10"/>
    <s v="Laptop"/>
    <x v="0"/>
    <s v="Oceania"/>
    <s v="On-Time"/>
    <s v="Basic"/>
    <x v="27"/>
    <n v="8114"/>
  </r>
  <r>
    <n v="3336"/>
    <n v="22"/>
    <x v="9"/>
    <n v="5.98"/>
    <n v="3"/>
    <s v="Mobile"/>
    <x v="0"/>
    <s v="Oceania"/>
    <s v="On-Time"/>
    <s v="Basic"/>
    <x v="33"/>
    <n v="2630"/>
  </r>
  <r>
    <n v="3337"/>
    <n v="30"/>
    <x v="3"/>
    <n v="5.95"/>
    <n v="9"/>
    <s v="Tablet"/>
    <x v="1"/>
    <s v="Oceania"/>
    <s v="On-Time"/>
    <s v="Basic"/>
    <x v="11"/>
    <n v="1435"/>
  </r>
  <r>
    <n v="3339"/>
    <n v="55"/>
    <x v="8"/>
    <n v="5.79"/>
    <n v="2"/>
    <s v="Mobile"/>
    <x v="4"/>
    <s v="Oceania"/>
    <s v="On-Time"/>
    <s v="Standard"/>
    <x v="47"/>
    <n v="2388"/>
  </r>
  <r>
    <n v="3354"/>
    <n v="54"/>
    <x v="0"/>
    <n v="5.37"/>
    <n v="7"/>
    <s v="Smart TV"/>
    <x v="1"/>
    <s v="Oceania"/>
    <s v="On-Time"/>
    <s v="Basic"/>
    <x v="22"/>
    <n v="3629"/>
  </r>
  <r>
    <n v="3363"/>
    <n v="16"/>
    <x v="5"/>
    <n v="2.2999999999999998"/>
    <n v="3"/>
    <s v="Laptop"/>
    <x v="0"/>
    <s v="Oceania"/>
    <s v="On-Time"/>
    <s v="Basic"/>
    <x v="10"/>
    <n v="1152"/>
  </r>
  <r>
    <n v="3368"/>
    <n v="33"/>
    <x v="0"/>
    <n v="4.6100000000000003"/>
    <n v="8"/>
    <s v="Laptop"/>
    <x v="0"/>
    <s v="Oceania"/>
    <s v="On-Time"/>
    <s v="Basic"/>
    <x v="3"/>
    <n v="5508"/>
  </r>
  <r>
    <n v="3380"/>
    <n v="48"/>
    <x v="6"/>
    <n v="2.0099999999999998"/>
    <n v="5"/>
    <s v="Tablet"/>
    <x v="0"/>
    <s v="Oceania"/>
    <s v="On-Time"/>
    <s v="Premium"/>
    <x v="11"/>
    <n v="6886"/>
  </r>
  <r>
    <n v="3384"/>
    <n v="37"/>
    <x v="6"/>
    <n v="3.44"/>
    <n v="6"/>
    <s v="Mobile"/>
    <x v="4"/>
    <s v="Oceania"/>
    <s v="On-Time"/>
    <s v="Premium"/>
    <x v="26"/>
    <n v="3007"/>
  </r>
  <r>
    <n v="3386"/>
    <n v="36"/>
    <x v="5"/>
    <n v="1.6"/>
    <n v="1"/>
    <s v="Laptop"/>
    <x v="2"/>
    <s v="Oceania"/>
    <s v="On-Time"/>
    <s v="Basic"/>
    <x v="35"/>
    <n v="5480"/>
  </r>
  <r>
    <n v="3405"/>
    <n v="12"/>
    <x v="7"/>
    <n v="4.6500000000000004"/>
    <n v="2"/>
    <s v="Tablet"/>
    <x v="1"/>
    <s v="Oceania"/>
    <s v="On-Time"/>
    <s v="Basic"/>
    <x v="11"/>
    <n v="4597"/>
  </r>
  <r>
    <n v="3406"/>
    <n v="45"/>
    <x v="3"/>
    <n v="2.13"/>
    <n v="10"/>
    <s v="Tablet"/>
    <x v="3"/>
    <s v="Oceania"/>
    <s v="On-Time"/>
    <s v="Basic"/>
    <x v="21"/>
    <n v="7645"/>
  </r>
  <r>
    <n v="3410"/>
    <n v="8"/>
    <x v="4"/>
    <n v="1.65"/>
    <n v="5"/>
    <s v="Laptop"/>
    <x v="1"/>
    <s v="Oceania"/>
    <s v="Delayed"/>
    <s v="Basic"/>
    <x v="43"/>
    <n v="2547"/>
  </r>
  <r>
    <n v="3417"/>
    <n v="53"/>
    <x v="0"/>
    <n v="5.93"/>
    <n v="7"/>
    <s v="Laptop"/>
    <x v="3"/>
    <s v="Oceania"/>
    <s v="On-Time"/>
    <s v="Premium"/>
    <x v="47"/>
    <n v="5383"/>
  </r>
  <r>
    <n v="3418"/>
    <n v="10"/>
    <x v="0"/>
    <n v="2.78"/>
    <n v="8"/>
    <s v="Mobile"/>
    <x v="4"/>
    <s v="Oceania"/>
    <s v="On-Time"/>
    <s v="Basic"/>
    <x v="3"/>
    <n v="5193"/>
  </r>
  <r>
    <n v="3422"/>
    <n v="54"/>
    <x v="3"/>
    <n v="3.4"/>
    <n v="7"/>
    <s v="Smart TV"/>
    <x v="4"/>
    <s v="Oceania"/>
    <s v="On-Time"/>
    <s v="Standard"/>
    <x v="13"/>
    <n v="1914"/>
  </r>
  <r>
    <n v="3423"/>
    <n v="3"/>
    <x v="3"/>
    <n v="2.66"/>
    <n v="8"/>
    <s v="Smart TV"/>
    <x v="4"/>
    <s v="Oceania"/>
    <s v="Delayed"/>
    <s v="Basic"/>
    <x v="5"/>
    <n v="9727"/>
  </r>
  <r>
    <n v="3425"/>
    <n v="6"/>
    <x v="1"/>
    <n v="5.03"/>
    <n v="10"/>
    <s v="Mobile"/>
    <x v="2"/>
    <s v="Oceania"/>
    <s v="Delayed"/>
    <s v="Basic"/>
    <x v="24"/>
    <n v="5387"/>
  </r>
  <r>
    <n v="3427"/>
    <n v="47"/>
    <x v="9"/>
    <n v="4.59"/>
    <n v="5"/>
    <s v="Laptop"/>
    <x v="4"/>
    <s v="Oceania"/>
    <s v="On-Time"/>
    <s v="Basic"/>
    <x v="49"/>
    <n v="2421"/>
  </r>
  <r>
    <n v="3428"/>
    <n v="46"/>
    <x v="4"/>
    <n v="4.38"/>
    <n v="3"/>
    <s v="Tablet"/>
    <x v="4"/>
    <s v="Oceania"/>
    <s v="Delayed"/>
    <s v="Premium"/>
    <x v="11"/>
    <n v="9365"/>
  </r>
  <r>
    <n v="3429"/>
    <n v="23"/>
    <x v="5"/>
    <n v="5.98"/>
    <n v="5"/>
    <s v="Mobile"/>
    <x v="0"/>
    <s v="Oceania"/>
    <s v="On-Time"/>
    <s v="Standard"/>
    <x v="12"/>
    <n v="9681"/>
  </r>
  <r>
    <n v="3431"/>
    <n v="7"/>
    <x v="1"/>
    <n v="5.05"/>
    <n v="8"/>
    <s v="Laptop"/>
    <x v="4"/>
    <s v="Oceania"/>
    <s v="On-Time"/>
    <s v="Premium"/>
    <x v="17"/>
    <n v="9412"/>
  </r>
  <r>
    <n v="3434"/>
    <n v="25"/>
    <x v="3"/>
    <n v="3.23"/>
    <n v="9"/>
    <s v="Smart TV"/>
    <x v="1"/>
    <s v="Oceania"/>
    <s v="On-Time"/>
    <s v="Standard"/>
    <x v="10"/>
    <n v="8770"/>
  </r>
  <r>
    <n v="3444"/>
    <n v="46"/>
    <x v="3"/>
    <n v="4.22"/>
    <n v="7"/>
    <s v="Smart TV"/>
    <x v="1"/>
    <s v="Oceania"/>
    <s v="On-Time"/>
    <s v="Basic"/>
    <x v="10"/>
    <n v="1984"/>
  </r>
  <r>
    <n v="3470"/>
    <n v="43"/>
    <x v="0"/>
    <n v="4.95"/>
    <n v="7"/>
    <s v="Mobile"/>
    <x v="4"/>
    <s v="Oceania"/>
    <s v="On-Time"/>
    <s v="Premium"/>
    <x v="20"/>
    <n v="9469"/>
  </r>
  <r>
    <n v="3477"/>
    <n v="15"/>
    <x v="3"/>
    <n v="2.91"/>
    <n v="7"/>
    <s v="Laptop"/>
    <x v="2"/>
    <s v="Oceania"/>
    <s v="On-Time"/>
    <s v="Basic"/>
    <x v="34"/>
    <n v="7369"/>
  </r>
  <r>
    <n v="3483"/>
    <n v="24"/>
    <x v="3"/>
    <n v="5.85"/>
    <n v="9"/>
    <s v="Smart TV"/>
    <x v="4"/>
    <s v="Oceania"/>
    <s v="On-Time"/>
    <s v="Premium"/>
    <x v="18"/>
    <n v="1084"/>
  </r>
  <r>
    <n v="3491"/>
    <n v="31"/>
    <x v="5"/>
    <n v="5.42"/>
    <n v="6"/>
    <s v="Tablet"/>
    <x v="3"/>
    <s v="Oceania"/>
    <s v="Delayed"/>
    <s v="Premium"/>
    <x v="31"/>
    <n v="5568"/>
  </r>
  <r>
    <n v="3494"/>
    <n v="54"/>
    <x v="4"/>
    <n v="1.55"/>
    <n v="6"/>
    <s v="Laptop"/>
    <x v="4"/>
    <s v="Oceania"/>
    <s v="On-Time"/>
    <s v="Basic"/>
    <x v="12"/>
    <n v="6745"/>
  </r>
  <r>
    <n v="3498"/>
    <n v="52"/>
    <x v="1"/>
    <n v="4.43"/>
    <n v="8"/>
    <s v="Tablet"/>
    <x v="3"/>
    <s v="Oceania"/>
    <s v="On-Time"/>
    <s v="Standard"/>
    <x v="11"/>
    <n v="6914"/>
  </r>
  <r>
    <n v="3"/>
    <n v="17"/>
    <x v="2"/>
    <n v="4.8099999999999996"/>
    <n v="8"/>
    <s v="Laptop"/>
    <x v="3"/>
    <s v="South America"/>
    <s v="On-Time"/>
    <s v="Basic"/>
    <x v="21"/>
    <n v="7527"/>
  </r>
  <r>
    <n v="7"/>
    <n v="19"/>
    <x v="3"/>
    <n v="2.8"/>
    <n v="8"/>
    <s v="Laptop"/>
    <x v="3"/>
    <s v="South America"/>
    <s v="Delayed"/>
    <s v="Standard"/>
    <x v="20"/>
    <n v="2231"/>
  </r>
  <r>
    <n v="13"/>
    <n v="49"/>
    <x v="2"/>
    <n v="4.24"/>
    <n v="7"/>
    <s v="Smart TV"/>
    <x v="4"/>
    <s v="South America"/>
    <s v="On-Time"/>
    <s v="Standard"/>
    <x v="12"/>
    <n v="9657"/>
  </r>
  <r>
    <n v="27"/>
    <n v="56"/>
    <x v="1"/>
    <n v="1.67"/>
    <n v="9"/>
    <s v="Smart TV"/>
    <x v="3"/>
    <s v="South America"/>
    <s v="On-Time"/>
    <s v="Premium"/>
    <x v="37"/>
    <n v="1048"/>
  </r>
  <r>
    <n v="50"/>
    <n v="6"/>
    <x v="0"/>
    <n v="4.84"/>
    <n v="7"/>
    <s v="Laptop"/>
    <x v="2"/>
    <s v="South America"/>
    <s v="On-Time"/>
    <s v="Premium"/>
    <x v="7"/>
    <n v="1565"/>
  </r>
  <r>
    <n v="60"/>
    <n v="59"/>
    <x v="8"/>
    <n v="3.44"/>
    <n v="1"/>
    <s v="Smart TV"/>
    <x v="3"/>
    <s v="South America"/>
    <s v="On-Time"/>
    <s v="Standard"/>
    <x v="29"/>
    <n v="2415"/>
  </r>
  <r>
    <n v="61"/>
    <n v="15"/>
    <x v="9"/>
    <n v="4.47"/>
    <n v="2"/>
    <s v="Smart TV"/>
    <x v="1"/>
    <s v="South America"/>
    <s v="On-Time"/>
    <s v="Premium"/>
    <x v="51"/>
    <n v="7527"/>
  </r>
  <r>
    <n v="62"/>
    <n v="17"/>
    <x v="7"/>
    <n v="4.16"/>
    <n v="3"/>
    <s v="Tablet"/>
    <x v="3"/>
    <s v="South America"/>
    <s v="On-Time"/>
    <s v="Premium"/>
    <x v="50"/>
    <n v="4530"/>
  </r>
  <r>
    <n v="67"/>
    <n v="10"/>
    <x v="0"/>
    <n v="2.46"/>
    <n v="10"/>
    <s v="Smart TV"/>
    <x v="1"/>
    <s v="South America"/>
    <s v="On-Time"/>
    <s v="Basic"/>
    <x v="38"/>
    <n v="1100"/>
  </r>
  <r>
    <n v="84"/>
    <n v="35"/>
    <x v="3"/>
    <n v="5.31"/>
    <n v="8"/>
    <s v="Mobile"/>
    <x v="2"/>
    <s v="South America"/>
    <s v="On-Time"/>
    <s v="Basic"/>
    <x v="51"/>
    <n v="4102"/>
  </r>
  <r>
    <n v="122"/>
    <n v="24"/>
    <x v="3"/>
    <n v="3.5"/>
    <n v="9"/>
    <s v="Laptop"/>
    <x v="0"/>
    <s v="South America"/>
    <s v="Delayed"/>
    <s v="Basic"/>
    <x v="40"/>
    <n v="7950"/>
  </r>
  <r>
    <n v="123"/>
    <n v="16"/>
    <x v="2"/>
    <n v="5.12"/>
    <n v="7"/>
    <s v="Smart TV"/>
    <x v="3"/>
    <s v="South America"/>
    <s v="Delayed"/>
    <s v="Standard"/>
    <x v="33"/>
    <n v="1938"/>
  </r>
  <r>
    <n v="124"/>
    <n v="30"/>
    <x v="7"/>
    <n v="4.24"/>
    <n v="1"/>
    <s v="Mobile"/>
    <x v="4"/>
    <s v="South America"/>
    <s v="On-Time"/>
    <s v="Standard"/>
    <x v="47"/>
    <n v="7837"/>
  </r>
  <r>
    <n v="125"/>
    <n v="19"/>
    <x v="3"/>
    <n v="5.75"/>
    <n v="10"/>
    <s v="Laptop"/>
    <x v="3"/>
    <s v="South America"/>
    <s v="On-Time"/>
    <s v="Basic"/>
    <x v="22"/>
    <n v="9507"/>
  </r>
  <r>
    <n v="128"/>
    <n v="7"/>
    <x v="0"/>
    <n v="2.33"/>
    <n v="10"/>
    <s v="Smart TV"/>
    <x v="0"/>
    <s v="South America"/>
    <s v="On-Time"/>
    <s v="Premium"/>
    <x v="30"/>
    <n v="9947"/>
  </r>
  <r>
    <n v="141"/>
    <n v="56"/>
    <x v="3"/>
    <n v="2.4500000000000002"/>
    <n v="7"/>
    <s v="Laptop"/>
    <x v="4"/>
    <s v="South America"/>
    <s v="Delayed"/>
    <s v="Standard"/>
    <x v="1"/>
    <n v="5946"/>
  </r>
  <r>
    <n v="149"/>
    <n v="37"/>
    <x v="1"/>
    <n v="3.16"/>
    <n v="10"/>
    <s v="Laptop"/>
    <x v="4"/>
    <s v="South America"/>
    <s v="On-Time"/>
    <s v="Basic"/>
    <x v="50"/>
    <n v="9014"/>
  </r>
  <r>
    <n v="155"/>
    <n v="4"/>
    <x v="2"/>
    <n v="3.52"/>
    <n v="7"/>
    <s v="Mobile"/>
    <x v="1"/>
    <s v="South America"/>
    <s v="Delayed"/>
    <s v="Basic"/>
    <x v="43"/>
    <n v="1600"/>
  </r>
  <r>
    <n v="162"/>
    <n v="42"/>
    <x v="3"/>
    <n v="3.03"/>
    <n v="8"/>
    <s v="Smart TV"/>
    <x v="2"/>
    <s v="South America"/>
    <s v="Delayed"/>
    <s v="Basic"/>
    <x v="36"/>
    <n v="1878"/>
  </r>
  <r>
    <n v="165"/>
    <n v="25"/>
    <x v="0"/>
    <n v="5.75"/>
    <n v="7"/>
    <s v="Tablet"/>
    <x v="0"/>
    <s v="South America"/>
    <s v="On-Time"/>
    <s v="Basic"/>
    <x v="8"/>
    <n v="2517"/>
  </r>
  <r>
    <n v="169"/>
    <n v="8"/>
    <x v="3"/>
    <n v="5.5"/>
    <n v="10"/>
    <s v="Tablet"/>
    <x v="4"/>
    <s v="South America"/>
    <s v="On-Time"/>
    <s v="Basic"/>
    <x v="29"/>
    <n v="1432"/>
  </r>
  <r>
    <n v="173"/>
    <n v="24"/>
    <x v="9"/>
    <n v="3.07"/>
    <n v="3"/>
    <s v="Tablet"/>
    <x v="1"/>
    <s v="South America"/>
    <s v="On-Time"/>
    <s v="Standard"/>
    <x v="44"/>
    <n v="1373"/>
  </r>
  <r>
    <n v="193"/>
    <n v="54"/>
    <x v="3"/>
    <n v="5.84"/>
    <n v="8"/>
    <s v="Mobile"/>
    <x v="1"/>
    <s v="South America"/>
    <s v="On-Time"/>
    <s v="Basic"/>
    <x v="22"/>
    <n v="7727"/>
  </r>
  <r>
    <n v="194"/>
    <n v="39"/>
    <x v="7"/>
    <n v="2.7"/>
    <n v="1"/>
    <s v="Laptop"/>
    <x v="4"/>
    <s v="South America"/>
    <s v="Delayed"/>
    <s v="Basic"/>
    <x v="36"/>
    <n v="2819"/>
  </r>
  <r>
    <n v="196"/>
    <n v="54"/>
    <x v="1"/>
    <n v="4.2300000000000004"/>
    <n v="10"/>
    <s v="Laptop"/>
    <x v="3"/>
    <s v="South America"/>
    <s v="On-Time"/>
    <s v="Basic"/>
    <x v="12"/>
    <n v="9158"/>
  </r>
  <r>
    <n v="201"/>
    <n v="23"/>
    <x v="5"/>
    <n v="2.56"/>
    <n v="3"/>
    <s v="Tablet"/>
    <x v="0"/>
    <s v="South America"/>
    <s v="On-Time"/>
    <s v="Basic"/>
    <x v="13"/>
    <n v="9157"/>
  </r>
  <r>
    <n v="209"/>
    <n v="54"/>
    <x v="2"/>
    <n v="2.02"/>
    <n v="8"/>
    <s v="Laptop"/>
    <x v="0"/>
    <s v="South America"/>
    <s v="On-Time"/>
    <s v="Basic"/>
    <x v="5"/>
    <n v="8702"/>
  </r>
  <r>
    <n v="211"/>
    <n v="10"/>
    <x v="8"/>
    <n v="2.12"/>
    <n v="6"/>
    <s v="Smart TV"/>
    <x v="3"/>
    <s v="South America"/>
    <s v="On-Time"/>
    <s v="Standard"/>
    <x v="45"/>
    <n v="9016"/>
  </r>
  <r>
    <n v="216"/>
    <n v="17"/>
    <x v="2"/>
    <n v="2.83"/>
    <n v="10"/>
    <s v="Tablet"/>
    <x v="3"/>
    <s v="South America"/>
    <s v="On-Time"/>
    <s v="Basic"/>
    <x v="40"/>
    <n v="8584"/>
  </r>
  <r>
    <n v="219"/>
    <n v="1"/>
    <x v="1"/>
    <n v="3.43"/>
    <n v="10"/>
    <s v="Mobile"/>
    <x v="1"/>
    <s v="South America"/>
    <s v="On-Time"/>
    <s v="Basic"/>
    <x v="25"/>
    <n v="4692"/>
  </r>
  <r>
    <n v="228"/>
    <n v="51"/>
    <x v="2"/>
    <n v="4.9800000000000004"/>
    <n v="10"/>
    <s v="Tablet"/>
    <x v="1"/>
    <s v="South America"/>
    <s v="On-Time"/>
    <s v="Premium"/>
    <x v="8"/>
    <n v="2540"/>
  </r>
  <r>
    <n v="232"/>
    <n v="41"/>
    <x v="3"/>
    <n v="2.93"/>
    <n v="9"/>
    <s v="Mobile"/>
    <x v="0"/>
    <s v="South America"/>
    <s v="On-Time"/>
    <s v="Basic"/>
    <x v="33"/>
    <n v="6330"/>
  </r>
  <r>
    <n v="235"/>
    <n v="26"/>
    <x v="8"/>
    <n v="1.6"/>
    <n v="1"/>
    <s v="Tablet"/>
    <x v="3"/>
    <s v="South America"/>
    <s v="On-Time"/>
    <s v="Standard"/>
    <x v="49"/>
    <n v="5244"/>
  </r>
  <r>
    <n v="239"/>
    <n v="4"/>
    <x v="2"/>
    <n v="3.41"/>
    <n v="7"/>
    <s v="Laptop"/>
    <x v="4"/>
    <s v="South America"/>
    <s v="On-Time"/>
    <s v="Basic"/>
    <x v="12"/>
    <n v="5660"/>
  </r>
  <r>
    <n v="240"/>
    <n v="41"/>
    <x v="2"/>
    <n v="5.1100000000000003"/>
    <n v="8"/>
    <s v="Tablet"/>
    <x v="1"/>
    <s v="South America"/>
    <s v="On-Time"/>
    <s v="Basic"/>
    <x v="11"/>
    <n v="2012"/>
  </r>
  <r>
    <n v="244"/>
    <n v="17"/>
    <x v="2"/>
    <n v="2.98"/>
    <n v="8"/>
    <s v="Tablet"/>
    <x v="2"/>
    <s v="South America"/>
    <s v="On-Time"/>
    <s v="Basic"/>
    <x v="51"/>
    <n v="6004"/>
  </r>
  <r>
    <n v="249"/>
    <n v="56"/>
    <x v="3"/>
    <n v="1.77"/>
    <n v="8"/>
    <s v="Mobile"/>
    <x v="4"/>
    <s v="South America"/>
    <s v="On-Time"/>
    <s v="Basic"/>
    <x v="18"/>
    <n v="1145"/>
  </r>
  <r>
    <n v="253"/>
    <n v="58"/>
    <x v="1"/>
    <n v="5.12"/>
    <n v="7"/>
    <s v="Mobile"/>
    <x v="1"/>
    <s v="South America"/>
    <s v="On-Time"/>
    <s v="Standard"/>
    <x v="25"/>
    <n v="9580"/>
  </r>
  <r>
    <n v="256"/>
    <n v="54"/>
    <x v="4"/>
    <n v="3.35"/>
    <n v="6"/>
    <s v="Smart TV"/>
    <x v="1"/>
    <s v="South America"/>
    <s v="On-Time"/>
    <s v="Standard"/>
    <x v="1"/>
    <n v="6991"/>
  </r>
  <r>
    <n v="257"/>
    <n v="31"/>
    <x v="2"/>
    <n v="5.84"/>
    <n v="7"/>
    <s v="Laptop"/>
    <x v="0"/>
    <s v="South America"/>
    <s v="Delayed"/>
    <s v="Premium"/>
    <x v="42"/>
    <n v="6622"/>
  </r>
  <r>
    <n v="258"/>
    <n v="12"/>
    <x v="5"/>
    <n v="3.81"/>
    <n v="1"/>
    <s v="Mobile"/>
    <x v="3"/>
    <s v="South America"/>
    <s v="On-Time"/>
    <s v="Standard"/>
    <x v="47"/>
    <n v="3382"/>
  </r>
  <r>
    <n v="265"/>
    <n v="21"/>
    <x v="0"/>
    <n v="5.92"/>
    <n v="7"/>
    <s v="Tablet"/>
    <x v="1"/>
    <s v="South America"/>
    <s v="On-Time"/>
    <s v="Premium"/>
    <x v="49"/>
    <n v="7162"/>
  </r>
  <r>
    <n v="268"/>
    <n v="36"/>
    <x v="0"/>
    <n v="4.05"/>
    <n v="8"/>
    <s v="Smart TV"/>
    <x v="4"/>
    <s v="South America"/>
    <s v="On-Time"/>
    <s v="Basic"/>
    <x v="8"/>
    <n v="6447"/>
  </r>
  <r>
    <n v="270"/>
    <n v="52"/>
    <x v="0"/>
    <n v="2.89"/>
    <n v="9"/>
    <s v="Smart TV"/>
    <x v="0"/>
    <s v="South America"/>
    <s v="On-Time"/>
    <s v="Standard"/>
    <x v="25"/>
    <n v="4754"/>
  </r>
  <r>
    <n v="272"/>
    <n v="12"/>
    <x v="1"/>
    <n v="5.36"/>
    <n v="10"/>
    <s v="Mobile"/>
    <x v="1"/>
    <s v="South America"/>
    <s v="On-Time"/>
    <s v="Premium"/>
    <x v="9"/>
    <n v="4750"/>
  </r>
  <r>
    <n v="282"/>
    <n v="53"/>
    <x v="2"/>
    <n v="1.23"/>
    <n v="10"/>
    <s v="Smart TV"/>
    <x v="3"/>
    <s v="South America"/>
    <s v="On-Time"/>
    <s v="Premium"/>
    <x v="29"/>
    <n v="8234"/>
  </r>
  <r>
    <n v="284"/>
    <n v="44"/>
    <x v="9"/>
    <n v="1.8"/>
    <n v="2"/>
    <s v="Smart TV"/>
    <x v="3"/>
    <s v="South America"/>
    <s v="Delayed"/>
    <s v="Standard"/>
    <x v="39"/>
    <n v="2131"/>
  </r>
  <r>
    <n v="286"/>
    <n v="53"/>
    <x v="1"/>
    <n v="3.75"/>
    <n v="9"/>
    <s v="Mobile"/>
    <x v="4"/>
    <s v="South America"/>
    <s v="Delayed"/>
    <s v="Basic"/>
    <x v="30"/>
    <n v="8115"/>
  </r>
  <r>
    <n v="291"/>
    <n v="56"/>
    <x v="5"/>
    <n v="1.05"/>
    <n v="1"/>
    <s v="Smart TV"/>
    <x v="2"/>
    <s v="South America"/>
    <s v="On-Time"/>
    <s v="Standard"/>
    <x v="21"/>
    <n v="2818"/>
  </r>
  <r>
    <n v="292"/>
    <n v="38"/>
    <x v="8"/>
    <n v="1.4"/>
    <n v="5"/>
    <s v="Smart TV"/>
    <x v="3"/>
    <s v="South America"/>
    <s v="On-Time"/>
    <s v="Standard"/>
    <x v="47"/>
    <n v="9847"/>
  </r>
  <r>
    <n v="294"/>
    <n v="56"/>
    <x v="2"/>
    <n v="3.33"/>
    <n v="7"/>
    <s v="Smart TV"/>
    <x v="3"/>
    <s v="South America"/>
    <s v="On-Time"/>
    <s v="Premium"/>
    <x v="12"/>
    <n v="5154"/>
  </r>
  <r>
    <n v="297"/>
    <n v="7"/>
    <x v="2"/>
    <n v="1.1299999999999999"/>
    <n v="7"/>
    <s v="Mobile"/>
    <x v="2"/>
    <s v="South America"/>
    <s v="Delayed"/>
    <s v="Standard"/>
    <x v="18"/>
    <n v="6568"/>
  </r>
  <r>
    <n v="301"/>
    <n v="35"/>
    <x v="2"/>
    <n v="2.4700000000000002"/>
    <n v="7"/>
    <s v="Tablet"/>
    <x v="0"/>
    <s v="South America"/>
    <s v="On-Time"/>
    <s v="Basic"/>
    <x v="51"/>
    <n v="3283"/>
  </r>
  <r>
    <n v="305"/>
    <n v="10"/>
    <x v="1"/>
    <n v="1.28"/>
    <n v="7"/>
    <s v="Laptop"/>
    <x v="2"/>
    <s v="South America"/>
    <s v="On-Time"/>
    <s v="Basic"/>
    <x v="31"/>
    <n v="8308"/>
  </r>
  <r>
    <n v="307"/>
    <n v="57"/>
    <x v="3"/>
    <n v="5.78"/>
    <n v="9"/>
    <s v="Laptop"/>
    <x v="1"/>
    <s v="South America"/>
    <s v="On-Time"/>
    <s v="Basic"/>
    <x v="2"/>
    <n v="9863"/>
  </r>
  <r>
    <n v="309"/>
    <n v="59"/>
    <x v="1"/>
    <n v="5.41"/>
    <n v="8"/>
    <s v="Smart TV"/>
    <x v="3"/>
    <s v="South America"/>
    <s v="On-Time"/>
    <s v="Basic"/>
    <x v="8"/>
    <n v="2898"/>
  </r>
  <r>
    <n v="318"/>
    <n v="45"/>
    <x v="4"/>
    <n v="2.74"/>
    <n v="5"/>
    <s v="Laptop"/>
    <x v="0"/>
    <s v="South America"/>
    <s v="On-Time"/>
    <s v="Basic"/>
    <x v="8"/>
    <n v="9392"/>
  </r>
  <r>
    <n v="322"/>
    <n v="3"/>
    <x v="2"/>
    <n v="1.29"/>
    <n v="7"/>
    <s v="Laptop"/>
    <x v="1"/>
    <s v="South America"/>
    <s v="On-Time"/>
    <s v="Standard"/>
    <x v="22"/>
    <n v="6007"/>
  </r>
  <r>
    <n v="327"/>
    <n v="56"/>
    <x v="2"/>
    <n v="2.71"/>
    <n v="9"/>
    <s v="Smart TV"/>
    <x v="2"/>
    <s v="South America"/>
    <s v="Delayed"/>
    <s v="Basic"/>
    <x v="46"/>
    <n v="8838"/>
  </r>
  <r>
    <n v="333"/>
    <n v="14"/>
    <x v="1"/>
    <n v="5.92"/>
    <n v="9"/>
    <s v="Laptop"/>
    <x v="2"/>
    <s v="South America"/>
    <s v="On-Time"/>
    <s v="Standard"/>
    <x v="15"/>
    <n v="1969"/>
  </r>
  <r>
    <n v="345"/>
    <n v="24"/>
    <x v="5"/>
    <n v="2.86"/>
    <n v="3"/>
    <s v="Laptop"/>
    <x v="1"/>
    <s v="South America"/>
    <s v="On-Time"/>
    <s v="Premium"/>
    <x v="41"/>
    <n v="4033"/>
  </r>
  <r>
    <n v="347"/>
    <n v="33"/>
    <x v="9"/>
    <n v="5.13"/>
    <n v="2"/>
    <s v="Laptop"/>
    <x v="2"/>
    <s v="South America"/>
    <s v="On-Time"/>
    <s v="Basic"/>
    <x v="22"/>
    <n v="2455"/>
  </r>
  <r>
    <n v="353"/>
    <n v="54"/>
    <x v="6"/>
    <n v="2.3199999999999998"/>
    <n v="2"/>
    <s v="Laptop"/>
    <x v="1"/>
    <s v="South America"/>
    <s v="On-Time"/>
    <s v="Standard"/>
    <x v="27"/>
    <n v="5154"/>
  </r>
  <r>
    <n v="355"/>
    <n v="7"/>
    <x v="3"/>
    <n v="4.67"/>
    <n v="7"/>
    <s v="Smart TV"/>
    <x v="0"/>
    <s v="South America"/>
    <s v="On-Time"/>
    <s v="Basic"/>
    <x v="1"/>
    <n v="3060"/>
  </r>
  <r>
    <n v="356"/>
    <n v="27"/>
    <x v="2"/>
    <n v="1.86"/>
    <n v="10"/>
    <s v="Tablet"/>
    <x v="4"/>
    <s v="South America"/>
    <s v="Delayed"/>
    <s v="Premium"/>
    <x v="31"/>
    <n v="4802"/>
  </r>
  <r>
    <n v="363"/>
    <n v="31"/>
    <x v="9"/>
    <n v="3.65"/>
    <n v="4"/>
    <s v="Tablet"/>
    <x v="0"/>
    <s v="South America"/>
    <s v="Delayed"/>
    <s v="Basic"/>
    <x v="43"/>
    <n v="1654"/>
  </r>
  <r>
    <n v="377"/>
    <n v="37"/>
    <x v="4"/>
    <n v="2.39"/>
    <n v="4"/>
    <s v="Smart TV"/>
    <x v="2"/>
    <s v="South America"/>
    <s v="On-Time"/>
    <s v="Premium"/>
    <x v="6"/>
    <n v="6844"/>
  </r>
  <r>
    <n v="382"/>
    <n v="35"/>
    <x v="3"/>
    <n v="3.3"/>
    <n v="9"/>
    <s v="Laptop"/>
    <x v="3"/>
    <s v="South America"/>
    <s v="On-Time"/>
    <s v="Standard"/>
    <x v="21"/>
    <n v="8699"/>
  </r>
  <r>
    <n v="387"/>
    <n v="58"/>
    <x v="6"/>
    <n v="3.53"/>
    <n v="4"/>
    <s v="Tablet"/>
    <x v="2"/>
    <s v="South America"/>
    <s v="On-Time"/>
    <s v="Basic"/>
    <x v="51"/>
    <n v="3844"/>
  </r>
  <r>
    <n v="388"/>
    <n v="46"/>
    <x v="3"/>
    <n v="1.07"/>
    <n v="9"/>
    <s v="Laptop"/>
    <x v="0"/>
    <s v="South America"/>
    <s v="On-Time"/>
    <s v="Premium"/>
    <x v="31"/>
    <n v="2741"/>
  </r>
  <r>
    <n v="399"/>
    <n v="54"/>
    <x v="0"/>
    <n v="3.31"/>
    <n v="9"/>
    <s v="Smart TV"/>
    <x v="0"/>
    <s v="South America"/>
    <s v="Delayed"/>
    <s v="Basic"/>
    <x v="32"/>
    <n v="8118"/>
  </r>
  <r>
    <n v="413"/>
    <n v="50"/>
    <x v="0"/>
    <n v="4.45"/>
    <n v="9"/>
    <s v="Mobile"/>
    <x v="1"/>
    <s v="South America"/>
    <s v="On-Time"/>
    <s v="Standard"/>
    <x v="4"/>
    <n v="5279"/>
  </r>
  <r>
    <n v="415"/>
    <n v="18"/>
    <x v="2"/>
    <n v="2.0499999999999998"/>
    <n v="8"/>
    <s v="Tablet"/>
    <x v="0"/>
    <s v="South America"/>
    <s v="On-Time"/>
    <s v="Standard"/>
    <x v="38"/>
    <n v="9527"/>
  </r>
  <r>
    <n v="420"/>
    <n v="44"/>
    <x v="8"/>
    <n v="5.56"/>
    <n v="6"/>
    <s v="Tablet"/>
    <x v="2"/>
    <s v="South America"/>
    <s v="On-Time"/>
    <s v="Standard"/>
    <x v="51"/>
    <n v="5524"/>
  </r>
  <r>
    <n v="424"/>
    <n v="27"/>
    <x v="3"/>
    <n v="1.1100000000000001"/>
    <n v="7"/>
    <s v="Laptop"/>
    <x v="2"/>
    <s v="South America"/>
    <s v="On-Time"/>
    <s v="Premium"/>
    <x v="41"/>
    <n v="9605"/>
  </r>
  <r>
    <n v="430"/>
    <n v="58"/>
    <x v="3"/>
    <n v="3.05"/>
    <n v="10"/>
    <s v="Mobile"/>
    <x v="0"/>
    <s v="South America"/>
    <s v="On-Time"/>
    <s v="Basic"/>
    <x v="11"/>
    <n v="5779"/>
  </r>
  <r>
    <n v="433"/>
    <n v="23"/>
    <x v="7"/>
    <n v="2.0499999999999998"/>
    <n v="2"/>
    <s v="Mobile"/>
    <x v="1"/>
    <s v="South America"/>
    <s v="On-Time"/>
    <s v="Basic"/>
    <x v="50"/>
    <n v="6702"/>
  </r>
  <r>
    <n v="434"/>
    <n v="35"/>
    <x v="3"/>
    <n v="3.82"/>
    <n v="8"/>
    <s v="Smart TV"/>
    <x v="2"/>
    <s v="South America"/>
    <s v="On-Time"/>
    <s v="Basic"/>
    <x v="36"/>
    <n v="2316"/>
  </r>
  <r>
    <n v="437"/>
    <n v="44"/>
    <x v="1"/>
    <n v="1.45"/>
    <n v="7"/>
    <s v="Mobile"/>
    <x v="4"/>
    <s v="South America"/>
    <s v="On-Time"/>
    <s v="Standard"/>
    <x v="48"/>
    <n v="8441"/>
  </r>
  <r>
    <n v="440"/>
    <n v="28"/>
    <x v="9"/>
    <n v="2.15"/>
    <n v="2"/>
    <s v="Smart TV"/>
    <x v="4"/>
    <s v="South America"/>
    <s v="On-Time"/>
    <s v="Standard"/>
    <x v="49"/>
    <n v="4100"/>
  </r>
  <r>
    <n v="449"/>
    <n v="19"/>
    <x v="0"/>
    <n v="4.59"/>
    <n v="9"/>
    <s v="Tablet"/>
    <x v="1"/>
    <s v="South America"/>
    <s v="Delayed"/>
    <s v="Standard"/>
    <x v="4"/>
    <n v="5769"/>
  </r>
  <r>
    <n v="454"/>
    <n v="2"/>
    <x v="0"/>
    <n v="4.9800000000000004"/>
    <n v="7"/>
    <s v="Mobile"/>
    <x v="0"/>
    <s v="South America"/>
    <s v="Delayed"/>
    <s v="Standard"/>
    <x v="52"/>
    <n v="3454"/>
  </r>
  <r>
    <n v="456"/>
    <n v="5"/>
    <x v="1"/>
    <n v="2.63"/>
    <n v="8"/>
    <s v="Smart TV"/>
    <x v="0"/>
    <s v="South America"/>
    <s v="Delayed"/>
    <s v="Basic"/>
    <x v="37"/>
    <n v="1227"/>
  </r>
  <r>
    <n v="474"/>
    <n v="38"/>
    <x v="5"/>
    <n v="5.18"/>
    <n v="5"/>
    <s v="Tablet"/>
    <x v="2"/>
    <s v="South America"/>
    <s v="On-Time"/>
    <s v="Basic"/>
    <x v="36"/>
    <n v="2034"/>
  </r>
  <r>
    <n v="477"/>
    <n v="29"/>
    <x v="2"/>
    <n v="5.97"/>
    <n v="10"/>
    <s v="Mobile"/>
    <x v="1"/>
    <s v="South America"/>
    <s v="On-Time"/>
    <s v="Standard"/>
    <x v="40"/>
    <n v="4363"/>
  </r>
  <r>
    <n v="491"/>
    <n v="46"/>
    <x v="2"/>
    <n v="3.13"/>
    <n v="8"/>
    <s v="Mobile"/>
    <x v="4"/>
    <s v="South America"/>
    <s v="On-Time"/>
    <s v="Basic"/>
    <x v="30"/>
    <n v="4004"/>
  </r>
  <r>
    <n v="492"/>
    <n v="25"/>
    <x v="2"/>
    <n v="5.98"/>
    <n v="8"/>
    <s v="Tablet"/>
    <x v="2"/>
    <s v="South America"/>
    <s v="Delayed"/>
    <s v="Standard"/>
    <x v="13"/>
    <n v="3398"/>
  </r>
  <r>
    <n v="496"/>
    <n v="19"/>
    <x v="2"/>
    <n v="2.86"/>
    <n v="7"/>
    <s v="Smart TV"/>
    <x v="1"/>
    <s v="South America"/>
    <s v="On-Time"/>
    <s v="Standard"/>
    <x v="27"/>
    <n v="8350"/>
  </r>
  <r>
    <n v="503"/>
    <n v="10"/>
    <x v="1"/>
    <n v="2.31"/>
    <n v="8"/>
    <s v="Smart TV"/>
    <x v="1"/>
    <s v="South America"/>
    <s v="On-Time"/>
    <s v="Basic"/>
    <x v="44"/>
    <n v="7931"/>
  </r>
  <r>
    <n v="511"/>
    <n v="50"/>
    <x v="5"/>
    <n v="5.23"/>
    <n v="2"/>
    <s v="Smart TV"/>
    <x v="3"/>
    <s v="South America"/>
    <s v="On-Time"/>
    <s v="Standard"/>
    <x v="39"/>
    <n v="7886"/>
  </r>
  <r>
    <n v="514"/>
    <n v="14"/>
    <x v="0"/>
    <n v="3.73"/>
    <n v="8"/>
    <s v="Mobile"/>
    <x v="4"/>
    <s v="South America"/>
    <s v="On-Time"/>
    <s v="Premium"/>
    <x v="33"/>
    <n v="9496"/>
  </r>
  <r>
    <n v="524"/>
    <n v="28"/>
    <x v="0"/>
    <n v="2.71"/>
    <n v="10"/>
    <s v="Smart TV"/>
    <x v="1"/>
    <s v="South America"/>
    <s v="On-Time"/>
    <s v="Standard"/>
    <x v="16"/>
    <n v="5878"/>
  </r>
  <r>
    <n v="527"/>
    <n v="39"/>
    <x v="3"/>
    <n v="2.74"/>
    <n v="8"/>
    <s v="Mobile"/>
    <x v="4"/>
    <s v="South America"/>
    <s v="On-Time"/>
    <s v="Basic"/>
    <x v="2"/>
    <n v="6887"/>
  </r>
  <r>
    <n v="529"/>
    <n v="10"/>
    <x v="0"/>
    <n v="5.03"/>
    <n v="8"/>
    <s v="Laptop"/>
    <x v="0"/>
    <s v="South America"/>
    <s v="On-Time"/>
    <s v="Standard"/>
    <x v="5"/>
    <n v="3867"/>
  </r>
  <r>
    <n v="534"/>
    <n v="21"/>
    <x v="3"/>
    <n v="3.45"/>
    <n v="9"/>
    <s v="Laptop"/>
    <x v="0"/>
    <s v="South America"/>
    <s v="On-Time"/>
    <s v="Standard"/>
    <x v="19"/>
    <n v="5430"/>
  </r>
  <r>
    <n v="539"/>
    <n v="18"/>
    <x v="9"/>
    <n v="5.08"/>
    <n v="2"/>
    <s v="Tablet"/>
    <x v="4"/>
    <s v="South America"/>
    <s v="On-Time"/>
    <s v="Premium"/>
    <x v="46"/>
    <n v="4444"/>
  </r>
  <r>
    <n v="545"/>
    <n v="31"/>
    <x v="2"/>
    <n v="3.76"/>
    <n v="10"/>
    <s v="Laptop"/>
    <x v="2"/>
    <s v="South America"/>
    <s v="Delayed"/>
    <s v="Basic"/>
    <x v="36"/>
    <n v="8885"/>
  </r>
  <r>
    <n v="552"/>
    <n v="50"/>
    <x v="3"/>
    <n v="1.76"/>
    <n v="7"/>
    <s v="Mobile"/>
    <x v="2"/>
    <s v="South America"/>
    <s v="On-Time"/>
    <s v="Basic"/>
    <x v="20"/>
    <n v="1010"/>
  </r>
  <r>
    <n v="553"/>
    <n v="55"/>
    <x v="1"/>
    <n v="3.36"/>
    <n v="7"/>
    <s v="Tablet"/>
    <x v="3"/>
    <s v="South America"/>
    <s v="On-Time"/>
    <s v="Premium"/>
    <x v="18"/>
    <n v="5714"/>
  </r>
  <r>
    <n v="562"/>
    <n v="26"/>
    <x v="1"/>
    <n v="2.54"/>
    <n v="10"/>
    <s v="Mobile"/>
    <x v="0"/>
    <s v="South America"/>
    <s v="Delayed"/>
    <s v="Standard"/>
    <x v="10"/>
    <n v="9109"/>
  </r>
  <r>
    <n v="572"/>
    <n v="22"/>
    <x v="2"/>
    <n v="3.34"/>
    <n v="9"/>
    <s v="Tablet"/>
    <x v="1"/>
    <s v="South America"/>
    <s v="On-Time"/>
    <s v="Basic"/>
    <x v="17"/>
    <n v="6282"/>
  </r>
  <r>
    <n v="577"/>
    <n v="2"/>
    <x v="1"/>
    <n v="1.3"/>
    <n v="9"/>
    <s v="Mobile"/>
    <x v="4"/>
    <s v="South America"/>
    <s v="On-Time"/>
    <s v="Standard"/>
    <x v="20"/>
    <n v="9234"/>
  </r>
  <r>
    <n v="580"/>
    <n v="38"/>
    <x v="6"/>
    <n v="3.87"/>
    <n v="5"/>
    <s v="Tablet"/>
    <x v="4"/>
    <s v="South America"/>
    <s v="On-Time"/>
    <s v="Basic"/>
    <x v="46"/>
    <n v="1433"/>
  </r>
  <r>
    <n v="583"/>
    <n v="53"/>
    <x v="3"/>
    <n v="3.25"/>
    <n v="8"/>
    <s v="Smart TV"/>
    <x v="2"/>
    <s v="South America"/>
    <s v="Delayed"/>
    <s v="Standard"/>
    <x v="33"/>
    <n v="8273"/>
  </r>
  <r>
    <n v="593"/>
    <n v="45"/>
    <x v="2"/>
    <n v="5.96"/>
    <n v="8"/>
    <s v="Mobile"/>
    <x v="4"/>
    <s v="South America"/>
    <s v="On-Time"/>
    <s v="Premium"/>
    <x v="28"/>
    <n v="2449"/>
  </r>
  <r>
    <n v="595"/>
    <n v="10"/>
    <x v="3"/>
    <n v="4.79"/>
    <n v="8"/>
    <s v="Smart TV"/>
    <x v="0"/>
    <s v="South America"/>
    <s v="On-Time"/>
    <s v="Basic"/>
    <x v="40"/>
    <n v="9745"/>
  </r>
  <r>
    <n v="609"/>
    <n v="52"/>
    <x v="0"/>
    <n v="4.7300000000000004"/>
    <n v="10"/>
    <s v="Laptop"/>
    <x v="4"/>
    <s v="South America"/>
    <s v="On-Time"/>
    <s v="Basic"/>
    <x v="12"/>
    <n v="5268"/>
  </r>
  <r>
    <n v="610"/>
    <n v="45"/>
    <x v="2"/>
    <n v="2.87"/>
    <n v="9"/>
    <s v="Smart TV"/>
    <x v="3"/>
    <s v="South America"/>
    <s v="On-Time"/>
    <s v="Basic"/>
    <x v="10"/>
    <n v="5366"/>
  </r>
  <r>
    <n v="628"/>
    <n v="39"/>
    <x v="0"/>
    <n v="2.64"/>
    <n v="8"/>
    <s v="Smart TV"/>
    <x v="2"/>
    <s v="South America"/>
    <s v="Delayed"/>
    <s v="Standard"/>
    <x v="23"/>
    <n v="1423"/>
  </r>
  <r>
    <n v="635"/>
    <n v="10"/>
    <x v="6"/>
    <n v="1.67"/>
    <n v="3"/>
    <s v="Laptop"/>
    <x v="1"/>
    <s v="South America"/>
    <s v="On-Time"/>
    <s v="Basic"/>
    <x v="37"/>
    <n v="4773"/>
  </r>
  <r>
    <n v="642"/>
    <n v="24"/>
    <x v="2"/>
    <n v="4.8499999999999996"/>
    <n v="8"/>
    <s v="Laptop"/>
    <x v="3"/>
    <s v="South America"/>
    <s v="On-Time"/>
    <s v="Premium"/>
    <x v="48"/>
    <n v="9472"/>
  </r>
  <r>
    <n v="647"/>
    <n v="55"/>
    <x v="8"/>
    <n v="5.29"/>
    <n v="6"/>
    <s v="Laptop"/>
    <x v="4"/>
    <s v="South America"/>
    <s v="On-Time"/>
    <s v="Basic"/>
    <x v="42"/>
    <n v="5657"/>
  </r>
  <r>
    <n v="649"/>
    <n v="55"/>
    <x v="6"/>
    <n v="3.03"/>
    <n v="5"/>
    <s v="Mobile"/>
    <x v="4"/>
    <s v="South America"/>
    <s v="On-Time"/>
    <s v="Standard"/>
    <x v="2"/>
    <n v="3699"/>
  </r>
  <r>
    <n v="659"/>
    <n v="27"/>
    <x v="8"/>
    <n v="1.17"/>
    <n v="3"/>
    <s v="Mobile"/>
    <x v="2"/>
    <s v="South America"/>
    <s v="On-Time"/>
    <s v="Standard"/>
    <x v="13"/>
    <n v="2439"/>
  </r>
  <r>
    <n v="661"/>
    <n v="46"/>
    <x v="0"/>
    <n v="3.81"/>
    <n v="7"/>
    <s v="Tablet"/>
    <x v="1"/>
    <s v="South America"/>
    <s v="Delayed"/>
    <s v="Premium"/>
    <x v="32"/>
    <n v="5887"/>
  </r>
  <r>
    <n v="666"/>
    <n v="59"/>
    <x v="3"/>
    <n v="4.22"/>
    <n v="8"/>
    <s v="Mobile"/>
    <x v="1"/>
    <s v="South America"/>
    <s v="On-Time"/>
    <s v="Basic"/>
    <x v="9"/>
    <n v="4923"/>
  </r>
  <r>
    <n v="681"/>
    <n v="34"/>
    <x v="1"/>
    <n v="4.05"/>
    <n v="9"/>
    <s v="Mobile"/>
    <x v="3"/>
    <s v="South America"/>
    <s v="On-Time"/>
    <s v="Basic"/>
    <x v="42"/>
    <n v="4043"/>
  </r>
  <r>
    <n v="684"/>
    <n v="34"/>
    <x v="7"/>
    <n v="3"/>
    <n v="3"/>
    <s v="Smart TV"/>
    <x v="2"/>
    <s v="South America"/>
    <s v="Delayed"/>
    <s v="Basic"/>
    <x v="49"/>
    <n v="7712"/>
  </r>
  <r>
    <n v="687"/>
    <n v="18"/>
    <x v="0"/>
    <n v="3.77"/>
    <n v="8"/>
    <s v="Mobile"/>
    <x v="2"/>
    <s v="South America"/>
    <s v="On-Time"/>
    <s v="Standard"/>
    <x v="35"/>
    <n v="7931"/>
  </r>
  <r>
    <n v="694"/>
    <n v="57"/>
    <x v="5"/>
    <n v="2.08"/>
    <n v="5"/>
    <s v="Mobile"/>
    <x v="2"/>
    <s v="South America"/>
    <s v="On-Time"/>
    <s v="Standard"/>
    <x v="8"/>
    <n v="3058"/>
  </r>
  <r>
    <n v="718"/>
    <n v="32"/>
    <x v="1"/>
    <n v="1.34"/>
    <n v="9"/>
    <s v="Smart TV"/>
    <x v="3"/>
    <s v="South America"/>
    <s v="On-Time"/>
    <s v="Basic"/>
    <x v="31"/>
    <n v="3649"/>
  </r>
  <r>
    <n v="719"/>
    <n v="25"/>
    <x v="2"/>
    <n v="5"/>
    <n v="7"/>
    <s v="Laptop"/>
    <x v="4"/>
    <s v="South America"/>
    <s v="On-Time"/>
    <s v="Basic"/>
    <x v="45"/>
    <n v="5304"/>
  </r>
  <r>
    <n v="724"/>
    <n v="16"/>
    <x v="1"/>
    <n v="5.62"/>
    <n v="9"/>
    <s v="Laptop"/>
    <x v="3"/>
    <s v="South America"/>
    <s v="On-Time"/>
    <s v="Basic"/>
    <x v="21"/>
    <n v="8849"/>
  </r>
  <r>
    <n v="733"/>
    <n v="47"/>
    <x v="1"/>
    <n v="1.0900000000000001"/>
    <n v="10"/>
    <s v="Mobile"/>
    <x v="0"/>
    <s v="South America"/>
    <s v="Delayed"/>
    <s v="Standard"/>
    <x v="9"/>
    <n v="6371"/>
  </r>
  <r>
    <n v="737"/>
    <n v="16"/>
    <x v="9"/>
    <n v="3.83"/>
    <n v="4"/>
    <s v="Laptop"/>
    <x v="1"/>
    <s v="South America"/>
    <s v="On-Time"/>
    <s v="Basic"/>
    <x v="38"/>
    <n v="9613"/>
  </r>
  <r>
    <n v="738"/>
    <n v="28"/>
    <x v="3"/>
    <n v="4.84"/>
    <n v="8"/>
    <s v="Mobile"/>
    <x v="3"/>
    <s v="South America"/>
    <s v="On-Time"/>
    <s v="Premium"/>
    <x v="3"/>
    <n v="1294"/>
  </r>
  <r>
    <n v="764"/>
    <n v="9"/>
    <x v="1"/>
    <n v="2.93"/>
    <n v="9"/>
    <s v="Tablet"/>
    <x v="1"/>
    <s v="South America"/>
    <s v="On-Time"/>
    <s v="Basic"/>
    <x v="3"/>
    <n v="1469"/>
  </r>
  <r>
    <n v="766"/>
    <n v="29"/>
    <x v="1"/>
    <n v="2.29"/>
    <n v="7"/>
    <s v="Mobile"/>
    <x v="2"/>
    <s v="South America"/>
    <s v="On-Time"/>
    <s v="Basic"/>
    <x v="44"/>
    <n v="7714"/>
  </r>
  <r>
    <n v="785"/>
    <n v="49"/>
    <x v="5"/>
    <n v="3.07"/>
    <n v="6"/>
    <s v="Tablet"/>
    <x v="2"/>
    <s v="South America"/>
    <s v="On-Time"/>
    <s v="Premium"/>
    <x v="44"/>
    <n v="1954"/>
  </r>
  <r>
    <n v="789"/>
    <n v="24"/>
    <x v="7"/>
    <n v="3.55"/>
    <n v="1"/>
    <s v="Mobile"/>
    <x v="2"/>
    <s v="South America"/>
    <s v="On-Time"/>
    <s v="Standard"/>
    <x v="20"/>
    <n v="9366"/>
  </r>
  <r>
    <n v="796"/>
    <n v="1"/>
    <x v="3"/>
    <n v="3.17"/>
    <n v="8"/>
    <s v="Mobile"/>
    <x v="0"/>
    <s v="South America"/>
    <s v="On-Time"/>
    <s v="Premium"/>
    <x v="34"/>
    <n v="8734"/>
  </r>
  <r>
    <n v="799"/>
    <n v="60"/>
    <x v="3"/>
    <n v="4.16"/>
    <n v="8"/>
    <s v="Tablet"/>
    <x v="2"/>
    <s v="South America"/>
    <s v="On-Time"/>
    <s v="Premium"/>
    <x v="51"/>
    <n v="9275"/>
  </r>
  <r>
    <n v="801"/>
    <n v="47"/>
    <x v="0"/>
    <n v="3.94"/>
    <n v="7"/>
    <s v="Mobile"/>
    <x v="3"/>
    <s v="South America"/>
    <s v="Delayed"/>
    <s v="Standard"/>
    <x v="45"/>
    <n v="6311"/>
  </r>
  <r>
    <n v="802"/>
    <n v="41"/>
    <x v="8"/>
    <n v="4.82"/>
    <n v="5"/>
    <s v="Mobile"/>
    <x v="3"/>
    <s v="South America"/>
    <s v="Delayed"/>
    <s v="Premium"/>
    <x v="45"/>
    <n v="6840"/>
  </r>
  <r>
    <n v="804"/>
    <n v="19"/>
    <x v="1"/>
    <n v="1.72"/>
    <n v="7"/>
    <s v="Smart TV"/>
    <x v="3"/>
    <s v="South America"/>
    <s v="On-Time"/>
    <s v="Basic"/>
    <x v="13"/>
    <n v="2835"/>
  </r>
  <r>
    <n v="808"/>
    <n v="31"/>
    <x v="3"/>
    <n v="3.02"/>
    <n v="7"/>
    <s v="Smart TV"/>
    <x v="3"/>
    <s v="South America"/>
    <s v="On-Time"/>
    <s v="Standard"/>
    <x v="36"/>
    <n v="8013"/>
  </r>
  <r>
    <n v="813"/>
    <n v="3"/>
    <x v="1"/>
    <n v="2.97"/>
    <n v="9"/>
    <s v="Laptop"/>
    <x v="1"/>
    <s v="South America"/>
    <s v="Delayed"/>
    <s v="Premium"/>
    <x v="44"/>
    <n v="2852"/>
  </r>
  <r>
    <n v="824"/>
    <n v="26"/>
    <x v="5"/>
    <n v="2.6"/>
    <n v="4"/>
    <s v="Laptop"/>
    <x v="1"/>
    <s v="South America"/>
    <s v="Delayed"/>
    <s v="Basic"/>
    <x v="16"/>
    <n v="3035"/>
  </r>
  <r>
    <n v="832"/>
    <n v="11"/>
    <x v="2"/>
    <n v="4.95"/>
    <n v="9"/>
    <s v="Smart TV"/>
    <x v="3"/>
    <s v="South America"/>
    <s v="On-Time"/>
    <s v="Basic"/>
    <x v="30"/>
    <n v="2778"/>
  </r>
  <r>
    <n v="835"/>
    <n v="58"/>
    <x v="6"/>
    <n v="2.38"/>
    <n v="1"/>
    <s v="Smart TV"/>
    <x v="3"/>
    <s v="South America"/>
    <s v="On-Time"/>
    <s v="Standard"/>
    <x v="1"/>
    <n v="8712"/>
  </r>
  <r>
    <n v="837"/>
    <n v="58"/>
    <x v="3"/>
    <n v="2.27"/>
    <n v="8"/>
    <s v="Mobile"/>
    <x v="0"/>
    <s v="South America"/>
    <s v="On-Time"/>
    <s v="Basic"/>
    <x v="49"/>
    <n v="7352"/>
  </r>
  <r>
    <n v="847"/>
    <n v="57"/>
    <x v="7"/>
    <n v="4.38"/>
    <n v="4"/>
    <s v="Smart TV"/>
    <x v="1"/>
    <s v="South America"/>
    <s v="On-Time"/>
    <s v="Basic"/>
    <x v="48"/>
    <n v="5037"/>
  </r>
  <r>
    <n v="856"/>
    <n v="17"/>
    <x v="3"/>
    <n v="1.43"/>
    <n v="10"/>
    <s v="Mobile"/>
    <x v="2"/>
    <s v="South America"/>
    <s v="Delayed"/>
    <s v="Basic"/>
    <x v="5"/>
    <n v="4703"/>
  </r>
  <r>
    <n v="865"/>
    <n v="43"/>
    <x v="0"/>
    <n v="5.25"/>
    <n v="9"/>
    <s v="Tablet"/>
    <x v="2"/>
    <s v="South America"/>
    <s v="Delayed"/>
    <s v="Basic"/>
    <x v="15"/>
    <n v="9516"/>
  </r>
  <r>
    <n v="869"/>
    <n v="25"/>
    <x v="3"/>
    <n v="5.64"/>
    <n v="8"/>
    <s v="Tablet"/>
    <x v="3"/>
    <s v="South America"/>
    <s v="On-Time"/>
    <s v="Standard"/>
    <x v="34"/>
    <n v="7387"/>
  </r>
  <r>
    <n v="879"/>
    <n v="12"/>
    <x v="1"/>
    <n v="5.45"/>
    <n v="9"/>
    <s v="Smart TV"/>
    <x v="1"/>
    <s v="South America"/>
    <s v="On-Time"/>
    <s v="Premium"/>
    <x v="10"/>
    <n v="9020"/>
  </r>
  <r>
    <n v="884"/>
    <n v="35"/>
    <x v="2"/>
    <n v="2.56"/>
    <n v="10"/>
    <s v="Tablet"/>
    <x v="1"/>
    <s v="South America"/>
    <s v="On-Time"/>
    <s v="Standard"/>
    <x v="25"/>
    <n v="7488"/>
  </r>
  <r>
    <n v="887"/>
    <n v="60"/>
    <x v="1"/>
    <n v="1.95"/>
    <n v="10"/>
    <s v="Smart TV"/>
    <x v="2"/>
    <s v="South America"/>
    <s v="Delayed"/>
    <s v="Basic"/>
    <x v="1"/>
    <n v="3824"/>
  </r>
  <r>
    <n v="890"/>
    <n v="43"/>
    <x v="0"/>
    <n v="2.06"/>
    <n v="7"/>
    <s v="Tablet"/>
    <x v="3"/>
    <s v="South America"/>
    <s v="On-Time"/>
    <s v="Basic"/>
    <x v="29"/>
    <n v="3648"/>
  </r>
  <r>
    <n v="894"/>
    <n v="2"/>
    <x v="5"/>
    <n v="5.17"/>
    <n v="6"/>
    <s v="Laptop"/>
    <x v="4"/>
    <s v="South America"/>
    <s v="On-Time"/>
    <s v="Standard"/>
    <x v="35"/>
    <n v="1891"/>
  </r>
  <r>
    <n v="895"/>
    <n v="16"/>
    <x v="1"/>
    <n v="1.27"/>
    <n v="10"/>
    <s v="Smart TV"/>
    <x v="0"/>
    <s v="South America"/>
    <s v="On-Time"/>
    <s v="Basic"/>
    <x v="39"/>
    <n v="6224"/>
  </r>
  <r>
    <n v="900"/>
    <n v="54"/>
    <x v="2"/>
    <n v="5.39"/>
    <n v="10"/>
    <s v="Laptop"/>
    <x v="2"/>
    <s v="South America"/>
    <s v="Delayed"/>
    <s v="Basic"/>
    <x v="37"/>
    <n v="6219"/>
  </r>
  <r>
    <n v="908"/>
    <n v="13"/>
    <x v="4"/>
    <n v="3.79"/>
    <n v="5"/>
    <s v="Laptop"/>
    <x v="3"/>
    <s v="South America"/>
    <s v="On-Time"/>
    <s v="Basic"/>
    <x v="52"/>
    <n v="3403"/>
  </r>
  <r>
    <n v="909"/>
    <n v="51"/>
    <x v="0"/>
    <n v="1.04"/>
    <n v="10"/>
    <s v="Laptop"/>
    <x v="2"/>
    <s v="South America"/>
    <s v="Delayed"/>
    <s v="Standard"/>
    <x v="20"/>
    <n v="8084"/>
  </r>
  <r>
    <n v="910"/>
    <n v="9"/>
    <x v="2"/>
    <n v="1.63"/>
    <n v="9"/>
    <s v="Tablet"/>
    <x v="3"/>
    <s v="South America"/>
    <s v="On-Time"/>
    <s v="Premium"/>
    <x v="5"/>
    <n v="7957"/>
  </r>
  <r>
    <n v="914"/>
    <n v="34"/>
    <x v="1"/>
    <n v="2.65"/>
    <n v="7"/>
    <s v="Tablet"/>
    <x v="1"/>
    <s v="South America"/>
    <s v="On-Time"/>
    <s v="Standard"/>
    <x v="26"/>
    <n v="2186"/>
  </r>
  <r>
    <n v="915"/>
    <n v="25"/>
    <x v="2"/>
    <n v="4.8600000000000003"/>
    <n v="10"/>
    <s v="Tablet"/>
    <x v="4"/>
    <s v="South America"/>
    <s v="On-Time"/>
    <s v="Premium"/>
    <x v="19"/>
    <n v="7477"/>
  </r>
  <r>
    <n v="917"/>
    <n v="3"/>
    <x v="0"/>
    <n v="3.35"/>
    <n v="9"/>
    <s v="Smart TV"/>
    <x v="0"/>
    <s v="South America"/>
    <s v="On-Time"/>
    <s v="Standard"/>
    <x v="32"/>
    <n v="8713"/>
  </r>
  <r>
    <n v="922"/>
    <n v="28"/>
    <x v="6"/>
    <n v="1.3"/>
    <n v="2"/>
    <s v="Tablet"/>
    <x v="2"/>
    <s v="South America"/>
    <s v="Delayed"/>
    <s v="Standard"/>
    <x v="17"/>
    <n v="1760"/>
  </r>
  <r>
    <n v="925"/>
    <n v="33"/>
    <x v="1"/>
    <n v="5"/>
    <n v="10"/>
    <s v="Tablet"/>
    <x v="2"/>
    <s v="South America"/>
    <s v="On-Time"/>
    <s v="Premium"/>
    <x v="11"/>
    <n v="8373"/>
  </r>
  <r>
    <n v="926"/>
    <n v="35"/>
    <x v="3"/>
    <n v="5.74"/>
    <n v="8"/>
    <s v="Mobile"/>
    <x v="1"/>
    <s v="South America"/>
    <s v="On-Time"/>
    <s v="Premium"/>
    <x v="43"/>
    <n v="9589"/>
  </r>
  <r>
    <n v="931"/>
    <n v="37"/>
    <x v="3"/>
    <n v="3.76"/>
    <n v="8"/>
    <s v="Laptop"/>
    <x v="3"/>
    <s v="South America"/>
    <s v="On-Time"/>
    <s v="Standard"/>
    <x v="33"/>
    <n v="3431"/>
  </r>
  <r>
    <n v="932"/>
    <n v="22"/>
    <x v="2"/>
    <n v="5.29"/>
    <n v="7"/>
    <s v="Tablet"/>
    <x v="1"/>
    <s v="South America"/>
    <s v="On-Time"/>
    <s v="Standard"/>
    <x v="52"/>
    <n v="6406"/>
  </r>
  <r>
    <n v="939"/>
    <n v="48"/>
    <x v="5"/>
    <n v="2.0499999999999998"/>
    <n v="3"/>
    <s v="Tablet"/>
    <x v="3"/>
    <s v="South America"/>
    <s v="Delayed"/>
    <s v="Basic"/>
    <x v="31"/>
    <n v="4776"/>
  </r>
  <r>
    <n v="961"/>
    <n v="43"/>
    <x v="3"/>
    <n v="3.77"/>
    <n v="7"/>
    <s v="Mobile"/>
    <x v="4"/>
    <s v="South America"/>
    <s v="On-Time"/>
    <s v="Basic"/>
    <x v="10"/>
    <n v="2149"/>
  </r>
  <r>
    <n v="964"/>
    <n v="26"/>
    <x v="1"/>
    <n v="2.17"/>
    <n v="7"/>
    <s v="Smart TV"/>
    <x v="3"/>
    <s v="South America"/>
    <s v="On-Time"/>
    <s v="Basic"/>
    <x v="37"/>
    <n v="8547"/>
  </r>
  <r>
    <n v="976"/>
    <n v="34"/>
    <x v="0"/>
    <n v="4.96"/>
    <n v="8"/>
    <s v="Mobile"/>
    <x v="2"/>
    <s v="South America"/>
    <s v="On-Time"/>
    <s v="Basic"/>
    <x v="0"/>
    <n v="3100"/>
  </r>
  <r>
    <n v="996"/>
    <n v="7"/>
    <x v="2"/>
    <n v="5.46"/>
    <n v="8"/>
    <s v="Laptop"/>
    <x v="0"/>
    <s v="South America"/>
    <s v="On-Time"/>
    <s v="Basic"/>
    <x v="1"/>
    <n v="7132"/>
  </r>
  <r>
    <n v="998"/>
    <n v="23"/>
    <x v="0"/>
    <n v="1.7"/>
    <n v="8"/>
    <s v="Laptop"/>
    <x v="0"/>
    <s v="South America"/>
    <s v="Delayed"/>
    <s v="Basic"/>
    <x v="41"/>
    <n v="3862"/>
  </r>
  <r>
    <n v="999"/>
    <n v="48"/>
    <x v="3"/>
    <n v="2.34"/>
    <n v="10"/>
    <s v="Smart TV"/>
    <x v="0"/>
    <s v="South America"/>
    <s v="On-Time"/>
    <s v="Basic"/>
    <x v="26"/>
    <n v="2624"/>
  </r>
  <r>
    <n v="1000"/>
    <n v="9"/>
    <x v="2"/>
    <n v="3.37"/>
    <n v="9"/>
    <s v="Smart TV"/>
    <x v="4"/>
    <s v="South America"/>
    <s v="Delayed"/>
    <s v="Basic"/>
    <x v="31"/>
    <n v="7885"/>
  </r>
  <r>
    <n v="1012"/>
    <n v="26"/>
    <x v="3"/>
    <n v="3.42"/>
    <n v="7"/>
    <s v="Mobile"/>
    <x v="1"/>
    <s v="South America"/>
    <s v="On-Time"/>
    <s v="Basic"/>
    <x v="32"/>
    <n v="3698"/>
  </r>
  <r>
    <n v="1037"/>
    <n v="22"/>
    <x v="2"/>
    <n v="1.25"/>
    <n v="8"/>
    <s v="Smart TV"/>
    <x v="4"/>
    <s v="South America"/>
    <s v="On-Time"/>
    <s v="Basic"/>
    <x v="25"/>
    <n v="1146"/>
  </r>
  <r>
    <n v="1047"/>
    <n v="36"/>
    <x v="9"/>
    <n v="4.2300000000000004"/>
    <n v="2"/>
    <s v="Smart TV"/>
    <x v="2"/>
    <s v="South America"/>
    <s v="On-Time"/>
    <s v="Basic"/>
    <x v="18"/>
    <n v="6401"/>
  </r>
  <r>
    <n v="1048"/>
    <n v="7"/>
    <x v="3"/>
    <n v="2.2999999999999998"/>
    <n v="9"/>
    <s v="Mobile"/>
    <x v="3"/>
    <s v="South America"/>
    <s v="On-Time"/>
    <s v="Basic"/>
    <x v="5"/>
    <n v="3540"/>
  </r>
  <r>
    <n v="1063"/>
    <n v="39"/>
    <x v="8"/>
    <n v="4.32"/>
    <n v="3"/>
    <s v="Smart TV"/>
    <x v="4"/>
    <s v="South America"/>
    <s v="On-Time"/>
    <s v="Standard"/>
    <x v="31"/>
    <n v="8085"/>
  </r>
  <r>
    <n v="1065"/>
    <n v="14"/>
    <x v="1"/>
    <n v="2.2000000000000002"/>
    <n v="8"/>
    <s v="Tablet"/>
    <x v="1"/>
    <s v="South America"/>
    <s v="On-Time"/>
    <s v="Premium"/>
    <x v="11"/>
    <n v="1560"/>
  </r>
  <r>
    <n v="1067"/>
    <n v="32"/>
    <x v="0"/>
    <n v="3.21"/>
    <n v="9"/>
    <s v="Smart TV"/>
    <x v="1"/>
    <s v="South America"/>
    <s v="On-Time"/>
    <s v="Premium"/>
    <x v="3"/>
    <n v="3227"/>
  </r>
  <r>
    <n v="1070"/>
    <n v="35"/>
    <x v="0"/>
    <n v="1.85"/>
    <n v="8"/>
    <s v="Laptop"/>
    <x v="0"/>
    <s v="South America"/>
    <s v="On-Time"/>
    <s v="Premium"/>
    <x v="30"/>
    <n v="3512"/>
  </r>
  <r>
    <n v="1071"/>
    <n v="41"/>
    <x v="6"/>
    <n v="3.29"/>
    <n v="6"/>
    <s v="Laptop"/>
    <x v="0"/>
    <s v="South America"/>
    <s v="Delayed"/>
    <s v="Basic"/>
    <x v="22"/>
    <n v="3913"/>
  </r>
  <r>
    <n v="1079"/>
    <n v="23"/>
    <x v="2"/>
    <n v="2.69"/>
    <n v="7"/>
    <s v="Mobile"/>
    <x v="3"/>
    <s v="South America"/>
    <s v="On-Time"/>
    <s v="Premium"/>
    <x v="42"/>
    <n v="4789"/>
  </r>
  <r>
    <n v="1087"/>
    <n v="11"/>
    <x v="1"/>
    <n v="2.29"/>
    <n v="8"/>
    <s v="Tablet"/>
    <x v="4"/>
    <s v="South America"/>
    <s v="On-Time"/>
    <s v="Standard"/>
    <x v="17"/>
    <n v="8717"/>
  </r>
  <r>
    <n v="1091"/>
    <n v="22"/>
    <x v="0"/>
    <n v="4.5599999999999996"/>
    <n v="8"/>
    <s v="Smart TV"/>
    <x v="1"/>
    <s v="South America"/>
    <s v="On-Time"/>
    <s v="Premium"/>
    <x v="42"/>
    <n v="6348"/>
  </r>
  <r>
    <n v="1093"/>
    <n v="47"/>
    <x v="1"/>
    <n v="5.24"/>
    <n v="7"/>
    <s v="Mobile"/>
    <x v="1"/>
    <s v="South America"/>
    <s v="On-Time"/>
    <s v="Standard"/>
    <x v="23"/>
    <n v="5113"/>
  </r>
  <r>
    <n v="1100"/>
    <n v="2"/>
    <x v="3"/>
    <n v="2.21"/>
    <n v="9"/>
    <s v="Mobile"/>
    <x v="4"/>
    <s v="South America"/>
    <s v="On-Time"/>
    <s v="Basic"/>
    <x v="25"/>
    <n v="6613"/>
  </r>
  <r>
    <n v="1106"/>
    <n v="15"/>
    <x v="1"/>
    <n v="4.99"/>
    <n v="8"/>
    <s v="Tablet"/>
    <x v="1"/>
    <s v="South America"/>
    <s v="On-Time"/>
    <s v="Basic"/>
    <x v="10"/>
    <n v="7958"/>
  </r>
  <r>
    <n v="1113"/>
    <n v="17"/>
    <x v="2"/>
    <n v="3.79"/>
    <n v="8"/>
    <s v="Smart TV"/>
    <x v="3"/>
    <s v="South America"/>
    <s v="On-Time"/>
    <s v="Basic"/>
    <x v="30"/>
    <n v="9846"/>
  </r>
  <r>
    <n v="1123"/>
    <n v="9"/>
    <x v="0"/>
    <n v="3.58"/>
    <n v="9"/>
    <s v="Mobile"/>
    <x v="1"/>
    <s v="South America"/>
    <s v="On-Time"/>
    <s v="Basic"/>
    <x v="20"/>
    <n v="9123"/>
  </r>
  <r>
    <n v="1128"/>
    <n v="6"/>
    <x v="1"/>
    <n v="4.5999999999999996"/>
    <n v="9"/>
    <s v="Tablet"/>
    <x v="3"/>
    <s v="South America"/>
    <s v="On-Time"/>
    <s v="Standard"/>
    <x v="14"/>
    <n v="7895"/>
  </r>
  <r>
    <n v="1135"/>
    <n v="50"/>
    <x v="2"/>
    <n v="3.97"/>
    <n v="7"/>
    <s v="Tablet"/>
    <x v="2"/>
    <s v="South America"/>
    <s v="On-Time"/>
    <s v="Basic"/>
    <x v="22"/>
    <n v="5435"/>
  </r>
  <r>
    <n v="1138"/>
    <n v="8"/>
    <x v="0"/>
    <n v="4.09"/>
    <n v="8"/>
    <s v="Laptop"/>
    <x v="3"/>
    <s v="South America"/>
    <s v="On-Time"/>
    <s v="Basic"/>
    <x v="48"/>
    <n v="1648"/>
  </r>
  <r>
    <n v="1143"/>
    <n v="22"/>
    <x v="6"/>
    <n v="1.8"/>
    <n v="2"/>
    <s v="Smart TV"/>
    <x v="2"/>
    <s v="South America"/>
    <s v="On-Time"/>
    <s v="Premium"/>
    <x v="13"/>
    <n v="8550"/>
  </r>
  <r>
    <n v="1145"/>
    <n v="27"/>
    <x v="3"/>
    <n v="5.7"/>
    <n v="8"/>
    <s v="Tablet"/>
    <x v="2"/>
    <s v="South America"/>
    <s v="Delayed"/>
    <s v="Basic"/>
    <x v="25"/>
    <n v="4023"/>
  </r>
  <r>
    <n v="1146"/>
    <n v="26"/>
    <x v="0"/>
    <n v="5.9"/>
    <n v="8"/>
    <s v="Smart TV"/>
    <x v="2"/>
    <s v="South America"/>
    <s v="On-Time"/>
    <s v="Standard"/>
    <x v="36"/>
    <n v="4745"/>
  </r>
  <r>
    <n v="1147"/>
    <n v="55"/>
    <x v="7"/>
    <n v="1.61"/>
    <n v="2"/>
    <s v="Mobile"/>
    <x v="3"/>
    <s v="South America"/>
    <s v="On-Time"/>
    <s v="Basic"/>
    <x v="29"/>
    <n v="1148"/>
  </r>
  <r>
    <n v="1148"/>
    <n v="23"/>
    <x v="6"/>
    <n v="3.02"/>
    <n v="5"/>
    <s v="Tablet"/>
    <x v="4"/>
    <s v="South America"/>
    <s v="Delayed"/>
    <s v="Standard"/>
    <x v="1"/>
    <n v="3939"/>
  </r>
  <r>
    <n v="1174"/>
    <n v="38"/>
    <x v="1"/>
    <n v="5.07"/>
    <n v="8"/>
    <s v="Mobile"/>
    <x v="3"/>
    <s v="South America"/>
    <s v="On-Time"/>
    <s v="Basic"/>
    <x v="28"/>
    <n v="4145"/>
  </r>
  <r>
    <n v="1180"/>
    <n v="19"/>
    <x v="9"/>
    <n v="4.04"/>
    <n v="2"/>
    <s v="Tablet"/>
    <x v="0"/>
    <s v="South America"/>
    <s v="Delayed"/>
    <s v="Premium"/>
    <x v="16"/>
    <n v="9595"/>
  </r>
  <r>
    <n v="1181"/>
    <n v="46"/>
    <x v="5"/>
    <n v="4.34"/>
    <n v="4"/>
    <s v="Tablet"/>
    <x v="2"/>
    <s v="South America"/>
    <s v="On-Time"/>
    <s v="Basic"/>
    <x v="48"/>
    <n v="5127"/>
  </r>
  <r>
    <n v="1184"/>
    <n v="57"/>
    <x v="4"/>
    <n v="1.27"/>
    <n v="6"/>
    <s v="Laptop"/>
    <x v="2"/>
    <s v="South America"/>
    <s v="On-Time"/>
    <s v="Premium"/>
    <x v="28"/>
    <n v="9334"/>
  </r>
  <r>
    <n v="1203"/>
    <n v="45"/>
    <x v="4"/>
    <n v="1.46"/>
    <n v="5"/>
    <s v="Smart TV"/>
    <x v="4"/>
    <s v="South America"/>
    <s v="On-Time"/>
    <s v="Premium"/>
    <x v="50"/>
    <n v="5395"/>
  </r>
  <r>
    <n v="1209"/>
    <n v="23"/>
    <x v="0"/>
    <n v="3.72"/>
    <n v="9"/>
    <s v="Smart TV"/>
    <x v="3"/>
    <s v="South America"/>
    <s v="Delayed"/>
    <s v="Basic"/>
    <x v="36"/>
    <n v="3592"/>
  </r>
  <r>
    <n v="1211"/>
    <n v="44"/>
    <x v="7"/>
    <n v="5.78"/>
    <n v="4"/>
    <s v="Smart TV"/>
    <x v="0"/>
    <s v="South America"/>
    <s v="On-Time"/>
    <s v="Basic"/>
    <x v="29"/>
    <n v="7335"/>
  </r>
  <r>
    <n v="1215"/>
    <n v="19"/>
    <x v="7"/>
    <n v="5.12"/>
    <n v="5"/>
    <s v="Tablet"/>
    <x v="4"/>
    <s v="South America"/>
    <s v="On-Time"/>
    <s v="Basic"/>
    <x v="22"/>
    <n v="7381"/>
  </r>
  <r>
    <n v="1225"/>
    <n v="17"/>
    <x v="6"/>
    <n v="3.58"/>
    <n v="6"/>
    <s v="Laptop"/>
    <x v="2"/>
    <s v="South America"/>
    <s v="Delayed"/>
    <s v="Basic"/>
    <x v="10"/>
    <n v="3453"/>
  </r>
  <r>
    <n v="1228"/>
    <n v="4"/>
    <x v="5"/>
    <n v="1.72"/>
    <n v="5"/>
    <s v="Laptop"/>
    <x v="2"/>
    <s v="South America"/>
    <s v="On-Time"/>
    <s v="Standard"/>
    <x v="27"/>
    <n v="3808"/>
  </r>
  <r>
    <n v="1239"/>
    <n v="58"/>
    <x v="4"/>
    <n v="1.51"/>
    <n v="5"/>
    <s v="Laptop"/>
    <x v="0"/>
    <s v="South America"/>
    <s v="Delayed"/>
    <s v="Basic"/>
    <x v="42"/>
    <n v="7518"/>
  </r>
  <r>
    <n v="1240"/>
    <n v="38"/>
    <x v="2"/>
    <n v="1.45"/>
    <n v="10"/>
    <s v="Tablet"/>
    <x v="0"/>
    <s v="South America"/>
    <s v="On-Time"/>
    <s v="Standard"/>
    <x v="29"/>
    <n v="3826"/>
  </r>
  <r>
    <n v="1243"/>
    <n v="40"/>
    <x v="1"/>
    <n v="5.89"/>
    <n v="7"/>
    <s v="Smart TV"/>
    <x v="4"/>
    <s v="South America"/>
    <s v="On-Time"/>
    <s v="Basic"/>
    <x v="49"/>
    <n v="3343"/>
  </r>
  <r>
    <n v="1247"/>
    <n v="50"/>
    <x v="6"/>
    <n v="3.84"/>
    <n v="5"/>
    <s v="Tablet"/>
    <x v="2"/>
    <s v="South America"/>
    <s v="Delayed"/>
    <s v="Basic"/>
    <x v="44"/>
    <n v="9134"/>
  </r>
  <r>
    <n v="1248"/>
    <n v="42"/>
    <x v="9"/>
    <n v="2.7"/>
    <n v="6"/>
    <s v="Smart TV"/>
    <x v="1"/>
    <s v="South America"/>
    <s v="On-Time"/>
    <s v="Basic"/>
    <x v="29"/>
    <n v="4023"/>
  </r>
  <r>
    <n v="1251"/>
    <n v="20"/>
    <x v="3"/>
    <n v="2.14"/>
    <n v="9"/>
    <s v="Laptop"/>
    <x v="1"/>
    <s v="South America"/>
    <s v="On-Time"/>
    <s v="Standard"/>
    <x v="15"/>
    <n v="8615"/>
  </r>
  <r>
    <n v="1256"/>
    <n v="29"/>
    <x v="9"/>
    <n v="3.12"/>
    <n v="1"/>
    <s v="Tablet"/>
    <x v="0"/>
    <s v="South America"/>
    <s v="On-Time"/>
    <s v="Standard"/>
    <x v="14"/>
    <n v="6053"/>
  </r>
  <r>
    <n v="1261"/>
    <n v="18"/>
    <x v="1"/>
    <n v="5.2"/>
    <n v="9"/>
    <s v="Smart TV"/>
    <x v="4"/>
    <s v="South America"/>
    <s v="On-Time"/>
    <s v="Standard"/>
    <x v="48"/>
    <n v="9649"/>
  </r>
  <r>
    <n v="1268"/>
    <n v="33"/>
    <x v="4"/>
    <n v="2.54"/>
    <n v="6"/>
    <s v="Mobile"/>
    <x v="0"/>
    <s v="South America"/>
    <s v="On-Time"/>
    <s v="Premium"/>
    <x v="6"/>
    <n v="1675"/>
  </r>
  <r>
    <n v="1269"/>
    <n v="11"/>
    <x v="1"/>
    <n v="2.4"/>
    <n v="10"/>
    <s v="Tablet"/>
    <x v="0"/>
    <s v="South America"/>
    <s v="On-Time"/>
    <s v="Basic"/>
    <x v="46"/>
    <n v="6916"/>
  </r>
  <r>
    <n v="1278"/>
    <n v="21"/>
    <x v="3"/>
    <n v="1.96"/>
    <n v="9"/>
    <s v="Laptop"/>
    <x v="2"/>
    <s v="South America"/>
    <s v="Delayed"/>
    <s v="Standard"/>
    <x v="36"/>
    <n v="7301"/>
  </r>
  <r>
    <n v="1279"/>
    <n v="13"/>
    <x v="0"/>
    <n v="4.1399999999999997"/>
    <n v="8"/>
    <s v="Laptop"/>
    <x v="2"/>
    <s v="South America"/>
    <s v="On-Time"/>
    <s v="Basic"/>
    <x v="17"/>
    <n v="9130"/>
  </r>
  <r>
    <n v="1281"/>
    <n v="52"/>
    <x v="8"/>
    <n v="5.4"/>
    <n v="2"/>
    <s v="Mobile"/>
    <x v="0"/>
    <s v="South America"/>
    <s v="On-Time"/>
    <s v="Basic"/>
    <x v="28"/>
    <n v="9158"/>
  </r>
  <r>
    <n v="1290"/>
    <n v="21"/>
    <x v="1"/>
    <n v="5.36"/>
    <n v="10"/>
    <s v="Laptop"/>
    <x v="2"/>
    <s v="South America"/>
    <s v="On-Time"/>
    <s v="Premium"/>
    <x v="1"/>
    <n v="8131"/>
  </r>
  <r>
    <n v="1291"/>
    <n v="27"/>
    <x v="3"/>
    <n v="4.3"/>
    <n v="7"/>
    <s v="Mobile"/>
    <x v="2"/>
    <s v="South America"/>
    <s v="On-Time"/>
    <s v="Basic"/>
    <x v="51"/>
    <n v="2560"/>
  </r>
  <r>
    <n v="1292"/>
    <n v="9"/>
    <x v="3"/>
    <n v="5.93"/>
    <n v="8"/>
    <s v="Smart TV"/>
    <x v="1"/>
    <s v="South America"/>
    <s v="On-Time"/>
    <s v="Basic"/>
    <x v="10"/>
    <n v="1131"/>
  </r>
  <r>
    <n v="1298"/>
    <n v="24"/>
    <x v="9"/>
    <n v="3.19"/>
    <n v="5"/>
    <s v="Tablet"/>
    <x v="0"/>
    <s v="South America"/>
    <s v="On-Time"/>
    <s v="Basic"/>
    <x v="15"/>
    <n v="9553"/>
  </r>
  <r>
    <n v="1301"/>
    <n v="5"/>
    <x v="0"/>
    <n v="3.21"/>
    <n v="8"/>
    <s v="Laptop"/>
    <x v="3"/>
    <s v="South America"/>
    <s v="On-Time"/>
    <s v="Standard"/>
    <x v="1"/>
    <n v="8116"/>
  </r>
  <r>
    <n v="1302"/>
    <n v="19"/>
    <x v="5"/>
    <n v="3.02"/>
    <n v="4"/>
    <s v="Tablet"/>
    <x v="3"/>
    <s v="South America"/>
    <s v="On-Time"/>
    <s v="Basic"/>
    <x v="48"/>
    <n v="4719"/>
  </r>
  <r>
    <n v="1311"/>
    <n v="18"/>
    <x v="2"/>
    <n v="1.7"/>
    <n v="9"/>
    <s v="Laptop"/>
    <x v="1"/>
    <s v="South America"/>
    <s v="On-Time"/>
    <s v="Basic"/>
    <x v="35"/>
    <n v="1397"/>
  </r>
  <r>
    <n v="1327"/>
    <n v="4"/>
    <x v="0"/>
    <n v="4.62"/>
    <n v="7"/>
    <s v="Smart TV"/>
    <x v="4"/>
    <s v="South America"/>
    <s v="Delayed"/>
    <s v="Basic"/>
    <x v="42"/>
    <n v="6233"/>
  </r>
  <r>
    <n v="1331"/>
    <n v="22"/>
    <x v="2"/>
    <n v="3.09"/>
    <n v="8"/>
    <s v="Smart TV"/>
    <x v="2"/>
    <s v="South America"/>
    <s v="Delayed"/>
    <s v="Basic"/>
    <x v="15"/>
    <n v="7016"/>
  </r>
  <r>
    <n v="1336"/>
    <n v="56"/>
    <x v="2"/>
    <n v="5.72"/>
    <n v="10"/>
    <s v="Laptop"/>
    <x v="1"/>
    <s v="South America"/>
    <s v="On-Time"/>
    <s v="Basic"/>
    <x v="37"/>
    <n v="2986"/>
  </r>
  <r>
    <n v="1338"/>
    <n v="7"/>
    <x v="1"/>
    <n v="2.87"/>
    <n v="9"/>
    <s v="Smart TV"/>
    <x v="1"/>
    <s v="South America"/>
    <s v="Delayed"/>
    <s v="Basic"/>
    <x v="45"/>
    <n v="3959"/>
  </r>
  <r>
    <n v="1342"/>
    <n v="34"/>
    <x v="2"/>
    <n v="2.2200000000000002"/>
    <n v="7"/>
    <s v="Tablet"/>
    <x v="4"/>
    <s v="South America"/>
    <s v="Delayed"/>
    <s v="Basic"/>
    <x v="17"/>
    <n v="8068"/>
  </r>
  <r>
    <n v="1343"/>
    <n v="33"/>
    <x v="0"/>
    <n v="4.26"/>
    <n v="10"/>
    <s v="Mobile"/>
    <x v="1"/>
    <s v="South America"/>
    <s v="Delayed"/>
    <s v="Premium"/>
    <x v="16"/>
    <n v="9610"/>
  </r>
  <r>
    <n v="1356"/>
    <n v="36"/>
    <x v="6"/>
    <n v="2.41"/>
    <n v="6"/>
    <s v="Laptop"/>
    <x v="2"/>
    <s v="South America"/>
    <s v="On-Time"/>
    <s v="Basic"/>
    <x v="2"/>
    <n v="2241"/>
  </r>
  <r>
    <n v="1358"/>
    <n v="41"/>
    <x v="3"/>
    <n v="1.77"/>
    <n v="7"/>
    <s v="Mobile"/>
    <x v="3"/>
    <s v="South America"/>
    <s v="Delayed"/>
    <s v="Standard"/>
    <x v="2"/>
    <n v="8720"/>
  </r>
  <r>
    <n v="1364"/>
    <n v="25"/>
    <x v="9"/>
    <n v="1.06"/>
    <n v="1"/>
    <s v="Mobile"/>
    <x v="4"/>
    <s v="South America"/>
    <s v="On-Time"/>
    <s v="Basic"/>
    <x v="26"/>
    <n v="2480"/>
  </r>
  <r>
    <n v="1369"/>
    <n v="24"/>
    <x v="9"/>
    <n v="3.53"/>
    <n v="5"/>
    <s v="Laptop"/>
    <x v="1"/>
    <s v="South America"/>
    <s v="On-Time"/>
    <s v="Standard"/>
    <x v="15"/>
    <n v="1428"/>
  </r>
  <r>
    <n v="1383"/>
    <n v="52"/>
    <x v="2"/>
    <n v="4.34"/>
    <n v="10"/>
    <s v="Tablet"/>
    <x v="4"/>
    <s v="South America"/>
    <s v="On-Time"/>
    <s v="Standard"/>
    <x v="5"/>
    <n v="9534"/>
  </r>
  <r>
    <n v="1394"/>
    <n v="46"/>
    <x v="1"/>
    <n v="4.3499999999999996"/>
    <n v="9"/>
    <s v="Tablet"/>
    <x v="1"/>
    <s v="South America"/>
    <s v="On-Time"/>
    <s v="Standard"/>
    <x v="9"/>
    <n v="8606"/>
  </r>
  <r>
    <n v="1417"/>
    <n v="2"/>
    <x v="2"/>
    <n v="4.74"/>
    <n v="7"/>
    <s v="Laptop"/>
    <x v="3"/>
    <s v="South America"/>
    <s v="On-Time"/>
    <s v="Basic"/>
    <x v="24"/>
    <n v="7918"/>
  </r>
  <r>
    <n v="1421"/>
    <n v="49"/>
    <x v="3"/>
    <n v="4.93"/>
    <n v="10"/>
    <s v="Tablet"/>
    <x v="4"/>
    <s v="South America"/>
    <s v="On-Time"/>
    <s v="Standard"/>
    <x v="48"/>
    <n v="4827"/>
  </r>
  <r>
    <n v="1422"/>
    <n v="55"/>
    <x v="0"/>
    <n v="4.9800000000000004"/>
    <n v="9"/>
    <s v="Mobile"/>
    <x v="3"/>
    <s v="South America"/>
    <s v="On-Time"/>
    <s v="Basic"/>
    <x v="17"/>
    <n v="8800"/>
  </r>
  <r>
    <n v="1427"/>
    <n v="39"/>
    <x v="2"/>
    <n v="4.0599999999999996"/>
    <n v="9"/>
    <s v="Smart TV"/>
    <x v="1"/>
    <s v="South America"/>
    <s v="On-Time"/>
    <s v="Basic"/>
    <x v="44"/>
    <n v="3039"/>
  </r>
  <r>
    <n v="1432"/>
    <n v="7"/>
    <x v="0"/>
    <n v="2.6"/>
    <n v="10"/>
    <s v="Mobile"/>
    <x v="0"/>
    <s v="South America"/>
    <s v="On-Time"/>
    <s v="Basic"/>
    <x v="29"/>
    <n v="2710"/>
  </r>
  <r>
    <n v="1448"/>
    <n v="10"/>
    <x v="3"/>
    <n v="3.43"/>
    <n v="9"/>
    <s v="Mobile"/>
    <x v="2"/>
    <s v="South America"/>
    <s v="On-Time"/>
    <s v="Premium"/>
    <x v="25"/>
    <n v="6851"/>
  </r>
  <r>
    <n v="1452"/>
    <n v="35"/>
    <x v="1"/>
    <n v="2.5"/>
    <n v="8"/>
    <s v="Tablet"/>
    <x v="3"/>
    <s v="South America"/>
    <s v="On-Time"/>
    <s v="Basic"/>
    <x v="49"/>
    <n v="9792"/>
  </r>
  <r>
    <n v="1459"/>
    <n v="4"/>
    <x v="6"/>
    <n v="5.27"/>
    <n v="1"/>
    <s v="Smart TV"/>
    <x v="4"/>
    <s v="South America"/>
    <s v="On-Time"/>
    <s v="Premium"/>
    <x v="33"/>
    <n v="6998"/>
  </r>
  <r>
    <n v="1461"/>
    <n v="54"/>
    <x v="3"/>
    <n v="4.2300000000000004"/>
    <n v="9"/>
    <s v="Smart TV"/>
    <x v="2"/>
    <s v="South America"/>
    <s v="On-Time"/>
    <s v="Basic"/>
    <x v="7"/>
    <n v="5832"/>
  </r>
  <r>
    <n v="1465"/>
    <n v="32"/>
    <x v="9"/>
    <n v="5.49"/>
    <n v="4"/>
    <s v="Mobile"/>
    <x v="1"/>
    <s v="South America"/>
    <s v="On-Time"/>
    <s v="Standard"/>
    <x v="32"/>
    <n v="6511"/>
  </r>
  <r>
    <n v="1466"/>
    <n v="24"/>
    <x v="1"/>
    <n v="3.08"/>
    <n v="7"/>
    <s v="Tablet"/>
    <x v="0"/>
    <s v="South America"/>
    <s v="On-Time"/>
    <s v="Premium"/>
    <x v="21"/>
    <n v="4679"/>
  </r>
  <r>
    <n v="1492"/>
    <n v="12"/>
    <x v="0"/>
    <n v="5.86"/>
    <n v="10"/>
    <s v="Laptop"/>
    <x v="4"/>
    <s v="South America"/>
    <s v="On-Time"/>
    <s v="Basic"/>
    <x v="48"/>
    <n v="6572"/>
  </r>
  <r>
    <n v="1497"/>
    <n v="59"/>
    <x v="0"/>
    <n v="1.26"/>
    <n v="9"/>
    <s v="Laptop"/>
    <x v="3"/>
    <s v="South America"/>
    <s v="On-Time"/>
    <s v="Basic"/>
    <x v="25"/>
    <n v="3895"/>
  </r>
  <r>
    <n v="1498"/>
    <n v="51"/>
    <x v="3"/>
    <n v="3.72"/>
    <n v="9"/>
    <s v="Smart TV"/>
    <x v="2"/>
    <s v="South America"/>
    <s v="On-Time"/>
    <s v="Basic"/>
    <x v="34"/>
    <n v="3428"/>
  </r>
  <r>
    <n v="1505"/>
    <n v="21"/>
    <x v="0"/>
    <n v="2.0299999999999998"/>
    <n v="9"/>
    <s v="Smart TV"/>
    <x v="4"/>
    <s v="South America"/>
    <s v="On-Time"/>
    <s v="Standard"/>
    <x v="46"/>
    <n v="2167"/>
  </r>
  <r>
    <n v="1507"/>
    <n v="29"/>
    <x v="4"/>
    <n v="4.05"/>
    <n v="3"/>
    <s v="Laptop"/>
    <x v="1"/>
    <s v="South America"/>
    <s v="Delayed"/>
    <s v="Basic"/>
    <x v="21"/>
    <n v="1471"/>
  </r>
  <r>
    <n v="1516"/>
    <n v="1"/>
    <x v="3"/>
    <n v="3.12"/>
    <n v="9"/>
    <s v="Tablet"/>
    <x v="4"/>
    <s v="South America"/>
    <s v="On-Time"/>
    <s v="Standard"/>
    <x v="52"/>
    <n v="8481"/>
  </r>
  <r>
    <n v="1521"/>
    <n v="14"/>
    <x v="8"/>
    <n v="3.17"/>
    <n v="5"/>
    <s v="Laptop"/>
    <x v="1"/>
    <s v="South America"/>
    <s v="On-Time"/>
    <s v="Basic"/>
    <x v="15"/>
    <n v="5084"/>
  </r>
  <r>
    <n v="1524"/>
    <n v="19"/>
    <x v="3"/>
    <n v="4.1399999999999997"/>
    <n v="10"/>
    <s v="Tablet"/>
    <x v="2"/>
    <s v="South America"/>
    <s v="On-Time"/>
    <s v="Basic"/>
    <x v="39"/>
    <n v="1716"/>
  </r>
  <r>
    <n v="1526"/>
    <n v="4"/>
    <x v="6"/>
    <n v="1.97"/>
    <n v="6"/>
    <s v="Tablet"/>
    <x v="0"/>
    <s v="South America"/>
    <s v="On-Time"/>
    <s v="Basic"/>
    <x v="8"/>
    <n v="6783"/>
  </r>
  <r>
    <n v="1537"/>
    <n v="36"/>
    <x v="0"/>
    <n v="5.67"/>
    <n v="7"/>
    <s v="Tablet"/>
    <x v="2"/>
    <s v="South America"/>
    <s v="On-Time"/>
    <s v="Basic"/>
    <x v="7"/>
    <n v="8252"/>
  </r>
  <r>
    <n v="1538"/>
    <n v="35"/>
    <x v="3"/>
    <n v="2.42"/>
    <n v="8"/>
    <s v="Tablet"/>
    <x v="1"/>
    <s v="South America"/>
    <s v="On-Time"/>
    <s v="Basic"/>
    <x v="7"/>
    <n v="9703"/>
  </r>
  <r>
    <n v="1551"/>
    <n v="55"/>
    <x v="2"/>
    <n v="4.03"/>
    <n v="9"/>
    <s v="Smart TV"/>
    <x v="1"/>
    <s v="South America"/>
    <s v="On-Time"/>
    <s v="Premium"/>
    <x v="28"/>
    <n v="8649"/>
  </r>
  <r>
    <n v="1557"/>
    <n v="11"/>
    <x v="3"/>
    <n v="5.93"/>
    <n v="8"/>
    <s v="Smart TV"/>
    <x v="0"/>
    <s v="South America"/>
    <s v="On-Time"/>
    <s v="Basic"/>
    <x v="31"/>
    <n v="8007"/>
  </r>
  <r>
    <n v="1567"/>
    <n v="8"/>
    <x v="2"/>
    <n v="2.94"/>
    <n v="9"/>
    <s v="Laptop"/>
    <x v="2"/>
    <s v="South America"/>
    <s v="On-Time"/>
    <s v="Standard"/>
    <x v="8"/>
    <n v="3382"/>
  </r>
  <r>
    <n v="1572"/>
    <n v="40"/>
    <x v="3"/>
    <n v="3.44"/>
    <n v="10"/>
    <s v="Laptop"/>
    <x v="1"/>
    <s v="South America"/>
    <s v="On-Time"/>
    <s v="Standard"/>
    <x v="9"/>
    <n v="6660"/>
  </r>
  <r>
    <n v="1575"/>
    <n v="3"/>
    <x v="5"/>
    <n v="1.23"/>
    <n v="3"/>
    <s v="Tablet"/>
    <x v="1"/>
    <s v="South America"/>
    <s v="On-Time"/>
    <s v="Basic"/>
    <x v="41"/>
    <n v="7142"/>
  </r>
  <r>
    <n v="1577"/>
    <n v="24"/>
    <x v="9"/>
    <n v="4.6399999999999997"/>
    <n v="5"/>
    <s v="Mobile"/>
    <x v="2"/>
    <s v="South America"/>
    <s v="On-Time"/>
    <s v="Premium"/>
    <x v="11"/>
    <n v="4552"/>
  </r>
  <r>
    <n v="1578"/>
    <n v="22"/>
    <x v="0"/>
    <n v="1.81"/>
    <n v="8"/>
    <s v="Mobile"/>
    <x v="0"/>
    <s v="South America"/>
    <s v="On-Time"/>
    <s v="Basic"/>
    <x v="50"/>
    <n v="6011"/>
  </r>
  <r>
    <n v="1580"/>
    <n v="43"/>
    <x v="0"/>
    <n v="4.45"/>
    <n v="8"/>
    <s v="Laptop"/>
    <x v="2"/>
    <s v="South America"/>
    <s v="Delayed"/>
    <s v="Basic"/>
    <x v="48"/>
    <n v="1287"/>
  </r>
  <r>
    <n v="1581"/>
    <n v="12"/>
    <x v="3"/>
    <n v="5.88"/>
    <n v="9"/>
    <s v="Smart TV"/>
    <x v="3"/>
    <s v="South America"/>
    <s v="Delayed"/>
    <s v="Standard"/>
    <x v="18"/>
    <n v="8878"/>
  </r>
  <r>
    <n v="1593"/>
    <n v="55"/>
    <x v="3"/>
    <n v="3.87"/>
    <n v="7"/>
    <s v="Mobile"/>
    <x v="0"/>
    <s v="South America"/>
    <s v="On-Time"/>
    <s v="Basic"/>
    <x v="9"/>
    <n v="9116"/>
  </r>
  <r>
    <n v="1598"/>
    <n v="60"/>
    <x v="5"/>
    <n v="2.89"/>
    <n v="3"/>
    <s v="Mobile"/>
    <x v="3"/>
    <s v="South America"/>
    <s v="Delayed"/>
    <s v="Basic"/>
    <x v="8"/>
    <n v="3289"/>
  </r>
  <r>
    <n v="1600"/>
    <n v="42"/>
    <x v="1"/>
    <n v="4.41"/>
    <n v="9"/>
    <s v="Smart TV"/>
    <x v="3"/>
    <s v="South America"/>
    <s v="Delayed"/>
    <s v="Premium"/>
    <x v="7"/>
    <n v="5548"/>
  </r>
  <r>
    <n v="1605"/>
    <n v="56"/>
    <x v="0"/>
    <n v="2.41"/>
    <n v="7"/>
    <s v="Smart TV"/>
    <x v="0"/>
    <s v="South America"/>
    <s v="Delayed"/>
    <s v="Premium"/>
    <x v="0"/>
    <n v="2745"/>
  </r>
  <r>
    <n v="1614"/>
    <n v="5"/>
    <x v="4"/>
    <n v="2.4500000000000002"/>
    <n v="3"/>
    <s v="Smart TV"/>
    <x v="4"/>
    <s v="South America"/>
    <s v="On-Time"/>
    <s v="Basic"/>
    <x v="36"/>
    <n v="1714"/>
  </r>
  <r>
    <n v="1618"/>
    <n v="59"/>
    <x v="1"/>
    <n v="3.98"/>
    <n v="10"/>
    <s v="Mobile"/>
    <x v="0"/>
    <s v="South America"/>
    <s v="On-Time"/>
    <s v="Standard"/>
    <x v="33"/>
    <n v="3614"/>
  </r>
  <r>
    <n v="1628"/>
    <n v="25"/>
    <x v="1"/>
    <n v="4.1900000000000004"/>
    <n v="10"/>
    <s v="Smart TV"/>
    <x v="4"/>
    <s v="South America"/>
    <s v="On-Time"/>
    <s v="Basic"/>
    <x v="3"/>
    <n v="2242"/>
  </r>
  <r>
    <n v="1630"/>
    <n v="10"/>
    <x v="0"/>
    <n v="4.67"/>
    <n v="10"/>
    <s v="Tablet"/>
    <x v="0"/>
    <s v="South America"/>
    <s v="On-Time"/>
    <s v="Standard"/>
    <x v="0"/>
    <n v="7207"/>
  </r>
  <r>
    <n v="1633"/>
    <n v="60"/>
    <x v="0"/>
    <n v="5.98"/>
    <n v="9"/>
    <s v="Mobile"/>
    <x v="4"/>
    <s v="South America"/>
    <s v="On-Time"/>
    <s v="Basic"/>
    <x v="9"/>
    <n v="6748"/>
  </r>
  <r>
    <n v="1636"/>
    <n v="38"/>
    <x v="4"/>
    <n v="4.3600000000000003"/>
    <n v="3"/>
    <s v="Mobile"/>
    <x v="3"/>
    <s v="South America"/>
    <s v="On-Time"/>
    <s v="Basic"/>
    <x v="16"/>
    <n v="3631"/>
  </r>
  <r>
    <n v="1637"/>
    <n v="54"/>
    <x v="8"/>
    <n v="5.56"/>
    <n v="6"/>
    <s v="Mobile"/>
    <x v="2"/>
    <s v="South America"/>
    <s v="On-Time"/>
    <s v="Standard"/>
    <x v="16"/>
    <n v="3327"/>
  </r>
  <r>
    <n v="1646"/>
    <n v="48"/>
    <x v="8"/>
    <n v="4.8499999999999996"/>
    <n v="2"/>
    <s v="Laptop"/>
    <x v="3"/>
    <s v="South America"/>
    <s v="Delayed"/>
    <s v="Premium"/>
    <x v="48"/>
    <n v="9155"/>
  </r>
  <r>
    <n v="1647"/>
    <n v="60"/>
    <x v="0"/>
    <n v="2.06"/>
    <n v="10"/>
    <s v="Smart TV"/>
    <x v="4"/>
    <s v="South America"/>
    <s v="Delayed"/>
    <s v="Standard"/>
    <x v="30"/>
    <n v="2535"/>
  </r>
  <r>
    <n v="1680"/>
    <n v="32"/>
    <x v="0"/>
    <n v="2.16"/>
    <n v="9"/>
    <s v="Laptop"/>
    <x v="4"/>
    <s v="South America"/>
    <s v="On-Time"/>
    <s v="Premium"/>
    <x v="23"/>
    <n v="4719"/>
  </r>
  <r>
    <n v="1687"/>
    <n v="41"/>
    <x v="7"/>
    <n v="2.5499999999999998"/>
    <n v="4"/>
    <s v="Smart TV"/>
    <x v="1"/>
    <s v="South America"/>
    <s v="On-Time"/>
    <s v="Standard"/>
    <x v="15"/>
    <n v="5354"/>
  </r>
  <r>
    <n v="1690"/>
    <n v="57"/>
    <x v="7"/>
    <n v="3.36"/>
    <n v="5"/>
    <s v="Smart TV"/>
    <x v="1"/>
    <s v="South America"/>
    <s v="On-Time"/>
    <s v="Basic"/>
    <x v="39"/>
    <n v="3124"/>
  </r>
  <r>
    <n v="1693"/>
    <n v="55"/>
    <x v="0"/>
    <n v="1.66"/>
    <n v="9"/>
    <s v="Mobile"/>
    <x v="3"/>
    <s v="South America"/>
    <s v="Delayed"/>
    <s v="Standard"/>
    <x v="47"/>
    <n v="4174"/>
  </r>
  <r>
    <n v="1696"/>
    <n v="49"/>
    <x v="6"/>
    <n v="1.1299999999999999"/>
    <n v="5"/>
    <s v="Mobile"/>
    <x v="1"/>
    <s v="South America"/>
    <s v="Delayed"/>
    <s v="Basic"/>
    <x v="9"/>
    <n v="2188"/>
  </r>
  <r>
    <n v="1704"/>
    <n v="44"/>
    <x v="9"/>
    <n v="3.36"/>
    <n v="4"/>
    <s v="Laptop"/>
    <x v="4"/>
    <s v="South America"/>
    <s v="On-Time"/>
    <s v="Basic"/>
    <x v="30"/>
    <n v="8259"/>
  </r>
  <r>
    <n v="1710"/>
    <n v="34"/>
    <x v="8"/>
    <n v="5.75"/>
    <n v="6"/>
    <s v="Tablet"/>
    <x v="3"/>
    <s v="South America"/>
    <s v="On-Time"/>
    <s v="Standard"/>
    <x v="38"/>
    <n v="8241"/>
  </r>
  <r>
    <n v="1712"/>
    <n v="10"/>
    <x v="2"/>
    <n v="5.63"/>
    <n v="10"/>
    <s v="Smart TV"/>
    <x v="2"/>
    <s v="South America"/>
    <s v="On-Time"/>
    <s v="Basic"/>
    <x v="17"/>
    <n v="9638"/>
  </r>
  <r>
    <n v="1722"/>
    <n v="37"/>
    <x v="6"/>
    <n v="1.93"/>
    <n v="2"/>
    <s v="Mobile"/>
    <x v="2"/>
    <s v="South America"/>
    <s v="On-Time"/>
    <s v="Standard"/>
    <x v="27"/>
    <n v="9121"/>
  </r>
  <r>
    <n v="1724"/>
    <n v="19"/>
    <x v="2"/>
    <n v="1.07"/>
    <n v="8"/>
    <s v="Tablet"/>
    <x v="4"/>
    <s v="South America"/>
    <s v="On-Time"/>
    <s v="Basic"/>
    <x v="46"/>
    <n v="8597"/>
  </r>
  <r>
    <n v="1739"/>
    <n v="30"/>
    <x v="7"/>
    <n v="2.04"/>
    <n v="4"/>
    <s v="Smart TV"/>
    <x v="0"/>
    <s v="South America"/>
    <s v="On-Time"/>
    <s v="Basic"/>
    <x v="37"/>
    <n v="1504"/>
  </r>
  <r>
    <n v="1754"/>
    <n v="44"/>
    <x v="8"/>
    <n v="4.2300000000000004"/>
    <n v="4"/>
    <s v="Mobile"/>
    <x v="2"/>
    <s v="South America"/>
    <s v="On-Time"/>
    <s v="Basic"/>
    <x v="47"/>
    <n v="3323"/>
  </r>
  <r>
    <n v="1763"/>
    <n v="56"/>
    <x v="5"/>
    <n v="3.74"/>
    <n v="5"/>
    <s v="Smart TV"/>
    <x v="2"/>
    <s v="South America"/>
    <s v="On-Time"/>
    <s v="Standard"/>
    <x v="2"/>
    <n v="9359"/>
  </r>
  <r>
    <n v="1774"/>
    <n v="11"/>
    <x v="0"/>
    <n v="2.08"/>
    <n v="7"/>
    <s v="Tablet"/>
    <x v="3"/>
    <s v="South America"/>
    <s v="On-Time"/>
    <s v="Basic"/>
    <x v="12"/>
    <n v="2215"/>
  </r>
  <r>
    <n v="1776"/>
    <n v="52"/>
    <x v="2"/>
    <n v="4.72"/>
    <n v="9"/>
    <s v="Laptop"/>
    <x v="2"/>
    <s v="South America"/>
    <s v="On-Time"/>
    <s v="Standard"/>
    <x v="19"/>
    <n v="4519"/>
  </r>
  <r>
    <n v="1784"/>
    <n v="20"/>
    <x v="9"/>
    <n v="3.25"/>
    <n v="1"/>
    <s v="Tablet"/>
    <x v="1"/>
    <s v="South America"/>
    <s v="On-Time"/>
    <s v="Basic"/>
    <x v="38"/>
    <n v="3665"/>
  </r>
  <r>
    <n v="1790"/>
    <n v="13"/>
    <x v="1"/>
    <n v="5.5"/>
    <n v="9"/>
    <s v="Laptop"/>
    <x v="1"/>
    <s v="South America"/>
    <s v="On-Time"/>
    <s v="Basic"/>
    <x v="11"/>
    <n v="5189"/>
  </r>
  <r>
    <n v="1805"/>
    <n v="7"/>
    <x v="3"/>
    <n v="3.21"/>
    <n v="9"/>
    <s v="Laptop"/>
    <x v="1"/>
    <s v="South America"/>
    <s v="On-Time"/>
    <s v="Premium"/>
    <x v="13"/>
    <n v="6553"/>
  </r>
  <r>
    <n v="1828"/>
    <n v="10"/>
    <x v="4"/>
    <n v="2.38"/>
    <n v="5"/>
    <s v="Tablet"/>
    <x v="3"/>
    <s v="South America"/>
    <s v="On-Time"/>
    <s v="Premium"/>
    <x v="18"/>
    <n v="7727"/>
  </r>
  <r>
    <n v="1831"/>
    <n v="21"/>
    <x v="0"/>
    <n v="4.01"/>
    <n v="8"/>
    <s v="Mobile"/>
    <x v="3"/>
    <s v="South America"/>
    <s v="Delayed"/>
    <s v="Basic"/>
    <x v="3"/>
    <n v="5361"/>
  </r>
  <r>
    <n v="1833"/>
    <n v="32"/>
    <x v="1"/>
    <n v="5.14"/>
    <n v="8"/>
    <s v="Laptop"/>
    <x v="1"/>
    <s v="South America"/>
    <s v="On-Time"/>
    <s v="Standard"/>
    <x v="13"/>
    <n v="9271"/>
  </r>
  <r>
    <n v="1839"/>
    <n v="37"/>
    <x v="6"/>
    <n v="4.55"/>
    <n v="4"/>
    <s v="Mobile"/>
    <x v="2"/>
    <s v="South America"/>
    <s v="On-Time"/>
    <s v="Basic"/>
    <x v="26"/>
    <n v="5290"/>
  </r>
  <r>
    <n v="1844"/>
    <n v="49"/>
    <x v="0"/>
    <n v="4.4800000000000004"/>
    <n v="8"/>
    <s v="Tablet"/>
    <x v="1"/>
    <s v="South America"/>
    <s v="On-Time"/>
    <s v="Standard"/>
    <x v="30"/>
    <n v="1895"/>
  </r>
  <r>
    <n v="1850"/>
    <n v="48"/>
    <x v="2"/>
    <n v="1.97"/>
    <n v="7"/>
    <s v="Mobile"/>
    <x v="0"/>
    <s v="South America"/>
    <s v="On-Time"/>
    <s v="Basic"/>
    <x v="32"/>
    <n v="9769"/>
  </r>
  <r>
    <n v="1867"/>
    <n v="40"/>
    <x v="3"/>
    <n v="2.77"/>
    <n v="9"/>
    <s v="Tablet"/>
    <x v="3"/>
    <s v="South America"/>
    <s v="On-Time"/>
    <s v="Basic"/>
    <x v="23"/>
    <n v="8064"/>
  </r>
  <r>
    <n v="1872"/>
    <n v="55"/>
    <x v="3"/>
    <n v="4.55"/>
    <n v="10"/>
    <s v="Smart TV"/>
    <x v="0"/>
    <s v="South America"/>
    <s v="On-Time"/>
    <s v="Standard"/>
    <x v="32"/>
    <n v="6298"/>
  </r>
  <r>
    <n v="1875"/>
    <n v="53"/>
    <x v="1"/>
    <n v="4.9400000000000004"/>
    <n v="9"/>
    <s v="Tablet"/>
    <x v="2"/>
    <s v="South America"/>
    <s v="Delayed"/>
    <s v="Standard"/>
    <x v="45"/>
    <n v="3220"/>
  </r>
  <r>
    <n v="1877"/>
    <n v="60"/>
    <x v="3"/>
    <n v="4.17"/>
    <n v="7"/>
    <s v="Tablet"/>
    <x v="2"/>
    <s v="South America"/>
    <s v="On-Time"/>
    <s v="Premium"/>
    <x v="20"/>
    <n v="5581"/>
  </r>
  <r>
    <n v="1882"/>
    <n v="43"/>
    <x v="1"/>
    <n v="3.27"/>
    <n v="10"/>
    <s v="Smart TV"/>
    <x v="2"/>
    <s v="South America"/>
    <s v="On-Time"/>
    <s v="Premium"/>
    <x v="16"/>
    <n v="1574"/>
  </r>
  <r>
    <n v="1891"/>
    <n v="2"/>
    <x v="7"/>
    <n v="2.91"/>
    <n v="4"/>
    <s v="Mobile"/>
    <x v="4"/>
    <s v="South America"/>
    <s v="On-Time"/>
    <s v="Premium"/>
    <x v="31"/>
    <n v="3889"/>
  </r>
  <r>
    <n v="1895"/>
    <n v="40"/>
    <x v="2"/>
    <n v="2.9"/>
    <n v="10"/>
    <s v="Tablet"/>
    <x v="0"/>
    <s v="South America"/>
    <s v="On-Time"/>
    <s v="Premium"/>
    <x v="14"/>
    <n v="2856"/>
  </r>
  <r>
    <n v="1903"/>
    <n v="48"/>
    <x v="1"/>
    <n v="3.68"/>
    <n v="10"/>
    <s v="Laptop"/>
    <x v="1"/>
    <s v="South America"/>
    <s v="On-Time"/>
    <s v="Premium"/>
    <x v="23"/>
    <n v="2885"/>
  </r>
  <r>
    <n v="1906"/>
    <n v="52"/>
    <x v="6"/>
    <n v="1.56"/>
    <n v="6"/>
    <s v="Tablet"/>
    <x v="3"/>
    <s v="South America"/>
    <s v="Delayed"/>
    <s v="Basic"/>
    <x v="22"/>
    <n v="1032"/>
  </r>
  <r>
    <n v="1912"/>
    <n v="21"/>
    <x v="5"/>
    <n v="3.88"/>
    <n v="6"/>
    <s v="Tablet"/>
    <x v="1"/>
    <s v="South America"/>
    <s v="On-Time"/>
    <s v="Standard"/>
    <x v="13"/>
    <n v="8824"/>
  </r>
  <r>
    <n v="1919"/>
    <n v="3"/>
    <x v="8"/>
    <n v="5.42"/>
    <n v="4"/>
    <s v="Smart TV"/>
    <x v="3"/>
    <s v="South America"/>
    <s v="On-Time"/>
    <s v="Basic"/>
    <x v="30"/>
    <n v="9497"/>
  </r>
  <r>
    <n v="1920"/>
    <n v="11"/>
    <x v="3"/>
    <n v="5.35"/>
    <n v="8"/>
    <s v="Mobile"/>
    <x v="3"/>
    <s v="South America"/>
    <s v="On-Time"/>
    <s v="Basic"/>
    <x v="45"/>
    <n v="6321"/>
  </r>
  <r>
    <n v="1922"/>
    <n v="19"/>
    <x v="0"/>
    <n v="4.67"/>
    <n v="8"/>
    <s v="Smart TV"/>
    <x v="0"/>
    <s v="South America"/>
    <s v="On-Time"/>
    <s v="Standard"/>
    <x v="23"/>
    <n v="4494"/>
  </r>
  <r>
    <n v="1923"/>
    <n v="40"/>
    <x v="0"/>
    <n v="2.5499999999999998"/>
    <n v="9"/>
    <s v="Smart TV"/>
    <x v="0"/>
    <s v="South America"/>
    <s v="On-Time"/>
    <s v="Basic"/>
    <x v="37"/>
    <n v="4112"/>
  </r>
  <r>
    <n v="1940"/>
    <n v="30"/>
    <x v="2"/>
    <n v="1.57"/>
    <n v="10"/>
    <s v="Smart TV"/>
    <x v="2"/>
    <s v="South America"/>
    <s v="On-Time"/>
    <s v="Premium"/>
    <x v="19"/>
    <n v="1178"/>
  </r>
  <r>
    <n v="1960"/>
    <n v="16"/>
    <x v="1"/>
    <n v="5.44"/>
    <n v="9"/>
    <s v="Laptop"/>
    <x v="1"/>
    <s v="South America"/>
    <s v="On-Time"/>
    <s v="Premium"/>
    <x v="1"/>
    <n v="9910"/>
  </r>
  <r>
    <n v="1963"/>
    <n v="11"/>
    <x v="3"/>
    <n v="5.79"/>
    <n v="7"/>
    <s v="Mobile"/>
    <x v="4"/>
    <s v="South America"/>
    <s v="On-Time"/>
    <s v="Premium"/>
    <x v="27"/>
    <n v="4211"/>
  </r>
  <r>
    <n v="1969"/>
    <n v="7"/>
    <x v="7"/>
    <n v="3.19"/>
    <n v="4"/>
    <s v="Smart TV"/>
    <x v="2"/>
    <s v="South America"/>
    <s v="On-Time"/>
    <s v="Basic"/>
    <x v="24"/>
    <n v="3796"/>
  </r>
  <r>
    <n v="1970"/>
    <n v="43"/>
    <x v="0"/>
    <n v="3.82"/>
    <n v="9"/>
    <s v="Mobile"/>
    <x v="3"/>
    <s v="South America"/>
    <s v="On-Time"/>
    <s v="Basic"/>
    <x v="37"/>
    <n v="8712"/>
  </r>
  <r>
    <n v="1978"/>
    <n v="19"/>
    <x v="2"/>
    <n v="2.44"/>
    <n v="9"/>
    <s v="Smart TV"/>
    <x v="4"/>
    <s v="South America"/>
    <s v="On-Time"/>
    <s v="Basic"/>
    <x v="25"/>
    <n v="2159"/>
  </r>
  <r>
    <n v="1980"/>
    <n v="3"/>
    <x v="5"/>
    <n v="4.0199999999999996"/>
    <n v="5"/>
    <s v="Smart TV"/>
    <x v="0"/>
    <s v="South America"/>
    <s v="Delayed"/>
    <s v="Basic"/>
    <x v="37"/>
    <n v="2534"/>
  </r>
  <r>
    <n v="1985"/>
    <n v="38"/>
    <x v="2"/>
    <n v="2.06"/>
    <n v="10"/>
    <s v="Mobile"/>
    <x v="1"/>
    <s v="South America"/>
    <s v="On-Time"/>
    <s v="Premium"/>
    <x v="12"/>
    <n v="8524"/>
  </r>
  <r>
    <n v="1990"/>
    <n v="34"/>
    <x v="4"/>
    <n v="1.25"/>
    <n v="1"/>
    <s v="Laptop"/>
    <x v="2"/>
    <s v="South America"/>
    <s v="On-Time"/>
    <s v="Basic"/>
    <x v="23"/>
    <n v="4169"/>
  </r>
  <r>
    <n v="1992"/>
    <n v="11"/>
    <x v="1"/>
    <n v="3.82"/>
    <n v="7"/>
    <s v="Laptop"/>
    <x v="2"/>
    <s v="South America"/>
    <s v="On-Time"/>
    <s v="Basic"/>
    <x v="47"/>
    <n v="9380"/>
  </r>
  <r>
    <n v="1997"/>
    <n v="26"/>
    <x v="1"/>
    <n v="3.93"/>
    <n v="8"/>
    <s v="Smart TV"/>
    <x v="3"/>
    <s v="South America"/>
    <s v="On-Time"/>
    <s v="Basic"/>
    <x v="44"/>
    <n v="2180"/>
  </r>
  <r>
    <n v="2003"/>
    <n v="47"/>
    <x v="1"/>
    <n v="1.69"/>
    <n v="10"/>
    <s v="Tablet"/>
    <x v="4"/>
    <s v="South America"/>
    <s v="On-Time"/>
    <s v="Premium"/>
    <x v="47"/>
    <n v="5691"/>
  </r>
  <r>
    <n v="2018"/>
    <n v="15"/>
    <x v="3"/>
    <n v="1.39"/>
    <n v="8"/>
    <s v="Tablet"/>
    <x v="3"/>
    <s v="South America"/>
    <s v="On-Time"/>
    <s v="Basic"/>
    <x v="34"/>
    <n v="8501"/>
  </r>
  <r>
    <n v="2021"/>
    <n v="24"/>
    <x v="7"/>
    <n v="1.45"/>
    <n v="2"/>
    <s v="Smart TV"/>
    <x v="4"/>
    <s v="South America"/>
    <s v="Delayed"/>
    <s v="Standard"/>
    <x v="28"/>
    <n v="5688"/>
  </r>
  <r>
    <n v="2024"/>
    <n v="30"/>
    <x v="0"/>
    <n v="1.44"/>
    <n v="10"/>
    <s v="Smart TV"/>
    <x v="0"/>
    <s v="South America"/>
    <s v="On-Time"/>
    <s v="Standard"/>
    <x v="5"/>
    <n v="7989"/>
  </r>
  <r>
    <n v="2029"/>
    <n v="13"/>
    <x v="1"/>
    <n v="1.8"/>
    <n v="7"/>
    <s v="Tablet"/>
    <x v="1"/>
    <s v="South America"/>
    <s v="On-Time"/>
    <s v="Standard"/>
    <x v="34"/>
    <n v="8407"/>
  </r>
  <r>
    <n v="2031"/>
    <n v="52"/>
    <x v="1"/>
    <n v="2.59"/>
    <n v="10"/>
    <s v="Smart TV"/>
    <x v="4"/>
    <s v="South America"/>
    <s v="On-Time"/>
    <s v="Basic"/>
    <x v="20"/>
    <n v="5351"/>
  </r>
  <r>
    <n v="2034"/>
    <n v="27"/>
    <x v="5"/>
    <n v="1.26"/>
    <n v="1"/>
    <s v="Mobile"/>
    <x v="0"/>
    <s v="South America"/>
    <s v="On-Time"/>
    <s v="Standard"/>
    <x v="29"/>
    <n v="3609"/>
  </r>
  <r>
    <n v="2045"/>
    <n v="16"/>
    <x v="1"/>
    <n v="4.92"/>
    <n v="10"/>
    <s v="Laptop"/>
    <x v="1"/>
    <s v="South America"/>
    <s v="Delayed"/>
    <s v="Basic"/>
    <x v="47"/>
    <n v="4210"/>
  </r>
  <r>
    <n v="2047"/>
    <n v="48"/>
    <x v="8"/>
    <n v="3.86"/>
    <n v="1"/>
    <s v="Laptop"/>
    <x v="0"/>
    <s v="South America"/>
    <s v="On-Time"/>
    <s v="Basic"/>
    <x v="7"/>
    <n v="7415"/>
  </r>
  <r>
    <n v="2051"/>
    <n v="48"/>
    <x v="2"/>
    <n v="1.21"/>
    <n v="10"/>
    <s v="Smart TV"/>
    <x v="1"/>
    <s v="South America"/>
    <s v="On-Time"/>
    <s v="Basic"/>
    <x v="34"/>
    <n v="1963"/>
  </r>
  <r>
    <n v="2065"/>
    <n v="23"/>
    <x v="8"/>
    <n v="5.58"/>
    <n v="6"/>
    <s v="Laptop"/>
    <x v="1"/>
    <s v="South America"/>
    <s v="On-Time"/>
    <s v="Standard"/>
    <x v="34"/>
    <n v="1962"/>
  </r>
  <r>
    <n v="2083"/>
    <n v="8"/>
    <x v="4"/>
    <n v="3.99"/>
    <n v="6"/>
    <s v="Laptop"/>
    <x v="1"/>
    <s v="South America"/>
    <s v="Delayed"/>
    <s v="Basic"/>
    <x v="20"/>
    <n v="5143"/>
  </r>
  <r>
    <n v="2091"/>
    <n v="2"/>
    <x v="4"/>
    <n v="1.36"/>
    <n v="4"/>
    <s v="Smart TV"/>
    <x v="0"/>
    <s v="South America"/>
    <s v="On-Time"/>
    <s v="Premium"/>
    <x v="14"/>
    <n v="3149"/>
  </r>
  <r>
    <n v="2095"/>
    <n v="43"/>
    <x v="6"/>
    <n v="2.73"/>
    <n v="6"/>
    <s v="Laptop"/>
    <x v="4"/>
    <s v="South America"/>
    <s v="On-Time"/>
    <s v="Standard"/>
    <x v="9"/>
    <n v="4891"/>
  </r>
  <r>
    <n v="2098"/>
    <n v="6"/>
    <x v="0"/>
    <n v="2.5299999999999998"/>
    <n v="7"/>
    <s v="Mobile"/>
    <x v="4"/>
    <s v="South America"/>
    <s v="On-Time"/>
    <s v="Premium"/>
    <x v="2"/>
    <n v="3569"/>
  </r>
  <r>
    <n v="2116"/>
    <n v="38"/>
    <x v="3"/>
    <n v="2.11"/>
    <n v="9"/>
    <s v="Mobile"/>
    <x v="1"/>
    <s v="South America"/>
    <s v="Delayed"/>
    <s v="Premium"/>
    <x v="29"/>
    <n v="9169"/>
  </r>
  <r>
    <n v="2122"/>
    <n v="59"/>
    <x v="1"/>
    <n v="1.41"/>
    <n v="8"/>
    <s v="Tablet"/>
    <x v="2"/>
    <s v="South America"/>
    <s v="On-Time"/>
    <s v="Basic"/>
    <x v="11"/>
    <n v="7089"/>
  </r>
  <r>
    <n v="2130"/>
    <n v="55"/>
    <x v="7"/>
    <n v="2.38"/>
    <n v="5"/>
    <s v="Laptop"/>
    <x v="4"/>
    <s v="South America"/>
    <s v="Delayed"/>
    <s v="Basic"/>
    <x v="34"/>
    <n v="1166"/>
  </r>
  <r>
    <n v="2132"/>
    <n v="58"/>
    <x v="2"/>
    <n v="2.73"/>
    <n v="9"/>
    <s v="Tablet"/>
    <x v="3"/>
    <s v="South America"/>
    <s v="On-Time"/>
    <s v="Standard"/>
    <x v="30"/>
    <n v="1594"/>
  </r>
  <r>
    <n v="2133"/>
    <n v="5"/>
    <x v="2"/>
    <n v="5.36"/>
    <n v="9"/>
    <s v="Mobile"/>
    <x v="2"/>
    <s v="South America"/>
    <s v="On-Time"/>
    <s v="Basic"/>
    <x v="28"/>
    <n v="3437"/>
  </r>
  <r>
    <n v="2135"/>
    <n v="53"/>
    <x v="6"/>
    <n v="3.15"/>
    <n v="3"/>
    <s v="Mobile"/>
    <x v="4"/>
    <s v="South America"/>
    <s v="On-Time"/>
    <s v="Basic"/>
    <x v="8"/>
    <n v="1105"/>
  </r>
  <r>
    <n v="2143"/>
    <n v="23"/>
    <x v="4"/>
    <n v="5.59"/>
    <n v="4"/>
    <s v="Laptop"/>
    <x v="0"/>
    <s v="South America"/>
    <s v="On-Time"/>
    <s v="Basic"/>
    <x v="14"/>
    <n v="9681"/>
  </r>
  <r>
    <n v="2155"/>
    <n v="41"/>
    <x v="6"/>
    <n v="1.96"/>
    <n v="4"/>
    <s v="Mobile"/>
    <x v="2"/>
    <s v="South America"/>
    <s v="On-Time"/>
    <s v="Standard"/>
    <x v="47"/>
    <n v="3304"/>
  </r>
  <r>
    <n v="2167"/>
    <n v="28"/>
    <x v="9"/>
    <n v="5.84"/>
    <n v="4"/>
    <s v="Smart TV"/>
    <x v="1"/>
    <s v="South America"/>
    <s v="On-Time"/>
    <s v="Standard"/>
    <x v="52"/>
    <n v="9862"/>
  </r>
  <r>
    <n v="2179"/>
    <n v="58"/>
    <x v="0"/>
    <n v="4.4800000000000004"/>
    <n v="10"/>
    <s v="Laptop"/>
    <x v="1"/>
    <s v="South America"/>
    <s v="On-Time"/>
    <s v="Standard"/>
    <x v="0"/>
    <n v="3978"/>
  </r>
  <r>
    <n v="2180"/>
    <n v="27"/>
    <x v="6"/>
    <n v="4.87"/>
    <n v="6"/>
    <s v="Smart TV"/>
    <x v="2"/>
    <s v="South America"/>
    <s v="On-Time"/>
    <s v="Standard"/>
    <x v="39"/>
    <n v="4818"/>
  </r>
  <r>
    <n v="2184"/>
    <n v="52"/>
    <x v="7"/>
    <n v="3.07"/>
    <n v="1"/>
    <s v="Mobile"/>
    <x v="1"/>
    <s v="South America"/>
    <s v="On-Time"/>
    <s v="Basic"/>
    <x v="24"/>
    <n v="8881"/>
  </r>
  <r>
    <n v="2191"/>
    <n v="14"/>
    <x v="2"/>
    <n v="1.49"/>
    <n v="10"/>
    <s v="Smart TV"/>
    <x v="4"/>
    <s v="South America"/>
    <s v="Delayed"/>
    <s v="Basic"/>
    <x v="0"/>
    <n v="3456"/>
  </r>
  <r>
    <n v="2199"/>
    <n v="16"/>
    <x v="8"/>
    <n v="3.68"/>
    <n v="6"/>
    <s v="Tablet"/>
    <x v="0"/>
    <s v="South America"/>
    <s v="Delayed"/>
    <s v="Standard"/>
    <x v="9"/>
    <n v="2128"/>
  </r>
  <r>
    <n v="2203"/>
    <n v="33"/>
    <x v="6"/>
    <n v="4.72"/>
    <n v="4"/>
    <s v="Mobile"/>
    <x v="3"/>
    <s v="South America"/>
    <s v="On-Time"/>
    <s v="Basic"/>
    <x v="35"/>
    <n v="4913"/>
  </r>
  <r>
    <n v="2210"/>
    <n v="6"/>
    <x v="0"/>
    <n v="2.08"/>
    <n v="8"/>
    <s v="Tablet"/>
    <x v="4"/>
    <s v="South America"/>
    <s v="On-Time"/>
    <s v="Basic"/>
    <x v="6"/>
    <n v="5889"/>
  </r>
  <r>
    <n v="2224"/>
    <n v="17"/>
    <x v="2"/>
    <n v="4.6399999999999997"/>
    <n v="9"/>
    <s v="Laptop"/>
    <x v="2"/>
    <s v="South America"/>
    <s v="Delayed"/>
    <s v="Standard"/>
    <x v="40"/>
    <n v="8187"/>
  </r>
  <r>
    <n v="2225"/>
    <n v="34"/>
    <x v="6"/>
    <n v="5.96"/>
    <n v="4"/>
    <s v="Smart TV"/>
    <x v="2"/>
    <s v="South America"/>
    <s v="On-Time"/>
    <s v="Basic"/>
    <x v="42"/>
    <n v="5340"/>
  </r>
  <r>
    <n v="2226"/>
    <n v="10"/>
    <x v="2"/>
    <n v="1.28"/>
    <n v="9"/>
    <s v="Smart TV"/>
    <x v="3"/>
    <s v="South America"/>
    <s v="On-Time"/>
    <s v="Premium"/>
    <x v="1"/>
    <n v="7620"/>
  </r>
  <r>
    <n v="2234"/>
    <n v="13"/>
    <x v="7"/>
    <n v="2.57"/>
    <n v="2"/>
    <s v="Smart TV"/>
    <x v="4"/>
    <s v="South America"/>
    <s v="On-Time"/>
    <s v="Premium"/>
    <x v="44"/>
    <n v="2684"/>
  </r>
  <r>
    <n v="2235"/>
    <n v="48"/>
    <x v="9"/>
    <n v="4.2300000000000004"/>
    <n v="4"/>
    <s v="Mobile"/>
    <x v="4"/>
    <s v="South America"/>
    <s v="On-Time"/>
    <s v="Basic"/>
    <x v="52"/>
    <n v="2509"/>
  </r>
  <r>
    <n v="2236"/>
    <n v="17"/>
    <x v="8"/>
    <n v="2.7"/>
    <n v="2"/>
    <s v="Mobile"/>
    <x v="4"/>
    <s v="South America"/>
    <s v="On-Time"/>
    <s v="Premium"/>
    <x v="21"/>
    <n v="7911"/>
  </r>
  <r>
    <n v="2237"/>
    <n v="36"/>
    <x v="1"/>
    <n v="5.24"/>
    <n v="8"/>
    <s v="Laptop"/>
    <x v="2"/>
    <s v="South America"/>
    <s v="On-Time"/>
    <s v="Basic"/>
    <x v="1"/>
    <n v="9849"/>
  </r>
  <r>
    <n v="2241"/>
    <n v="11"/>
    <x v="3"/>
    <n v="1.89"/>
    <n v="7"/>
    <s v="Mobile"/>
    <x v="2"/>
    <s v="South America"/>
    <s v="Delayed"/>
    <s v="Premium"/>
    <x v="23"/>
    <n v="8000"/>
  </r>
  <r>
    <n v="2254"/>
    <n v="23"/>
    <x v="0"/>
    <n v="2.48"/>
    <n v="10"/>
    <s v="Tablet"/>
    <x v="4"/>
    <s v="South America"/>
    <s v="On-Time"/>
    <s v="Premium"/>
    <x v="9"/>
    <n v="7882"/>
  </r>
  <r>
    <n v="2265"/>
    <n v="16"/>
    <x v="3"/>
    <n v="1.72"/>
    <n v="10"/>
    <s v="Mobile"/>
    <x v="0"/>
    <s v="South America"/>
    <s v="On-Time"/>
    <s v="Standard"/>
    <x v="7"/>
    <n v="3517"/>
  </r>
  <r>
    <n v="2278"/>
    <n v="34"/>
    <x v="1"/>
    <n v="3.37"/>
    <n v="8"/>
    <s v="Laptop"/>
    <x v="2"/>
    <s v="South America"/>
    <s v="On-Time"/>
    <s v="Basic"/>
    <x v="7"/>
    <n v="1732"/>
  </r>
  <r>
    <n v="2280"/>
    <n v="48"/>
    <x v="6"/>
    <n v="5.13"/>
    <n v="6"/>
    <s v="Mobile"/>
    <x v="2"/>
    <s v="South America"/>
    <s v="On-Time"/>
    <s v="Basic"/>
    <x v="3"/>
    <n v="3102"/>
  </r>
  <r>
    <n v="2287"/>
    <n v="27"/>
    <x v="5"/>
    <n v="3.37"/>
    <n v="2"/>
    <s v="Smart TV"/>
    <x v="3"/>
    <s v="South America"/>
    <s v="On-Time"/>
    <s v="Standard"/>
    <x v="4"/>
    <n v="2593"/>
  </r>
  <r>
    <n v="2298"/>
    <n v="54"/>
    <x v="0"/>
    <n v="2.64"/>
    <n v="7"/>
    <s v="Tablet"/>
    <x v="1"/>
    <s v="South America"/>
    <s v="Delayed"/>
    <s v="Standard"/>
    <x v="52"/>
    <n v="3137"/>
  </r>
  <r>
    <n v="2302"/>
    <n v="5"/>
    <x v="1"/>
    <n v="2.74"/>
    <n v="9"/>
    <s v="Tablet"/>
    <x v="0"/>
    <s v="South America"/>
    <s v="Delayed"/>
    <s v="Basic"/>
    <x v="3"/>
    <n v="5143"/>
  </r>
  <r>
    <n v="2306"/>
    <n v="1"/>
    <x v="4"/>
    <n v="3.05"/>
    <n v="4"/>
    <s v="Mobile"/>
    <x v="1"/>
    <s v="South America"/>
    <s v="On-Time"/>
    <s v="Basic"/>
    <x v="2"/>
    <n v="3562"/>
  </r>
  <r>
    <n v="2314"/>
    <n v="55"/>
    <x v="6"/>
    <n v="4.3"/>
    <n v="4"/>
    <s v="Tablet"/>
    <x v="0"/>
    <s v="South America"/>
    <s v="Delayed"/>
    <s v="Premium"/>
    <x v="4"/>
    <n v="5225"/>
  </r>
  <r>
    <n v="2315"/>
    <n v="43"/>
    <x v="2"/>
    <n v="1.36"/>
    <n v="7"/>
    <s v="Laptop"/>
    <x v="1"/>
    <s v="South America"/>
    <s v="On-Time"/>
    <s v="Basic"/>
    <x v="10"/>
    <n v="2683"/>
  </r>
  <r>
    <n v="2321"/>
    <n v="29"/>
    <x v="0"/>
    <n v="5.51"/>
    <n v="8"/>
    <s v="Smart TV"/>
    <x v="4"/>
    <s v="South America"/>
    <s v="On-Time"/>
    <s v="Basic"/>
    <x v="47"/>
    <n v="7515"/>
  </r>
  <r>
    <n v="2340"/>
    <n v="37"/>
    <x v="1"/>
    <n v="4.8"/>
    <n v="9"/>
    <s v="Smart TV"/>
    <x v="1"/>
    <s v="South America"/>
    <s v="On-Time"/>
    <s v="Basic"/>
    <x v="20"/>
    <n v="5634"/>
  </r>
  <r>
    <n v="2341"/>
    <n v="42"/>
    <x v="5"/>
    <n v="2.23"/>
    <n v="4"/>
    <s v="Tablet"/>
    <x v="4"/>
    <s v="South America"/>
    <s v="On-Time"/>
    <s v="Standard"/>
    <x v="5"/>
    <n v="7225"/>
  </r>
  <r>
    <n v="2354"/>
    <n v="41"/>
    <x v="2"/>
    <n v="4"/>
    <n v="9"/>
    <s v="Mobile"/>
    <x v="2"/>
    <s v="South America"/>
    <s v="Delayed"/>
    <s v="Premium"/>
    <x v="25"/>
    <n v="2366"/>
  </r>
  <r>
    <n v="2360"/>
    <n v="42"/>
    <x v="1"/>
    <n v="2.09"/>
    <n v="7"/>
    <s v="Smart TV"/>
    <x v="2"/>
    <s v="South America"/>
    <s v="On-Time"/>
    <s v="Basic"/>
    <x v="4"/>
    <n v="4454"/>
  </r>
  <r>
    <n v="2367"/>
    <n v="16"/>
    <x v="0"/>
    <n v="5.64"/>
    <n v="10"/>
    <s v="Mobile"/>
    <x v="1"/>
    <s v="South America"/>
    <s v="Delayed"/>
    <s v="Standard"/>
    <x v="18"/>
    <n v="3230"/>
  </r>
  <r>
    <n v="2376"/>
    <n v="50"/>
    <x v="6"/>
    <n v="3.76"/>
    <n v="6"/>
    <s v="Laptop"/>
    <x v="3"/>
    <s v="South America"/>
    <s v="On-Time"/>
    <s v="Basic"/>
    <x v="29"/>
    <n v="4883"/>
  </r>
  <r>
    <n v="2378"/>
    <n v="37"/>
    <x v="5"/>
    <n v="2.5299999999999998"/>
    <n v="1"/>
    <s v="Tablet"/>
    <x v="1"/>
    <s v="South America"/>
    <s v="On-Time"/>
    <s v="Premium"/>
    <x v="44"/>
    <n v="5648"/>
  </r>
  <r>
    <n v="2392"/>
    <n v="56"/>
    <x v="3"/>
    <n v="4.7699999999999996"/>
    <n v="10"/>
    <s v="Laptop"/>
    <x v="0"/>
    <s v="South America"/>
    <s v="On-Time"/>
    <s v="Basic"/>
    <x v="51"/>
    <n v="5750"/>
  </r>
  <r>
    <n v="2393"/>
    <n v="17"/>
    <x v="4"/>
    <n v="5.24"/>
    <n v="2"/>
    <s v="Laptop"/>
    <x v="0"/>
    <s v="South America"/>
    <s v="On-Time"/>
    <s v="Standard"/>
    <x v="25"/>
    <n v="9930"/>
  </r>
  <r>
    <n v="2394"/>
    <n v="25"/>
    <x v="8"/>
    <n v="4.84"/>
    <n v="2"/>
    <s v="Tablet"/>
    <x v="4"/>
    <s v="South America"/>
    <s v="Delayed"/>
    <s v="Premium"/>
    <x v="17"/>
    <n v="1525"/>
  </r>
  <r>
    <n v="2396"/>
    <n v="23"/>
    <x v="8"/>
    <n v="4.1100000000000003"/>
    <n v="2"/>
    <s v="Smart TV"/>
    <x v="0"/>
    <s v="South America"/>
    <s v="On-Time"/>
    <s v="Standard"/>
    <x v="17"/>
    <n v="5131"/>
  </r>
  <r>
    <n v="2410"/>
    <n v="7"/>
    <x v="1"/>
    <n v="2.2999999999999998"/>
    <n v="8"/>
    <s v="Laptop"/>
    <x v="3"/>
    <s v="South America"/>
    <s v="Delayed"/>
    <s v="Basic"/>
    <x v="12"/>
    <n v="8061"/>
  </r>
  <r>
    <n v="2420"/>
    <n v="51"/>
    <x v="2"/>
    <n v="3.68"/>
    <n v="8"/>
    <s v="Laptop"/>
    <x v="4"/>
    <s v="South America"/>
    <s v="On-Time"/>
    <s v="Premium"/>
    <x v="29"/>
    <n v="9737"/>
  </r>
  <r>
    <n v="2421"/>
    <n v="32"/>
    <x v="2"/>
    <n v="1.67"/>
    <n v="8"/>
    <s v="Mobile"/>
    <x v="0"/>
    <s v="South America"/>
    <s v="On-Time"/>
    <s v="Basic"/>
    <x v="38"/>
    <n v="2150"/>
  </r>
  <r>
    <n v="2429"/>
    <n v="59"/>
    <x v="6"/>
    <n v="1.02"/>
    <n v="4"/>
    <s v="Mobile"/>
    <x v="1"/>
    <s v="South America"/>
    <s v="Delayed"/>
    <s v="Premium"/>
    <x v="42"/>
    <n v="4314"/>
  </r>
  <r>
    <n v="2437"/>
    <n v="41"/>
    <x v="6"/>
    <n v="5.91"/>
    <n v="4"/>
    <s v="Laptop"/>
    <x v="4"/>
    <s v="South America"/>
    <s v="On-Time"/>
    <s v="Basic"/>
    <x v="0"/>
    <n v="3079"/>
  </r>
  <r>
    <n v="2442"/>
    <n v="28"/>
    <x v="8"/>
    <n v="4.68"/>
    <n v="1"/>
    <s v="Tablet"/>
    <x v="0"/>
    <s v="South America"/>
    <s v="On-Time"/>
    <s v="Standard"/>
    <x v="2"/>
    <n v="2243"/>
  </r>
  <r>
    <n v="2445"/>
    <n v="49"/>
    <x v="7"/>
    <n v="4.3600000000000003"/>
    <n v="2"/>
    <s v="Mobile"/>
    <x v="4"/>
    <s v="South America"/>
    <s v="On-Time"/>
    <s v="Standard"/>
    <x v="7"/>
    <n v="4373"/>
  </r>
  <r>
    <n v="2455"/>
    <n v="59"/>
    <x v="4"/>
    <n v="1.45"/>
    <n v="6"/>
    <s v="Smart TV"/>
    <x v="0"/>
    <s v="South America"/>
    <s v="On-Time"/>
    <s v="Basic"/>
    <x v="38"/>
    <n v="9534"/>
  </r>
  <r>
    <n v="2469"/>
    <n v="6"/>
    <x v="0"/>
    <n v="3.14"/>
    <n v="7"/>
    <s v="Laptop"/>
    <x v="0"/>
    <s v="South America"/>
    <s v="Delayed"/>
    <s v="Basic"/>
    <x v="42"/>
    <n v="2622"/>
  </r>
  <r>
    <n v="2476"/>
    <n v="60"/>
    <x v="6"/>
    <n v="1.1299999999999999"/>
    <n v="4"/>
    <s v="Smart TV"/>
    <x v="1"/>
    <s v="South America"/>
    <s v="On-Time"/>
    <s v="Basic"/>
    <x v="27"/>
    <n v="8162"/>
  </r>
  <r>
    <n v="2485"/>
    <n v="25"/>
    <x v="1"/>
    <n v="5.08"/>
    <n v="7"/>
    <s v="Smart TV"/>
    <x v="4"/>
    <s v="South America"/>
    <s v="On-Time"/>
    <s v="Standard"/>
    <x v="20"/>
    <n v="8344"/>
  </r>
  <r>
    <n v="2490"/>
    <n v="1"/>
    <x v="0"/>
    <n v="2.16"/>
    <n v="9"/>
    <s v="Smart TV"/>
    <x v="4"/>
    <s v="South America"/>
    <s v="Delayed"/>
    <s v="Standard"/>
    <x v="41"/>
    <n v="9098"/>
  </r>
  <r>
    <n v="2491"/>
    <n v="11"/>
    <x v="0"/>
    <n v="5.85"/>
    <n v="7"/>
    <s v="Mobile"/>
    <x v="0"/>
    <s v="South America"/>
    <s v="On-Time"/>
    <s v="Basic"/>
    <x v="34"/>
    <n v="9843"/>
  </r>
  <r>
    <n v="2492"/>
    <n v="58"/>
    <x v="6"/>
    <n v="3.59"/>
    <n v="4"/>
    <s v="Laptop"/>
    <x v="3"/>
    <s v="South America"/>
    <s v="On-Time"/>
    <s v="Standard"/>
    <x v="22"/>
    <n v="4008"/>
  </r>
  <r>
    <n v="2502"/>
    <n v="50"/>
    <x v="9"/>
    <n v="5.33"/>
    <n v="1"/>
    <s v="Mobile"/>
    <x v="3"/>
    <s v="South America"/>
    <s v="On-Time"/>
    <s v="Standard"/>
    <x v="15"/>
    <n v="9829"/>
  </r>
  <r>
    <n v="2507"/>
    <n v="48"/>
    <x v="7"/>
    <n v="3.7"/>
    <n v="6"/>
    <s v="Tablet"/>
    <x v="2"/>
    <s v="South America"/>
    <s v="On-Time"/>
    <s v="Premium"/>
    <x v="10"/>
    <n v="7408"/>
  </r>
  <r>
    <n v="2508"/>
    <n v="7"/>
    <x v="2"/>
    <n v="3.31"/>
    <n v="8"/>
    <s v="Laptop"/>
    <x v="4"/>
    <s v="South America"/>
    <s v="On-Time"/>
    <s v="Basic"/>
    <x v="14"/>
    <n v="7235"/>
  </r>
  <r>
    <n v="2542"/>
    <n v="59"/>
    <x v="1"/>
    <n v="2.42"/>
    <n v="7"/>
    <s v="Smart TV"/>
    <x v="0"/>
    <s v="South America"/>
    <s v="Delayed"/>
    <s v="Basic"/>
    <x v="51"/>
    <n v="3303"/>
  </r>
  <r>
    <n v="2544"/>
    <n v="46"/>
    <x v="0"/>
    <n v="1.9"/>
    <n v="10"/>
    <s v="Smart TV"/>
    <x v="2"/>
    <s v="South America"/>
    <s v="On-Time"/>
    <s v="Premium"/>
    <x v="48"/>
    <n v="4066"/>
  </r>
  <r>
    <n v="2545"/>
    <n v="22"/>
    <x v="2"/>
    <n v="4.25"/>
    <n v="10"/>
    <s v="Mobile"/>
    <x v="1"/>
    <s v="South America"/>
    <s v="On-Time"/>
    <s v="Basic"/>
    <x v="42"/>
    <n v="5596"/>
  </r>
  <r>
    <n v="2562"/>
    <n v="2"/>
    <x v="3"/>
    <n v="1.57"/>
    <n v="9"/>
    <s v="Mobile"/>
    <x v="1"/>
    <s v="South America"/>
    <s v="On-Time"/>
    <s v="Basic"/>
    <x v="49"/>
    <n v="5690"/>
  </r>
  <r>
    <n v="2567"/>
    <n v="60"/>
    <x v="4"/>
    <n v="5.32"/>
    <n v="1"/>
    <s v="Tablet"/>
    <x v="1"/>
    <s v="South America"/>
    <s v="On-Time"/>
    <s v="Standard"/>
    <x v="48"/>
    <n v="1349"/>
  </r>
  <r>
    <n v="2570"/>
    <n v="46"/>
    <x v="9"/>
    <n v="4.6399999999999997"/>
    <n v="5"/>
    <s v="Laptop"/>
    <x v="4"/>
    <s v="South America"/>
    <s v="On-Time"/>
    <s v="Basic"/>
    <x v="42"/>
    <n v="9733"/>
  </r>
  <r>
    <n v="2576"/>
    <n v="47"/>
    <x v="1"/>
    <n v="2.37"/>
    <n v="7"/>
    <s v="Smart TV"/>
    <x v="3"/>
    <s v="South America"/>
    <s v="On-Time"/>
    <s v="Premium"/>
    <x v="22"/>
    <n v="4760"/>
  </r>
  <r>
    <n v="2580"/>
    <n v="16"/>
    <x v="8"/>
    <n v="4.26"/>
    <n v="1"/>
    <s v="Laptop"/>
    <x v="3"/>
    <s v="South America"/>
    <s v="On-Time"/>
    <s v="Basic"/>
    <x v="28"/>
    <n v="3566"/>
  </r>
  <r>
    <n v="2583"/>
    <n v="14"/>
    <x v="4"/>
    <n v="3.59"/>
    <n v="2"/>
    <s v="Mobile"/>
    <x v="1"/>
    <s v="South America"/>
    <s v="On-Time"/>
    <s v="Basic"/>
    <x v="43"/>
    <n v="4507"/>
  </r>
  <r>
    <n v="2588"/>
    <n v="32"/>
    <x v="0"/>
    <n v="2.4"/>
    <n v="10"/>
    <s v="Smart TV"/>
    <x v="0"/>
    <s v="South America"/>
    <s v="On-Time"/>
    <s v="Basic"/>
    <x v="28"/>
    <n v="7070"/>
  </r>
  <r>
    <n v="2595"/>
    <n v="43"/>
    <x v="2"/>
    <n v="2.93"/>
    <n v="10"/>
    <s v="Laptop"/>
    <x v="4"/>
    <s v="South America"/>
    <s v="On-Time"/>
    <s v="Basic"/>
    <x v="19"/>
    <n v="5017"/>
  </r>
  <r>
    <n v="2599"/>
    <n v="41"/>
    <x v="1"/>
    <n v="4.63"/>
    <n v="9"/>
    <s v="Tablet"/>
    <x v="4"/>
    <s v="South America"/>
    <s v="On-Time"/>
    <s v="Basic"/>
    <x v="45"/>
    <n v="4042"/>
  </r>
  <r>
    <n v="2617"/>
    <n v="27"/>
    <x v="2"/>
    <n v="4.74"/>
    <n v="9"/>
    <s v="Tablet"/>
    <x v="1"/>
    <s v="South America"/>
    <s v="Delayed"/>
    <s v="Premium"/>
    <x v="14"/>
    <n v="8146"/>
  </r>
  <r>
    <n v="2623"/>
    <n v="5"/>
    <x v="2"/>
    <n v="4.88"/>
    <n v="9"/>
    <s v="Laptop"/>
    <x v="4"/>
    <s v="South America"/>
    <s v="On-Time"/>
    <s v="Standard"/>
    <x v="43"/>
    <n v="2194"/>
  </r>
  <r>
    <n v="2649"/>
    <n v="43"/>
    <x v="2"/>
    <n v="3.96"/>
    <n v="7"/>
    <s v="Laptop"/>
    <x v="2"/>
    <s v="South America"/>
    <s v="On-Time"/>
    <s v="Basic"/>
    <x v="47"/>
    <n v="6362"/>
  </r>
  <r>
    <n v="2651"/>
    <n v="7"/>
    <x v="2"/>
    <n v="3.87"/>
    <n v="10"/>
    <s v="Tablet"/>
    <x v="1"/>
    <s v="South America"/>
    <s v="Delayed"/>
    <s v="Premium"/>
    <x v="31"/>
    <n v="7895"/>
  </r>
  <r>
    <n v="2657"/>
    <n v="17"/>
    <x v="2"/>
    <n v="5.77"/>
    <n v="9"/>
    <s v="Laptop"/>
    <x v="0"/>
    <s v="South America"/>
    <s v="On-Time"/>
    <s v="Basic"/>
    <x v="47"/>
    <n v="5156"/>
  </r>
  <r>
    <n v="2681"/>
    <n v="56"/>
    <x v="7"/>
    <n v="4.33"/>
    <n v="1"/>
    <s v="Tablet"/>
    <x v="2"/>
    <s v="South America"/>
    <s v="On-Time"/>
    <s v="Premium"/>
    <x v="29"/>
    <n v="4042"/>
  </r>
  <r>
    <n v="2683"/>
    <n v="29"/>
    <x v="9"/>
    <n v="4.1100000000000003"/>
    <n v="5"/>
    <s v="Mobile"/>
    <x v="4"/>
    <s v="South America"/>
    <s v="On-Time"/>
    <s v="Standard"/>
    <x v="2"/>
    <n v="9780"/>
  </r>
  <r>
    <n v="2695"/>
    <n v="9"/>
    <x v="3"/>
    <n v="4.83"/>
    <n v="8"/>
    <s v="Mobile"/>
    <x v="3"/>
    <s v="South America"/>
    <s v="On-Time"/>
    <s v="Premium"/>
    <x v="43"/>
    <n v="5969"/>
  </r>
  <r>
    <n v="2708"/>
    <n v="22"/>
    <x v="1"/>
    <n v="5.17"/>
    <n v="7"/>
    <s v="Smart TV"/>
    <x v="4"/>
    <s v="South America"/>
    <s v="On-Time"/>
    <s v="Premium"/>
    <x v="29"/>
    <n v="7058"/>
  </r>
  <r>
    <n v="2713"/>
    <n v="9"/>
    <x v="2"/>
    <n v="5.84"/>
    <n v="10"/>
    <s v="Smart TV"/>
    <x v="0"/>
    <s v="South America"/>
    <s v="On-Time"/>
    <s v="Standard"/>
    <x v="11"/>
    <n v="3387"/>
  </r>
  <r>
    <n v="2715"/>
    <n v="38"/>
    <x v="3"/>
    <n v="4.2300000000000004"/>
    <n v="10"/>
    <s v="Mobile"/>
    <x v="4"/>
    <s v="South America"/>
    <s v="On-Time"/>
    <s v="Basic"/>
    <x v="46"/>
    <n v="2777"/>
  </r>
  <r>
    <n v="2718"/>
    <n v="18"/>
    <x v="2"/>
    <n v="4.2699999999999996"/>
    <n v="9"/>
    <s v="Smart TV"/>
    <x v="1"/>
    <s v="South America"/>
    <s v="On-Time"/>
    <s v="Basic"/>
    <x v="1"/>
    <n v="8057"/>
  </r>
  <r>
    <n v="2720"/>
    <n v="50"/>
    <x v="0"/>
    <n v="2.2000000000000002"/>
    <n v="9"/>
    <s v="Tablet"/>
    <x v="4"/>
    <s v="South America"/>
    <s v="On-Time"/>
    <s v="Basic"/>
    <x v="8"/>
    <n v="3797"/>
  </r>
  <r>
    <n v="2725"/>
    <n v="23"/>
    <x v="3"/>
    <n v="2.31"/>
    <n v="8"/>
    <s v="Tablet"/>
    <x v="2"/>
    <s v="South America"/>
    <s v="On-Time"/>
    <s v="Standard"/>
    <x v="33"/>
    <n v="2222"/>
  </r>
  <r>
    <n v="2731"/>
    <n v="27"/>
    <x v="4"/>
    <n v="2.1800000000000002"/>
    <n v="5"/>
    <s v="Laptop"/>
    <x v="2"/>
    <s v="South America"/>
    <s v="On-Time"/>
    <s v="Basic"/>
    <x v="3"/>
    <n v="7567"/>
  </r>
  <r>
    <n v="2735"/>
    <n v="46"/>
    <x v="5"/>
    <n v="5.63"/>
    <n v="1"/>
    <s v="Tablet"/>
    <x v="0"/>
    <s v="South America"/>
    <s v="On-Time"/>
    <s v="Premium"/>
    <x v="2"/>
    <n v="2463"/>
  </r>
  <r>
    <n v="2739"/>
    <n v="55"/>
    <x v="1"/>
    <n v="3.44"/>
    <n v="7"/>
    <s v="Laptop"/>
    <x v="0"/>
    <s v="South America"/>
    <s v="Delayed"/>
    <s v="Basic"/>
    <x v="9"/>
    <n v="2866"/>
  </r>
  <r>
    <n v="2743"/>
    <n v="27"/>
    <x v="2"/>
    <n v="3.11"/>
    <n v="7"/>
    <s v="Smart TV"/>
    <x v="1"/>
    <s v="South America"/>
    <s v="On-Time"/>
    <s v="Standard"/>
    <x v="39"/>
    <n v="6077"/>
  </r>
  <r>
    <n v="2753"/>
    <n v="15"/>
    <x v="3"/>
    <n v="2.2200000000000002"/>
    <n v="8"/>
    <s v="Tablet"/>
    <x v="2"/>
    <s v="South America"/>
    <s v="On-Time"/>
    <s v="Standard"/>
    <x v="12"/>
    <n v="5993"/>
  </r>
  <r>
    <n v="2754"/>
    <n v="25"/>
    <x v="0"/>
    <n v="3.16"/>
    <n v="8"/>
    <s v="Smart TV"/>
    <x v="1"/>
    <s v="South America"/>
    <s v="Delayed"/>
    <s v="Basic"/>
    <x v="45"/>
    <n v="5632"/>
  </r>
  <r>
    <n v="2769"/>
    <n v="20"/>
    <x v="3"/>
    <n v="5.88"/>
    <n v="9"/>
    <s v="Mobile"/>
    <x v="0"/>
    <s v="South America"/>
    <s v="On-Time"/>
    <s v="Standard"/>
    <x v="46"/>
    <n v="8540"/>
  </r>
  <r>
    <n v="2789"/>
    <n v="31"/>
    <x v="2"/>
    <n v="2.59"/>
    <n v="8"/>
    <s v="Smart TV"/>
    <x v="3"/>
    <s v="South America"/>
    <s v="Delayed"/>
    <s v="Basic"/>
    <x v="17"/>
    <n v="7779"/>
  </r>
  <r>
    <n v="2794"/>
    <n v="31"/>
    <x v="3"/>
    <n v="2.38"/>
    <n v="8"/>
    <s v="Smart TV"/>
    <x v="4"/>
    <s v="South America"/>
    <s v="On-Time"/>
    <s v="Premium"/>
    <x v="32"/>
    <n v="3397"/>
  </r>
  <r>
    <n v="2802"/>
    <n v="57"/>
    <x v="2"/>
    <n v="2.33"/>
    <n v="8"/>
    <s v="Laptop"/>
    <x v="1"/>
    <s v="South America"/>
    <s v="Delayed"/>
    <s v="Basic"/>
    <x v="6"/>
    <n v="5466"/>
  </r>
  <r>
    <n v="2809"/>
    <n v="4"/>
    <x v="0"/>
    <n v="1.52"/>
    <n v="8"/>
    <s v="Tablet"/>
    <x v="0"/>
    <s v="South America"/>
    <s v="On-Time"/>
    <s v="Standard"/>
    <x v="26"/>
    <n v="8153"/>
  </r>
  <r>
    <n v="2826"/>
    <n v="60"/>
    <x v="7"/>
    <n v="4.95"/>
    <n v="5"/>
    <s v="Laptop"/>
    <x v="1"/>
    <s v="South America"/>
    <s v="On-Time"/>
    <s v="Standard"/>
    <x v="8"/>
    <n v="8105"/>
  </r>
  <r>
    <n v="2835"/>
    <n v="58"/>
    <x v="1"/>
    <n v="2.73"/>
    <n v="10"/>
    <s v="Tablet"/>
    <x v="2"/>
    <s v="South America"/>
    <s v="On-Time"/>
    <s v="Basic"/>
    <x v="47"/>
    <n v="5870"/>
  </r>
  <r>
    <n v="2839"/>
    <n v="31"/>
    <x v="0"/>
    <n v="5"/>
    <n v="10"/>
    <s v="Mobile"/>
    <x v="1"/>
    <s v="South America"/>
    <s v="On-Time"/>
    <s v="Standard"/>
    <x v="50"/>
    <n v="6581"/>
  </r>
  <r>
    <n v="2846"/>
    <n v="58"/>
    <x v="0"/>
    <n v="4.12"/>
    <n v="8"/>
    <s v="Smart TV"/>
    <x v="3"/>
    <s v="South America"/>
    <s v="On-Time"/>
    <s v="Basic"/>
    <x v="10"/>
    <n v="5489"/>
  </r>
  <r>
    <n v="2849"/>
    <n v="42"/>
    <x v="6"/>
    <n v="4.6900000000000004"/>
    <n v="4"/>
    <s v="Smart TV"/>
    <x v="4"/>
    <s v="South America"/>
    <s v="On-Time"/>
    <s v="Standard"/>
    <x v="28"/>
    <n v="9390"/>
  </r>
  <r>
    <n v="2851"/>
    <n v="14"/>
    <x v="8"/>
    <n v="3.58"/>
    <n v="1"/>
    <s v="Laptop"/>
    <x v="4"/>
    <s v="South America"/>
    <s v="On-Time"/>
    <s v="Basic"/>
    <x v="3"/>
    <n v="3909"/>
  </r>
  <r>
    <n v="2852"/>
    <n v="32"/>
    <x v="1"/>
    <n v="1.25"/>
    <n v="9"/>
    <s v="Laptop"/>
    <x v="4"/>
    <s v="South America"/>
    <s v="Delayed"/>
    <s v="Standard"/>
    <x v="30"/>
    <n v="6430"/>
  </r>
  <r>
    <n v="2853"/>
    <n v="29"/>
    <x v="1"/>
    <n v="2.39"/>
    <n v="7"/>
    <s v="Smart TV"/>
    <x v="3"/>
    <s v="South America"/>
    <s v="On-Time"/>
    <s v="Standard"/>
    <x v="46"/>
    <n v="9130"/>
  </r>
  <r>
    <n v="2854"/>
    <n v="3"/>
    <x v="7"/>
    <n v="1.37"/>
    <n v="3"/>
    <s v="Smart TV"/>
    <x v="0"/>
    <s v="South America"/>
    <s v="Delayed"/>
    <s v="Basic"/>
    <x v="35"/>
    <n v="6440"/>
  </r>
  <r>
    <n v="2859"/>
    <n v="51"/>
    <x v="2"/>
    <n v="2.42"/>
    <n v="10"/>
    <s v="Tablet"/>
    <x v="1"/>
    <s v="South America"/>
    <s v="On-Time"/>
    <s v="Premium"/>
    <x v="11"/>
    <n v="5628"/>
  </r>
  <r>
    <n v="2900"/>
    <n v="10"/>
    <x v="1"/>
    <n v="1.76"/>
    <n v="7"/>
    <s v="Laptop"/>
    <x v="0"/>
    <s v="South America"/>
    <s v="On-Time"/>
    <s v="Standard"/>
    <x v="42"/>
    <n v="2767"/>
  </r>
  <r>
    <n v="2903"/>
    <n v="28"/>
    <x v="5"/>
    <n v="4.62"/>
    <n v="2"/>
    <s v="Smart TV"/>
    <x v="0"/>
    <s v="South America"/>
    <s v="On-Time"/>
    <s v="Basic"/>
    <x v="44"/>
    <n v="9328"/>
  </r>
  <r>
    <n v="2905"/>
    <n v="36"/>
    <x v="0"/>
    <n v="5.39"/>
    <n v="9"/>
    <s v="Tablet"/>
    <x v="1"/>
    <s v="South America"/>
    <s v="Delayed"/>
    <s v="Standard"/>
    <x v="35"/>
    <n v="4311"/>
  </r>
  <r>
    <n v="2915"/>
    <n v="58"/>
    <x v="4"/>
    <n v="5.96"/>
    <n v="6"/>
    <s v="Tablet"/>
    <x v="0"/>
    <s v="South America"/>
    <s v="On-Time"/>
    <s v="Basic"/>
    <x v="24"/>
    <n v="1916"/>
  </r>
  <r>
    <n v="2927"/>
    <n v="32"/>
    <x v="2"/>
    <n v="4.33"/>
    <n v="10"/>
    <s v="Smart TV"/>
    <x v="3"/>
    <s v="South America"/>
    <s v="On-Time"/>
    <s v="Premium"/>
    <x v="24"/>
    <n v="8867"/>
  </r>
  <r>
    <n v="2931"/>
    <n v="21"/>
    <x v="0"/>
    <n v="2.0699999999999998"/>
    <n v="8"/>
    <s v="Laptop"/>
    <x v="2"/>
    <s v="South America"/>
    <s v="Delayed"/>
    <s v="Standard"/>
    <x v="31"/>
    <n v="6647"/>
  </r>
  <r>
    <n v="2953"/>
    <n v="54"/>
    <x v="7"/>
    <n v="3.29"/>
    <n v="1"/>
    <s v="Laptop"/>
    <x v="1"/>
    <s v="South America"/>
    <s v="On-Time"/>
    <s v="Basic"/>
    <x v="34"/>
    <n v="6841"/>
  </r>
  <r>
    <n v="2956"/>
    <n v="53"/>
    <x v="7"/>
    <n v="2.65"/>
    <n v="4"/>
    <s v="Tablet"/>
    <x v="3"/>
    <s v="South America"/>
    <s v="Delayed"/>
    <s v="Basic"/>
    <x v="23"/>
    <n v="2016"/>
  </r>
  <r>
    <n v="2959"/>
    <n v="7"/>
    <x v="2"/>
    <n v="3.46"/>
    <n v="10"/>
    <s v="Smart TV"/>
    <x v="4"/>
    <s v="South America"/>
    <s v="Delayed"/>
    <s v="Premium"/>
    <x v="44"/>
    <n v="3757"/>
  </r>
  <r>
    <n v="2960"/>
    <n v="47"/>
    <x v="2"/>
    <n v="1.9"/>
    <n v="8"/>
    <s v="Mobile"/>
    <x v="1"/>
    <s v="South America"/>
    <s v="On-Time"/>
    <s v="Basic"/>
    <x v="9"/>
    <n v="4480"/>
  </r>
  <r>
    <n v="2962"/>
    <n v="35"/>
    <x v="2"/>
    <n v="3.85"/>
    <n v="8"/>
    <s v="Tablet"/>
    <x v="1"/>
    <s v="South America"/>
    <s v="Delayed"/>
    <s v="Premium"/>
    <x v="35"/>
    <n v="4677"/>
  </r>
  <r>
    <n v="2965"/>
    <n v="19"/>
    <x v="3"/>
    <n v="2.31"/>
    <n v="7"/>
    <s v="Laptop"/>
    <x v="0"/>
    <s v="South America"/>
    <s v="On-Time"/>
    <s v="Basic"/>
    <x v="21"/>
    <n v="7746"/>
  </r>
  <r>
    <n v="2970"/>
    <n v="24"/>
    <x v="7"/>
    <n v="5.63"/>
    <n v="4"/>
    <s v="Mobile"/>
    <x v="2"/>
    <s v="South America"/>
    <s v="On-Time"/>
    <s v="Standard"/>
    <x v="22"/>
    <n v="4640"/>
  </r>
  <r>
    <n v="2978"/>
    <n v="26"/>
    <x v="3"/>
    <n v="1.31"/>
    <n v="8"/>
    <s v="Laptop"/>
    <x v="4"/>
    <s v="South America"/>
    <s v="On-Time"/>
    <s v="Basic"/>
    <x v="27"/>
    <n v="5804"/>
  </r>
  <r>
    <n v="2981"/>
    <n v="24"/>
    <x v="2"/>
    <n v="3.72"/>
    <n v="8"/>
    <s v="Mobile"/>
    <x v="1"/>
    <s v="South America"/>
    <s v="On-Time"/>
    <s v="Basic"/>
    <x v="42"/>
    <n v="4014"/>
  </r>
  <r>
    <n v="2983"/>
    <n v="50"/>
    <x v="7"/>
    <n v="4.53"/>
    <n v="1"/>
    <s v="Smart TV"/>
    <x v="2"/>
    <s v="South America"/>
    <s v="On-Time"/>
    <s v="Standard"/>
    <x v="26"/>
    <n v="7990"/>
  </r>
  <r>
    <n v="2995"/>
    <n v="57"/>
    <x v="3"/>
    <n v="1.89"/>
    <n v="7"/>
    <s v="Mobile"/>
    <x v="1"/>
    <s v="South America"/>
    <s v="On-Time"/>
    <s v="Standard"/>
    <x v="38"/>
    <n v="2735"/>
  </r>
  <r>
    <n v="3000"/>
    <n v="34"/>
    <x v="3"/>
    <n v="4.26"/>
    <n v="7"/>
    <s v="Laptop"/>
    <x v="3"/>
    <s v="South America"/>
    <s v="On-Time"/>
    <s v="Standard"/>
    <x v="38"/>
    <n v="8733"/>
  </r>
  <r>
    <n v="3007"/>
    <n v="9"/>
    <x v="2"/>
    <n v="4.41"/>
    <n v="10"/>
    <s v="Mobile"/>
    <x v="4"/>
    <s v="South America"/>
    <s v="Delayed"/>
    <s v="Basic"/>
    <x v="45"/>
    <n v="6732"/>
  </r>
  <r>
    <n v="3014"/>
    <n v="2"/>
    <x v="9"/>
    <n v="4.5999999999999996"/>
    <n v="5"/>
    <s v="Tablet"/>
    <x v="2"/>
    <s v="South America"/>
    <s v="On-Time"/>
    <s v="Basic"/>
    <x v="36"/>
    <n v="6919"/>
  </r>
  <r>
    <n v="3026"/>
    <n v="55"/>
    <x v="5"/>
    <n v="3.19"/>
    <n v="6"/>
    <s v="Smart TV"/>
    <x v="1"/>
    <s v="South America"/>
    <s v="Delayed"/>
    <s v="Premium"/>
    <x v="41"/>
    <n v="3738"/>
  </r>
  <r>
    <n v="3031"/>
    <n v="56"/>
    <x v="5"/>
    <n v="3.64"/>
    <n v="5"/>
    <s v="Laptop"/>
    <x v="4"/>
    <s v="South America"/>
    <s v="Delayed"/>
    <s v="Basic"/>
    <x v="29"/>
    <n v="7868"/>
  </r>
  <r>
    <n v="3056"/>
    <n v="26"/>
    <x v="0"/>
    <n v="1.03"/>
    <n v="7"/>
    <s v="Smart TV"/>
    <x v="0"/>
    <s v="South America"/>
    <s v="On-Time"/>
    <s v="Basic"/>
    <x v="40"/>
    <n v="2888"/>
  </r>
  <r>
    <n v="3057"/>
    <n v="8"/>
    <x v="7"/>
    <n v="4.62"/>
    <n v="6"/>
    <s v="Smart TV"/>
    <x v="3"/>
    <s v="South America"/>
    <s v="On-Time"/>
    <s v="Basic"/>
    <x v="34"/>
    <n v="5498"/>
  </r>
  <r>
    <n v="3064"/>
    <n v="59"/>
    <x v="0"/>
    <n v="2.95"/>
    <n v="10"/>
    <s v="Tablet"/>
    <x v="4"/>
    <s v="South America"/>
    <s v="On-Time"/>
    <s v="Basic"/>
    <x v="41"/>
    <n v="3948"/>
  </r>
  <r>
    <n v="3075"/>
    <n v="41"/>
    <x v="7"/>
    <n v="5.4"/>
    <n v="1"/>
    <s v="Mobile"/>
    <x v="2"/>
    <s v="South America"/>
    <s v="On-Time"/>
    <s v="Premium"/>
    <x v="4"/>
    <n v="3155"/>
  </r>
  <r>
    <n v="3098"/>
    <n v="14"/>
    <x v="0"/>
    <n v="3.03"/>
    <n v="10"/>
    <s v="Laptop"/>
    <x v="1"/>
    <s v="South America"/>
    <s v="Delayed"/>
    <s v="Basic"/>
    <x v="14"/>
    <n v="3207"/>
  </r>
  <r>
    <n v="3106"/>
    <n v="39"/>
    <x v="6"/>
    <n v="4.0999999999999996"/>
    <n v="1"/>
    <s v="Laptop"/>
    <x v="4"/>
    <s v="South America"/>
    <s v="On-Time"/>
    <s v="Premium"/>
    <x v="31"/>
    <n v="3546"/>
  </r>
  <r>
    <n v="3117"/>
    <n v="41"/>
    <x v="1"/>
    <n v="1.04"/>
    <n v="10"/>
    <s v="Smart TV"/>
    <x v="1"/>
    <s v="South America"/>
    <s v="On-Time"/>
    <s v="Premium"/>
    <x v="3"/>
    <n v="4093"/>
  </r>
  <r>
    <n v="3126"/>
    <n v="52"/>
    <x v="3"/>
    <n v="2.4900000000000002"/>
    <n v="9"/>
    <s v="Laptop"/>
    <x v="4"/>
    <s v="South America"/>
    <s v="On-Time"/>
    <s v="Premium"/>
    <x v="32"/>
    <n v="4808"/>
  </r>
  <r>
    <n v="3129"/>
    <n v="24"/>
    <x v="9"/>
    <n v="5.92"/>
    <n v="5"/>
    <s v="Tablet"/>
    <x v="0"/>
    <s v="South America"/>
    <s v="On-Time"/>
    <s v="Standard"/>
    <x v="51"/>
    <n v="5530"/>
  </r>
  <r>
    <n v="3132"/>
    <n v="39"/>
    <x v="2"/>
    <n v="5.57"/>
    <n v="9"/>
    <s v="Tablet"/>
    <x v="0"/>
    <s v="South America"/>
    <s v="Delayed"/>
    <s v="Premium"/>
    <x v="34"/>
    <n v="9374"/>
  </r>
  <r>
    <n v="3136"/>
    <n v="50"/>
    <x v="2"/>
    <n v="2.99"/>
    <n v="9"/>
    <s v="Tablet"/>
    <x v="3"/>
    <s v="South America"/>
    <s v="On-Time"/>
    <s v="Basic"/>
    <x v="45"/>
    <n v="2417"/>
  </r>
  <r>
    <n v="3140"/>
    <n v="12"/>
    <x v="9"/>
    <n v="1.75"/>
    <n v="2"/>
    <s v="Tablet"/>
    <x v="2"/>
    <s v="South America"/>
    <s v="Delayed"/>
    <s v="Standard"/>
    <x v="6"/>
    <n v="6288"/>
  </r>
  <r>
    <n v="3141"/>
    <n v="13"/>
    <x v="6"/>
    <n v="4.47"/>
    <n v="1"/>
    <s v="Laptop"/>
    <x v="0"/>
    <s v="South America"/>
    <s v="Delayed"/>
    <s v="Standard"/>
    <x v="19"/>
    <n v="7220"/>
  </r>
  <r>
    <n v="3143"/>
    <n v="11"/>
    <x v="2"/>
    <n v="3.35"/>
    <n v="9"/>
    <s v="Smart TV"/>
    <x v="2"/>
    <s v="South America"/>
    <s v="On-Time"/>
    <s v="Basic"/>
    <x v="4"/>
    <n v="3021"/>
  </r>
  <r>
    <n v="3150"/>
    <n v="34"/>
    <x v="0"/>
    <n v="5.83"/>
    <n v="10"/>
    <s v="Mobile"/>
    <x v="0"/>
    <s v="South America"/>
    <s v="On-Time"/>
    <s v="Premium"/>
    <x v="10"/>
    <n v="1248"/>
  </r>
  <r>
    <n v="3151"/>
    <n v="40"/>
    <x v="3"/>
    <n v="3.29"/>
    <n v="7"/>
    <s v="Smart TV"/>
    <x v="3"/>
    <s v="South America"/>
    <s v="On-Time"/>
    <s v="Basic"/>
    <x v="5"/>
    <n v="8183"/>
  </r>
  <r>
    <n v="3155"/>
    <n v="32"/>
    <x v="2"/>
    <n v="1.23"/>
    <n v="8"/>
    <s v="Laptop"/>
    <x v="2"/>
    <s v="South America"/>
    <s v="On-Time"/>
    <s v="Basic"/>
    <x v="9"/>
    <n v="4528"/>
  </r>
  <r>
    <n v="3160"/>
    <n v="4"/>
    <x v="1"/>
    <n v="4.59"/>
    <n v="10"/>
    <s v="Tablet"/>
    <x v="1"/>
    <s v="South America"/>
    <s v="On-Time"/>
    <s v="Basic"/>
    <x v="40"/>
    <n v="8638"/>
  </r>
  <r>
    <n v="3164"/>
    <n v="35"/>
    <x v="3"/>
    <n v="1.96"/>
    <n v="10"/>
    <s v="Smart TV"/>
    <x v="0"/>
    <s v="South America"/>
    <s v="On-Time"/>
    <s v="Basic"/>
    <x v="44"/>
    <n v="6806"/>
  </r>
  <r>
    <n v="3165"/>
    <n v="5"/>
    <x v="2"/>
    <n v="4.66"/>
    <n v="9"/>
    <s v="Laptop"/>
    <x v="2"/>
    <s v="South America"/>
    <s v="On-Time"/>
    <s v="Basic"/>
    <x v="36"/>
    <n v="2834"/>
  </r>
  <r>
    <n v="3167"/>
    <n v="22"/>
    <x v="5"/>
    <n v="3.97"/>
    <n v="6"/>
    <s v="Smart TV"/>
    <x v="4"/>
    <s v="South America"/>
    <s v="On-Time"/>
    <s v="Basic"/>
    <x v="15"/>
    <n v="1702"/>
  </r>
  <r>
    <n v="3169"/>
    <n v="9"/>
    <x v="2"/>
    <n v="4.82"/>
    <n v="8"/>
    <s v="Tablet"/>
    <x v="2"/>
    <s v="South America"/>
    <s v="Delayed"/>
    <s v="Basic"/>
    <x v="37"/>
    <n v="8978"/>
  </r>
  <r>
    <n v="3175"/>
    <n v="25"/>
    <x v="0"/>
    <n v="5.82"/>
    <n v="9"/>
    <s v="Laptop"/>
    <x v="0"/>
    <s v="South America"/>
    <s v="On-Time"/>
    <s v="Standard"/>
    <x v="38"/>
    <n v="9855"/>
  </r>
  <r>
    <n v="3191"/>
    <n v="46"/>
    <x v="4"/>
    <n v="4"/>
    <n v="2"/>
    <s v="Tablet"/>
    <x v="4"/>
    <s v="South America"/>
    <s v="On-Time"/>
    <s v="Standard"/>
    <x v="47"/>
    <n v="3937"/>
  </r>
  <r>
    <n v="3194"/>
    <n v="8"/>
    <x v="3"/>
    <n v="2.12"/>
    <n v="10"/>
    <s v="Mobile"/>
    <x v="1"/>
    <s v="South America"/>
    <s v="On-Time"/>
    <s v="Standard"/>
    <x v="52"/>
    <n v="8323"/>
  </r>
  <r>
    <n v="3200"/>
    <n v="18"/>
    <x v="3"/>
    <n v="5.41"/>
    <n v="9"/>
    <s v="Smart TV"/>
    <x v="4"/>
    <s v="South America"/>
    <s v="Delayed"/>
    <s v="Basic"/>
    <x v="18"/>
    <n v="6471"/>
  </r>
  <r>
    <n v="3201"/>
    <n v="52"/>
    <x v="2"/>
    <n v="5.89"/>
    <n v="7"/>
    <s v="Laptop"/>
    <x v="0"/>
    <s v="South America"/>
    <s v="On-Time"/>
    <s v="Premium"/>
    <x v="32"/>
    <n v="1767"/>
  </r>
  <r>
    <n v="3209"/>
    <n v="43"/>
    <x v="4"/>
    <n v="1.5"/>
    <n v="1"/>
    <s v="Mobile"/>
    <x v="2"/>
    <s v="South America"/>
    <s v="Delayed"/>
    <s v="Basic"/>
    <x v="4"/>
    <n v="9301"/>
  </r>
  <r>
    <n v="3214"/>
    <n v="21"/>
    <x v="0"/>
    <n v="2.62"/>
    <n v="8"/>
    <s v="Tablet"/>
    <x v="1"/>
    <s v="South America"/>
    <s v="On-Time"/>
    <s v="Premium"/>
    <x v="18"/>
    <n v="5704"/>
  </r>
  <r>
    <n v="3223"/>
    <n v="36"/>
    <x v="2"/>
    <n v="3.01"/>
    <n v="9"/>
    <s v="Laptop"/>
    <x v="4"/>
    <s v="South America"/>
    <s v="On-Time"/>
    <s v="Premium"/>
    <x v="49"/>
    <n v="7491"/>
  </r>
  <r>
    <n v="3227"/>
    <n v="32"/>
    <x v="4"/>
    <n v="5.58"/>
    <n v="4"/>
    <s v="Laptop"/>
    <x v="2"/>
    <s v="South America"/>
    <s v="On-Time"/>
    <s v="Basic"/>
    <x v="0"/>
    <n v="4887"/>
  </r>
  <r>
    <n v="3228"/>
    <n v="22"/>
    <x v="0"/>
    <n v="5.85"/>
    <n v="7"/>
    <s v="Laptop"/>
    <x v="2"/>
    <s v="South America"/>
    <s v="On-Time"/>
    <s v="Premium"/>
    <x v="44"/>
    <n v="2193"/>
  </r>
  <r>
    <n v="3236"/>
    <n v="14"/>
    <x v="1"/>
    <n v="1.36"/>
    <n v="9"/>
    <s v="Mobile"/>
    <x v="2"/>
    <s v="South America"/>
    <s v="On-Time"/>
    <s v="Basic"/>
    <x v="42"/>
    <n v="9194"/>
  </r>
  <r>
    <n v="3237"/>
    <n v="14"/>
    <x v="1"/>
    <n v="2.71"/>
    <n v="10"/>
    <s v="Mobile"/>
    <x v="0"/>
    <s v="South America"/>
    <s v="On-Time"/>
    <s v="Standard"/>
    <x v="19"/>
    <n v="7855"/>
  </r>
  <r>
    <n v="3238"/>
    <n v="53"/>
    <x v="2"/>
    <n v="3.32"/>
    <n v="9"/>
    <s v="Laptop"/>
    <x v="1"/>
    <s v="South America"/>
    <s v="On-Time"/>
    <s v="Basic"/>
    <x v="19"/>
    <n v="7479"/>
  </r>
  <r>
    <n v="3240"/>
    <n v="26"/>
    <x v="7"/>
    <n v="1.5"/>
    <n v="3"/>
    <s v="Smart TV"/>
    <x v="3"/>
    <s v="South America"/>
    <s v="On-Time"/>
    <s v="Premium"/>
    <x v="39"/>
    <n v="8472"/>
  </r>
  <r>
    <n v="3245"/>
    <n v="29"/>
    <x v="2"/>
    <n v="2.56"/>
    <n v="7"/>
    <s v="Smart TV"/>
    <x v="4"/>
    <s v="South America"/>
    <s v="Delayed"/>
    <s v="Standard"/>
    <x v="31"/>
    <n v="7059"/>
  </r>
  <r>
    <n v="3246"/>
    <n v="36"/>
    <x v="2"/>
    <n v="5.05"/>
    <n v="7"/>
    <s v="Tablet"/>
    <x v="0"/>
    <s v="South America"/>
    <s v="Delayed"/>
    <s v="Premium"/>
    <x v="1"/>
    <n v="3563"/>
  </r>
  <r>
    <n v="3249"/>
    <n v="60"/>
    <x v="1"/>
    <n v="3.51"/>
    <n v="10"/>
    <s v="Smart TV"/>
    <x v="1"/>
    <s v="South America"/>
    <s v="On-Time"/>
    <s v="Basic"/>
    <x v="27"/>
    <n v="5829"/>
  </r>
  <r>
    <n v="3252"/>
    <n v="4"/>
    <x v="3"/>
    <n v="1.05"/>
    <n v="8"/>
    <s v="Mobile"/>
    <x v="4"/>
    <s v="South America"/>
    <s v="On-Time"/>
    <s v="Basic"/>
    <x v="20"/>
    <n v="6055"/>
  </r>
  <r>
    <n v="3256"/>
    <n v="51"/>
    <x v="7"/>
    <n v="4.7300000000000004"/>
    <n v="5"/>
    <s v="Laptop"/>
    <x v="1"/>
    <s v="South America"/>
    <s v="On-Time"/>
    <s v="Premium"/>
    <x v="2"/>
    <n v="6386"/>
  </r>
  <r>
    <n v="3262"/>
    <n v="20"/>
    <x v="5"/>
    <n v="2.5"/>
    <n v="1"/>
    <s v="Mobile"/>
    <x v="0"/>
    <s v="South America"/>
    <s v="Delayed"/>
    <s v="Basic"/>
    <x v="41"/>
    <n v="4294"/>
  </r>
  <r>
    <n v="3264"/>
    <n v="26"/>
    <x v="1"/>
    <n v="4.8899999999999997"/>
    <n v="9"/>
    <s v="Laptop"/>
    <x v="3"/>
    <s v="South America"/>
    <s v="Delayed"/>
    <s v="Premium"/>
    <x v="16"/>
    <n v="7598"/>
  </r>
  <r>
    <n v="3267"/>
    <n v="58"/>
    <x v="0"/>
    <n v="3.13"/>
    <n v="10"/>
    <s v="Mobile"/>
    <x v="3"/>
    <s v="South America"/>
    <s v="On-Time"/>
    <s v="Basic"/>
    <x v="22"/>
    <n v="1499"/>
  </r>
  <r>
    <n v="3275"/>
    <n v="44"/>
    <x v="0"/>
    <n v="5.07"/>
    <n v="10"/>
    <s v="Mobile"/>
    <x v="2"/>
    <s v="South America"/>
    <s v="On-Time"/>
    <s v="Standard"/>
    <x v="22"/>
    <n v="8434"/>
  </r>
  <r>
    <n v="3278"/>
    <n v="36"/>
    <x v="4"/>
    <n v="4.4000000000000004"/>
    <n v="6"/>
    <s v="Smart TV"/>
    <x v="1"/>
    <s v="South America"/>
    <s v="On-Time"/>
    <s v="Standard"/>
    <x v="45"/>
    <n v="1857"/>
  </r>
  <r>
    <n v="3281"/>
    <n v="9"/>
    <x v="6"/>
    <n v="1.23"/>
    <n v="3"/>
    <s v="Mobile"/>
    <x v="4"/>
    <s v="South America"/>
    <s v="On-Time"/>
    <s v="Standard"/>
    <x v="42"/>
    <n v="9842"/>
  </r>
  <r>
    <n v="3283"/>
    <n v="60"/>
    <x v="8"/>
    <n v="1.68"/>
    <n v="4"/>
    <s v="Mobile"/>
    <x v="4"/>
    <s v="South America"/>
    <s v="On-Time"/>
    <s v="Basic"/>
    <x v="14"/>
    <n v="2378"/>
  </r>
  <r>
    <n v="3287"/>
    <n v="58"/>
    <x v="0"/>
    <n v="2.19"/>
    <n v="10"/>
    <s v="Smart TV"/>
    <x v="2"/>
    <s v="South America"/>
    <s v="On-Time"/>
    <s v="Premium"/>
    <x v="43"/>
    <n v="8935"/>
  </r>
  <r>
    <n v="3289"/>
    <n v="3"/>
    <x v="2"/>
    <n v="3.52"/>
    <n v="10"/>
    <s v="Smart TV"/>
    <x v="3"/>
    <s v="South America"/>
    <s v="On-Time"/>
    <s v="Standard"/>
    <x v="7"/>
    <n v="3736"/>
  </r>
  <r>
    <n v="3293"/>
    <n v="17"/>
    <x v="0"/>
    <n v="3.56"/>
    <n v="10"/>
    <s v="Smart TV"/>
    <x v="3"/>
    <s v="South America"/>
    <s v="On-Time"/>
    <s v="Premium"/>
    <x v="22"/>
    <n v="3361"/>
  </r>
  <r>
    <n v="3294"/>
    <n v="1"/>
    <x v="7"/>
    <n v="1.31"/>
    <n v="5"/>
    <s v="Mobile"/>
    <x v="0"/>
    <s v="South America"/>
    <s v="On-Time"/>
    <s v="Basic"/>
    <x v="47"/>
    <n v="9192"/>
  </r>
  <r>
    <n v="3300"/>
    <n v="44"/>
    <x v="1"/>
    <n v="1.52"/>
    <n v="10"/>
    <s v="Mobile"/>
    <x v="1"/>
    <s v="South America"/>
    <s v="Delayed"/>
    <s v="Basic"/>
    <x v="23"/>
    <n v="3562"/>
  </r>
  <r>
    <n v="3305"/>
    <n v="42"/>
    <x v="0"/>
    <n v="1.64"/>
    <n v="9"/>
    <s v="Laptop"/>
    <x v="0"/>
    <s v="South America"/>
    <s v="On-Time"/>
    <s v="Basic"/>
    <x v="45"/>
    <n v="5168"/>
  </r>
  <r>
    <n v="3307"/>
    <n v="8"/>
    <x v="3"/>
    <n v="4.5"/>
    <n v="9"/>
    <s v="Tablet"/>
    <x v="4"/>
    <s v="South America"/>
    <s v="On-Time"/>
    <s v="Basic"/>
    <x v="2"/>
    <n v="3382"/>
  </r>
  <r>
    <n v="3318"/>
    <n v="10"/>
    <x v="5"/>
    <n v="1.01"/>
    <n v="2"/>
    <s v="Mobile"/>
    <x v="4"/>
    <s v="South America"/>
    <s v="Delayed"/>
    <s v="Basic"/>
    <x v="42"/>
    <n v="3200"/>
  </r>
  <r>
    <n v="3326"/>
    <n v="60"/>
    <x v="2"/>
    <n v="2.27"/>
    <n v="9"/>
    <s v="Tablet"/>
    <x v="2"/>
    <s v="South America"/>
    <s v="On-Time"/>
    <s v="Basic"/>
    <x v="44"/>
    <n v="5386"/>
  </r>
  <r>
    <n v="3327"/>
    <n v="27"/>
    <x v="2"/>
    <n v="3.52"/>
    <n v="7"/>
    <s v="Mobile"/>
    <x v="1"/>
    <s v="South America"/>
    <s v="On-Time"/>
    <s v="Standard"/>
    <x v="29"/>
    <n v="6655"/>
  </r>
  <r>
    <n v="3331"/>
    <n v="58"/>
    <x v="0"/>
    <n v="2.17"/>
    <n v="8"/>
    <s v="Tablet"/>
    <x v="2"/>
    <s v="South America"/>
    <s v="On-Time"/>
    <s v="Basic"/>
    <x v="37"/>
    <n v="9590"/>
  </r>
  <r>
    <n v="3340"/>
    <n v="44"/>
    <x v="3"/>
    <n v="4.32"/>
    <n v="7"/>
    <s v="Mobile"/>
    <x v="4"/>
    <s v="South America"/>
    <s v="Delayed"/>
    <s v="Premium"/>
    <x v="38"/>
    <n v="2197"/>
  </r>
  <r>
    <n v="3343"/>
    <n v="58"/>
    <x v="2"/>
    <n v="5.32"/>
    <n v="7"/>
    <s v="Smart TV"/>
    <x v="0"/>
    <s v="South America"/>
    <s v="On-Time"/>
    <s v="Standard"/>
    <x v="0"/>
    <n v="6522"/>
  </r>
  <r>
    <n v="3348"/>
    <n v="51"/>
    <x v="4"/>
    <n v="3.93"/>
    <n v="2"/>
    <s v="Smart TV"/>
    <x v="0"/>
    <s v="South America"/>
    <s v="On-Time"/>
    <s v="Premium"/>
    <x v="14"/>
    <n v="8857"/>
  </r>
  <r>
    <n v="3355"/>
    <n v="47"/>
    <x v="1"/>
    <n v="1.2"/>
    <n v="9"/>
    <s v="Tablet"/>
    <x v="4"/>
    <s v="South America"/>
    <s v="On-Time"/>
    <s v="Premium"/>
    <x v="22"/>
    <n v="1391"/>
  </r>
  <r>
    <n v="3359"/>
    <n v="48"/>
    <x v="1"/>
    <n v="1.72"/>
    <n v="7"/>
    <s v="Laptop"/>
    <x v="4"/>
    <s v="South America"/>
    <s v="Delayed"/>
    <s v="Standard"/>
    <x v="22"/>
    <n v="5847"/>
  </r>
  <r>
    <n v="3367"/>
    <n v="59"/>
    <x v="2"/>
    <n v="2.73"/>
    <n v="7"/>
    <s v="Smart TV"/>
    <x v="2"/>
    <s v="South America"/>
    <s v="On-Time"/>
    <s v="Premium"/>
    <x v="26"/>
    <n v="4126"/>
  </r>
  <r>
    <n v="3374"/>
    <n v="26"/>
    <x v="0"/>
    <n v="5.16"/>
    <n v="9"/>
    <s v="Tablet"/>
    <x v="0"/>
    <s v="South America"/>
    <s v="On-Time"/>
    <s v="Premium"/>
    <x v="49"/>
    <n v="2411"/>
  </r>
  <r>
    <n v="3379"/>
    <n v="31"/>
    <x v="2"/>
    <n v="3.25"/>
    <n v="8"/>
    <s v="Smart TV"/>
    <x v="3"/>
    <s v="South America"/>
    <s v="On-Time"/>
    <s v="Basic"/>
    <x v="43"/>
    <n v="7773"/>
  </r>
  <r>
    <n v="3381"/>
    <n v="25"/>
    <x v="1"/>
    <n v="5.7"/>
    <n v="7"/>
    <s v="Mobile"/>
    <x v="1"/>
    <s v="South America"/>
    <s v="On-Time"/>
    <s v="Standard"/>
    <x v="28"/>
    <n v="6775"/>
  </r>
  <r>
    <n v="3383"/>
    <n v="42"/>
    <x v="3"/>
    <n v="2.0499999999999998"/>
    <n v="9"/>
    <s v="Mobile"/>
    <x v="2"/>
    <s v="South America"/>
    <s v="On-Time"/>
    <s v="Premium"/>
    <x v="47"/>
    <n v="5192"/>
  </r>
  <r>
    <n v="3389"/>
    <n v="9"/>
    <x v="8"/>
    <n v="2.83"/>
    <n v="5"/>
    <s v="Smart TV"/>
    <x v="3"/>
    <s v="South America"/>
    <s v="On-Time"/>
    <s v="Premium"/>
    <x v="45"/>
    <n v="4681"/>
  </r>
  <r>
    <n v="3390"/>
    <n v="55"/>
    <x v="3"/>
    <n v="3.1"/>
    <n v="7"/>
    <s v="Mobile"/>
    <x v="1"/>
    <s v="South America"/>
    <s v="On-Time"/>
    <s v="Basic"/>
    <x v="8"/>
    <n v="3541"/>
  </r>
  <r>
    <n v="3398"/>
    <n v="49"/>
    <x v="1"/>
    <n v="3.81"/>
    <n v="10"/>
    <s v="Mobile"/>
    <x v="1"/>
    <s v="South America"/>
    <s v="On-Time"/>
    <s v="Premium"/>
    <x v="41"/>
    <n v="6382"/>
  </r>
  <r>
    <n v="3407"/>
    <n v="10"/>
    <x v="6"/>
    <n v="5.26"/>
    <n v="6"/>
    <s v="Mobile"/>
    <x v="4"/>
    <s v="South America"/>
    <s v="Delayed"/>
    <s v="Basic"/>
    <x v="42"/>
    <n v="5980"/>
  </r>
  <r>
    <n v="3412"/>
    <n v="54"/>
    <x v="3"/>
    <n v="4.0999999999999996"/>
    <n v="10"/>
    <s v="Smart TV"/>
    <x v="0"/>
    <s v="South America"/>
    <s v="On-Time"/>
    <s v="Standard"/>
    <x v="27"/>
    <n v="2245"/>
  </r>
  <r>
    <n v="3415"/>
    <n v="58"/>
    <x v="5"/>
    <n v="1.66"/>
    <n v="3"/>
    <s v="Mobile"/>
    <x v="4"/>
    <s v="South America"/>
    <s v="Delayed"/>
    <s v="Basic"/>
    <x v="50"/>
    <n v="2018"/>
  </r>
  <r>
    <n v="3416"/>
    <n v="27"/>
    <x v="5"/>
    <n v="1.54"/>
    <n v="5"/>
    <s v="Mobile"/>
    <x v="4"/>
    <s v="South America"/>
    <s v="Delayed"/>
    <s v="Standard"/>
    <x v="21"/>
    <n v="7113"/>
  </r>
  <r>
    <n v="3442"/>
    <n v="31"/>
    <x v="4"/>
    <n v="1.32"/>
    <n v="5"/>
    <s v="Smart TV"/>
    <x v="1"/>
    <s v="South America"/>
    <s v="Delayed"/>
    <s v="Basic"/>
    <x v="17"/>
    <n v="4005"/>
  </r>
  <r>
    <n v="3446"/>
    <n v="3"/>
    <x v="2"/>
    <n v="2.31"/>
    <n v="8"/>
    <s v="Laptop"/>
    <x v="3"/>
    <s v="South America"/>
    <s v="On-Time"/>
    <s v="Standard"/>
    <x v="39"/>
    <n v="2864"/>
  </r>
  <r>
    <n v="3456"/>
    <n v="35"/>
    <x v="2"/>
    <n v="3.14"/>
    <n v="10"/>
    <s v="Mobile"/>
    <x v="0"/>
    <s v="South America"/>
    <s v="On-Time"/>
    <s v="Premium"/>
    <x v="22"/>
    <n v="4036"/>
  </r>
  <r>
    <n v="3457"/>
    <n v="24"/>
    <x v="3"/>
    <n v="2.78"/>
    <n v="9"/>
    <s v="Mobile"/>
    <x v="0"/>
    <s v="South America"/>
    <s v="Delayed"/>
    <s v="Premium"/>
    <x v="38"/>
    <n v="7771"/>
  </r>
  <r>
    <n v="3458"/>
    <n v="12"/>
    <x v="2"/>
    <n v="2.59"/>
    <n v="8"/>
    <s v="Smart TV"/>
    <x v="0"/>
    <s v="South America"/>
    <s v="On-Time"/>
    <s v="Basic"/>
    <x v="11"/>
    <n v="3679"/>
  </r>
  <r>
    <n v="3478"/>
    <n v="43"/>
    <x v="1"/>
    <n v="5.55"/>
    <n v="7"/>
    <s v="Laptop"/>
    <x v="3"/>
    <s v="South America"/>
    <s v="On-Time"/>
    <s v="Basic"/>
    <x v="27"/>
    <n v="5162"/>
  </r>
  <r>
    <n v="3489"/>
    <n v="36"/>
    <x v="5"/>
    <n v="1.04"/>
    <n v="3"/>
    <s v="Smart TV"/>
    <x v="3"/>
    <s v="South America"/>
    <s v="On-Time"/>
    <s v="Standard"/>
    <x v="4"/>
    <n v="2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64F13D-84E0-ED4F-8791-F62DEF0F8F5F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re Preference" colHeaderCaption="Rating">
  <location ref="A1:L8" firstHeaderRow="1" firstDataRow="2" firstDataCol="1"/>
  <pivotFields count="12">
    <pivotField showAll="0"/>
    <pivotField showAll="0"/>
    <pivotField axis="axisCol" dataField="1" showAll="0">
      <items count="11">
        <item x="7"/>
        <item x="5"/>
        <item x="6"/>
        <item x="8"/>
        <item x="4"/>
        <item x="9"/>
        <item x="1"/>
        <item x="2"/>
        <item x="3"/>
        <item x="0"/>
        <item t="default"/>
      </items>
    </pivotField>
    <pivotField showAll="0"/>
    <pivotField showAll="0"/>
    <pivotField showAll="0"/>
    <pivotField axis="axisRow"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>
      <items count="54">
        <item x="44"/>
        <item x="51"/>
        <item x="45"/>
        <item x="17"/>
        <item x="23"/>
        <item x="20"/>
        <item x="6"/>
        <item x="10"/>
        <item x="37"/>
        <item x="30"/>
        <item x="14"/>
        <item x="0"/>
        <item x="12"/>
        <item x="7"/>
        <item x="32"/>
        <item x="19"/>
        <item x="24"/>
        <item x="40"/>
        <item x="52"/>
        <item x="33"/>
        <item x="46"/>
        <item x="42"/>
        <item x="41"/>
        <item x="39"/>
        <item x="50"/>
        <item x="28"/>
        <item x="49"/>
        <item x="16"/>
        <item x="34"/>
        <item x="3"/>
        <item x="35"/>
        <item x="26"/>
        <item x="11"/>
        <item x="18"/>
        <item x="8"/>
        <item x="27"/>
        <item x="1"/>
        <item x="21"/>
        <item x="9"/>
        <item x="2"/>
        <item x="31"/>
        <item x="47"/>
        <item x="5"/>
        <item x="43"/>
        <item x="29"/>
        <item x="15"/>
        <item x="36"/>
        <item x="13"/>
        <item x="22"/>
        <item x="38"/>
        <item x="48"/>
        <item x="25"/>
        <item x="4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 " fld="2" baseField="0" baseItem="0"/>
  </dataFields>
  <conditionalFormats count="2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6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6629CD-DA6B-C748-ADC6-35755F271D12}" autoFormatId="16" applyNumberFormats="0" applyBorderFormats="0" applyFontFormats="0" applyPatternFormats="0" applyAlignmentFormats="0" applyWidthHeightFormats="0">
  <queryTableRefresh nextId="17">
    <queryTableFields count="11">
      <queryTableField id="1" name="Customer ID" tableColumnId="1"/>
      <queryTableField id="2" name="Subscription Length (Months)" tableColumnId="2"/>
      <queryTableField id="3" name="Customer Satisfaction Score (1-10)" tableColumnId="3"/>
      <queryTableField id="4" name="Daily Watch Time (Hours)" tableColumnId="4"/>
      <queryTableField id="5" name="Engagement Rate (1-10)" tableColumnId="5"/>
      <queryTableField id="6" name="Device Used Most Often" tableColumnId="6"/>
      <queryTableField id="7" name="Genre Preference" tableColumnId="7"/>
      <queryTableField id="8" name="Region" tableColumnId="8"/>
      <queryTableField id="10" name="Subscription Plan" tableColumnId="10"/>
      <queryTableField id="13" name="Age" tableColumnId="13"/>
      <queryTableField id="14" name="Monthly Income ($)" tableColumnId="14"/>
    </queryTableFields>
    <queryTableDeletedFields count="5">
      <deletedField name="Promotional Offers Used"/>
      <deletedField name="Number of Profiles Created"/>
      <deletedField name="Support Queries Logged"/>
      <deletedField name="Churn Status (Yes/No)"/>
      <deletedField name="Payment History (On-Time/Delayed)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B547D6-1859-DB49-80C7-47B9DFD02587}" autoFormatId="16" applyNumberFormats="0" applyBorderFormats="0" applyFontFormats="0" applyPatternFormats="0" applyAlignmentFormats="0" applyWidthHeightFormats="0">
  <queryTableRefresh nextId="17">
    <queryTableFields count="16">
      <queryTableField id="1" name="Customer ID" tableColumnId="1"/>
      <queryTableField id="2" name="Subscription Length (Months)" tableColumnId="2"/>
      <queryTableField id="3" name="Customer Satisfaction Score (1-10)" tableColumnId="3"/>
      <queryTableField id="4" name="Daily Watch Time (Hours)" tableColumnId="4"/>
      <queryTableField id="5" name="Engagement Rate (1-10)" tableColumnId="5"/>
      <queryTableField id="6" name="Device Used Most Often" tableColumnId="6"/>
      <queryTableField id="7" name="Genre Preference" tableColumnId="7"/>
      <queryTableField id="8" name="Region" tableColumnId="8"/>
      <queryTableField id="9" name="Payment History (On-Time/Delayed)" tableColumnId="9"/>
      <queryTableField id="10" name="Subscription Plan" tableColumnId="10"/>
      <queryTableField id="11" name="Churn Status (Yes/No)" tableColumnId="11"/>
      <queryTableField id="12" name="Support Queries Logged" tableColumnId="12"/>
      <queryTableField id="13" name="Age" tableColumnId="13"/>
      <queryTableField id="14" name="Monthly Income ($)" tableColumnId="14"/>
      <queryTableField id="15" name="Promotional Offers Used" tableColumnId="15"/>
      <queryTableField id="16" name="Number of Profiles Create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9E744-B9CD-B84D-B63E-3E5DD49A169A}" name="Netflix_Engagement_Dataset3_cleaned" displayName="Netflix_Engagement_Dataset3_cleaned" ref="A1:K3501" tableType="queryTable" totalsRowShown="0">
  <autoFilter ref="A1:K3501" xr:uid="{CD5EEF9C-07E6-C94D-B475-9F730D0557B3}"/>
  <sortState xmlns:xlrd2="http://schemas.microsoft.com/office/spreadsheetml/2017/richdata2" ref="A2:K3501">
    <sortCondition ref="H1:H3501"/>
  </sortState>
  <tableColumns count="11">
    <tableColumn id="1" xr3:uid="{016848CF-3995-1A4D-BD33-C08604070295}" uniqueName="1" name="Customer ID" queryTableFieldId="1"/>
    <tableColumn id="2" xr3:uid="{7E53E090-FBD5-974D-9659-05A11379C673}" uniqueName="2" name="Subscription Length (Months)" queryTableFieldId="2"/>
    <tableColumn id="3" xr3:uid="{03648740-5CFB-9B4B-90E8-CC62816EDCA5}" uniqueName="3" name="Customer Satisfaction Score (1-10)" queryTableFieldId="3"/>
    <tableColumn id="4" xr3:uid="{75D3557B-AE76-FF41-AD9B-B0F92C18A147}" uniqueName="4" name="Daily Watch Time (Hours)" queryTableFieldId="4"/>
    <tableColumn id="5" xr3:uid="{CFDA3B82-15D0-CD44-A2C2-6FC3D20D600B}" uniqueName="5" name="Engagement Rate (1-10)" queryTableFieldId="5"/>
    <tableColumn id="6" xr3:uid="{27A615CF-43A6-6C4E-BCAE-11C519345133}" uniqueName="6" name="Device Used Most Often" queryTableFieldId="6" dataDxfId="3"/>
    <tableColumn id="7" xr3:uid="{05B7071A-2CE7-9B45-91F0-939683E2B6E3}" uniqueName="7" name="Genre Preference" queryTableFieldId="7" dataDxfId="2"/>
    <tableColumn id="8" xr3:uid="{CA661670-130C-1F44-8D09-C5863A9FBACE}" uniqueName="8" name="Region" queryTableFieldId="8" dataDxfId="1"/>
    <tableColumn id="10" xr3:uid="{438EEF7A-BD47-204F-BE44-656386E8135A}" uniqueName="10" name="Subscription Plan" queryTableFieldId="10" dataDxfId="0"/>
    <tableColumn id="13" xr3:uid="{55E70B3E-B0E3-CB4E-8AA0-E7F5EC860E03}" uniqueName="13" name="Age" queryTableFieldId="13"/>
    <tableColumn id="14" xr3:uid="{13EB88F6-6187-7747-B059-E0FA953E74B6}" uniqueName="14" name="Monthly Income ($)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EEF9C-07E6-C94D-B475-9F730D0557B3}" name="Netflix_Engagement_Dataset" displayName="Netflix_Engagement_Dataset" ref="A1:P3501" tableType="queryTable" totalsRowShown="0">
  <autoFilter ref="A1:P3501" xr:uid="{CD5EEF9C-07E6-C94D-B475-9F730D0557B3}"/>
  <tableColumns count="16">
    <tableColumn id="1" xr3:uid="{D4908E4C-B053-E34B-9598-D04F377AD950}" uniqueName="1" name="Customer ID" queryTableFieldId="1"/>
    <tableColumn id="2" xr3:uid="{A6D12E2B-DC3E-B54B-B1B3-252EA593D3DD}" uniqueName="2" name="Subscription Length (Months)" queryTableFieldId="2"/>
    <tableColumn id="3" xr3:uid="{DEDAAFAF-4B80-FB4E-B807-03EACC467CF9}" uniqueName="3" name="Customer Satisfaction Score (1-10)" queryTableFieldId="3"/>
    <tableColumn id="4" xr3:uid="{11B205DE-AB6F-BD44-9112-F1E896972837}" uniqueName="4" name="Daily Watch Time (Hours)" queryTableFieldId="4"/>
    <tableColumn id="5" xr3:uid="{96E2A670-4623-074B-9FEC-3F1023503FC9}" uniqueName="5" name="Engagement Rate (1-10)" queryTableFieldId="5"/>
    <tableColumn id="6" xr3:uid="{17C95D9E-1BCD-EA4B-9A00-18DF3DA5444D}" uniqueName="6" name="Device Used Most Often" queryTableFieldId="6" dataDxfId="10"/>
    <tableColumn id="7" xr3:uid="{BFEC5EA9-B149-3849-8FB1-3812F9836AB7}" uniqueName="7" name="Genre Preference" queryTableFieldId="7" dataDxfId="9"/>
    <tableColumn id="8" xr3:uid="{4C5F2AE7-0108-DF44-9AC0-4309146E7DF8}" uniqueName="8" name="Region" queryTableFieldId="8" dataDxfId="8"/>
    <tableColumn id="9" xr3:uid="{FBF6D37D-84EC-4648-B33F-5A14139A702F}" uniqueName="9" name="Payment History (On-Time/Delayed)" queryTableFieldId="9" dataDxfId="7"/>
    <tableColumn id="10" xr3:uid="{26080EDD-5AD0-584C-8331-9B8DCF315DA2}" uniqueName="10" name="Subscription Plan" queryTableFieldId="10" dataDxfId="6"/>
    <tableColumn id="11" xr3:uid="{C2BEF713-79EA-304B-B00B-8F83F44AB410}" uniqueName="11" name="Churn Status (Yes/No)" queryTableFieldId="11" dataDxfId="5"/>
    <tableColumn id="12" xr3:uid="{6D3DA2D3-9657-294C-A793-153BEA8709D7}" uniqueName="12" name="Support Queries Logged" queryTableFieldId="12"/>
    <tableColumn id="13" xr3:uid="{6DAC0468-30CE-CF43-A311-D31C274FA931}" uniqueName="13" name="Age" queryTableFieldId="13"/>
    <tableColumn id="14" xr3:uid="{9350AB27-4AC4-4A41-B06B-1FA5DAA3FF1E}" uniqueName="14" name="Monthly Income ($)" queryTableFieldId="14"/>
    <tableColumn id="15" xr3:uid="{5906172A-857A-CA43-B28B-0E28833CA0D3}" uniqueName="15" name="Promotional Offers Used" queryTableFieldId="15" dataDxfId="4"/>
    <tableColumn id="16" xr3:uid="{6407226A-48C2-BD41-B3FC-48B366882CC2}" uniqueName="16" name="Number of Profiles Creat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640E-E108-1642-80C7-1A809A034F8C}">
  <dimension ref="B1:J5"/>
  <sheetViews>
    <sheetView tabSelected="1" workbookViewId="0">
      <selection activeCell="O26" sqref="O26"/>
    </sheetView>
  </sheetViews>
  <sheetFormatPr baseColWidth="10" defaultRowHeight="16" x14ac:dyDescent="0.2"/>
  <cols>
    <col min="2" max="2" width="33.33203125" customWidth="1"/>
    <col min="10" max="10" width="29.6640625" customWidth="1"/>
  </cols>
  <sheetData>
    <row r="1" spans="2:10" x14ac:dyDescent="0.2">
      <c r="B1" s="7" t="s">
        <v>47</v>
      </c>
      <c r="C1" s="7"/>
      <c r="D1" s="7"/>
      <c r="E1" s="7"/>
      <c r="F1" s="7"/>
      <c r="G1" s="7"/>
      <c r="H1" s="7"/>
      <c r="I1" s="7"/>
      <c r="J1" s="7"/>
    </row>
    <row r="2" spans="2:10" x14ac:dyDescent="0.2">
      <c r="B2" s="7"/>
      <c r="C2" s="7"/>
      <c r="D2" s="7"/>
      <c r="E2" s="7"/>
      <c r="F2" s="7"/>
      <c r="G2" s="7"/>
      <c r="H2" s="7"/>
      <c r="I2" s="7"/>
      <c r="J2" s="7"/>
    </row>
    <row r="3" spans="2:10" x14ac:dyDescent="0.2">
      <c r="B3" s="7"/>
      <c r="C3" s="7"/>
      <c r="D3" s="7"/>
      <c r="E3" s="7"/>
      <c r="F3" s="7"/>
      <c r="G3" s="7"/>
      <c r="H3" s="7"/>
      <c r="I3" s="7"/>
      <c r="J3" s="7"/>
    </row>
    <row r="4" spans="2:10" ht="27" x14ac:dyDescent="0.3">
      <c r="B4" s="11" t="s">
        <v>7</v>
      </c>
      <c r="J4" s="10" t="s">
        <v>46</v>
      </c>
    </row>
    <row r="5" spans="2:10" ht="27" x14ac:dyDescent="0.3">
      <c r="B5" s="9" t="s">
        <v>31</v>
      </c>
      <c r="J5" s="8">
        <v>18</v>
      </c>
    </row>
  </sheetData>
  <sheetProtection selectLockedCells="1"/>
  <mergeCells count="1">
    <mergeCell ref="B1:J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0121020-3A99-374C-B46D-E23FA4945103}">
          <x14:formula1>
            <xm:f>'Data Validation'!$D$2:$D$7</xm:f>
          </x14:formula1>
          <xm:sqref>B5</xm:sqref>
        </x14:dataValidation>
        <x14:dataValidation type="list" allowBlank="1" showInputMessage="1" showErrorMessage="1" xr:uid="{33181596-07E8-CB4B-8A1C-C9F2B29D677C}">
          <x14:formula1>
            <xm:f>'Data Validation'!$H$2:$H$54</xm:f>
          </x14:formula1>
          <xm:sqref>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80E3-F32B-E84A-AD61-12CF94AE088D}">
  <dimension ref="A1:E54"/>
  <sheetViews>
    <sheetView workbookViewId="0">
      <selection activeCell="H6" sqref="H6"/>
    </sheetView>
  </sheetViews>
  <sheetFormatPr baseColWidth="10" defaultRowHeight="16" x14ac:dyDescent="0.2"/>
  <cols>
    <col min="2" max="2" width="22" customWidth="1"/>
  </cols>
  <sheetData>
    <row r="1" spans="1:5" x14ac:dyDescent="0.2">
      <c r="A1" t="s">
        <v>44</v>
      </c>
      <c r="B1" t="s">
        <v>45</v>
      </c>
    </row>
    <row r="2" spans="1:5" x14ac:dyDescent="0.2">
      <c r="A2" cm="1">
        <f t="array" ref="A2:A54">_xlfn.ANCHORARRAY('Data Validation'!H2)</f>
        <v>18</v>
      </c>
      <c r="B2" s="5" cm="1">
        <f t="array" ref="B2">AVERAGE(
 IF((Netflix_Engagement_Dataset3_cleaned[Age]=A2)*
     (Netflix_Engagement_Dataset3_cleaned[Monthly Income ($)]&lt;&gt;0)*
     (Netflix_Engagement_Dataset3_cleaned[Region]=Region),
     Netflix_Engagement_Dataset3_cleaned[Monthly Income ($)]))</f>
        <v>5064.272727272727</v>
      </c>
      <c r="D2" t="e">
        <f>IF($A2&lt;&gt;Age,$B2,NA())</f>
        <v>#N/A</v>
      </c>
      <c r="E2">
        <f>IF($A2=Age,$B2,NA())</f>
        <v>5064.272727272727</v>
      </c>
    </row>
    <row r="3" spans="1:5" x14ac:dyDescent="0.2">
      <c r="A3">
        <v>19</v>
      </c>
      <c r="B3" s="5" cm="1">
        <f t="array" ref="B3">AVERAGE(
 IF((Netflix_Engagement_Dataset3_cleaned[Age]=A3)*
     (Netflix_Engagement_Dataset3_cleaned[Monthly Income ($)]&lt;&gt;0)*
     (Netflix_Engagement_Dataset3_cleaned[Region]=Region),
     Netflix_Engagement_Dataset3_cleaned[Monthly Income ($)]))</f>
        <v>5153.3999999999996</v>
      </c>
      <c r="D3">
        <f>IF($A3&lt;&gt;Age,$B3,NA())</f>
        <v>5153.3999999999996</v>
      </c>
      <c r="E3" t="e">
        <f>IF($A3=Age,$B3,NA())</f>
        <v>#N/A</v>
      </c>
    </row>
    <row r="4" spans="1:5" x14ac:dyDescent="0.2">
      <c r="A4">
        <v>20</v>
      </c>
      <c r="B4" s="5" cm="1">
        <f t="array" ref="B4">AVERAGE(
 IF((Netflix_Engagement_Dataset3_cleaned[Age]=A4)*
     (Netflix_Engagement_Dataset3_cleaned[Monthly Income ($)]&lt;&gt;0)*
     (Netflix_Engagement_Dataset3_cleaned[Region]=Region),
     Netflix_Engagement_Dataset3_cleaned[Monthly Income ($)]))</f>
        <v>4538.666666666667</v>
      </c>
      <c r="D4">
        <f>IF($A4&lt;&gt;Age,$B4,NA())</f>
        <v>4538.666666666667</v>
      </c>
      <c r="E4" t="e">
        <f>IF($A4=Age,$B4,NA())</f>
        <v>#N/A</v>
      </c>
    </row>
    <row r="5" spans="1:5" x14ac:dyDescent="0.2">
      <c r="A5">
        <v>21</v>
      </c>
      <c r="B5" s="5" cm="1">
        <f t="array" ref="B5">AVERAGE(
 IF((Netflix_Engagement_Dataset3_cleaned[Age]=A5)*
     (Netflix_Engagement_Dataset3_cleaned[Monthly Income ($)]&lt;&gt;0)*
     (Netflix_Engagement_Dataset3_cleaned[Region]=Region),
     Netflix_Engagement_Dataset3_cleaned[Monthly Income ($)]))</f>
        <v>4597.6428571428569</v>
      </c>
      <c r="D5">
        <f>IF($A5&lt;&gt;Age,$B5,NA())</f>
        <v>4597.6428571428569</v>
      </c>
      <c r="E5" t="e">
        <f>IF($A5=Age,$B5,NA())</f>
        <v>#N/A</v>
      </c>
    </row>
    <row r="6" spans="1:5" x14ac:dyDescent="0.2">
      <c r="A6">
        <v>22</v>
      </c>
      <c r="B6" s="5" cm="1">
        <f t="array" ref="B6">AVERAGE(
 IF((Netflix_Engagement_Dataset3_cleaned[Age]=A6)*
     (Netflix_Engagement_Dataset3_cleaned[Monthly Income ($)]&lt;&gt;0)*
     (Netflix_Engagement_Dataset3_cleaned[Region]=Region),
     Netflix_Engagement_Dataset3_cleaned[Monthly Income ($)]))</f>
        <v>5747.4615384615381</v>
      </c>
      <c r="D6">
        <f>IF($A6&lt;&gt;Age,$B6,NA())</f>
        <v>5747.4615384615381</v>
      </c>
      <c r="E6" t="e">
        <f>IF($A6=Age,$B6,NA())</f>
        <v>#N/A</v>
      </c>
    </row>
    <row r="7" spans="1:5" x14ac:dyDescent="0.2">
      <c r="A7">
        <v>23</v>
      </c>
      <c r="B7" s="5" cm="1">
        <f t="array" ref="B7">AVERAGE(
 IF((Netflix_Engagement_Dataset3_cleaned[Age]=A7)*
     (Netflix_Engagement_Dataset3_cleaned[Monthly Income ($)]&lt;&gt;0)*
     (Netflix_Engagement_Dataset3_cleaned[Region]=Region),
     Netflix_Engagement_Dataset3_cleaned[Monthly Income ($)]))</f>
        <v>5189.6000000000004</v>
      </c>
      <c r="D7">
        <f>IF($A7&lt;&gt;Age,$B7,NA())</f>
        <v>5189.6000000000004</v>
      </c>
      <c r="E7" t="e">
        <f>IF($A7=Age,$B7,NA())</f>
        <v>#N/A</v>
      </c>
    </row>
    <row r="8" spans="1:5" x14ac:dyDescent="0.2">
      <c r="A8">
        <v>24</v>
      </c>
      <c r="B8" s="5" cm="1">
        <f t="array" ref="B8">AVERAGE(
 IF((Netflix_Engagement_Dataset3_cleaned[Age]=A8)*
     (Netflix_Engagement_Dataset3_cleaned[Monthly Income ($)]&lt;&gt;0)*
     (Netflix_Engagement_Dataset3_cleaned[Region]=Region),
     Netflix_Engagement_Dataset3_cleaned[Monthly Income ($)]))</f>
        <v>5042.909090909091</v>
      </c>
      <c r="D8">
        <f>IF($A8&lt;&gt;Age,$B8,NA())</f>
        <v>5042.909090909091</v>
      </c>
      <c r="E8" t="e">
        <f>IF($A8=Age,$B8,NA())</f>
        <v>#N/A</v>
      </c>
    </row>
    <row r="9" spans="1:5" x14ac:dyDescent="0.2">
      <c r="A9">
        <v>25</v>
      </c>
      <c r="B9" s="5" cm="1">
        <f t="array" ref="B9">AVERAGE(
 IF((Netflix_Engagement_Dataset3_cleaned[Age]=A9)*
     (Netflix_Engagement_Dataset3_cleaned[Monthly Income ($)]&lt;&gt;0)*
     (Netflix_Engagement_Dataset3_cleaned[Region]=Region),
     Netflix_Engagement_Dataset3_cleaned[Monthly Income ($)]))</f>
        <v>5840.272727272727</v>
      </c>
      <c r="D9">
        <f>IF($A9&lt;&gt;Age,$B9,NA())</f>
        <v>5840.272727272727</v>
      </c>
      <c r="E9" t="e">
        <f>IF($A9=Age,$B9,NA())</f>
        <v>#N/A</v>
      </c>
    </row>
    <row r="10" spans="1:5" x14ac:dyDescent="0.2">
      <c r="A10">
        <v>26</v>
      </c>
      <c r="B10" s="5" cm="1">
        <f t="array" ref="B10">AVERAGE(
 IF((Netflix_Engagement_Dataset3_cleaned[Age]=A10)*
     (Netflix_Engagement_Dataset3_cleaned[Monthly Income ($)]&lt;&gt;0)*
     (Netflix_Engagement_Dataset3_cleaned[Region]=Region),
     Netflix_Engagement_Dataset3_cleaned[Monthly Income ($)]))</f>
        <v>5202.8571428571431</v>
      </c>
      <c r="D10">
        <f>IF($A10&lt;&gt;Age,$B10,NA())</f>
        <v>5202.8571428571431</v>
      </c>
      <c r="E10" t="e">
        <f>IF($A10=Age,$B10,NA())</f>
        <v>#N/A</v>
      </c>
    </row>
    <row r="11" spans="1:5" x14ac:dyDescent="0.2">
      <c r="A11">
        <v>27</v>
      </c>
      <c r="B11" s="5" cm="1">
        <f t="array" ref="B11">AVERAGE(
 IF((Netflix_Engagement_Dataset3_cleaned[Age]=A11)*
     (Netflix_Engagement_Dataset3_cleaned[Monthly Income ($)]&lt;&gt;0)*
     (Netflix_Engagement_Dataset3_cleaned[Region]=Region),
     Netflix_Engagement_Dataset3_cleaned[Monthly Income ($)]))</f>
        <v>5376.8461538461543</v>
      </c>
      <c r="D11">
        <f>IF($A11&lt;&gt;Age,$B11,NA())</f>
        <v>5376.8461538461543</v>
      </c>
      <c r="E11" t="e">
        <f>IF($A11=Age,$B11,NA())</f>
        <v>#N/A</v>
      </c>
    </row>
    <row r="12" spans="1:5" x14ac:dyDescent="0.2">
      <c r="A12">
        <v>28</v>
      </c>
      <c r="B12" s="5" cm="1">
        <f t="array" ref="B12">AVERAGE(
 IF((Netflix_Engagement_Dataset3_cleaned[Age]=A12)*
     (Netflix_Engagement_Dataset3_cleaned[Monthly Income ($)]&lt;&gt;0)*
     (Netflix_Engagement_Dataset3_cleaned[Region]=Region),
     Netflix_Engagement_Dataset3_cleaned[Monthly Income ($)]))</f>
        <v>6175.125</v>
      </c>
      <c r="D12">
        <f>IF($A12&lt;&gt;Age,$B12,NA())</f>
        <v>6175.125</v>
      </c>
      <c r="E12" t="e">
        <f>IF($A12=Age,$B12,NA())</f>
        <v>#N/A</v>
      </c>
    </row>
    <row r="13" spans="1:5" x14ac:dyDescent="0.2">
      <c r="A13">
        <v>29</v>
      </c>
      <c r="B13" s="5" cm="1">
        <f t="array" ref="B13">AVERAGE(
 IF((Netflix_Engagement_Dataset3_cleaned[Age]=A13)*
     (Netflix_Engagement_Dataset3_cleaned[Monthly Income ($)]&lt;&gt;0)*
     (Netflix_Engagement_Dataset3_cleaned[Region]=Region),
     Netflix_Engagement_Dataset3_cleaned[Monthly Income ($)]))</f>
        <v>6874.833333333333</v>
      </c>
      <c r="D13">
        <f>IF($A13&lt;&gt;Age,$B13,NA())</f>
        <v>6874.833333333333</v>
      </c>
      <c r="E13" t="e">
        <f>IF($A13=Age,$B13,NA())</f>
        <v>#N/A</v>
      </c>
    </row>
    <row r="14" spans="1:5" x14ac:dyDescent="0.2">
      <c r="A14">
        <v>30</v>
      </c>
      <c r="B14" s="5" cm="1">
        <f t="array" ref="B14">AVERAGE(
 IF((Netflix_Engagement_Dataset3_cleaned[Age]=A14)*
     (Netflix_Engagement_Dataset3_cleaned[Monthly Income ($)]&lt;&gt;0)*
     (Netflix_Engagement_Dataset3_cleaned[Region]=Region),
     Netflix_Engagement_Dataset3_cleaned[Monthly Income ($)]))</f>
        <v>4964</v>
      </c>
      <c r="D14">
        <f>IF($A14&lt;&gt;Age,$B14,NA())</f>
        <v>4964</v>
      </c>
      <c r="E14" t="e">
        <f>IF($A14=Age,$B14,NA())</f>
        <v>#N/A</v>
      </c>
    </row>
    <row r="15" spans="1:5" x14ac:dyDescent="0.2">
      <c r="A15">
        <v>31</v>
      </c>
      <c r="B15" s="5" cm="1">
        <f t="array" ref="B15">AVERAGE(
 IF((Netflix_Engagement_Dataset3_cleaned[Age]=A15)*
     (Netflix_Engagement_Dataset3_cleaned[Monthly Income ($)]&lt;&gt;0)*
     (Netflix_Engagement_Dataset3_cleaned[Region]=Region),
     Netflix_Engagement_Dataset3_cleaned[Monthly Income ($)]))</f>
        <v>5540.333333333333</v>
      </c>
      <c r="D15">
        <f>IF($A15&lt;&gt;Age,$B15,NA())</f>
        <v>5540.333333333333</v>
      </c>
      <c r="E15" t="e">
        <f>IF($A15=Age,$B15,NA())</f>
        <v>#N/A</v>
      </c>
    </row>
    <row r="16" spans="1:5" x14ac:dyDescent="0.2">
      <c r="A16">
        <v>32</v>
      </c>
      <c r="B16" s="5" cm="1">
        <f t="array" ref="B16">AVERAGE(
 IF((Netflix_Engagement_Dataset3_cleaned[Age]=A16)*
     (Netflix_Engagement_Dataset3_cleaned[Monthly Income ($)]&lt;&gt;0)*
     (Netflix_Engagement_Dataset3_cleaned[Region]=Region),
     Netflix_Engagement_Dataset3_cleaned[Monthly Income ($)]))</f>
        <v>4538</v>
      </c>
      <c r="D16">
        <f>IF($A16&lt;&gt;Age,$B16,NA())</f>
        <v>4538</v>
      </c>
      <c r="E16" t="e">
        <f>IF($A16=Age,$B16,NA())</f>
        <v>#N/A</v>
      </c>
    </row>
    <row r="17" spans="1:5" x14ac:dyDescent="0.2">
      <c r="A17">
        <v>33</v>
      </c>
      <c r="B17" s="5" cm="1">
        <f t="array" ref="B17">AVERAGE(
 IF((Netflix_Engagement_Dataset3_cleaned[Age]=A17)*
     (Netflix_Engagement_Dataset3_cleaned[Monthly Income ($)]&lt;&gt;0)*
     (Netflix_Engagement_Dataset3_cleaned[Region]=Region),
     Netflix_Engagement_Dataset3_cleaned[Monthly Income ($)]))</f>
        <v>6448.1538461538457</v>
      </c>
      <c r="D17">
        <f>IF($A17&lt;&gt;Age,$B17,NA())</f>
        <v>6448.1538461538457</v>
      </c>
      <c r="E17" t="e">
        <f>IF($A17=Age,$B17,NA())</f>
        <v>#N/A</v>
      </c>
    </row>
    <row r="18" spans="1:5" x14ac:dyDescent="0.2">
      <c r="A18">
        <v>34</v>
      </c>
      <c r="B18" s="5" cm="1">
        <f t="array" ref="B18">AVERAGE(
 IF((Netflix_Engagement_Dataset3_cleaned[Age]=A18)*
     (Netflix_Engagement_Dataset3_cleaned[Monthly Income ($)]&lt;&gt;0)*
     (Netflix_Engagement_Dataset3_cleaned[Region]=Region),
     Netflix_Engagement_Dataset3_cleaned[Monthly Income ($)]))</f>
        <v>4588.2857142857147</v>
      </c>
      <c r="D18">
        <f>IF($A18&lt;&gt;Age,$B18,NA())</f>
        <v>4588.2857142857147</v>
      </c>
      <c r="E18" t="e">
        <f>IF($A18=Age,$B18,NA())</f>
        <v>#N/A</v>
      </c>
    </row>
    <row r="19" spans="1:5" x14ac:dyDescent="0.2">
      <c r="A19">
        <v>35</v>
      </c>
      <c r="B19" s="5" cm="1">
        <f t="array" ref="B19">AVERAGE(
 IF((Netflix_Engagement_Dataset3_cleaned[Age]=A19)*
     (Netflix_Engagement_Dataset3_cleaned[Monthly Income ($)]&lt;&gt;0)*
     (Netflix_Engagement_Dataset3_cleaned[Region]=Region),
     Netflix_Engagement_Dataset3_cleaned[Monthly Income ($)]))</f>
        <v>6280.5</v>
      </c>
      <c r="D19">
        <f>IF($A19&lt;&gt;Age,$B19,NA())</f>
        <v>6280.5</v>
      </c>
      <c r="E19" t="e">
        <f>IF($A19=Age,$B19,NA())</f>
        <v>#N/A</v>
      </c>
    </row>
    <row r="20" spans="1:5" x14ac:dyDescent="0.2">
      <c r="A20">
        <v>36</v>
      </c>
      <c r="B20" s="5" cm="1">
        <f t="array" ref="B20">AVERAGE(
 IF((Netflix_Engagement_Dataset3_cleaned[Age]=A20)*
     (Netflix_Engagement_Dataset3_cleaned[Monthly Income ($)]&lt;&gt;0)*
     (Netflix_Engagement_Dataset3_cleaned[Region]=Region),
     Netflix_Engagement_Dataset3_cleaned[Monthly Income ($)]))</f>
        <v>6236.5</v>
      </c>
      <c r="D20">
        <f>IF($A20&lt;&gt;Age,$B20,NA())</f>
        <v>6236.5</v>
      </c>
      <c r="E20" t="e">
        <f>IF($A20=Age,$B20,NA())</f>
        <v>#N/A</v>
      </c>
    </row>
    <row r="21" spans="1:5" x14ac:dyDescent="0.2">
      <c r="A21">
        <v>37</v>
      </c>
      <c r="B21" s="5" cm="1">
        <f t="array" ref="B21">AVERAGE(
 IF((Netflix_Engagement_Dataset3_cleaned[Age]=A21)*
     (Netflix_Engagement_Dataset3_cleaned[Monthly Income ($)]&lt;&gt;0)*
     (Netflix_Engagement_Dataset3_cleaned[Region]=Region),
     Netflix_Engagement_Dataset3_cleaned[Monthly Income ($)]))</f>
        <v>5412.4285714285716</v>
      </c>
      <c r="D21">
        <f>IF($A21&lt;&gt;Age,$B21,NA())</f>
        <v>5412.4285714285716</v>
      </c>
      <c r="E21" t="e">
        <f>IF($A21=Age,$B21,NA())</f>
        <v>#N/A</v>
      </c>
    </row>
    <row r="22" spans="1:5" x14ac:dyDescent="0.2">
      <c r="A22">
        <v>38</v>
      </c>
      <c r="B22" s="5" cm="1">
        <f t="array" ref="B22">AVERAGE(
 IF((Netflix_Engagement_Dataset3_cleaned[Age]=A22)*
     (Netflix_Engagement_Dataset3_cleaned[Monthly Income ($)]&lt;&gt;0)*
     (Netflix_Engagement_Dataset3_cleaned[Region]=Region),
     Netflix_Engagement_Dataset3_cleaned[Monthly Income ($)]))</f>
        <v>6276.333333333333</v>
      </c>
      <c r="D22">
        <f>IF($A22&lt;&gt;Age,$B22,NA())</f>
        <v>6276.333333333333</v>
      </c>
      <c r="E22" t="e">
        <f>IF($A22=Age,$B22,NA())</f>
        <v>#N/A</v>
      </c>
    </row>
    <row r="23" spans="1:5" x14ac:dyDescent="0.2">
      <c r="A23">
        <v>39</v>
      </c>
      <c r="B23" s="5" cm="1">
        <f t="array" ref="B23">AVERAGE(
 IF((Netflix_Engagement_Dataset3_cleaned[Age]=A23)*
     (Netflix_Engagement_Dataset3_cleaned[Monthly Income ($)]&lt;&gt;0)*
     (Netflix_Engagement_Dataset3_cleaned[Region]=Region),
     Netflix_Engagement_Dataset3_cleaned[Monthly Income ($)]))</f>
        <v>7660.1111111111113</v>
      </c>
      <c r="D23">
        <f>IF($A23&lt;&gt;Age,$B23,NA())</f>
        <v>7660.1111111111113</v>
      </c>
      <c r="E23" t="e">
        <f>IF($A23=Age,$B23,NA())</f>
        <v>#N/A</v>
      </c>
    </row>
    <row r="24" spans="1:5" x14ac:dyDescent="0.2">
      <c r="A24">
        <v>40</v>
      </c>
      <c r="B24" s="5" cm="1">
        <f t="array" ref="B24">AVERAGE(
 IF((Netflix_Engagement_Dataset3_cleaned[Age]=A24)*
     (Netflix_Engagement_Dataset3_cleaned[Monthly Income ($)]&lt;&gt;0)*
     (Netflix_Engagement_Dataset3_cleaned[Region]=Region),
     Netflix_Engagement_Dataset3_cleaned[Monthly Income ($)]))</f>
        <v>5407.7142857142853</v>
      </c>
      <c r="D24">
        <f>IF($A24&lt;&gt;Age,$B24,NA())</f>
        <v>5407.7142857142853</v>
      </c>
      <c r="E24" t="e">
        <f>IF($A24=Age,$B24,NA())</f>
        <v>#N/A</v>
      </c>
    </row>
    <row r="25" spans="1:5" x14ac:dyDescent="0.2">
      <c r="A25">
        <v>41</v>
      </c>
      <c r="B25" s="5" cm="1">
        <f t="array" ref="B25">AVERAGE(
 IF((Netflix_Engagement_Dataset3_cleaned[Age]=A25)*
     (Netflix_Engagement_Dataset3_cleaned[Monthly Income ($)]&lt;&gt;0)*
     (Netflix_Engagement_Dataset3_cleaned[Region]=Region),
     Netflix_Engagement_Dataset3_cleaned[Monthly Income ($)]))</f>
        <v>4861.5</v>
      </c>
      <c r="D25">
        <f>IF($A25&lt;&gt;Age,$B25,NA())</f>
        <v>4861.5</v>
      </c>
      <c r="E25" t="e">
        <f>IF($A25=Age,$B25,NA())</f>
        <v>#N/A</v>
      </c>
    </row>
    <row r="26" spans="1:5" x14ac:dyDescent="0.2">
      <c r="A26">
        <v>42</v>
      </c>
      <c r="B26" s="5" cm="1">
        <f t="array" ref="B26">AVERAGE(
 IF((Netflix_Engagement_Dataset3_cleaned[Age]=A26)*
     (Netflix_Engagement_Dataset3_cleaned[Monthly Income ($)]&lt;&gt;0)*
     (Netflix_Engagement_Dataset3_cleaned[Region]=Region),
     Netflix_Engagement_Dataset3_cleaned[Monthly Income ($)]))</f>
        <v>7106.666666666667</v>
      </c>
      <c r="D26">
        <f>IF($A26&lt;&gt;Age,$B26,NA())</f>
        <v>7106.666666666667</v>
      </c>
      <c r="E26" t="e">
        <f>IF($A26=Age,$B26,NA())</f>
        <v>#N/A</v>
      </c>
    </row>
    <row r="27" spans="1:5" x14ac:dyDescent="0.2">
      <c r="A27">
        <v>43</v>
      </c>
      <c r="B27" s="5" cm="1">
        <f t="array" ref="B27">AVERAGE(
 IF((Netflix_Engagement_Dataset3_cleaned[Age]=A27)*
     (Netflix_Engagement_Dataset3_cleaned[Monthly Income ($)]&lt;&gt;0)*
     (Netflix_Engagement_Dataset3_cleaned[Region]=Region),
     Netflix_Engagement_Dataset3_cleaned[Monthly Income ($)]))</f>
        <v>5606</v>
      </c>
      <c r="D27">
        <f>IF($A27&lt;&gt;Age,$B27,NA())</f>
        <v>5606</v>
      </c>
      <c r="E27" t="e">
        <f>IF($A27=Age,$B27,NA())</f>
        <v>#N/A</v>
      </c>
    </row>
    <row r="28" spans="1:5" x14ac:dyDescent="0.2">
      <c r="A28">
        <v>44</v>
      </c>
      <c r="B28" s="5" cm="1">
        <f t="array" ref="B28">AVERAGE(
 IF((Netflix_Engagement_Dataset3_cleaned[Age]=A28)*
     (Netflix_Engagement_Dataset3_cleaned[Monthly Income ($)]&lt;&gt;0)*
     (Netflix_Engagement_Dataset3_cleaned[Region]=Region),
     Netflix_Engagement_Dataset3_cleaned[Monthly Income ($)]))</f>
        <v>4490.3846153846152</v>
      </c>
      <c r="D28">
        <f>IF($A28&lt;&gt;Age,$B28,NA())</f>
        <v>4490.3846153846152</v>
      </c>
      <c r="E28" t="e">
        <f>IF($A28=Age,$B28,NA())</f>
        <v>#N/A</v>
      </c>
    </row>
    <row r="29" spans="1:5" x14ac:dyDescent="0.2">
      <c r="A29">
        <v>45</v>
      </c>
      <c r="B29" s="5" cm="1">
        <f t="array" ref="B29">AVERAGE(
 IF((Netflix_Engagement_Dataset3_cleaned[Age]=A29)*
     (Netflix_Engagement_Dataset3_cleaned[Monthly Income ($)]&lt;&gt;0)*
     (Netflix_Engagement_Dataset3_cleaned[Region]=Region),
     Netflix_Engagement_Dataset3_cleaned[Monthly Income ($)]))</f>
        <v>5470</v>
      </c>
      <c r="D29">
        <f>IF($A29&lt;&gt;Age,$B29,NA())</f>
        <v>5470</v>
      </c>
      <c r="E29" t="e">
        <f>IF($A29=Age,$B29,NA())</f>
        <v>#N/A</v>
      </c>
    </row>
    <row r="30" spans="1:5" x14ac:dyDescent="0.2">
      <c r="A30">
        <v>46</v>
      </c>
      <c r="B30" s="5" cm="1">
        <f t="array" ref="B30">AVERAGE(
 IF((Netflix_Engagement_Dataset3_cleaned[Age]=A30)*
     (Netflix_Engagement_Dataset3_cleaned[Monthly Income ($)]&lt;&gt;0)*
     (Netflix_Engagement_Dataset3_cleaned[Region]=Region),
     Netflix_Engagement_Dataset3_cleaned[Monthly Income ($)]))</f>
        <v>4733</v>
      </c>
      <c r="D30">
        <f>IF($A30&lt;&gt;Age,$B30,NA())</f>
        <v>4733</v>
      </c>
      <c r="E30" t="e">
        <f>IF($A30=Age,$B30,NA())</f>
        <v>#N/A</v>
      </c>
    </row>
    <row r="31" spans="1:5" x14ac:dyDescent="0.2">
      <c r="A31">
        <v>47</v>
      </c>
      <c r="B31" s="5" cm="1">
        <f t="array" ref="B31">AVERAGE(
 IF((Netflix_Engagement_Dataset3_cleaned[Age]=A31)*
     (Netflix_Engagement_Dataset3_cleaned[Monthly Income ($)]&lt;&gt;0)*
     (Netflix_Engagement_Dataset3_cleaned[Region]=Region),
     Netflix_Engagement_Dataset3_cleaned[Monthly Income ($)]))</f>
        <v>6796.3076923076924</v>
      </c>
      <c r="D31">
        <f>IF($A31&lt;&gt;Age,$B31,NA())</f>
        <v>6796.3076923076924</v>
      </c>
      <c r="E31" t="e">
        <f>IF($A31=Age,$B31,NA())</f>
        <v>#N/A</v>
      </c>
    </row>
    <row r="32" spans="1:5" x14ac:dyDescent="0.2">
      <c r="A32">
        <v>48</v>
      </c>
      <c r="B32" s="5" cm="1">
        <f t="array" ref="B32">AVERAGE(
 IF((Netflix_Engagement_Dataset3_cleaned[Age]=A32)*
     (Netflix_Engagement_Dataset3_cleaned[Monthly Income ($)]&lt;&gt;0)*
     (Netflix_Engagement_Dataset3_cleaned[Region]=Region),
     Netflix_Engagement_Dataset3_cleaned[Monthly Income ($)]))</f>
        <v>5702.4444444444443</v>
      </c>
      <c r="D32">
        <f>IF($A32&lt;&gt;Age,$B32,NA())</f>
        <v>5702.4444444444443</v>
      </c>
      <c r="E32" t="e">
        <f>IF($A32=Age,$B32,NA())</f>
        <v>#N/A</v>
      </c>
    </row>
    <row r="33" spans="1:5" x14ac:dyDescent="0.2">
      <c r="A33">
        <v>49</v>
      </c>
      <c r="B33" s="5" cm="1">
        <f t="array" ref="B33">AVERAGE(
 IF((Netflix_Engagement_Dataset3_cleaned[Age]=A33)*
     (Netflix_Engagement_Dataset3_cleaned[Monthly Income ($)]&lt;&gt;0)*
     (Netflix_Engagement_Dataset3_cleaned[Region]=Region),
     Netflix_Engagement_Dataset3_cleaned[Monthly Income ($)]))</f>
        <v>4849.6875</v>
      </c>
      <c r="D33">
        <f>IF($A33&lt;&gt;Age,$B33,NA())</f>
        <v>4849.6875</v>
      </c>
      <c r="E33" t="e">
        <f>IF($A33=Age,$B33,NA())</f>
        <v>#N/A</v>
      </c>
    </row>
    <row r="34" spans="1:5" x14ac:dyDescent="0.2">
      <c r="A34">
        <v>50</v>
      </c>
      <c r="B34" s="5" cm="1">
        <f t="array" ref="B34">AVERAGE(
 IF((Netflix_Engagement_Dataset3_cleaned[Age]=A34)*
     (Netflix_Engagement_Dataset3_cleaned[Monthly Income ($)]&lt;&gt;0)*
     (Netflix_Engagement_Dataset3_cleaned[Region]=Region),
     Netflix_Engagement_Dataset3_cleaned[Monthly Income ($)]))</f>
        <v>5302.5</v>
      </c>
      <c r="D34">
        <f>IF($A34&lt;&gt;Age,$B34,NA())</f>
        <v>5302.5</v>
      </c>
      <c r="E34" t="e">
        <f>IF($A34=Age,$B34,NA())</f>
        <v>#N/A</v>
      </c>
    </row>
    <row r="35" spans="1:5" x14ac:dyDescent="0.2">
      <c r="A35">
        <v>51</v>
      </c>
      <c r="B35" s="5" cm="1">
        <f t="array" ref="B35">AVERAGE(
 IF((Netflix_Engagement_Dataset3_cleaned[Age]=A35)*
     (Netflix_Engagement_Dataset3_cleaned[Monthly Income ($)]&lt;&gt;0)*
     (Netflix_Engagement_Dataset3_cleaned[Region]=Region),
     Netflix_Engagement_Dataset3_cleaned[Monthly Income ($)]))</f>
        <v>5170.083333333333</v>
      </c>
      <c r="D35">
        <f>IF($A35&lt;&gt;Age,$B35,NA())</f>
        <v>5170.083333333333</v>
      </c>
      <c r="E35" t="e">
        <f>IF($A35=Age,$B35,NA())</f>
        <v>#N/A</v>
      </c>
    </row>
    <row r="36" spans="1:5" x14ac:dyDescent="0.2">
      <c r="A36">
        <v>52</v>
      </c>
      <c r="B36" s="5" cm="1">
        <f t="array" ref="B36">AVERAGE(
 IF((Netflix_Engagement_Dataset3_cleaned[Age]=A36)*
     (Netflix_Engagement_Dataset3_cleaned[Monthly Income ($)]&lt;&gt;0)*
     (Netflix_Engagement_Dataset3_cleaned[Region]=Region),
     Netflix_Engagement_Dataset3_cleaned[Monthly Income ($)]))</f>
        <v>5413.0769230769229</v>
      </c>
      <c r="D36">
        <f>IF($A36&lt;&gt;Age,$B36,NA())</f>
        <v>5413.0769230769229</v>
      </c>
      <c r="E36" t="e">
        <f>IF($A36=Age,$B36,NA())</f>
        <v>#N/A</v>
      </c>
    </row>
    <row r="37" spans="1:5" x14ac:dyDescent="0.2">
      <c r="A37">
        <v>53</v>
      </c>
      <c r="B37" s="5" cm="1">
        <f t="array" ref="B37">AVERAGE(
 IF((Netflix_Engagement_Dataset3_cleaned[Age]=A37)*
     (Netflix_Engagement_Dataset3_cleaned[Monthly Income ($)]&lt;&gt;0)*
     (Netflix_Engagement_Dataset3_cleaned[Region]=Region),
     Netflix_Engagement_Dataset3_cleaned[Monthly Income ($)]))</f>
        <v>5333</v>
      </c>
      <c r="D37">
        <f>IF($A37&lt;&gt;Age,$B37,NA())</f>
        <v>5333</v>
      </c>
      <c r="E37" t="e">
        <f>IF($A37=Age,$B37,NA())</f>
        <v>#N/A</v>
      </c>
    </row>
    <row r="38" spans="1:5" x14ac:dyDescent="0.2">
      <c r="A38">
        <v>54</v>
      </c>
      <c r="B38" s="5" cm="1">
        <f t="array" ref="B38">AVERAGE(
 IF((Netflix_Engagement_Dataset3_cleaned[Age]=A38)*
     (Netflix_Engagement_Dataset3_cleaned[Monthly Income ($)]&lt;&gt;0)*
     (Netflix_Engagement_Dataset3_cleaned[Region]=Region),
     Netflix_Engagement_Dataset3_cleaned[Monthly Income ($)]))</f>
        <v>5118.166666666667</v>
      </c>
      <c r="D38">
        <f>IF($A38&lt;&gt;Age,$B38,NA())</f>
        <v>5118.166666666667</v>
      </c>
      <c r="E38" t="e">
        <f>IF($A38=Age,$B38,NA())</f>
        <v>#N/A</v>
      </c>
    </row>
    <row r="39" spans="1:5" x14ac:dyDescent="0.2">
      <c r="A39">
        <v>55</v>
      </c>
      <c r="B39" s="5" cm="1">
        <f t="array" ref="B39">AVERAGE(
 IF((Netflix_Engagement_Dataset3_cleaned[Age]=A39)*
     (Netflix_Engagement_Dataset3_cleaned[Monthly Income ($)]&lt;&gt;0)*
     (Netflix_Engagement_Dataset3_cleaned[Region]=Region),
     Netflix_Engagement_Dataset3_cleaned[Monthly Income ($)]))</f>
        <v>5539.3</v>
      </c>
      <c r="D39">
        <f>IF($A39&lt;&gt;Age,$B39,NA())</f>
        <v>5539.3</v>
      </c>
      <c r="E39" t="e">
        <f>IF($A39=Age,$B39,NA())</f>
        <v>#N/A</v>
      </c>
    </row>
    <row r="40" spans="1:5" x14ac:dyDescent="0.2">
      <c r="A40">
        <v>56</v>
      </c>
      <c r="B40" s="5" cm="1">
        <f t="array" ref="B40">AVERAGE(
 IF((Netflix_Engagement_Dataset3_cleaned[Age]=A40)*
     (Netflix_Engagement_Dataset3_cleaned[Monthly Income ($)]&lt;&gt;0)*
     (Netflix_Engagement_Dataset3_cleaned[Region]=Region),
     Netflix_Engagement_Dataset3_cleaned[Monthly Income ($)]))</f>
        <v>5560.4615384615381</v>
      </c>
      <c r="D40">
        <f>IF($A40&lt;&gt;Age,$B40,NA())</f>
        <v>5560.4615384615381</v>
      </c>
      <c r="E40" t="e">
        <f>IF($A40=Age,$B40,NA())</f>
        <v>#N/A</v>
      </c>
    </row>
    <row r="41" spans="1:5" x14ac:dyDescent="0.2">
      <c r="A41">
        <v>57</v>
      </c>
      <c r="B41" s="5" cm="1">
        <f t="array" ref="B41">AVERAGE(
 IF((Netflix_Engagement_Dataset3_cleaned[Age]=A41)*
     (Netflix_Engagement_Dataset3_cleaned[Monthly Income ($)]&lt;&gt;0)*
     (Netflix_Engagement_Dataset3_cleaned[Region]=Region),
     Netflix_Engagement_Dataset3_cleaned[Monthly Income ($)]))</f>
        <v>6637.333333333333</v>
      </c>
      <c r="D41">
        <f>IF($A41&lt;&gt;Age,$B41,NA())</f>
        <v>6637.333333333333</v>
      </c>
      <c r="E41" t="e">
        <f>IF($A41=Age,$B41,NA())</f>
        <v>#N/A</v>
      </c>
    </row>
    <row r="42" spans="1:5" x14ac:dyDescent="0.2">
      <c r="A42">
        <v>58</v>
      </c>
      <c r="B42" s="5" cm="1">
        <f t="array" ref="B42">AVERAGE(
 IF((Netflix_Engagement_Dataset3_cleaned[Age]=A42)*
     (Netflix_Engagement_Dataset3_cleaned[Monthly Income ($)]&lt;&gt;0)*
     (Netflix_Engagement_Dataset3_cleaned[Region]=Region),
     Netflix_Engagement_Dataset3_cleaned[Monthly Income ($)]))</f>
        <v>4714.25</v>
      </c>
      <c r="D42">
        <f>IF($A42&lt;&gt;Age,$B42,NA())</f>
        <v>4714.25</v>
      </c>
      <c r="E42" t="e">
        <f>IF($A42=Age,$B42,NA())</f>
        <v>#N/A</v>
      </c>
    </row>
    <row r="43" spans="1:5" x14ac:dyDescent="0.2">
      <c r="A43">
        <v>59</v>
      </c>
      <c r="B43" s="5" cm="1">
        <f t="array" ref="B43">AVERAGE(
 IF((Netflix_Engagement_Dataset3_cleaned[Age]=A43)*
     (Netflix_Engagement_Dataset3_cleaned[Monthly Income ($)]&lt;&gt;0)*
     (Netflix_Engagement_Dataset3_cleaned[Region]=Region),
     Netflix_Engagement_Dataset3_cleaned[Monthly Income ($)]))</f>
        <v>5752.583333333333</v>
      </c>
      <c r="D43">
        <f>IF($A43&lt;&gt;Age,$B43,NA())</f>
        <v>5752.583333333333</v>
      </c>
      <c r="E43" t="e">
        <f>IF($A43=Age,$B43,NA())</f>
        <v>#N/A</v>
      </c>
    </row>
    <row r="44" spans="1:5" x14ac:dyDescent="0.2">
      <c r="A44">
        <v>60</v>
      </c>
      <c r="B44" s="5" cm="1">
        <f t="array" ref="B44">AVERAGE(
 IF((Netflix_Engagement_Dataset3_cleaned[Age]=A44)*
     (Netflix_Engagement_Dataset3_cleaned[Monthly Income ($)]&lt;&gt;0)*
     (Netflix_Engagement_Dataset3_cleaned[Region]=Region),
     Netflix_Engagement_Dataset3_cleaned[Monthly Income ($)]))</f>
        <v>5413.727272727273</v>
      </c>
      <c r="D44">
        <f>IF($A44&lt;&gt;Age,$B44,NA())</f>
        <v>5413.727272727273</v>
      </c>
      <c r="E44" t="e">
        <f>IF($A44=Age,$B44,NA())</f>
        <v>#N/A</v>
      </c>
    </row>
    <row r="45" spans="1:5" x14ac:dyDescent="0.2">
      <c r="A45">
        <v>61</v>
      </c>
      <c r="B45" s="5" cm="1">
        <f t="array" ref="B45">AVERAGE(
 IF((Netflix_Engagement_Dataset3_cleaned[Age]=A45)*
     (Netflix_Engagement_Dataset3_cleaned[Monthly Income ($)]&lt;&gt;0)*
     (Netflix_Engagement_Dataset3_cleaned[Region]=Region),
     Netflix_Engagement_Dataset3_cleaned[Monthly Income ($)]))</f>
        <v>6133</v>
      </c>
      <c r="D45">
        <f>IF($A45&lt;&gt;Age,$B45,NA())</f>
        <v>6133</v>
      </c>
      <c r="E45" t="e">
        <f>IF($A45=Age,$B45,NA())</f>
        <v>#N/A</v>
      </c>
    </row>
    <row r="46" spans="1:5" x14ac:dyDescent="0.2">
      <c r="A46">
        <v>62</v>
      </c>
      <c r="B46" s="5" cm="1">
        <f t="array" ref="B46">AVERAGE(
 IF((Netflix_Engagement_Dataset3_cleaned[Age]=A46)*
     (Netflix_Engagement_Dataset3_cleaned[Monthly Income ($)]&lt;&gt;0)*
     (Netflix_Engagement_Dataset3_cleaned[Region]=Region),
     Netflix_Engagement_Dataset3_cleaned[Monthly Income ($)]))</f>
        <v>4104.1111111111113</v>
      </c>
      <c r="D46">
        <f>IF($A46&lt;&gt;Age,$B46,NA())</f>
        <v>4104.1111111111113</v>
      </c>
      <c r="E46" t="e">
        <f>IF($A46=Age,$B46,NA())</f>
        <v>#N/A</v>
      </c>
    </row>
    <row r="47" spans="1:5" x14ac:dyDescent="0.2">
      <c r="A47">
        <v>63</v>
      </c>
      <c r="B47" s="5" cm="1">
        <f t="array" ref="B47">AVERAGE(
 IF((Netflix_Engagement_Dataset3_cleaned[Age]=A47)*
     (Netflix_Engagement_Dataset3_cleaned[Monthly Income ($)]&lt;&gt;0)*
     (Netflix_Engagement_Dataset3_cleaned[Region]=Region),
     Netflix_Engagement_Dataset3_cleaned[Monthly Income ($)]))</f>
        <v>6569.916666666667</v>
      </c>
      <c r="D47">
        <f>IF($A47&lt;&gt;Age,$B47,NA())</f>
        <v>6569.916666666667</v>
      </c>
      <c r="E47" t="e">
        <f>IF($A47=Age,$B47,NA())</f>
        <v>#N/A</v>
      </c>
    </row>
    <row r="48" spans="1:5" x14ac:dyDescent="0.2">
      <c r="A48">
        <v>64</v>
      </c>
      <c r="B48" s="5" cm="1">
        <f t="array" ref="B48">AVERAGE(
 IF((Netflix_Engagement_Dataset3_cleaned[Age]=A48)*
     (Netflix_Engagement_Dataset3_cleaned[Monthly Income ($)]&lt;&gt;0)*
     (Netflix_Engagement_Dataset3_cleaned[Region]=Region),
     Netflix_Engagement_Dataset3_cleaned[Monthly Income ($)]))</f>
        <v>5315.3846153846152</v>
      </c>
      <c r="D48">
        <f>IF($A48&lt;&gt;Age,$B48,NA())</f>
        <v>5315.3846153846152</v>
      </c>
      <c r="E48" t="e">
        <f>IF($A48=Age,$B48,NA())</f>
        <v>#N/A</v>
      </c>
    </row>
    <row r="49" spans="1:5" x14ac:dyDescent="0.2">
      <c r="A49">
        <v>65</v>
      </c>
      <c r="B49" s="5" cm="1">
        <f t="array" ref="B49">AVERAGE(
 IF((Netflix_Engagement_Dataset3_cleaned[Age]=A49)*
     (Netflix_Engagement_Dataset3_cleaned[Monthly Income ($)]&lt;&gt;0)*
     (Netflix_Engagement_Dataset3_cleaned[Region]=Region),
     Netflix_Engagement_Dataset3_cleaned[Monthly Income ($)]))</f>
        <v>4921.583333333333</v>
      </c>
      <c r="D49">
        <f>IF($A49&lt;&gt;Age,$B49,NA())</f>
        <v>4921.583333333333</v>
      </c>
      <c r="E49" t="e">
        <f>IF($A49=Age,$B49,NA())</f>
        <v>#N/A</v>
      </c>
    </row>
    <row r="50" spans="1:5" x14ac:dyDescent="0.2">
      <c r="A50">
        <v>66</v>
      </c>
      <c r="B50" s="5" cm="1">
        <f t="array" ref="B50">AVERAGE(
 IF((Netflix_Engagement_Dataset3_cleaned[Age]=A50)*
     (Netflix_Engagement_Dataset3_cleaned[Monthly Income ($)]&lt;&gt;0)*
     (Netflix_Engagement_Dataset3_cleaned[Region]=Region),
     Netflix_Engagement_Dataset3_cleaned[Monthly Income ($)]))</f>
        <v>6131.583333333333</v>
      </c>
      <c r="D50">
        <f>IF($A50&lt;&gt;Age,$B50,NA())</f>
        <v>6131.583333333333</v>
      </c>
      <c r="E50" t="e">
        <f>IF($A50=Age,$B50,NA())</f>
        <v>#N/A</v>
      </c>
    </row>
    <row r="51" spans="1:5" x14ac:dyDescent="0.2">
      <c r="A51">
        <v>67</v>
      </c>
      <c r="B51" s="5" cm="1">
        <f t="array" ref="B51">AVERAGE(
 IF((Netflix_Engagement_Dataset3_cleaned[Age]=A51)*
     (Netflix_Engagement_Dataset3_cleaned[Monthly Income ($)]&lt;&gt;0)*
     (Netflix_Engagement_Dataset3_cleaned[Region]=Region),
     Netflix_Engagement_Dataset3_cleaned[Monthly Income ($)]))</f>
        <v>5397.7777777777774</v>
      </c>
      <c r="D51">
        <f>IF($A51&lt;&gt;Age,$B51,NA())</f>
        <v>5397.7777777777774</v>
      </c>
      <c r="E51" t="e">
        <f>IF($A51=Age,$B51,NA())</f>
        <v>#N/A</v>
      </c>
    </row>
    <row r="52" spans="1:5" x14ac:dyDescent="0.2">
      <c r="A52">
        <v>68</v>
      </c>
      <c r="B52" s="5" cm="1">
        <f t="array" ref="B52">AVERAGE(
 IF((Netflix_Engagement_Dataset3_cleaned[Age]=A52)*
     (Netflix_Engagement_Dataset3_cleaned[Monthly Income ($)]&lt;&gt;0)*
     (Netflix_Engagement_Dataset3_cleaned[Region]=Region),
     Netflix_Engagement_Dataset3_cleaned[Monthly Income ($)]))</f>
        <v>6152.875</v>
      </c>
      <c r="D52">
        <f>IF($A52&lt;&gt;Age,$B52,NA())</f>
        <v>6152.875</v>
      </c>
      <c r="E52" t="e">
        <f>IF($A52=Age,$B52,NA())</f>
        <v>#N/A</v>
      </c>
    </row>
    <row r="53" spans="1:5" x14ac:dyDescent="0.2">
      <c r="A53">
        <v>69</v>
      </c>
      <c r="B53" s="5" cm="1">
        <f t="array" ref="B53">AVERAGE(
 IF((Netflix_Engagement_Dataset3_cleaned[Age]=A53)*
     (Netflix_Engagement_Dataset3_cleaned[Monthly Income ($)]&lt;&gt;0)*
     (Netflix_Engagement_Dataset3_cleaned[Region]=Region),
     Netflix_Engagement_Dataset3_cleaned[Monthly Income ($)]))</f>
        <v>4563.3</v>
      </c>
      <c r="D53">
        <f>IF($A53&lt;&gt;Age,$B53,NA())</f>
        <v>4563.3</v>
      </c>
      <c r="E53" t="e">
        <f>IF($A53=Age,$B53,NA())</f>
        <v>#N/A</v>
      </c>
    </row>
    <row r="54" spans="1:5" x14ac:dyDescent="0.2">
      <c r="A54">
        <v>70</v>
      </c>
      <c r="B54" s="5" cm="1">
        <f t="array" ref="B54">AVERAGE(
 IF((Netflix_Engagement_Dataset3_cleaned[Age]=A54)*
     (Netflix_Engagement_Dataset3_cleaned[Monthly Income ($)]&lt;&gt;0)*
     (Netflix_Engagement_Dataset3_cleaned[Region]=Region),
     Netflix_Engagement_Dataset3_cleaned[Monthly Income ($)]))</f>
        <v>5206.75</v>
      </c>
      <c r="D54">
        <f>IF($A54&lt;&gt;Age,$B54,NA())</f>
        <v>5206.75</v>
      </c>
      <c r="E54" t="e">
        <f>IF($A54=Age,$B54,NA())</f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5BF9-CD5D-224F-97F5-39608AB7AB5A}">
  <dimension ref="A1:D7"/>
  <sheetViews>
    <sheetView workbookViewId="0">
      <selection activeCell="C14" sqref="C14"/>
    </sheetView>
  </sheetViews>
  <sheetFormatPr baseColWidth="10" defaultRowHeight="16" x14ac:dyDescent="0.2"/>
  <cols>
    <col min="1" max="1" width="13.83203125" customWidth="1"/>
    <col min="2" max="2" width="17.33203125" customWidth="1"/>
  </cols>
  <sheetData>
    <row r="1" spans="1:4" x14ac:dyDescent="0.2">
      <c r="A1" t="str" cm="1">
        <f t="array" ref="A1:A7">'Data Validation'!D1:D7</f>
        <v>Region_Sorted</v>
      </c>
      <c r="B1" t="s">
        <v>43</v>
      </c>
    </row>
    <row r="2" spans="1:4" x14ac:dyDescent="0.2">
      <c r="A2" t="str">
        <v>Africa</v>
      </c>
      <c r="B2" s="4" cm="1">
        <f t="array" ref="B2">AVERAGE(IF((Netflix_Engagement_Dataset3_cleaned[Region]=A2)*
      (Netflix_Engagement_Dataset3_cleaned[Monthly Income ($)]&lt;&gt;0)*
      (Netflix_Engagement_Dataset3_cleaned[Age]=Age),
      Netflix_Engagement_Dataset3_cleaned[Monthly Income ($)]))</f>
        <v>5064.272727272727</v>
      </c>
      <c r="C2" t="e">
        <f>IF($A2&lt;&gt;Region,$B2,NA())</f>
        <v>#N/A</v>
      </c>
      <c r="D2" s="6">
        <f>IF($A2=Region,$B2,NA())</f>
        <v>5064.272727272727</v>
      </c>
    </row>
    <row r="3" spans="1:4" x14ac:dyDescent="0.2">
      <c r="A3" t="str">
        <v>Asia</v>
      </c>
      <c r="B3" s="4" cm="1">
        <f t="array" ref="B3">AVERAGE(IF((Netflix_Engagement_Dataset3_cleaned[Region]=A3)*
      (Netflix_Engagement_Dataset3_cleaned[Monthly Income ($)]&lt;&gt;0)*
      (Netflix_Engagement_Dataset3_cleaned[Age]=Age),
      Netflix_Engagement_Dataset3_cleaned[Monthly Income ($)]))</f>
        <v>5720.2142857142853</v>
      </c>
      <c r="C3">
        <f>IF($A3&lt;&gt;Region,$B3,NA())</f>
        <v>5720.2142857142853</v>
      </c>
      <c r="D3" s="6" t="e">
        <f>IF($A3=Region,$B3,NA())</f>
        <v>#N/A</v>
      </c>
    </row>
    <row r="4" spans="1:4" x14ac:dyDescent="0.2">
      <c r="A4" t="str">
        <v>Europe</v>
      </c>
      <c r="B4" s="4" cm="1">
        <f t="array" ref="B4">AVERAGE(IF((Netflix_Engagement_Dataset3_cleaned[Region]=A4)*
      (Netflix_Engagement_Dataset3_cleaned[Monthly Income ($)]&lt;&gt;0)*
      (Netflix_Engagement_Dataset3_cleaned[Age]=Age),
      Netflix_Engagement_Dataset3_cleaned[Monthly Income ($)]))</f>
        <v>5187</v>
      </c>
      <c r="C4">
        <f>IF($A4&lt;&gt;Region,$B4,NA())</f>
        <v>5187</v>
      </c>
      <c r="D4" s="6" t="e">
        <f>IF($A4=Region,$B4,NA())</f>
        <v>#N/A</v>
      </c>
    </row>
    <row r="5" spans="1:4" x14ac:dyDescent="0.2">
      <c r="A5" t="str">
        <v>North America</v>
      </c>
      <c r="B5" s="4" cm="1">
        <f t="array" ref="B5">AVERAGE(IF((Netflix_Engagement_Dataset3_cleaned[Region]=A5)*
      (Netflix_Engagement_Dataset3_cleaned[Monthly Income ($)]&lt;&gt;0)*
      (Netflix_Engagement_Dataset3_cleaned[Age]=Age),
      Netflix_Engagement_Dataset3_cleaned[Monthly Income ($)]))</f>
        <v>4665.8</v>
      </c>
      <c r="C5">
        <f>IF($A5&lt;&gt;Region,$B5,NA())</f>
        <v>4665.8</v>
      </c>
      <c r="D5" s="6" t="e">
        <f>IF($A5=Region,$B5,NA())</f>
        <v>#N/A</v>
      </c>
    </row>
    <row r="6" spans="1:4" x14ac:dyDescent="0.2">
      <c r="A6" t="str">
        <v>Oceania</v>
      </c>
      <c r="B6" s="4" cm="1">
        <f t="array" ref="B6">AVERAGE(IF((Netflix_Engagement_Dataset3_cleaned[Region]=A6)*
      (Netflix_Engagement_Dataset3_cleaned[Monthly Income ($)]&lt;&gt;0)*
      (Netflix_Engagement_Dataset3_cleaned[Age]=Age),
      Netflix_Engagement_Dataset3_cleaned[Monthly Income ($)]))</f>
        <v>5581.909090909091</v>
      </c>
      <c r="C6">
        <f>IF($A6&lt;&gt;Region,$B6,NA())</f>
        <v>5581.909090909091</v>
      </c>
      <c r="D6" s="6" t="e">
        <f>IF($A6=Region,$B6,NA())</f>
        <v>#N/A</v>
      </c>
    </row>
    <row r="7" spans="1:4" x14ac:dyDescent="0.2">
      <c r="A7" t="str">
        <v>South America</v>
      </c>
      <c r="B7" s="4" cm="1">
        <f t="array" ref="B7">AVERAGE(IF((Netflix_Engagement_Dataset3_cleaned[Region]=A7)*
      (Netflix_Engagement_Dataset3_cleaned[Monthly Income ($)]&lt;&gt;0)*
      (Netflix_Engagement_Dataset3_cleaned[Age]=Age),
      Netflix_Engagement_Dataset3_cleaned[Monthly Income ($)]))</f>
        <v>4798.6000000000004</v>
      </c>
      <c r="C7">
        <f>IF($A7&lt;&gt;Region,$B7,NA())</f>
        <v>4798.6000000000004</v>
      </c>
      <c r="D7" s="6" t="e">
        <f>IF($A7=Region,$B7,NA())</f>
        <v>#N/A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18B7-397C-144C-904B-5F8615126489}">
  <dimension ref="A1:P54"/>
  <sheetViews>
    <sheetView workbookViewId="0">
      <selection activeCell="P2" sqref="P2"/>
    </sheetView>
  </sheetViews>
  <sheetFormatPr baseColWidth="10" defaultRowHeight="16" x14ac:dyDescent="0.2"/>
  <cols>
    <col min="1" max="1" width="15.83203125" customWidth="1"/>
    <col min="4" max="4" width="17" customWidth="1"/>
  </cols>
  <sheetData>
    <row r="1" spans="1:16" x14ac:dyDescent="0.2">
      <c r="A1" t="s">
        <v>7</v>
      </c>
      <c r="B1" t="s">
        <v>41</v>
      </c>
      <c r="D1" t="s">
        <v>42</v>
      </c>
      <c r="G1" t="s">
        <v>12</v>
      </c>
    </row>
    <row r="2" spans="1:16" x14ac:dyDescent="0.2">
      <c r="A2" t="str" cm="1">
        <f t="array" ref="A2:A7">_xlfn.UNIQUE(Netflix_Engagement_Dataset[Region])</f>
        <v>Oceania</v>
      </c>
      <c r="B2">
        <f>COUNTIF(Netflix_Engagement_Dataset3_cleaned[Region],'Data Validation'!A2)</f>
        <v>607</v>
      </c>
      <c r="D2" t="str" cm="1">
        <f t="array" ref="D2:E7">_xlfn._xlws.SORT(A2:B7,1,1)</f>
        <v>Africa</v>
      </c>
      <c r="E2">
        <v>560</v>
      </c>
      <c r="G2" cm="1">
        <f t="array" ref="G2:G54">_xlfn.UNIQUE(Netflix_Engagement_Dataset3_cleaned[Age])</f>
        <v>29</v>
      </c>
      <c r="H2" cm="1">
        <f t="array" ref="H2:H54">_xlfn._xlws.SORT(_xlfn.ANCHORARRAY(G2),1,1)</f>
        <v>18</v>
      </c>
      <c r="J2" t="str" cm="1">
        <f t="array" ref="J2:J6">_xlfn.UNIQUE(Netflix_Engagement_Dataset3_cleaned[Genre Preference])</f>
        <v>Action</v>
      </c>
      <c r="K2">
        <f>COUNTIFS(Netflix_Engagement_Dataset3_cleaned[Age],Age,Netflix_Engagement_Dataset3_cleaned[Region],Region,Netflix_Engagement_Dataset3_cleaned[Genre Preference],J2)</f>
        <v>3</v>
      </c>
      <c r="M2" t="str" cm="1">
        <f t="array" ref="M2:N6">_xlfn._xlws.SORT(J2:K6,1,-1)</f>
        <v>Sci-fi</v>
      </c>
      <c r="N2">
        <v>1</v>
      </c>
      <c r="P2" t="str">
        <f>Genre</f>
        <v>Sci-fi</v>
      </c>
    </row>
    <row r="3" spans="1:16" x14ac:dyDescent="0.2">
      <c r="A3" t="str">
        <v>Asia</v>
      </c>
      <c r="B3">
        <f>COUNTIF(Netflix_Engagement_Dataset3_cleaned[Region],'Data Validation'!A3)</f>
        <v>568</v>
      </c>
      <c r="D3" t="str">
        <v>Asia</v>
      </c>
      <c r="E3">
        <v>568</v>
      </c>
      <c r="G3">
        <v>54</v>
      </c>
      <c r="H3">
        <v>19</v>
      </c>
      <c r="J3" t="str">
        <v>Romance</v>
      </c>
      <c r="K3">
        <f>COUNTIFS(Netflix_Engagement_Dataset3_cleaned[Age],Age,Netflix_Engagement_Dataset3_cleaned[Region],Region,Netflix_Engagement_Dataset3_cleaned[Genre Preference],J3)</f>
        <v>2</v>
      </c>
      <c r="M3" t="str">
        <v>Romance</v>
      </c>
      <c r="N3">
        <v>2</v>
      </c>
    </row>
    <row r="4" spans="1:16" x14ac:dyDescent="0.2">
      <c r="A4" t="str">
        <v>South America</v>
      </c>
      <c r="B4">
        <f>COUNTIF(Netflix_Engagement_Dataset3_cleaned[Region],'Data Validation'!A4)</f>
        <v>561</v>
      </c>
      <c r="D4" t="str">
        <v>Europe</v>
      </c>
      <c r="E4">
        <v>604</v>
      </c>
      <c r="G4">
        <v>57</v>
      </c>
      <c r="H4">
        <v>20</v>
      </c>
      <c r="J4" t="str">
        <v>Drama</v>
      </c>
      <c r="K4">
        <f>COUNTIFS(Netflix_Engagement_Dataset3_cleaned[Age],Age,Netflix_Engagement_Dataset3_cleaned[Region],Region,Netflix_Engagement_Dataset3_cleaned[Genre Preference],J4)</f>
        <v>2</v>
      </c>
      <c r="M4" t="str">
        <v>Drama</v>
      </c>
      <c r="N4">
        <v>2</v>
      </c>
    </row>
    <row r="5" spans="1:16" x14ac:dyDescent="0.2">
      <c r="A5" t="str">
        <v>Africa</v>
      </c>
      <c r="B5">
        <f>COUNTIF(Netflix_Engagement_Dataset3_cleaned[Region],'Data Validation'!A5)</f>
        <v>560</v>
      </c>
      <c r="D5" t="str">
        <v>North America</v>
      </c>
      <c r="E5">
        <v>600</v>
      </c>
      <c r="G5">
        <v>47</v>
      </c>
      <c r="H5">
        <v>21</v>
      </c>
      <c r="J5" t="str">
        <v>Sci-fi</v>
      </c>
      <c r="K5">
        <f>COUNTIFS(Netflix_Engagement_Dataset3_cleaned[Age],Age,Netflix_Engagement_Dataset3_cleaned[Region],Region,Netflix_Engagement_Dataset3_cleaned[Genre Preference],J5)</f>
        <v>1</v>
      </c>
      <c r="M5" t="str">
        <v>Comedy</v>
      </c>
      <c r="N5">
        <v>3</v>
      </c>
    </row>
    <row r="6" spans="1:16" x14ac:dyDescent="0.2">
      <c r="A6" t="str">
        <v>North America</v>
      </c>
      <c r="B6">
        <f>COUNTIF(Netflix_Engagement_Dataset3_cleaned[Region],'Data Validation'!A6)</f>
        <v>600</v>
      </c>
      <c r="D6" t="str">
        <v>Oceania</v>
      </c>
      <c r="E6">
        <v>607</v>
      </c>
      <c r="G6">
        <v>70</v>
      </c>
      <c r="H6">
        <v>22</v>
      </c>
      <c r="J6" t="str">
        <v>Comedy</v>
      </c>
      <c r="K6">
        <f>COUNTIFS(Netflix_Engagement_Dataset3_cleaned[Age],Age,Netflix_Engagement_Dataset3_cleaned[Region],Region,Netflix_Engagement_Dataset3_cleaned[Genre Preference],J6)</f>
        <v>3</v>
      </c>
      <c r="M6" t="str">
        <v>Action</v>
      </c>
      <c r="N6">
        <v>3</v>
      </c>
    </row>
    <row r="7" spans="1:16" x14ac:dyDescent="0.2">
      <c r="A7" t="str">
        <v>Europe</v>
      </c>
      <c r="B7">
        <f>COUNTIF(Netflix_Engagement_Dataset3_cleaned[Region],'Data Validation'!A7)</f>
        <v>604</v>
      </c>
      <c r="D7" t="str">
        <v>South America</v>
      </c>
      <c r="E7">
        <v>561</v>
      </c>
      <c r="G7">
        <v>60</v>
      </c>
      <c r="H7">
        <v>23</v>
      </c>
    </row>
    <row r="8" spans="1:16" x14ac:dyDescent="0.2">
      <c r="G8">
        <v>24</v>
      </c>
      <c r="H8">
        <v>24</v>
      </c>
    </row>
    <row r="9" spans="1:16" x14ac:dyDescent="0.2">
      <c r="G9">
        <v>31</v>
      </c>
      <c r="H9">
        <v>25</v>
      </c>
    </row>
    <row r="10" spans="1:16" x14ac:dyDescent="0.2">
      <c r="G10">
        <v>52</v>
      </c>
      <c r="H10">
        <v>26</v>
      </c>
    </row>
    <row r="11" spans="1:16" x14ac:dyDescent="0.2">
      <c r="G11">
        <v>56</v>
      </c>
      <c r="H11">
        <v>27</v>
      </c>
    </row>
    <row r="12" spans="1:16" x14ac:dyDescent="0.2">
      <c r="G12">
        <v>25</v>
      </c>
      <c r="H12">
        <v>28</v>
      </c>
    </row>
    <row r="13" spans="1:16" x14ac:dyDescent="0.2">
      <c r="G13">
        <v>50</v>
      </c>
      <c r="H13">
        <v>29</v>
      </c>
    </row>
    <row r="14" spans="1:16" x14ac:dyDescent="0.2">
      <c r="G14">
        <v>30</v>
      </c>
      <c r="H14">
        <v>30</v>
      </c>
    </row>
    <row r="15" spans="1:16" x14ac:dyDescent="0.2">
      <c r="G15">
        <v>65</v>
      </c>
      <c r="H15">
        <v>31</v>
      </c>
    </row>
    <row r="16" spans="1:16" x14ac:dyDescent="0.2">
      <c r="G16">
        <v>28</v>
      </c>
      <c r="H16">
        <v>32</v>
      </c>
    </row>
    <row r="17" spans="7:8" x14ac:dyDescent="0.2">
      <c r="G17">
        <v>63</v>
      </c>
      <c r="H17">
        <v>33</v>
      </c>
    </row>
    <row r="18" spans="7:8" x14ac:dyDescent="0.2">
      <c r="G18">
        <v>45</v>
      </c>
      <c r="H18">
        <v>34</v>
      </c>
    </row>
    <row r="19" spans="7:8" x14ac:dyDescent="0.2">
      <c r="G19">
        <v>21</v>
      </c>
      <c r="H19">
        <v>35</v>
      </c>
    </row>
    <row r="20" spans="7:8" x14ac:dyDescent="0.2">
      <c r="G20">
        <v>51</v>
      </c>
      <c r="H20">
        <v>36</v>
      </c>
    </row>
    <row r="21" spans="7:8" x14ac:dyDescent="0.2">
      <c r="G21">
        <v>33</v>
      </c>
      <c r="H21">
        <v>37</v>
      </c>
    </row>
    <row r="22" spans="7:8" x14ac:dyDescent="0.2">
      <c r="G22">
        <v>23</v>
      </c>
      <c r="H22">
        <v>38</v>
      </c>
    </row>
    <row r="23" spans="7:8" x14ac:dyDescent="0.2">
      <c r="G23">
        <v>55</v>
      </c>
      <c r="H23">
        <v>39</v>
      </c>
    </row>
    <row r="24" spans="7:8" x14ac:dyDescent="0.2">
      <c r="G24">
        <v>66</v>
      </c>
      <c r="H24">
        <v>40</v>
      </c>
    </row>
    <row r="25" spans="7:8" x14ac:dyDescent="0.2">
      <c r="G25">
        <v>22</v>
      </c>
      <c r="H25">
        <v>41</v>
      </c>
    </row>
    <row r="26" spans="7:8" x14ac:dyDescent="0.2">
      <c r="G26">
        <v>34</v>
      </c>
      <c r="H26">
        <v>42</v>
      </c>
    </row>
    <row r="27" spans="7:8" x14ac:dyDescent="0.2">
      <c r="G27">
        <v>69</v>
      </c>
      <c r="H27">
        <v>43</v>
      </c>
    </row>
    <row r="28" spans="7:8" x14ac:dyDescent="0.2">
      <c r="G28">
        <v>49</v>
      </c>
      <c r="H28">
        <v>44</v>
      </c>
    </row>
    <row r="29" spans="7:8" x14ac:dyDescent="0.2">
      <c r="G29">
        <v>53</v>
      </c>
      <c r="H29">
        <v>45</v>
      </c>
    </row>
    <row r="30" spans="7:8" x14ac:dyDescent="0.2">
      <c r="G30">
        <v>43</v>
      </c>
      <c r="H30">
        <v>46</v>
      </c>
    </row>
    <row r="31" spans="7:8" x14ac:dyDescent="0.2">
      <c r="G31">
        <v>62</v>
      </c>
      <c r="H31">
        <v>47</v>
      </c>
    </row>
    <row r="32" spans="7:8" x14ac:dyDescent="0.2">
      <c r="G32">
        <v>27</v>
      </c>
      <c r="H32">
        <v>48</v>
      </c>
    </row>
    <row r="33" spans="7:8" x14ac:dyDescent="0.2">
      <c r="G33">
        <v>58</v>
      </c>
      <c r="H33">
        <v>49</v>
      </c>
    </row>
    <row r="34" spans="7:8" x14ac:dyDescent="0.2">
      <c r="G34">
        <v>32</v>
      </c>
      <c r="H34">
        <v>50</v>
      </c>
    </row>
    <row r="35" spans="7:8" x14ac:dyDescent="0.2">
      <c r="G35">
        <v>37</v>
      </c>
      <c r="H35">
        <v>51</v>
      </c>
    </row>
    <row r="36" spans="7:8" x14ac:dyDescent="0.2">
      <c r="G36">
        <v>46</v>
      </c>
      <c r="H36">
        <v>52</v>
      </c>
    </row>
    <row r="37" spans="7:8" x14ac:dyDescent="0.2">
      <c r="G37">
        <v>48</v>
      </c>
      <c r="H37">
        <v>53</v>
      </c>
    </row>
    <row r="38" spans="7:8" x14ac:dyDescent="0.2">
      <c r="G38">
        <v>64</v>
      </c>
      <c r="H38">
        <v>54</v>
      </c>
    </row>
    <row r="39" spans="7:8" x14ac:dyDescent="0.2">
      <c r="G39">
        <v>26</v>
      </c>
      <c r="H39">
        <v>55</v>
      </c>
    </row>
    <row r="40" spans="7:8" x14ac:dyDescent="0.2">
      <c r="G40">
        <v>67</v>
      </c>
      <c r="H40">
        <v>56</v>
      </c>
    </row>
    <row r="41" spans="7:8" x14ac:dyDescent="0.2">
      <c r="G41">
        <v>41</v>
      </c>
      <c r="H41">
        <v>57</v>
      </c>
    </row>
    <row r="42" spans="7:8" x14ac:dyDescent="0.2">
      <c r="G42">
        <v>35</v>
      </c>
      <c r="H42">
        <v>58</v>
      </c>
    </row>
    <row r="43" spans="7:8" x14ac:dyDescent="0.2">
      <c r="G43">
        <v>40</v>
      </c>
      <c r="H43">
        <v>59</v>
      </c>
    </row>
    <row r="44" spans="7:8" x14ac:dyDescent="0.2">
      <c r="G44">
        <v>39</v>
      </c>
      <c r="H44">
        <v>60</v>
      </c>
    </row>
    <row r="45" spans="7:8" x14ac:dyDescent="0.2">
      <c r="G45">
        <v>61</v>
      </c>
      <c r="H45">
        <v>61</v>
      </c>
    </row>
    <row r="46" spans="7:8" x14ac:dyDescent="0.2">
      <c r="G46">
        <v>18</v>
      </c>
      <c r="H46">
        <v>62</v>
      </c>
    </row>
    <row r="47" spans="7:8" x14ac:dyDescent="0.2">
      <c r="G47">
        <v>20</v>
      </c>
      <c r="H47">
        <v>63</v>
      </c>
    </row>
    <row r="48" spans="7:8" x14ac:dyDescent="0.2">
      <c r="G48">
        <v>38</v>
      </c>
      <c r="H48">
        <v>64</v>
      </c>
    </row>
    <row r="49" spans="7:8" x14ac:dyDescent="0.2">
      <c r="G49">
        <v>59</v>
      </c>
      <c r="H49">
        <v>65</v>
      </c>
    </row>
    <row r="50" spans="7:8" x14ac:dyDescent="0.2">
      <c r="G50">
        <v>68</v>
      </c>
      <c r="H50">
        <v>66</v>
      </c>
    </row>
    <row r="51" spans="7:8" x14ac:dyDescent="0.2">
      <c r="G51">
        <v>44</v>
      </c>
      <c r="H51">
        <v>67</v>
      </c>
    </row>
    <row r="52" spans="7:8" x14ac:dyDescent="0.2">
      <c r="G52">
        <v>42</v>
      </c>
      <c r="H52">
        <v>68</v>
      </c>
    </row>
    <row r="53" spans="7:8" x14ac:dyDescent="0.2">
      <c r="G53">
        <v>19</v>
      </c>
      <c r="H53">
        <v>69</v>
      </c>
    </row>
    <row r="54" spans="7:8" x14ac:dyDescent="0.2">
      <c r="G54">
        <v>36</v>
      </c>
      <c r="H54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2F98-2900-9641-B72F-73A853927E0C}">
  <dimension ref="A1:L8"/>
  <sheetViews>
    <sheetView zoomScale="170" zoomScaleNormal="170" workbookViewId="0">
      <selection activeCell="N11" sqref="N11"/>
    </sheetView>
  </sheetViews>
  <sheetFormatPr baseColWidth="10" defaultRowHeight="16" x14ac:dyDescent="0.2"/>
  <cols>
    <col min="1" max="1" width="16.1640625" customWidth="1"/>
    <col min="2" max="2" width="6" customWidth="1"/>
    <col min="3" max="6" width="4.1640625" bestFit="1" customWidth="1"/>
    <col min="7" max="11" width="5.1640625" bestFit="1" customWidth="1"/>
    <col min="12" max="12" width="10.5" bestFit="1" customWidth="1"/>
  </cols>
  <sheetData>
    <row r="1" spans="1:12" x14ac:dyDescent="0.2">
      <c r="A1" s="2" t="s">
        <v>39</v>
      </c>
      <c r="B1" s="2" t="s">
        <v>40</v>
      </c>
    </row>
    <row r="2" spans="1:12" x14ac:dyDescent="0.2">
      <c r="A2" s="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38</v>
      </c>
    </row>
    <row r="3" spans="1:12" x14ac:dyDescent="0.2">
      <c r="A3" s="3" t="s">
        <v>30</v>
      </c>
      <c r="B3" s="1">
        <v>26</v>
      </c>
      <c r="C3" s="1">
        <v>82</v>
      </c>
      <c r="D3" s="1">
        <v>105</v>
      </c>
      <c r="E3" s="1">
        <v>168</v>
      </c>
      <c r="F3" s="1">
        <v>190</v>
      </c>
      <c r="G3" s="1">
        <v>234</v>
      </c>
      <c r="H3" s="1">
        <v>812</v>
      </c>
      <c r="I3" s="1">
        <v>960</v>
      </c>
      <c r="J3" s="1">
        <v>1107</v>
      </c>
      <c r="K3" s="1">
        <v>1170</v>
      </c>
      <c r="L3" s="1">
        <v>4854</v>
      </c>
    </row>
    <row r="4" spans="1:12" x14ac:dyDescent="0.2">
      <c r="A4" s="3" t="s">
        <v>24</v>
      </c>
      <c r="B4" s="1">
        <v>41</v>
      </c>
      <c r="C4" s="1">
        <v>80</v>
      </c>
      <c r="D4" s="1">
        <v>108</v>
      </c>
      <c r="E4" s="1">
        <v>112</v>
      </c>
      <c r="F4" s="1">
        <v>155</v>
      </c>
      <c r="G4" s="1">
        <v>258</v>
      </c>
      <c r="H4" s="1">
        <v>819</v>
      </c>
      <c r="I4" s="1">
        <v>1176</v>
      </c>
      <c r="J4" s="1">
        <v>1197</v>
      </c>
      <c r="K4" s="1">
        <v>1170</v>
      </c>
      <c r="L4" s="1">
        <v>5116</v>
      </c>
    </row>
    <row r="5" spans="1:12" x14ac:dyDescent="0.2">
      <c r="A5" s="3" t="s">
        <v>35</v>
      </c>
      <c r="B5" s="1">
        <v>43</v>
      </c>
      <c r="C5" s="1">
        <v>80</v>
      </c>
      <c r="D5" s="1">
        <v>138</v>
      </c>
      <c r="E5" s="1">
        <v>148</v>
      </c>
      <c r="F5" s="1">
        <v>110</v>
      </c>
      <c r="G5" s="1">
        <v>204</v>
      </c>
      <c r="H5" s="1">
        <v>875</v>
      </c>
      <c r="I5" s="1">
        <v>976</v>
      </c>
      <c r="J5" s="1">
        <v>1017</v>
      </c>
      <c r="K5" s="1">
        <v>1030</v>
      </c>
      <c r="L5" s="1">
        <v>4621</v>
      </c>
    </row>
    <row r="6" spans="1:12" x14ac:dyDescent="0.2">
      <c r="A6" s="3" t="s">
        <v>17</v>
      </c>
      <c r="B6" s="1">
        <v>37</v>
      </c>
      <c r="C6" s="1">
        <v>60</v>
      </c>
      <c r="D6" s="1">
        <v>75</v>
      </c>
      <c r="E6" s="1">
        <v>112</v>
      </c>
      <c r="F6" s="1">
        <v>190</v>
      </c>
      <c r="G6" s="1">
        <v>204</v>
      </c>
      <c r="H6" s="1">
        <v>812</v>
      </c>
      <c r="I6" s="1">
        <v>1096</v>
      </c>
      <c r="J6" s="1">
        <v>1125</v>
      </c>
      <c r="K6" s="1">
        <v>1110</v>
      </c>
      <c r="L6" s="1">
        <v>4821</v>
      </c>
    </row>
    <row r="7" spans="1:12" x14ac:dyDescent="0.2">
      <c r="A7" s="3" t="s">
        <v>27</v>
      </c>
      <c r="B7" s="1">
        <v>38</v>
      </c>
      <c r="C7" s="1">
        <v>82</v>
      </c>
      <c r="D7" s="1">
        <v>111</v>
      </c>
      <c r="E7" s="1">
        <v>176</v>
      </c>
      <c r="F7" s="1">
        <v>120</v>
      </c>
      <c r="G7" s="1">
        <v>216</v>
      </c>
      <c r="H7" s="1">
        <v>861</v>
      </c>
      <c r="I7" s="1">
        <v>984</v>
      </c>
      <c r="J7" s="1">
        <v>1134</v>
      </c>
      <c r="K7" s="1">
        <v>1120</v>
      </c>
      <c r="L7" s="1">
        <v>4842</v>
      </c>
    </row>
    <row r="8" spans="1:12" x14ac:dyDescent="0.2">
      <c r="A8" s="3" t="s">
        <v>38</v>
      </c>
      <c r="B8" s="1">
        <v>185</v>
      </c>
      <c r="C8" s="1">
        <v>384</v>
      </c>
      <c r="D8" s="1">
        <v>537</v>
      </c>
      <c r="E8" s="1">
        <v>716</v>
      </c>
      <c r="F8" s="1">
        <v>765</v>
      </c>
      <c r="G8" s="1">
        <v>1116</v>
      </c>
      <c r="H8" s="1">
        <v>4179</v>
      </c>
      <c r="I8" s="1">
        <v>5192</v>
      </c>
      <c r="J8" s="1">
        <v>5580</v>
      </c>
      <c r="K8" s="1">
        <v>5600</v>
      </c>
      <c r="L8" s="1">
        <v>24254</v>
      </c>
    </row>
  </sheetData>
  <conditionalFormatting pivot="1" sqref="B3:K7">
    <cfRule type="dataBar" priority="2">
      <dataBar>
        <cfvo type="min"/>
        <cfvo type="max"/>
        <color theme="3" tint="0.89999084444715716"/>
      </dataBar>
      <extLst>
        <ext xmlns:x14="http://schemas.microsoft.com/office/spreadsheetml/2009/9/main" uri="{B025F937-C7B1-47D3-B67F-A62EFF666E3E}">
          <x14:id>{DA1F2E92-3CDD-E741-AF04-961E19E21944}</x14:id>
        </ext>
      </extLst>
    </cfRule>
  </conditionalFormatting>
  <conditionalFormatting pivot="1" sqref="B8:K8">
    <cfRule type="dataBar" priority="1">
      <dataBar>
        <cfvo type="min"/>
        <cfvo type="max"/>
        <color theme="3" tint="0.89999084444715716"/>
      </dataBar>
      <extLst>
        <ext xmlns:x14="http://schemas.microsoft.com/office/spreadsheetml/2009/9/main" uri="{B025F937-C7B1-47D3-B67F-A62EFF666E3E}">
          <x14:id>{5C87A56C-BCB0-A04C-A8C7-6A04DB6B5966}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A1F2E92-3CDD-E741-AF04-961E19E219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B3:K7</xm:sqref>
        </x14:conditionalFormatting>
        <x14:conditionalFormatting xmlns:xm="http://schemas.microsoft.com/office/excel/2006/main" pivot="1">
          <x14:cfRule type="dataBar" id="{5C87A56C-BCB0-A04C-A8C7-6A04DB6B59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B8:K8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9AEA-9CEB-1445-B910-2CB3AAA81923}">
  <dimension ref="A1:K3501"/>
  <sheetViews>
    <sheetView topLeftCell="A3467" workbookViewId="0">
      <selection activeCell="G2" sqref="G2"/>
    </sheetView>
  </sheetViews>
  <sheetFormatPr baseColWidth="10" defaultRowHeight="16" x14ac:dyDescent="0.2"/>
  <cols>
    <col min="1" max="1" width="14.1640625" bestFit="1" customWidth="1"/>
    <col min="2" max="2" width="13.6640625" customWidth="1"/>
    <col min="3" max="3" width="13.83203125" customWidth="1"/>
    <col min="4" max="4" width="19.6640625" customWidth="1"/>
    <col min="5" max="5" width="16.83203125" customWidth="1"/>
    <col min="6" max="6" width="23.5" bestFit="1" customWidth="1"/>
    <col min="7" max="7" width="18.1640625" bestFit="1" customWidth="1"/>
    <col min="8" max="8" width="12.83203125" bestFit="1" customWidth="1"/>
    <col min="9" max="9" width="18" bestFit="1" customWidth="1"/>
    <col min="10" max="10" width="6.83203125" bestFit="1" customWidth="1"/>
    <col min="11" max="11" width="19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12</v>
      </c>
      <c r="K1" t="s">
        <v>13</v>
      </c>
    </row>
    <row r="2" spans="1:11" x14ac:dyDescent="0.2">
      <c r="A2">
        <v>4</v>
      </c>
      <c r="B2">
        <v>59</v>
      </c>
      <c r="C2">
        <v>10</v>
      </c>
      <c r="D2">
        <v>2.67</v>
      </c>
      <c r="E2">
        <v>10</v>
      </c>
      <c r="F2" s="1" t="s">
        <v>16</v>
      </c>
      <c r="G2" s="1" t="s">
        <v>30</v>
      </c>
      <c r="H2" s="1" t="s">
        <v>31</v>
      </c>
      <c r="I2" s="1" t="s">
        <v>29</v>
      </c>
      <c r="J2">
        <v>29</v>
      </c>
      <c r="K2">
        <v>9934</v>
      </c>
    </row>
    <row r="3" spans="1:11" x14ac:dyDescent="0.2">
      <c r="A3">
        <v>6</v>
      </c>
      <c r="B3">
        <v>1</v>
      </c>
      <c r="C3">
        <v>7</v>
      </c>
      <c r="D3">
        <v>2.99</v>
      </c>
      <c r="E3">
        <v>8</v>
      </c>
      <c r="F3" s="1" t="s">
        <v>26</v>
      </c>
      <c r="G3" s="1" t="s">
        <v>17</v>
      </c>
      <c r="H3" s="1" t="s">
        <v>31</v>
      </c>
      <c r="I3" s="1" t="s">
        <v>29</v>
      </c>
      <c r="J3">
        <v>54</v>
      </c>
      <c r="K3">
        <v>5897</v>
      </c>
    </row>
    <row r="4" spans="1:11" x14ac:dyDescent="0.2">
      <c r="A4">
        <v>8</v>
      </c>
      <c r="B4">
        <v>59</v>
      </c>
      <c r="C4">
        <v>8</v>
      </c>
      <c r="D4">
        <v>5.51</v>
      </c>
      <c r="E4">
        <v>9</v>
      </c>
      <c r="F4" s="1" t="s">
        <v>26</v>
      </c>
      <c r="G4" s="1" t="s">
        <v>35</v>
      </c>
      <c r="H4" s="1" t="s">
        <v>31</v>
      </c>
      <c r="I4" s="1" t="s">
        <v>29</v>
      </c>
      <c r="J4">
        <v>57</v>
      </c>
      <c r="K4">
        <v>2173</v>
      </c>
    </row>
    <row r="5" spans="1:11" x14ac:dyDescent="0.2">
      <c r="A5">
        <v>12</v>
      </c>
      <c r="B5">
        <v>1</v>
      </c>
      <c r="C5">
        <v>9</v>
      </c>
      <c r="D5">
        <v>2.52</v>
      </c>
      <c r="E5">
        <v>8</v>
      </c>
      <c r="F5" s="1" t="s">
        <v>26</v>
      </c>
      <c r="G5" s="1" t="s">
        <v>17</v>
      </c>
      <c r="H5" s="1" t="s">
        <v>31</v>
      </c>
      <c r="I5" s="1" t="s">
        <v>33</v>
      </c>
      <c r="J5">
        <v>47</v>
      </c>
      <c r="K5">
        <v>7747</v>
      </c>
    </row>
    <row r="6" spans="1:11" x14ac:dyDescent="0.2">
      <c r="A6">
        <v>22</v>
      </c>
      <c r="B6">
        <v>35</v>
      </c>
      <c r="C6">
        <v>7</v>
      </c>
      <c r="D6">
        <v>2.29</v>
      </c>
      <c r="E6">
        <v>7</v>
      </c>
      <c r="F6" s="1" t="s">
        <v>23</v>
      </c>
      <c r="G6" s="1" t="s">
        <v>17</v>
      </c>
      <c r="H6" s="1" t="s">
        <v>31</v>
      </c>
      <c r="I6" s="1" t="s">
        <v>29</v>
      </c>
      <c r="J6">
        <v>70</v>
      </c>
      <c r="K6">
        <v>5657</v>
      </c>
    </row>
    <row r="7" spans="1:11" x14ac:dyDescent="0.2">
      <c r="A7">
        <v>23</v>
      </c>
      <c r="B7">
        <v>33</v>
      </c>
      <c r="C7">
        <v>5</v>
      </c>
      <c r="D7">
        <v>1.28</v>
      </c>
      <c r="E7">
        <v>6</v>
      </c>
      <c r="F7" s="1" t="s">
        <v>23</v>
      </c>
      <c r="G7" s="1" t="s">
        <v>35</v>
      </c>
      <c r="H7" s="1" t="s">
        <v>31</v>
      </c>
      <c r="I7" s="1" t="s">
        <v>20</v>
      </c>
      <c r="J7">
        <v>60</v>
      </c>
      <c r="K7">
        <v>2355</v>
      </c>
    </row>
    <row r="8" spans="1:11" x14ac:dyDescent="0.2">
      <c r="A8">
        <v>24</v>
      </c>
      <c r="B8">
        <v>9</v>
      </c>
      <c r="C8">
        <v>8</v>
      </c>
      <c r="D8">
        <v>3.34</v>
      </c>
      <c r="E8">
        <v>8</v>
      </c>
      <c r="F8" s="1" t="s">
        <v>26</v>
      </c>
      <c r="G8" s="1" t="s">
        <v>17</v>
      </c>
      <c r="H8" s="1" t="s">
        <v>31</v>
      </c>
      <c r="I8" s="1" t="s">
        <v>33</v>
      </c>
      <c r="J8">
        <v>24</v>
      </c>
      <c r="K8">
        <v>1561</v>
      </c>
    </row>
    <row r="9" spans="1:11" x14ac:dyDescent="0.2">
      <c r="A9">
        <v>30</v>
      </c>
      <c r="B9">
        <v>42</v>
      </c>
      <c r="C9">
        <v>9</v>
      </c>
      <c r="D9">
        <v>4.6900000000000004</v>
      </c>
      <c r="E9">
        <v>7</v>
      </c>
      <c r="F9" s="1" t="s">
        <v>16</v>
      </c>
      <c r="G9" s="1" t="s">
        <v>27</v>
      </c>
      <c r="H9" s="1" t="s">
        <v>31</v>
      </c>
      <c r="I9" s="1" t="s">
        <v>33</v>
      </c>
      <c r="J9">
        <v>31</v>
      </c>
      <c r="K9">
        <v>5875</v>
      </c>
    </row>
    <row r="10" spans="1:11" x14ac:dyDescent="0.2">
      <c r="A10">
        <v>34</v>
      </c>
      <c r="B10">
        <v>18</v>
      </c>
      <c r="C10">
        <v>7</v>
      </c>
      <c r="D10">
        <v>2.19</v>
      </c>
      <c r="E10">
        <v>8</v>
      </c>
      <c r="F10" s="1" t="s">
        <v>26</v>
      </c>
      <c r="G10" s="1" t="s">
        <v>30</v>
      </c>
      <c r="H10" s="1" t="s">
        <v>31</v>
      </c>
      <c r="I10" s="1" t="s">
        <v>29</v>
      </c>
      <c r="J10">
        <v>52</v>
      </c>
      <c r="K10">
        <v>8207</v>
      </c>
    </row>
    <row r="11" spans="1:11" x14ac:dyDescent="0.2">
      <c r="A11">
        <v>47</v>
      </c>
      <c r="B11">
        <v>45</v>
      </c>
      <c r="C11">
        <v>2</v>
      </c>
      <c r="D11">
        <v>3.62</v>
      </c>
      <c r="E11">
        <v>1</v>
      </c>
      <c r="F11" s="1" t="s">
        <v>16</v>
      </c>
      <c r="G11" s="1" t="s">
        <v>27</v>
      </c>
      <c r="H11" s="1" t="s">
        <v>31</v>
      </c>
      <c r="I11" s="1" t="s">
        <v>29</v>
      </c>
      <c r="J11">
        <v>31</v>
      </c>
      <c r="K11">
        <v>9608</v>
      </c>
    </row>
    <row r="12" spans="1:11" x14ac:dyDescent="0.2">
      <c r="A12">
        <v>49</v>
      </c>
      <c r="B12">
        <v>22</v>
      </c>
      <c r="C12">
        <v>3</v>
      </c>
      <c r="D12">
        <v>1.85</v>
      </c>
      <c r="E12">
        <v>6</v>
      </c>
      <c r="F12" s="1" t="s">
        <v>26</v>
      </c>
      <c r="G12" s="1" t="s">
        <v>17</v>
      </c>
      <c r="H12" s="1" t="s">
        <v>31</v>
      </c>
      <c r="I12" s="1" t="s">
        <v>29</v>
      </c>
      <c r="J12">
        <v>47</v>
      </c>
      <c r="K12">
        <v>6710</v>
      </c>
    </row>
    <row r="13" spans="1:11" x14ac:dyDescent="0.2">
      <c r="A13">
        <v>54</v>
      </c>
      <c r="B13">
        <v>52</v>
      </c>
      <c r="C13">
        <v>10</v>
      </c>
      <c r="D13">
        <v>4.75</v>
      </c>
      <c r="E13">
        <v>9</v>
      </c>
      <c r="F13" s="1" t="s">
        <v>16</v>
      </c>
      <c r="G13" s="1" t="s">
        <v>35</v>
      </c>
      <c r="H13" s="1" t="s">
        <v>31</v>
      </c>
      <c r="I13" s="1" t="s">
        <v>33</v>
      </c>
      <c r="J13">
        <v>56</v>
      </c>
      <c r="K13">
        <v>2502</v>
      </c>
    </row>
    <row r="14" spans="1:11" x14ac:dyDescent="0.2">
      <c r="A14">
        <v>55</v>
      </c>
      <c r="B14">
        <v>36</v>
      </c>
      <c r="C14">
        <v>10</v>
      </c>
      <c r="D14">
        <v>5.45</v>
      </c>
      <c r="E14">
        <v>9</v>
      </c>
      <c r="F14" s="1" t="s">
        <v>16</v>
      </c>
      <c r="G14" s="1" t="s">
        <v>24</v>
      </c>
      <c r="H14" s="1" t="s">
        <v>31</v>
      </c>
      <c r="I14" s="1" t="s">
        <v>29</v>
      </c>
      <c r="J14">
        <v>25</v>
      </c>
      <c r="K14">
        <v>1919</v>
      </c>
    </row>
    <row r="15" spans="1:11" x14ac:dyDescent="0.2">
      <c r="A15">
        <v>56</v>
      </c>
      <c r="B15">
        <v>31</v>
      </c>
      <c r="C15">
        <v>1</v>
      </c>
      <c r="D15">
        <v>4.01</v>
      </c>
      <c r="E15">
        <v>3</v>
      </c>
      <c r="F15" s="1" t="s">
        <v>36</v>
      </c>
      <c r="G15" s="1" t="s">
        <v>35</v>
      </c>
      <c r="H15" s="1" t="s">
        <v>31</v>
      </c>
      <c r="I15" s="1" t="s">
        <v>33</v>
      </c>
      <c r="J15">
        <v>50</v>
      </c>
      <c r="K15">
        <v>2506</v>
      </c>
    </row>
    <row r="16" spans="1:11" x14ac:dyDescent="0.2">
      <c r="A16">
        <v>58</v>
      </c>
      <c r="B16">
        <v>58</v>
      </c>
      <c r="C16">
        <v>4</v>
      </c>
      <c r="D16">
        <v>2.38</v>
      </c>
      <c r="E16">
        <v>3</v>
      </c>
      <c r="F16" s="1" t="s">
        <v>26</v>
      </c>
      <c r="G16" s="1" t="s">
        <v>24</v>
      </c>
      <c r="H16" s="1" t="s">
        <v>31</v>
      </c>
      <c r="I16" s="1" t="s">
        <v>29</v>
      </c>
      <c r="J16">
        <v>29</v>
      </c>
      <c r="K16">
        <v>2213</v>
      </c>
    </row>
    <row r="17" spans="1:11" x14ac:dyDescent="0.2">
      <c r="A17">
        <v>65</v>
      </c>
      <c r="B17">
        <v>23</v>
      </c>
      <c r="C17">
        <v>8</v>
      </c>
      <c r="D17">
        <v>3.6</v>
      </c>
      <c r="E17">
        <v>10</v>
      </c>
      <c r="F17" s="1" t="s">
        <v>23</v>
      </c>
      <c r="G17" s="1" t="s">
        <v>24</v>
      </c>
      <c r="H17" s="1" t="s">
        <v>31</v>
      </c>
      <c r="I17" s="1" t="s">
        <v>29</v>
      </c>
      <c r="J17">
        <v>30</v>
      </c>
      <c r="K17">
        <v>4159</v>
      </c>
    </row>
    <row r="18" spans="1:11" x14ac:dyDescent="0.2">
      <c r="A18">
        <v>69</v>
      </c>
      <c r="B18">
        <v>20</v>
      </c>
      <c r="C18">
        <v>9</v>
      </c>
      <c r="D18">
        <v>4.53</v>
      </c>
      <c r="E18">
        <v>10</v>
      </c>
      <c r="F18" s="1" t="s">
        <v>23</v>
      </c>
      <c r="G18" s="1" t="s">
        <v>30</v>
      </c>
      <c r="H18" s="1" t="s">
        <v>31</v>
      </c>
      <c r="I18" s="1" t="s">
        <v>33</v>
      </c>
      <c r="J18">
        <v>65</v>
      </c>
      <c r="K18">
        <v>7264</v>
      </c>
    </row>
    <row r="19" spans="1:11" x14ac:dyDescent="0.2">
      <c r="A19">
        <v>72</v>
      </c>
      <c r="B19">
        <v>22</v>
      </c>
      <c r="C19">
        <v>8</v>
      </c>
      <c r="D19">
        <v>3.11</v>
      </c>
      <c r="E19">
        <v>7</v>
      </c>
      <c r="F19" s="1" t="s">
        <v>36</v>
      </c>
      <c r="G19" s="1" t="s">
        <v>24</v>
      </c>
      <c r="H19" s="1" t="s">
        <v>31</v>
      </c>
      <c r="I19" s="1" t="s">
        <v>33</v>
      </c>
      <c r="J19">
        <v>25</v>
      </c>
      <c r="K19">
        <v>1382</v>
      </c>
    </row>
    <row r="20" spans="1:11" x14ac:dyDescent="0.2">
      <c r="A20">
        <v>74</v>
      </c>
      <c r="B20">
        <v>14</v>
      </c>
      <c r="C20">
        <v>6</v>
      </c>
      <c r="D20">
        <v>2</v>
      </c>
      <c r="E20">
        <v>3</v>
      </c>
      <c r="F20" s="1" t="s">
        <v>36</v>
      </c>
      <c r="G20" s="1" t="s">
        <v>30</v>
      </c>
      <c r="H20" s="1" t="s">
        <v>31</v>
      </c>
      <c r="I20" s="1" t="s">
        <v>29</v>
      </c>
      <c r="J20">
        <v>28</v>
      </c>
      <c r="K20">
        <v>3946</v>
      </c>
    </row>
    <row r="21" spans="1:11" x14ac:dyDescent="0.2">
      <c r="A21">
        <v>75</v>
      </c>
      <c r="B21">
        <v>18</v>
      </c>
      <c r="C21">
        <v>1</v>
      </c>
      <c r="D21">
        <v>3.37</v>
      </c>
      <c r="E21">
        <v>6</v>
      </c>
      <c r="F21" s="1" t="s">
        <v>23</v>
      </c>
      <c r="G21" s="1" t="s">
        <v>27</v>
      </c>
      <c r="H21" s="1" t="s">
        <v>31</v>
      </c>
      <c r="I21" s="1" t="s">
        <v>20</v>
      </c>
      <c r="J21">
        <v>63</v>
      </c>
      <c r="K21">
        <v>5071</v>
      </c>
    </row>
    <row r="22" spans="1:11" x14ac:dyDescent="0.2">
      <c r="A22">
        <v>88</v>
      </c>
      <c r="B22">
        <v>22</v>
      </c>
      <c r="C22">
        <v>4</v>
      </c>
      <c r="D22">
        <v>5.74</v>
      </c>
      <c r="E22">
        <v>5</v>
      </c>
      <c r="F22" s="1" t="s">
        <v>16</v>
      </c>
      <c r="G22" s="1" t="s">
        <v>35</v>
      </c>
      <c r="H22" s="1" t="s">
        <v>31</v>
      </c>
      <c r="I22" s="1" t="s">
        <v>33</v>
      </c>
      <c r="J22">
        <v>45</v>
      </c>
      <c r="K22">
        <v>6307</v>
      </c>
    </row>
    <row r="23" spans="1:11" x14ac:dyDescent="0.2">
      <c r="A23">
        <v>98</v>
      </c>
      <c r="B23">
        <v>24</v>
      </c>
      <c r="C23">
        <v>10</v>
      </c>
      <c r="D23">
        <v>2.08</v>
      </c>
      <c r="E23">
        <v>9</v>
      </c>
      <c r="F23" s="1" t="s">
        <v>16</v>
      </c>
      <c r="G23" s="1" t="s">
        <v>17</v>
      </c>
      <c r="H23" s="1" t="s">
        <v>31</v>
      </c>
      <c r="I23" s="1" t="s">
        <v>33</v>
      </c>
      <c r="J23">
        <v>21</v>
      </c>
      <c r="K23">
        <v>9231</v>
      </c>
    </row>
    <row r="24" spans="1:11" x14ac:dyDescent="0.2">
      <c r="A24">
        <v>99</v>
      </c>
      <c r="B24">
        <v>29</v>
      </c>
      <c r="C24">
        <v>2</v>
      </c>
      <c r="D24">
        <v>3.87</v>
      </c>
      <c r="E24">
        <v>3</v>
      </c>
      <c r="F24" s="1" t="s">
        <v>16</v>
      </c>
      <c r="G24" s="1" t="s">
        <v>30</v>
      </c>
      <c r="H24" s="1" t="s">
        <v>31</v>
      </c>
      <c r="I24" s="1" t="s">
        <v>33</v>
      </c>
      <c r="J24">
        <v>21</v>
      </c>
      <c r="K24">
        <v>1078</v>
      </c>
    </row>
    <row r="25" spans="1:11" x14ac:dyDescent="0.2">
      <c r="A25">
        <v>104</v>
      </c>
      <c r="B25">
        <v>18</v>
      </c>
      <c r="C25">
        <v>7</v>
      </c>
      <c r="D25">
        <v>2.27</v>
      </c>
      <c r="E25">
        <v>8</v>
      </c>
      <c r="F25" s="1" t="s">
        <v>26</v>
      </c>
      <c r="G25" s="1" t="s">
        <v>17</v>
      </c>
      <c r="H25" s="1" t="s">
        <v>31</v>
      </c>
      <c r="I25" s="1" t="s">
        <v>29</v>
      </c>
      <c r="J25">
        <v>70</v>
      </c>
      <c r="K25">
        <v>2739</v>
      </c>
    </row>
    <row r="26" spans="1:11" x14ac:dyDescent="0.2">
      <c r="A26">
        <v>108</v>
      </c>
      <c r="B26">
        <v>42</v>
      </c>
      <c r="C26">
        <v>2</v>
      </c>
      <c r="D26">
        <v>3.88</v>
      </c>
      <c r="E26">
        <v>4</v>
      </c>
      <c r="F26" s="1" t="s">
        <v>26</v>
      </c>
      <c r="G26" s="1" t="s">
        <v>17</v>
      </c>
      <c r="H26" s="1" t="s">
        <v>31</v>
      </c>
      <c r="I26" s="1" t="s">
        <v>29</v>
      </c>
      <c r="J26">
        <v>51</v>
      </c>
      <c r="K26">
        <v>2274</v>
      </c>
    </row>
    <row r="27" spans="1:11" x14ac:dyDescent="0.2">
      <c r="A27">
        <v>114</v>
      </c>
      <c r="B27">
        <v>54</v>
      </c>
      <c r="C27">
        <v>4</v>
      </c>
      <c r="D27">
        <v>5.05</v>
      </c>
      <c r="E27">
        <v>6</v>
      </c>
      <c r="F27" s="1" t="s">
        <v>23</v>
      </c>
      <c r="G27" s="1" t="s">
        <v>24</v>
      </c>
      <c r="H27" s="1" t="s">
        <v>31</v>
      </c>
      <c r="I27" s="1" t="s">
        <v>20</v>
      </c>
      <c r="J27">
        <v>33</v>
      </c>
      <c r="K27">
        <v>9001</v>
      </c>
    </row>
    <row r="28" spans="1:11" x14ac:dyDescent="0.2">
      <c r="A28">
        <v>117</v>
      </c>
      <c r="B28">
        <v>28</v>
      </c>
      <c r="C28">
        <v>2</v>
      </c>
      <c r="D28">
        <v>1.46</v>
      </c>
      <c r="E28">
        <v>2</v>
      </c>
      <c r="F28" s="1" t="s">
        <v>26</v>
      </c>
      <c r="G28" s="1" t="s">
        <v>35</v>
      </c>
      <c r="H28" s="1" t="s">
        <v>31</v>
      </c>
      <c r="I28" s="1" t="s">
        <v>20</v>
      </c>
      <c r="J28">
        <v>23</v>
      </c>
      <c r="K28">
        <v>8335</v>
      </c>
    </row>
    <row r="29" spans="1:11" x14ac:dyDescent="0.2">
      <c r="A29">
        <v>118</v>
      </c>
      <c r="B29">
        <v>38</v>
      </c>
      <c r="C29">
        <v>5</v>
      </c>
      <c r="D29">
        <v>1.04</v>
      </c>
      <c r="E29">
        <v>5</v>
      </c>
      <c r="F29" s="1" t="s">
        <v>36</v>
      </c>
      <c r="G29" s="1" t="s">
        <v>35</v>
      </c>
      <c r="H29" s="1" t="s">
        <v>31</v>
      </c>
      <c r="I29" s="1" t="s">
        <v>33</v>
      </c>
      <c r="J29">
        <v>55</v>
      </c>
      <c r="K29">
        <v>7487</v>
      </c>
    </row>
    <row r="30" spans="1:11" x14ac:dyDescent="0.2">
      <c r="A30">
        <v>126</v>
      </c>
      <c r="B30">
        <v>28</v>
      </c>
      <c r="C30">
        <v>1</v>
      </c>
      <c r="D30">
        <v>1.36</v>
      </c>
      <c r="E30">
        <v>2</v>
      </c>
      <c r="F30" s="1" t="s">
        <v>23</v>
      </c>
      <c r="G30" s="1" t="s">
        <v>35</v>
      </c>
      <c r="H30" s="1" t="s">
        <v>31</v>
      </c>
      <c r="I30" s="1" t="s">
        <v>29</v>
      </c>
      <c r="J30">
        <v>55</v>
      </c>
      <c r="K30">
        <v>8834</v>
      </c>
    </row>
    <row r="31" spans="1:11" x14ac:dyDescent="0.2">
      <c r="A31">
        <v>137</v>
      </c>
      <c r="B31">
        <v>11</v>
      </c>
      <c r="C31">
        <v>7</v>
      </c>
      <c r="D31">
        <v>4.07</v>
      </c>
      <c r="E31">
        <v>7</v>
      </c>
      <c r="F31" s="1" t="s">
        <v>36</v>
      </c>
      <c r="G31" s="1" t="s">
        <v>27</v>
      </c>
      <c r="H31" s="1" t="s">
        <v>31</v>
      </c>
      <c r="I31" s="1" t="s">
        <v>29</v>
      </c>
      <c r="J31">
        <v>33</v>
      </c>
      <c r="K31">
        <v>7282</v>
      </c>
    </row>
    <row r="32" spans="1:11" x14ac:dyDescent="0.2">
      <c r="A32">
        <v>145</v>
      </c>
      <c r="B32">
        <v>27</v>
      </c>
      <c r="C32">
        <v>2</v>
      </c>
      <c r="D32">
        <v>4.32</v>
      </c>
      <c r="E32">
        <v>6</v>
      </c>
      <c r="F32" s="1" t="s">
        <v>36</v>
      </c>
      <c r="G32" s="1" t="s">
        <v>24</v>
      </c>
      <c r="H32" s="1" t="s">
        <v>31</v>
      </c>
      <c r="I32" s="1" t="s">
        <v>33</v>
      </c>
      <c r="J32">
        <v>66</v>
      </c>
      <c r="K32">
        <v>8360</v>
      </c>
    </row>
    <row r="33" spans="1:11" x14ac:dyDescent="0.2">
      <c r="A33">
        <v>156</v>
      </c>
      <c r="B33">
        <v>13</v>
      </c>
      <c r="C33">
        <v>7</v>
      </c>
      <c r="D33">
        <v>2.1800000000000002</v>
      </c>
      <c r="E33">
        <v>7</v>
      </c>
      <c r="F33" s="1" t="s">
        <v>16</v>
      </c>
      <c r="G33" s="1" t="s">
        <v>24</v>
      </c>
      <c r="H33" s="1" t="s">
        <v>31</v>
      </c>
      <c r="I33" s="1" t="s">
        <v>29</v>
      </c>
      <c r="J33">
        <v>22</v>
      </c>
      <c r="K33">
        <v>2432</v>
      </c>
    </row>
    <row r="34" spans="1:11" x14ac:dyDescent="0.2">
      <c r="A34">
        <v>176</v>
      </c>
      <c r="B34">
        <v>35</v>
      </c>
      <c r="C34">
        <v>2</v>
      </c>
      <c r="D34">
        <v>3.9</v>
      </c>
      <c r="E34">
        <v>3</v>
      </c>
      <c r="F34" s="1" t="s">
        <v>16</v>
      </c>
      <c r="G34" s="1" t="s">
        <v>27</v>
      </c>
      <c r="H34" s="1" t="s">
        <v>31</v>
      </c>
      <c r="I34" s="1" t="s">
        <v>29</v>
      </c>
      <c r="J34">
        <v>65</v>
      </c>
      <c r="K34">
        <v>3297</v>
      </c>
    </row>
    <row r="35" spans="1:11" x14ac:dyDescent="0.2">
      <c r="A35">
        <v>188</v>
      </c>
      <c r="B35">
        <v>25</v>
      </c>
      <c r="C35">
        <v>7</v>
      </c>
      <c r="D35">
        <v>1.47</v>
      </c>
      <c r="E35">
        <v>10</v>
      </c>
      <c r="F35" s="1" t="s">
        <v>36</v>
      </c>
      <c r="G35" s="1" t="s">
        <v>35</v>
      </c>
      <c r="H35" s="1" t="s">
        <v>31</v>
      </c>
      <c r="I35" s="1" t="s">
        <v>33</v>
      </c>
      <c r="J35">
        <v>66</v>
      </c>
      <c r="K35">
        <v>6825</v>
      </c>
    </row>
    <row r="36" spans="1:11" x14ac:dyDescent="0.2">
      <c r="A36">
        <v>189</v>
      </c>
      <c r="B36">
        <v>46</v>
      </c>
      <c r="C36">
        <v>8</v>
      </c>
      <c r="D36">
        <v>1.91</v>
      </c>
      <c r="E36">
        <v>10</v>
      </c>
      <c r="F36" s="1" t="s">
        <v>16</v>
      </c>
      <c r="G36" s="1" t="s">
        <v>17</v>
      </c>
      <c r="H36" s="1" t="s">
        <v>31</v>
      </c>
      <c r="I36" s="1" t="s">
        <v>20</v>
      </c>
      <c r="J36">
        <v>34</v>
      </c>
      <c r="K36">
        <v>7575</v>
      </c>
    </row>
    <row r="37" spans="1:11" x14ac:dyDescent="0.2">
      <c r="A37">
        <v>199</v>
      </c>
      <c r="B37">
        <v>49</v>
      </c>
      <c r="C37">
        <v>7</v>
      </c>
      <c r="D37">
        <v>3.72</v>
      </c>
      <c r="E37">
        <v>7</v>
      </c>
      <c r="F37" s="1" t="s">
        <v>26</v>
      </c>
      <c r="G37" s="1" t="s">
        <v>30</v>
      </c>
      <c r="H37" s="1" t="s">
        <v>31</v>
      </c>
      <c r="I37" s="1" t="s">
        <v>29</v>
      </c>
      <c r="J37">
        <v>24</v>
      </c>
      <c r="K37">
        <v>1631</v>
      </c>
    </row>
    <row r="38" spans="1:11" x14ac:dyDescent="0.2">
      <c r="A38">
        <v>200</v>
      </c>
      <c r="B38">
        <v>15</v>
      </c>
      <c r="C38">
        <v>7</v>
      </c>
      <c r="D38">
        <v>2.34</v>
      </c>
      <c r="E38">
        <v>7</v>
      </c>
      <c r="F38" s="1" t="s">
        <v>36</v>
      </c>
      <c r="G38" s="1" t="s">
        <v>30</v>
      </c>
      <c r="H38" s="1" t="s">
        <v>31</v>
      </c>
      <c r="I38" s="1" t="s">
        <v>20</v>
      </c>
      <c r="J38">
        <v>69</v>
      </c>
      <c r="K38">
        <v>4365</v>
      </c>
    </row>
    <row r="39" spans="1:11" x14ac:dyDescent="0.2">
      <c r="A39">
        <v>203</v>
      </c>
      <c r="B39">
        <v>41</v>
      </c>
      <c r="C39">
        <v>1</v>
      </c>
      <c r="D39">
        <v>5.44</v>
      </c>
      <c r="E39">
        <v>3</v>
      </c>
      <c r="F39" s="1" t="s">
        <v>26</v>
      </c>
      <c r="G39" s="1" t="s">
        <v>27</v>
      </c>
      <c r="H39" s="1" t="s">
        <v>31</v>
      </c>
      <c r="I39" s="1" t="s">
        <v>20</v>
      </c>
      <c r="J39">
        <v>49</v>
      </c>
      <c r="K39">
        <v>7972</v>
      </c>
    </row>
    <row r="40" spans="1:11" x14ac:dyDescent="0.2">
      <c r="A40">
        <v>204</v>
      </c>
      <c r="B40">
        <v>14</v>
      </c>
      <c r="C40">
        <v>7</v>
      </c>
      <c r="D40">
        <v>3.04</v>
      </c>
      <c r="E40">
        <v>10</v>
      </c>
      <c r="F40" s="1" t="s">
        <v>26</v>
      </c>
      <c r="G40" s="1" t="s">
        <v>27</v>
      </c>
      <c r="H40" s="1" t="s">
        <v>31</v>
      </c>
      <c r="I40" s="1" t="s">
        <v>33</v>
      </c>
      <c r="J40">
        <v>53</v>
      </c>
      <c r="K40">
        <v>3800</v>
      </c>
    </row>
    <row r="41" spans="1:11" x14ac:dyDescent="0.2">
      <c r="A41">
        <v>207</v>
      </c>
      <c r="B41">
        <v>60</v>
      </c>
      <c r="C41">
        <v>9</v>
      </c>
      <c r="D41">
        <v>2.2599999999999998</v>
      </c>
      <c r="E41">
        <v>10</v>
      </c>
      <c r="F41" s="1" t="s">
        <v>36</v>
      </c>
      <c r="G41" s="1" t="s">
        <v>35</v>
      </c>
      <c r="H41" s="1" t="s">
        <v>31</v>
      </c>
      <c r="I41" s="1" t="s">
        <v>20</v>
      </c>
      <c r="J41">
        <v>43</v>
      </c>
      <c r="K41">
        <v>3836</v>
      </c>
    </row>
    <row r="42" spans="1:11" x14ac:dyDescent="0.2">
      <c r="A42">
        <v>212</v>
      </c>
      <c r="B42">
        <v>29</v>
      </c>
      <c r="C42">
        <v>7</v>
      </c>
      <c r="D42">
        <v>3.01</v>
      </c>
      <c r="E42">
        <v>10</v>
      </c>
      <c r="F42" s="1" t="s">
        <v>36</v>
      </c>
      <c r="G42" s="1" t="s">
        <v>30</v>
      </c>
      <c r="H42" s="1" t="s">
        <v>31</v>
      </c>
      <c r="I42" s="1" t="s">
        <v>33</v>
      </c>
      <c r="J42">
        <v>62</v>
      </c>
      <c r="K42">
        <v>6164</v>
      </c>
    </row>
    <row r="43" spans="1:11" x14ac:dyDescent="0.2">
      <c r="A43">
        <v>213</v>
      </c>
      <c r="B43">
        <v>16</v>
      </c>
      <c r="C43">
        <v>2</v>
      </c>
      <c r="D43">
        <v>1.94</v>
      </c>
      <c r="E43">
        <v>3</v>
      </c>
      <c r="F43" s="1" t="s">
        <v>26</v>
      </c>
      <c r="G43" s="1" t="s">
        <v>27</v>
      </c>
      <c r="H43" s="1" t="s">
        <v>31</v>
      </c>
      <c r="I43" s="1" t="s">
        <v>20</v>
      </c>
      <c r="J43">
        <v>50</v>
      </c>
      <c r="K43">
        <v>1336</v>
      </c>
    </row>
    <row r="44" spans="1:11" x14ac:dyDescent="0.2">
      <c r="A44">
        <v>220</v>
      </c>
      <c r="B44">
        <v>28</v>
      </c>
      <c r="C44">
        <v>7</v>
      </c>
      <c r="D44">
        <v>2.4900000000000002</v>
      </c>
      <c r="E44">
        <v>10</v>
      </c>
      <c r="F44" s="1" t="s">
        <v>23</v>
      </c>
      <c r="G44" s="1" t="s">
        <v>30</v>
      </c>
      <c r="H44" s="1" t="s">
        <v>31</v>
      </c>
      <c r="I44" s="1" t="s">
        <v>33</v>
      </c>
      <c r="J44">
        <v>27</v>
      </c>
      <c r="K44">
        <v>7115</v>
      </c>
    </row>
    <row r="45" spans="1:11" x14ac:dyDescent="0.2">
      <c r="A45">
        <v>236</v>
      </c>
      <c r="B45">
        <v>33</v>
      </c>
      <c r="C45">
        <v>1</v>
      </c>
      <c r="D45">
        <v>5.68</v>
      </c>
      <c r="E45">
        <v>3</v>
      </c>
      <c r="F45" s="1" t="s">
        <v>16</v>
      </c>
      <c r="G45" s="1" t="s">
        <v>17</v>
      </c>
      <c r="H45" s="1" t="s">
        <v>31</v>
      </c>
      <c r="I45" s="1" t="s">
        <v>29</v>
      </c>
      <c r="J45">
        <v>52</v>
      </c>
      <c r="K45">
        <v>3222</v>
      </c>
    </row>
    <row r="46" spans="1:11" x14ac:dyDescent="0.2">
      <c r="A46">
        <v>243</v>
      </c>
      <c r="B46">
        <v>20</v>
      </c>
      <c r="C46">
        <v>7</v>
      </c>
      <c r="D46">
        <v>1.31</v>
      </c>
      <c r="E46">
        <v>9</v>
      </c>
      <c r="F46" s="1" t="s">
        <v>16</v>
      </c>
      <c r="G46" s="1" t="s">
        <v>24</v>
      </c>
      <c r="H46" s="1" t="s">
        <v>31</v>
      </c>
      <c r="I46" s="1" t="s">
        <v>29</v>
      </c>
      <c r="J46">
        <v>57</v>
      </c>
      <c r="K46">
        <v>4352</v>
      </c>
    </row>
    <row r="47" spans="1:11" x14ac:dyDescent="0.2">
      <c r="A47">
        <v>255</v>
      </c>
      <c r="B47">
        <v>51</v>
      </c>
      <c r="C47">
        <v>2</v>
      </c>
      <c r="D47">
        <v>5.43</v>
      </c>
      <c r="E47">
        <v>4</v>
      </c>
      <c r="F47" s="1" t="s">
        <v>26</v>
      </c>
      <c r="G47" s="1" t="s">
        <v>27</v>
      </c>
      <c r="H47" s="1" t="s">
        <v>31</v>
      </c>
      <c r="I47" s="1" t="s">
        <v>33</v>
      </c>
      <c r="J47">
        <v>58</v>
      </c>
      <c r="K47">
        <v>5796</v>
      </c>
    </row>
    <row r="48" spans="1:11" x14ac:dyDescent="0.2">
      <c r="A48">
        <v>259</v>
      </c>
      <c r="B48">
        <v>22</v>
      </c>
      <c r="C48">
        <v>8</v>
      </c>
      <c r="D48">
        <v>1.87</v>
      </c>
      <c r="E48">
        <v>8</v>
      </c>
      <c r="F48" s="1" t="s">
        <v>36</v>
      </c>
      <c r="G48" s="1" t="s">
        <v>27</v>
      </c>
      <c r="H48" s="1" t="s">
        <v>31</v>
      </c>
      <c r="I48" s="1" t="s">
        <v>33</v>
      </c>
      <c r="J48">
        <v>50</v>
      </c>
      <c r="K48">
        <v>7535</v>
      </c>
    </row>
    <row r="49" spans="1:11" x14ac:dyDescent="0.2">
      <c r="A49">
        <v>262</v>
      </c>
      <c r="B49">
        <v>42</v>
      </c>
      <c r="C49">
        <v>10</v>
      </c>
      <c r="D49">
        <v>2.1</v>
      </c>
      <c r="E49">
        <v>9</v>
      </c>
      <c r="F49" s="1" t="s">
        <v>26</v>
      </c>
      <c r="G49" s="1" t="s">
        <v>35</v>
      </c>
      <c r="H49" s="1" t="s">
        <v>31</v>
      </c>
      <c r="I49" s="1" t="s">
        <v>33</v>
      </c>
      <c r="J49">
        <v>32</v>
      </c>
      <c r="K49">
        <v>6861</v>
      </c>
    </row>
    <row r="50" spans="1:11" x14ac:dyDescent="0.2">
      <c r="A50">
        <v>263</v>
      </c>
      <c r="B50">
        <v>54</v>
      </c>
      <c r="C50">
        <v>8</v>
      </c>
      <c r="D50">
        <v>2.4500000000000002</v>
      </c>
      <c r="E50">
        <v>9</v>
      </c>
      <c r="F50" s="1" t="s">
        <v>23</v>
      </c>
      <c r="G50" s="1" t="s">
        <v>27</v>
      </c>
      <c r="H50" s="1" t="s">
        <v>31</v>
      </c>
      <c r="I50" s="1" t="s">
        <v>29</v>
      </c>
      <c r="J50">
        <v>32</v>
      </c>
      <c r="K50">
        <v>3263</v>
      </c>
    </row>
    <row r="51" spans="1:11" x14ac:dyDescent="0.2">
      <c r="A51">
        <v>264</v>
      </c>
      <c r="B51">
        <v>28</v>
      </c>
      <c r="C51">
        <v>7</v>
      </c>
      <c r="D51">
        <v>1.92</v>
      </c>
      <c r="E51">
        <v>8</v>
      </c>
      <c r="F51" s="1" t="s">
        <v>26</v>
      </c>
      <c r="G51" s="1" t="s">
        <v>17</v>
      </c>
      <c r="H51" s="1" t="s">
        <v>31</v>
      </c>
      <c r="I51" s="1" t="s">
        <v>29</v>
      </c>
      <c r="J51">
        <v>31</v>
      </c>
      <c r="K51">
        <v>2101</v>
      </c>
    </row>
    <row r="52" spans="1:11" x14ac:dyDescent="0.2">
      <c r="A52">
        <v>269</v>
      </c>
      <c r="B52">
        <v>4</v>
      </c>
      <c r="C52">
        <v>7</v>
      </c>
      <c r="D52">
        <v>1.21</v>
      </c>
      <c r="E52">
        <v>7</v>
      </c>
      <c r="F52" s="1" t="s">
        <v>16</v>
      </c>
      <c r="G52" s="1" t="s">
        <v>24</v>
      </c>
      <c r="H52" s="1" t="s">
        <v>31</v>
      </c>
      <c r="I52" s="1" t="s">
        <v>29</v>
      </c>
      <c r="J52">
        <v>37</v>
      </c>
      <c r="K52">
        <v>5770</v>
      </c>
    </row>
    <row r="53" spans="1:11" x14ac:dyDescent="0.2">
      <c r="A53">
        <v>276</v>
      </c>
      <c r="B53">
        <v>47</v>
      </c>
      <c r="C53">
        <v>1</v>
      </c>
      <c r="D53">
        <v>1.47</v>
      </c>
      <c r="E53">
        <v>2</v>
      </c>
      <c r="F53" s="1" t="s">
        <v>36</v>
      </c>
      <c r="G53" s="1" t="s">
        <v>17</v>
      </c>
      <c r="H53" s="1" t="s">
        <v>31</v>
      </c>
      <c r="I53" s="1" t="s">
        <v>29</v>
      </c>
      <c r="J53">
        <v>51</v>
      </c>
      <c r="K53">
        <v>2953</v>
      </c>
    </row>
    <row r="54" spans="1:11" x14ac:dyDescent="0.2">
      <c r="A54">
        <v>283</v>
      </c>
      <c r="B54">
        <v>39</v>
      </c>
      <c r="C54">
        <v>8</v>
      </c>
      <c r="D54">
        <v>1.82</v>
      </c>
      <c r="E54">
        <v>8</v>
      </c>
      <c r="F54" s="1" t="s">
        <v>23</v>
      </c>
      <c r="G54" s="1" t="s">
        <v>24</v>
      </c>
      <c r="H54" s="1" t="s">
        <v>31</v>
      </c>
      <c r="I54" s="1" t="s">
        <v>29</v>
      </c>
      <c r="J54">
        <v>46</v>
      </c>
      <c r="K54">
        <v>2554</v>
      </c>
    </row>
    <row r="55" spans="1:11" x14ac:dyDescent="0.2">
      <c r="A55">
        <v>303</v>
      </c>
      <c r="B55">
        <v>32</v>
      </c>
      <c r="C55">
        <v>9</v>
      </c>
      <c r="D55">
        <v>5.1100000000000003</v>
      </c>
      <c r="E55">
        <v>10</v>
      </c>
      <c r="F55" s="1" t="s">
        <v>26</v>
      </c>
      <c r="G55" s="1" t="s">
        <v>35</v>
      </c>
      <c r="H55" s="1" t="s">
        <v>31</v>
      </c>
      <c r="I55" s="1" t="s">
        <v>29</v>
      </c>
      <c r="J55">
        <v>69</v>
      </c>
      <c r="K55">
        <v>4446</v>
      </c>
    </row>
    <row r="56" spans="1:11" x14ac:dyDescent="0.2">
      <c r="A56">
        <v>304</v>
      </c>
      <c r="B56">
        <v>60</v>
      </c>
      <c r="C56">
        <v>8</v>
      </c>
      <c r="D56">
        <v>2.5499999999999998</v>
      </c>
      <c r="E56">
        <v>9</v>
      </c>
      <c r="F56" s="1" t="s">
        <v>26</v>
      </c>
      <c r="G56" s="1" t="s">
        <v>35</v>
      </c>
      <c r="H56" s="1" t="s">
        <v>31</v>
      </c>
      <c r="I56" s="1" t="s">
        <v>33</v>
      </c>
      <c r="J56">
        <v>48</v>
      </c>
      <c r="K56">
        <v>8476</v>
      </c>
    </row>
    <row r="57" spans="1:11" x14ac:dyDescent="0.2">
      <c r="A57">
        <v>306</v>
      </c>
      <c r="B57">
        <v>39</v>
      </c>
      <c r="C57">
        <v>2</v>
      </c>
      <c r="D57">
        <v>2.48</v>
      </c>
      <c r="E57">
        <v>2</v>
      </c>
      <c r="F57" s="1" t="s">
        <v>36</v>
      </c>
      <c r="G57" s="1" t="s">
        <v>35</v>
      </c>
      <c r="H57" s="1" t="s">
        <v>31</v>
      </c>
      <c r="I57" s="1" t="s">
        <v>33</v>
      </c>
      <c r="J57">
        <v>21</v>
      </c>
      <c r="K57">
        <v>1346</v>
      </c>
    </row>
    <row r="58" spans="1:11" x14ac:dyDescent="0.2">
      <c r="A58">
        <v>308</v>
      </c>
      <c r="B58">
        <v>36</v>
      </c>
      <c r="C58">
        <v>7</v>
      </c>
      <c r="D58">
        <v>5.86</v>
      </c>
      <c r="E58">
        <v>7</v>
      </c>
      <c r="F58" s="1" t="s">
        <v>16</v>
      </c>
      <c r="G58" s="1" t="s">
        <v>27</v>
      </c>
      <c r="H58" s="1" t="s">
        <v>31</v>
      </c>
      <c r="I58" s="1" t="s">
        <v>33</v>
      </c>
      <c r="J58">
        <v>30</v>
      </c>
      <c r="K58">
        <v>1108</v>
      </c>
    </row>
    <row r="59" spans="1:11" x14ac:dyDescent="0.2">
      <c r="A59">
        <v>319</v>
      </c>
      <c r="B59">
        <v>54</v>
      </c>
      <c r="C59">
        <v>9</v>
      </c>
      <c r="D59">
        <v>4.57</v>
      </c>
      <c r="E59">
        <v>10</v>
      </c>
      <c r="F59" s="1" t="s">
        <v>36</v>
      </c>
      <c r="G59" s="1" t="s">
        <v>30</v>
      </c>
      <c r="H59" s="1" t="s">
        <v>31</v>
      </c>
      <c r="I59" s="1" t="s">
        <v>33</v>
      </c>
      <c r="J59">
        <v>50</v>
      </c>
      <c r="K59">
        <v>9591</v>
      </c>
    </row>
    <row r="60" spans="1:11" x14ac:dyDescent="0.2">
      <c r="A60">
        <v>328</v>
      </c>
      <c r="B60">
        <v>11</v>
      </c>
      <c r="C60">
        <v>7</v>
      </c>
      <c r="D60">
        <v>2.4300000000000002</v>
      </c>
      <c r="E60">
        <v>8</v>
      </c>
      <c r="F60" s="1" t="s">
        <v>16</v>
      </c>
      <c r="G60" s="1" t="s">
        <v>24</v>
      </c>
      <c r="H60" s="1" t="s">
        <v>31</v>
      </c>
      <c r="I60" s="1" t="s">
        <v>29</v>
      </c>
      <c r="J60">
        <v>52</v>
      </c>
      <c r="K60">
        <v>2221</v>
      </c>
    </row>
    <row r="61" spans="1:11" x14ac:dyDescent="0.2">
      <c r="A61">
        <v>334</v>
      </c>
      <c r="B61">
        <v>13</v>
      </c>
      <c r="C61">
        <v>7</v>
      </c>
      <c r="D61">
        <v>2.72</v>
      </c>
      <c r="E61">
        <v>10</v>
      </c>
      <c r="F61" s="1" t="s">
        <v>36</v>
      </c>
      <c r="G61" s="1" t="s">
        <v>17</v>
      </c>
      <c r="H61" s="1" t="s">
        <v>31</v>
      </c>
      <c r="I61" s="1" t="s">
        <v>20</v>
      </c>
      <c r="J61">
        <v>63</v>
      </c>
      <c r="K61">
        <v>7187</v>
      </c>
    </row>
    <row r="62" spans="1:11" x14ac:dyDescent="0.2">
      <c r="A62">
        <v>335</v>
      </c>
      <c r="B62">
        <v>36</v>
      </c>
      <c r="C62">
        <v>8</v>
      </c>
      <c r="D62">
        <v>5.65</v>
      </c>
      <c r="E62">
        <v>8</v>
      </c>
      <c r="F62" s="1" t="s">
        <v>23</v>
      </c>
      <c r="G62" s="1" t="s">
        <v>27</v>
      </c>
      <c r="H62" s="1" t="s">
        <v>31</v>
      </c>
      <c r="I62" s="1" t="s">
        <v>33</v>
      </c>
      <c r="J62">
        <v>64</v>
      </c>
      <c r="K62">
        <v>5160</v>
      </c>
    </row>
    <row r="63" spans="1:11" x14ac:dyDescent="0.2">
      <c r="A63">
        <v>344</v>
      </c>
      <c r="B63">
        <v>31</v>
      </c>
      <c r="C63">
        <v>7</v>
      </c>
      <c r="D63">
        <v>1.85</v>
      </c>
      <c r="E63">
        <v>7</v>
      </c>
      <c r="F63" s="1" t="s">
        <v>26</v>
      </c>
      <c r="G63" s="1" t="s">
        <v>27</v>
      </c>
      <c r="H63" s="1" t="s">
        <v>31</v>
      </c>
      <c r="I63" s="1" t="s">
        <v>33</v>
      </c>
      <c r="J63">
        <v>21</v>
      </c>
      <c r="K63">
        <v>2066</v>
      </c>
    </row>
    <row r="64" spans="1:11" x14ac:dyDescent="0.2">
      <c r="A64">
        <v>350</v>
      </c>
      <c r="B64">
        <v>49</v>
      </c>
      <c r="C64">
        <v>9</v>
      </c>
      <c r="D64">
        <v>3.13</v>
      </c>
      <c r="E64">
        <v>10</v>
      </c>
      <c r="F64" s="1" t="s">
        <v>36</v>
      </c>
      <c r="G64" s="1" t="s">
        <v>27</v>
      </c>
      <c r="H64" s="1" t="s">
        <v>31</v>
      </c>
      <c r="I64" s="1" t="s">
        <v>29</v>
      </c>
      <c r="J64">
        <v>26</v>
      </c>
      <c r="K64">
        <v>3628</v>
      </c>
    </row>
    <row r="65" spans="1:11" x14ac:dyDescent="0.2">
      <c r="A65">
        <v>351</v>
      </c>
      <c r="B65">
        <v>16</v>
      </c>
      <c r="C65">
        <v>5</v>
      </c>
      <c r="D65">
        <v>3.78</v>
      </c>
      <c r="E65">
        <v>2</v>
      </c>
      <c r="F65" s="1" t="s">
        <v>23</v>
      </c>
      <c r="G65" s="1" t="s">
        <v>24</v>
      </c>
      <c r="H65" s="1" t="s">
        <v>31</v>
      </c>
      <c r="I65" s="1" t="s">
        <v>33</v>
      </c>
      <c r="J65">
        <v>67</v>
      </c>
      <c r="K65">
        <v>6292</v>
      </c>
    </row>
    <row r="66" spans="1:11" x14ac:dyDescent="0.2">
      <c r="A66">
        <v>366</v>
      </c>
      <c r="B66">
        <v>10</v>
      </c>
      <c r="C66">
        <v>10</v>
      </c>
      <c r="D66">
        <v>5.26</v>
      </c>
      <c r="E66">
        <v>9</v>
      </c>
      <c r="F66" s="1" t="s">
        <v>16</v>
      </c>
      <c r="G66" s="1" t="s">
        <v>30</v>
      </c>
      <c r="H66" s="1" t="s">
        <v>31</v>
      </c>
      <c r="I66" s="1" t="s">
        <v>29</v>
      </c>
      <c r="J66">
        <v>25</v>
      </c>
      <c r="K66">
        <v>7928</v>
      </c>
    </row>
    <row r="67" spans="1:11" x14ac:dyDescent="0.2">
      <c r="A67">
        <v>369</v>
      </c>
      <c r="B67">
        <v>43</v>
      </c>
      <c r="C67">
        <v>4</v>
      </c>
      <c r="D67">
        <v>3.68</v>
      </c>
      <c r="E67">
        <v>6</v>
      </c>
      <c r="F67" s="1" t="s">
        <v>23</v>
      </c>
      <c r="G67" s="1" t="s">
        <v>27</v>
      </c>
      <c r="H67" s="1" t="s">
        <v>31</v>
      </c>
      <c r="I67" s="1" t="s">
        <v>29</v>
      </c>
      <c r="J67">
        <v>49</v>
      </c>
      <c r="K67">
        <v>2771</v>
      </c>
    </row>
    <row r="68" spans="1:11" x14ac:dyDescent="0.2">
      <c r="A68">
        <v>380</v>
      </c>
      <c r="B68">
        <v>41</v>
      </c>
      <c r="C68">
        <v>9</v>
      </c>
      <c r="D68">
        <v>1.34</v>
      </c>
      <c r="E68">
        <v>10</v>
      </c>
      <c r="F68" s="1" t="s">
        <v>16</v>
      </c>
      <c r="G68" s="1" t="s">
        <v>17</v>
      </c>
      <c r="H68" s="1" t="s">
        <v>31</v>
      </c>
      <c r="I68" s="1" t="s">
        <v>20</v>
      </c>
      <c r="J68">
        <v>41</v>
      </c>
      <c r="K68">
        <v>7331</v>
      </c>
    </row>
    <row r="69" spans="1:11" x14ac:dyDescent="0.2">
      <c r="A69">
        <v>385</v>
      </c>
      <c r="B69">
        <v>50</v>
      </c>
      <c r="C69">
        <v>9</v>
      </c>
      <c r="D69">
        <v>2.31</v>
      </c>
      <c r="E69">
        <v>8</v>
      </c>
      <c r="F69" s="1" t="s">
        <v>16</v>
      </c>
      <c r="G69" s="1" t="s">
        <v>24</v>
      </c>
      <c r="H69" s="1" t="s">
        <v>31</v>
      </c>
      <c r="I69" s="1" t="s">
        <v>29</v>
      </c>
      <c r="J69">
        <v>56</v>
      </c>
      <c r="K69">
        <v>6500</v>
      </c>
    </row>
    <row r="70" spans="1:11" x14ac:dyDescent="0.2">
      <c r="A70">
        <v>392</v>
      </c>
      <c r="B70">
        <v>15</v>
      </c>
      <c r="C70">
        <v>2</v>
      </c>
      <c r="D70">
        <v>5.98</v>
      </c>
      <c r="E70">
        <v>4</v>
      </c>
      <c r="F70" s="1" t="s">
        <v>16</v>
      </c>
      <c r="G70" s="1" t="s">
        <v>27</v>
      </c>
      <c r="H70" s="1" t="s">
        <v>31</v>
      </c>
      <c r="I70" s="1" t="s">
        <v>33</v>
      </c>
      <c r="J70">
        <v>55</v>
      </c>
      <c r="K70">
        <v>5715</v>
      </c>
    </row>
    <row r="71" spans="1:11" x14ac:dyDescent="0.2">
      <c r="A71">
        <v>404</v>
      </c>
      <c r="B71">
        <v>34</v>
      </c>
      <c r="C71">
        <v>10</v>
      </c>
      <c r="D71">
        <v>3.37</v>
      </c>
      <c r="E71">
        <v>8</v>
      </c>
      <c r="F71" s="1" t="s">
        <v>36</v>
      </c>
      <c r="G71" s="1" t="s">
        <v>27</v>
      </c>
      <c r="H71" s="1" t="s">
        <v>31</v>
      </c>
      <c r="I71" s="1" t="s">
        <v>29</v>
      </c>
      <c r="J71">
        <v>43</v>
      </c>
      <c r="K71">
        <v>2443</v>
      </c>
    </row>
    <row r="72" spans="1:11" x14ac:dyDescent="0.2">
      <c r="A72">
        <v>405</v>
      </c>
      <c r="B72">
        <v>51</v>
      </c>
      <c r="C72">
        <v>8</v>
      </c>
      <c r="D72">
        <v>5.83</v>
      </c>
      <c r="E72">
        <v>7</v>
      </c>
      <c r="F72" s="1" t="s">
        <v>26</v>
      </c>
      <c r="G72" s="1" t="s">
        <v>27</v>
      </c>
      <c r="H72" s="1" t="s">
        <v>31</v>
      </c>
      <c r="I72" s="1" t="s">
        <v>29</v>
      </c>
      <c r="J72">
        <v>33</v>
      </c>
      <c r="K72">
        <v>4056</v>
      </c>
    </row>
    <row r="73" spans="1:11" x14ac:dyDescent="0.2">
      <c r="A73">
        <v>406</v>
      </c>
      <c r="B73">
        <v>32</v>
      </c>
      <c r="C73">
        <v>10</v>
      </c>
      <c r="D73">
        <v>5.16</v>
      </c>
      <c r="E73">
        <v>9</v>
      </c>
      <c r="F73" s="1" t="s">
        <v>23</v>
      </c>
      <c r="G73" s="1" t="s">
        <v>35</v>
      </c>
      <c r="H73" s="1" t="s">
        <v>31</v>
      </c>
      <c r="I73" s="1" t="s">
        <v>29</v>
      </c>
      <c r="J73">
        <v>55</v>
      </c>
      <c r="K73">
        <v>7099</v>
      </c>
    </row>
    <row r="74" spans="1:11" x14ac:dyDescent="0.2">
      <c r="A74">
        <v>409</v>
      </c>
      <c r="B74">
        <v>51</v>
      </c>
      <c r="C74">
        <v>7</v>
      </c>
      <c r="D74">
        <v>4.5</v>
      </c>
      <c r="E74">
        <v>10</v>
      </c>
      <c r="F74" s="1" t="s">
        <v>16</v>
      </c>
      <c r="G74" s="1" t="s">
        <v>24</v>
      </c>
      <c r="H74" s="1" t="s">
        <v>31</v>
      </c>
      <c r="I74" s="1" t="s">
        <v>29</v>
      </c>
      <c r="J74">
        <v>27</v>
      </c>
      <c r="K74">
        <v>9448</v>
      </c>
    </row>
    <row r="75" spans="1:11" x14ac:dyDescent="0.2">
      <c r="A75">
        <v>412</v>
      </c>
      <c r="B75">
        <v>56</v>
      </c>
      <c r="C75">
        <v>9</v>
      </c>
      <c r="D75">
        <v>4.45</v>
      </c>
      <c r="E75">
        <v>7</v>
      </c>
      <c r="F75" s="1" t="s">
        <v>23</v>
      </c>
      <c r="G75" s="1" t="s">
        <v>24</v>
      </c>
      <c r="H75" s="1" t="s">
        <v>31</v>
      </c>
      <c r="I75" s="1" t="s">
        <v>33</v>
      </c>
      <c r="J75">
        <v>35</v>
      </c>
      <c r="K75">
        <v>8376</v>
      </c>
    </row>
    <row r="76" spans="1:11" x14ac:dyDescent="0.2">
      <c r="A76">
        <v>423</v>
      </c>
      <c r="B76">
        <v>36</v>
      </c>
      <c r="C76">
        <v>4</v>
      </c>
      <c r="D76">
        <v>1.84</v>
      </c>
      <c r="E76">
        <v>5</v>
      </c>
      <c r="F76" s="1" t="s">
        <v>23</v>
      </c>
      <c r="G76" s="1" t="s">
        <v>24</v>
      </c>
      <c r="H76" s="1" t="s">
        <v>31</v>
      </c>
      <c r="I76" s="1" t="s">
        <v>29</v>
      </c>
      <c r="J76">
        <v>69</v>
      </c>
      <c r="K76">
        <v>4354</v>
      </c>
    </row>
    <row r="77" spans="1:11" x14ac:dyDescent="0.2">
      <c r="A77">
        <v>441</v>
      </c>
      <c r="B77">
        <v>42</v>
      </c>
      <c r="C77">
        <v>2</v>
      </c>
      <c r="D77">
        <v>4.88</v>
      </c>
      <c r="E77">
        <v>4</v>
      </c>
      <c r="F77" s="1" t="s">
        <v>26</v>
      </c>
      <c r="G77" s="1" t="s">
        <v>35</v>
      </c>
      <c r="H77" s="1" t="s">
        <v>31</v>
      </c>
      <c r="I77" s="1" t="s">
        <v>20</v>
      </c>
      <c r="J77">
        <v>60</v>
      </c>
      <c r="K77">
        <v>7891</v>
      </c>
    </row>
    <row r="78" spans="1:11" x14ac:dyDescent="0.2">
      <c r="A78">
        <v>443</v>
      </c>
      <c r="B78">
        <v>59</v>
      </c>
      <c r="C78">
        <v>3</v>
      </c>
      <c r="D78">
        <v>2.82</v>
      </c>
      <c r="E78">
        <v>5</v>
      </c>
      <c r="F78" s="1" t="s">
        <v>23</v>
      </c>
      <c r="G78" s="1" t="s">
        <v>24</v>
      </c>
      <c r="H78" s="1" t="s">
        <v>31</v>
      </c>
      <c r="I78" s="1" t="s">
        <v>20</v>
      </c>
      <c r="J78">
        <v>47</v>
      </c>
      <c r="K78">
        <v>9884</v>
      </c>
    </row>
    <row r="79" spans="1:11" x14ac:dyDescent="0.2">
      <c r="A79">
        <v>453</v>
      </c>
      <c r="B79">
        <v>31</v>
      </c>
      <c r="C79">
        <v>3</v>
      </c>
      <c r="D79">
        <v>5.37</v>
      </c>
      <c r="E79">
        <v>3</v>
      </c>
      <c r="F79" s="1" t="s">
        <v>26</v>
      </c>
      <c r="G79" s="1" t="s">
        <v>24</v>
      </c>
      <c r="H79" s="1" t="s">
        <v>31</v>
      </c>
      <c r="I79" s="1" t="s">
        <v>29</v>
      </c>
      <c r="J79">
        <v>24</v>
      </c>
      <c r="K79">
        <v>8745</v>
      </c>
    </row>
    <row r="80" spans="1:11" x14ac:dyDescent="0.2">
      <c r="A80">
        <v>457</v>
      </c>
      <c r="B80">
        <v>43</v>
      </c>
      <c r="C80">
        <v>4</v>
      </c>
      <c r="D80">
        <v>1.28</v>
      </c>
      <c r="E80">
        <v>3</v>
      </c>
      <c r="F80" s="1" t="s">
        <v>36</v>
      </c>
      <c r="G80" s="1" t="s">
        <v>17</v>
      </c>
      <c r="H80" s="1" t="s">
        <v>31</v>
      </c>
      <c r="I80" s="1" t="s">
        <v>33</v>
      </c>
      <c r="J80">
        <v>40</v>
      </c>
      <c r="K80">
        <v>1085</v>
      </c>
    </row>
    <row r="81" spans="1:11" x14ac:dyDescent="0.2">
      <c r="A81">
        <v>458</v>
      </c>
      <c r="B81">
        <v>23</v>
      </c>
      <c r="C81">
        <v>9</v>
      </c>
      <c r="D81">
        <v>2.33</v>
      </c>
      <c r="E81">
        <v>10</v>
      </c>
      <c r="F81" s="1" t="s">
        <v>26</v>
      </c>
      <c r="G81" s="1" t="s">
        <v>17</v>
      </c>
      <c r="H81" s="1" t="s">
        <v>31</v>
      </c>
      <c r="I81" s="1" t="s">
        <v>29</v>
      </c>
      <c r="J81">
        <v>28</v>
      </c>
      <c r="K81">
        <v>9173</v>
      </c>
    </row>
    <row r="82" spans="1:11" x14ac:dyDescent="0.2">
      <c r="A82">
        <v>461</v>
      </c>
      <c r="B82">
        <v>29</v>
      </c>
      <c r="C82">
        <v>6</v>
      </c>
      <c r="D82">
        <v>1.54</v>
      </c>
      <c r="E82">
        <v>2</v>
      </c>
      <c r="F82" s="1" t="s">
        <v>36</v>
      </c>
      <c r="G82" s="1" t="s">
        <v>24</v>
      </c>
      <c r="H82" s="1" t="s">
        <v>31</v>
      </c>
      <c r="I82" s="1" t="s">
        <v>29</v>
      </c>
      <c r="J82">
        <v>23</v>
      </c>
      <c r="K82">
        <v>8389</v>
      </c>
    </row>
    <row r="83" spans="1:11" x14ac:dyDescent="0.2">
      <c r="A83">
        <v>468</v>
      </c>
      <c r="B83">
        <v>30</v>
      </c>
      <c r="C83">
        <v>8</v>
      </c>
      <c r="D83">
        <v>1.6</v>
      </c>
      <c r="E83">
        <v>7</v>
      </c>
      <c r="F83" s="1" t="s">
        <v>16</v>
      </c>
      <c r="G83" s="1" t="s">
        <v>17</v>
      </c>
      <c r="H83" s="1" t="s">
        <v>31</v>
      </c>
      <c r="I83" s="1" t="s">
        <v>20</v>
      </c>
      <c r="J83">
        <v>39</v>
      </c>
      <c r="K83">
        <v>8367</v>
      </c>
    </row>
    <row r="84" spans="1:11" x14ac:dyDescent="0.2">
      <c r="A84">
        <v>472</v>
      </c>
      <c r="B84">
        <v>33</v>
      </c>
      <c r="C84">
        <v>10</v>
      </c>
      <c r="D84">
        <v>5.16</v>
      </c>
      <c r="E84">
        <v>7</v>
      </c>
      <c r="F84" s="1" t="s">
        <v>23</v>
      </c>
      <c r="G84" s="1" t="s">
        <v>35</v>
      </c>
      <c r="H84" s="1" t="s">
        <v>31</v>
      </c>
      <c r="I84" s="1" t="s">
        <v>33</v>
      </c>
      <c r="J84">
        <v>57</v>
      </c>
      <c r="K84">
        <v>8007</v>
      </c>
    </row>
    <row r="85" spans="1:11" x14ac:dyDescent="0.2">
      <c r="A85">
        <v>476</v>
      </c>
      <c r="B85">
        <v>5</v>
      </c>
      <c r="C85">
        <v>2</v>
      </c>
      <c r="D85">
        <v>3.59</v>
      </c>
      <c r="E85">
        <v>6</v>
      </c>
      <c r="F85" s="1" t="s">
        <v>26</v>
      </c>
      <c r="G85" s="1" t="s">
        <v>27</v>
      </c>
      <c r="H85" s="1" t="s">
        <v>31</v>
      </c>
      <c r="I85" s="1" t="s">
        <v>20</v>
      </c>
      <c r="J85">
        <v>39</v>
      </c>
      <c r="K85">
        <v>9381</v>
      </c>
    </row>
    <row r="86" spans="1:11" x14ac:dyDescent="0.2">
      <c r="A86">
        <v>485</v>
      </c>
      <c r="B86">
        <v>33</v>
      </c>
      <c r="C86">
        <v>8</v>
      </c>
      <c r="D86">
        <v>4.54</v>
      </c>
      <c r="E86">
        <v>7</v>
      </c>
      <c r="F86" s="1" t="s">
        <v>26</v>
      </c>
      <c r="G86" s="1" t="s">
        <v>17</v>
      </c>
      <c r="H86" s="1" t="s">
        <v>31</v>
      </c>
      <c r="I86" s="1" t="s">
        <v>33</v>
      </c>
      <c r="J86">
        <v>39</v>
      </c>
      <c r="K86">
        <v>7147</v>
      </c>
    </row>
    <row r="87" spans="1:11" x14ac:dyDescent="0.2">
      <c r="A87">
        <v>487</v>
      </c>
      <c r="B87">
        <v>17</v>
      </c>
      <c r="C87">
        <v>10</v>
      </c>
      <c r="D87">
        <v>1.66</v>
      </c>
      <c r="E87">
        <v>8</v>
      </c>
      <c r="F87" s="1" t="s">
        <v>36</v>
      </c>
      <c r="G87" s="1" t="s">
        <v>27</v>
      </c>
      <c r="H87" s="1" t="s">
        <v>31</v>
      </c>
      <c r="I87" s="1" t="s">
        <v>33</v>
      </c>
      <c r="J87">
        <v>61</v>
      </c>
      <c r="K87">
        <v>9413</v>
      </c>
    </row>
    <row r="88" spans="1:11" x14ac:dyDescent="0.2">
      <c r="A88">
        <v>495</v>
      </c>
      <c r="B88">
        <v>49</v>
      </c>
      <c r="C88">
        <v>3</v>
      </c>
      <c r="D88">
        <v>3.25</v>
      </c>
      <c r="E88">
        <v>1</v>
      </c>
      <c r="F88" s="1" t="s">
        <v>23</v>
      </c>
      <c r="G88" s="1" t="s">
        <v>30</v>
      </c>
      <c r="H88" s="1" t="s">
        <v>31</v>
      </c>
      <c r="I88" s="1" t="s">
        <v>29</v>
      </c>
      <c r="J88">
        <v>64</v>
      </c>
      <c r="K88">
        <v>8335</v>
      </c>
    </row>
    <row r="89" spans="1:11" x14ac:dyDescent="0.2">
      <c r="A89">
        <v>498</v>
      </c>
      <c r="B89">
        <v>11</v>
      </c>
      <c r="C89">
        <v>4</v>
      </c>
      <c r="D89">
        <v>4.88</v>
      </c>
      <c r="E89">
        <v>3</v>
      </c>
      <c r="F89" s="1" t="s">
        <v>36</v>
      </c>
      <c r="G89" s="1" t="s">
        <v>24</v>
      </c>
      <c r="H89" s="1" t="s">
        <v>31</v>
      </c>
      <c r="I89" s="1" t="s">
        <v>20</v>
      </c>
      <c r="J89">
        <v>23</v>
      </c>
      <c r="K89">
        <v>4302</v>
      </c>
    </row>
    <row r="90" spans="1:11" x14ac:dyDescent="0.2">
      <c r="A90">
        <v>502</v>
      </c>
      <c r="B90">
        <v>28</v>
      </c>
      <c r="C90">
        <v>10</v>
      </c>
      <c r="D90">
        <v>1.97</v>
      </c>
      <c r="E90">
        <v>7</v>
      </c>
      <c r="F90" s="1" t="s">
        <v>16</v>
      </c>
      <c r="G90" s="1" t="s">
        <v>17</v>
      </c>
      <c r="H90" s="1" t="s">
        <v>31</v>
      </c>
      <c r="I90" s="1" t="s">
        <v>29</v>
      </c>
      <c r="J90">
        <v>60</v>
      </c>
      <c r="K90">
        <v>3760</v>
      </c>
    </row>
    <row r="91" spans="1:11" x14ac:dyDescent="0.2">
      <c r="A91">
        <v>505</v>
      </c>
      <c r="B91">
        <v>33</v>
      </c>
      <c r="C91">
        <v>10</v>
      </c>
      <c r="D91">
        <v>4.2300000000000004</v>
      </c>
      <c r="E91">
        <v>10</v>
      </c>
      <c r="F91" s="1" t="s">
        <v>36</v>
      </c>
      <c r="G91" s="1" t="s">
        <v>17</v>
      </c>
      <c r="H91" s="1" t="s">
        <v>31</v>
      </c>
      <c r="I91" s="1" t="s">
        <v>20</v>
      </c>
      <c r="J91">
        <v>33</v>
      </c>
      <c r="K91">
        <v>3507</v>
      </c>
    </row>
    <row r="92" spans="1:11" x14ac:dyDescent="0.2">
      <c r="A92">
        <v>507</v>
      </c>
      <c r="B92">
        <v>5</v>
      </c>
      <c r="C92">
        <v>7</v>
      </c>
      <c r="D92">
        <v>3.11</v>
      </c>
      <c r="E92">
        <v>9</v>
      </c>
      <c r="F92" s="1" t="s">
        <v>36</v>
      </c>
      <c r="G92" s="1" t="s">
        <v>35</v>
      </c>
      <c r="H92" s="1" t="s">
        <v>31</v>
      </c>
      <c r="I92" s="1" t="s">
        <v>29</v>
      </c>
      <c r="J92">
        <v>66</v>
      </c>
      <c r="K92">
        <v>8213</v>
      </c>
    </row>
    <row r="93" spans="1:11" x14ac:dyDescent="0.2">
      <c r="A93">
        <v>510</v>
      </c>
      <c r="B93">
        <v>22</v>
      </c>
      <c r="C93">
        <v>4</v>
      </c>
      <c r="D93">
        <v>2</v>
      </c>
      <c r="E93">
        <v>3</v>
      </c>
      <c r="F93" s="1" t="s">
        <v>23</v>
      </c>
      <c r="G93" s="1" t="s">
        <v>30</v>
      </c>
      <c r="H93" s="1" t="s">
        <v>31</v>
      </c>
      <c r="I93" s="1" t="s">
        <v>33</v>
      </c>
      <c r="J93">
        <v>61</v>
      </c>
      <c r="K93">
        <v>5327</v>
      </c>
    </row>
    <row r="94" spans="1:11" x14ac:dyDescent="0.2">
      <c r="A94">
        <v>528</v>
      </c>
      <c r="B94">
        <v>1</v>
      </c>
      <c r="C94">
        <v>9</v>
      </c>
      <c r="D94">
        <v>5.4</v>
      </c>
      <c r="E94">
        <v>7</v>
      </c>
      <c r="F94" s="1" t="s">
        <v>23</v>
      </c>
      <c r="G94" s="1" t="s">
        <v>17</v>
      </c>
      <c r="H94" s="1" t="s">
        <v>31</v>
      </c>
      <c r="I94" s="1" t="s">
        <v>29</v>
      </c>
      <c r="J94">
        <v>26</v>
      </c>
      <c r="K94">
        <v>8265</v>
      </c>
    </row>
    <row r="95" spans="1:11" x14ac:dyDescent="0.2">
      <c r="A95">
        <v>532</v>
      </c>
      <c r="B95">
        <v>21</v>
      </c>
      <c r="C95">
        <v>6</v>
      </c>
      <c r="D95">
        <v>5.0199999999999996</v>
      </c>
      <c r="E95">
        <v>4</v>
      </c>
      <c r="F95" s="1" t="s">
        <v>36</v>
      </c>
      <c r="G95" s="1" t="s">
        <v>30</v>
      </c>
      <c r="H95" s="1" t="s">
        <v>31</v>
      </c>
      <c r="I95" s="1" t="s">
        <v>29</v>
      </c>
      <c r="J95">
        <v>18</v>
      </c>
      <c r="K95">
        <v>6354</v>
      </c>
    </row>
    <row r="96" spans="1:11" x14ac:dyDescent="0.2">
      <c r="A96">
        <v>544</v>
      </c>
      <c r="B96">
        <v>58</v>
      </c>
      <c r="C96">
        <v>2</v>
      </c>
      <c r="D96">
        <v>5.46</v>
      </c>
      <c r="E96">
        <v>1</v>
      </c>
      <c r="F96" s="1" t="s">
        <v>36</v>
      </c>
      <c r="G96" s="1" t="s">
        <v>35</v>
      </c>
      <c r="H96" s="1" t="s">
        <v>31</v>
      </c>
      <c r="I96" s="1" t="s">
        <v>20</v>
      </c>
      <c r="J96">
        <v>54</v>
      </c>
      <c r="K96">
        <v>9588</v>
      </c>
    </row>
    <row r="97" spans="1:11" x14ac:dyDescent="0.2">
      <c r="A97">
        <v>546</v>
      </c>
      <c r="B97">
        <v>30</v>
      </c>
      <c r="C97">
        <v>3</v>
      </c>
      <c r="D97">
        <v>3.96</v>
      </c>
      <c r="E97">
        <v>5</v>
      </c>
      <c r="F97" s="1" t="s">
        <v>23</v>
      </c>
      <c r="G97" s="1" t="s">
        <v>24</v>
      </c>
      <c r="H97" s="1" t="s">
        <v>31</v>
      </c>
      <c r="I97" s="1" t="s">
        <v>33</v>
      </c>
      <c r="J97">
        <v>52</v>
      </c>
      <c r="K97">
        <v>3162</v>
      </c>
    </row>
    <row r="98" spans="1:11" x14ac:dyDescent="0.2">
      <c r="A98">
        <v>556</v>
      </c>
      <c r="B98">
        <v>17</v>
      </c>
      <c r="C98">
        <v>9</v>
      </c>
      <c r="D98">
        <v>3.12</v>
      </c>
      <c r="E98">
        <v>10</v>
      </c>
      <c r="F98" s="1" t="s">
        <v>23</v>
      </c>
      <c r="G98" s="1" t="s">
        <v>17</v>
      </c>
      <c r="H98" s="1" t="s">
        <v>31</v>
      </c>
      <c r="I98" s="1" t="s">
        <v>29</v>
      </c>
      <c r="J98">
        <v>21</v>
      </c>
      <c r="K98">
        <v>4532</v>
      </c>
    </row>
    <row r="99" spans="1:11" x14ac:dyDescent="0.2">
      <c r="A99">
        <v>568</v>
      </c>
      <c r="B99">
        <v>46</v>
      </c>
      <c r="C99">
        <v>7</v>
      </c>
      <c r="D99">
        <v>5.63</v>
      </c>
      <c r="E99">
        <v>8</v>
      </c>
      <c r="F99" s="1" t="s">
        <v>36</v>
      </c>
      <c r="G99" s="1" t="s">
        <v>27</v>
      </c>
      <c r="H99" s="1" t="s">
        <v>31</v>
      </c>
      <c r="I99" s="1" t="s">
        <v>29</v>
      </c>
      <c r="J99">
        <v>49</v>
      </c>
      <c r="K99">
        <v>2010</v>
      </c>
    </row>
    <row r="100" spans="1:11" x14ac:dyDescent="0.2">
      <c r="A100">
        <v>578</v>
      </c>
      <c r="B100">
        <v>7</v>
      </c>
      <c r="C100">
        <v>8</v>
      </c>
      <c r="D100">
        <v>4.07</v>
      </c>
      <c r="E100">
        <v>10</v>
      </c>
      <c r="F100" s="1" t="s">
        <v>36</v>
      </c>
      <c r="G100" s="1" t="s">
        <v>35</v>
      </c>
      <c r="H100" s="1" t="s">
        <v>31</v>
      </c>
      <c r="I100" s="1" t="s">
        <v>33</v>
      </c>
      <c r="J100">
        <v>52</v>
      </c>
      <c r="K100">
        <v>9177</v>
      </c>
    </row>
    <row r="101" spans="1:11" x14ac:dyDescent="0.2">
      <c r="A101">
        <v>584</v>
      </c>
      <c r="B101">
        <v>47</v>
      </c>
      <c r="C101">
        <v>8</v>
      </c>
      <c r="D101">
        <v>1.19</v>
      </c>
      <c r="E101">
        <v>9</v>
      </c>
      <c r="F101" s="1" t="s">
        <v>26</v>
      </c>
      <c r="G101" s="1" t="s">
        <v>27</v>
      </c>
      <c r="H101" s="1" t="s">
        <v>31</v>
      </c>
      <c r="I101" s="1" t="s">
        <v>29</v>
      </c>
      <c r="J101">
        <v>53</v>
      </c>
      <c r="K101">
        <v>7674</v>
      </c>
    </row>
    <row r="102" spans="1:11" x14ac:dyDescent="0.2">
      <c r="A102">
        <v>590</v>
      </c>
      <c r="B102">
        <v>35</v>
      </c>
      <c r="C102">
        <v>8</v>
      </c>
      <c r="D102">
        <v>5.84</v>
      </c>
      <c r="E102">
        <v>7</v>
      </c>
      <c r="F102" s="1" t="s">
        <v>26</v>
      </c>
      <c r="G102" s="1" t="s">
        <v>30</v>
      </c>
      <c r="H102" s="1" t="s">
        <v>31</v>
      </c>
      <c r="I102" s="1" t="s">
        <v>29</v>
      </c>
      <c r="J102">
        <v>56</v>
      </c>
      <c r="K102">
        <v>3379</v>
      </c>
    </row>
    <row r="103" spans="1:11" x14ac:dyDescent="0.2">
      <c r="A103">
        <v>597</v>
      </c>
      <c r="B103">
        <v>24</v>
      </c>
      <c r="C103">
        <v>9</v>
      </c>
      <c r="D103">
        <v>4.71</v>
      </c>
      <c r="E103">
        <v>10</v>
      </c>
      <c r="F103" s="1" t="s">
        <v>26</v>
      </c>
      <c r="G103" s="1" t="s">
        <v>35</v>
      </c>
      <c r="H103" s="1" t="s">
        <v>31</v>
      </c>
      <c r="I103" s="1" t="s">
        <v>29</v>
      </c>
      <c r="J103">
        <v>20</v>
      </c>
      <c r="K103">
        <v>1209</v>
      </c>
    </row>
    <row r="104" spans="1:11" x14ac:dyDescent="0.2">
      <c r="A104">
        <v>607</v>
      </c>
      <c r="B104">
        <v>56</v>
      </c>
      <c r="C104">
        <v>7</v>
      </c>
      <c r="D104">
        <v>4.08</v>
      </c>
      <c r="E104">
        <v>9</v>
      </c>
      <c r="F104" s="1" t="s">
        <v>36</v>
      </c>
      <c r="G104" s="1" t="s">
        <v>35</v>
      </c>
      <c r="H104" s="1" t="s">
        <v>31</v>
      </c>
      <c r="I104" s="1" t="s">
        <v>33</v>
      </c>
      <c r="J104">
        <v>35</v>
      </c>
      <c r="K104">
        <v>2467</v>
      </c>
    </row>
    <row r="105" spans="1:11" x14ac:dyDescent="0.2">
      <c r="A105">
        <v>623</v>
      </c>
      <c r="B105">
        <v>46</v>
      </c>
      <c r="C105">
        <v>7</v>
      </c>
      <c r="D105">
        <v>4.8600000000000003</v>
      </c>
      <c r="E105">
        <v>9</v>
      </c>
      <c r="F105" s="1" t="s">
        <v>26</v>
      </c>
      <c r="G105" s="1" t="s">
        <v>17</v>
      </c>
      <c r="H105" s="1" t="s">
        <v>31</v>
      </c>
      <c r="I105" s="1" t="s">
        <v>29</v>
      </c>
      <c r="J105">
        <v>33</v>
      </c>
      <c r="K105">
        <v>6378</v>
      </c>
    </row>
    <row r="106" spans="1:11" x14ac:dyDescent="0.2">
      <c r="A106">
        <v>630</v>
      </c>
      <c r="B106">
        <v>49</v>
      </c>
      <c r="C106">
        <v>8</v>
      </c>
      <c r="D106">
        <v>1.97</v>
      </c>
      <c r="E106">
        <v>9</v>
      </c>
      <c r="F106" s="1" t="s">
        <v>23</v>
      </c>
      <c r="G106" s="1" t="s">
        <v>24</v>
      </c>
      <c r="H106" s="1" t="s">
        <v>31</v>
      </c>
      <c r="I106" s="1" t="s">
        <v>33</v>
      </c>
      <c r="J106">
        <v>62</v>
      </c>
      <c r="K106">
        <v>1114</v>
      </c>
    </row>
    <row r="107" spans="1:11" x14ac:dyDescent="0.2">
      <c r="A107">
        <v>657</v>
      </c>
      <c r="B107">
        <v>11</v>
      </c>
      <c r="C107">
        <v>8</v>
      </c>
      <c r="D107">
        <v>1.23</v>
      </c>
      <c r="E107">
        <v>10</v>
      </c>
      <c r="F107" s="1" t="s">
        <v>23</v>
      </c>
      <c r="G107" s="1" t="s">
        <v>35</v>
      </c>
      <c r="H107" s="1" t="s">
        <v>31</v>
      </c>
      <c r="I107" s="1" t="s">
        <v>33</v>
      </c>
      <c r="J107">
        <v>63</v>
      </c>
      <c r="K107">
        <v>6408</v>
      </c>
    </row>
    <row r="108" spans="1:11" x14ac:dyDescent="0.2">
      <c r="A108">
        <v>658</v>
      </c>
      <c r="B108">
        <v>25</v>
      </c>
      <c r="C108">
        <v>4</v>
      </c>
      <c r="D108">
        <v>2.68</v>
      </c>
      <c r="E108">
        <v>6</v>
      </c>
      <c r="F108" s="1" t="s">
        <v>36</v>
      </c>
      <c r="G108" s="1" t="s">
        <v>17</v>
      </c>
      <c r="H108" s="1" t="s">
        <v>31</v>
      </c>
      <c r="I108" s="1" t="s">
        <v>33</v>
      </c>
      <c r="J108">
        <v>37</v>
      </c>
      <c r="K108">
        <v>6711</v>
      </c>
    </row>
    <row r="109" spans="1:11" x14ac:dyDescent="0.2">
      <c r="A109">
        <v>675</v>
      </c>
      <c r="B109">
        <v>9</v>
      </c>
      <c r="C109">
        <v>4</v>
      </c>
      <c r="D109">
        <v>1.52</v>
      </c>
      <c r="E109">
        <v>3</v>
      </c>
      <c r="F109" s="1" t="s">
        <v>36</v>
      </c>
      <c r="G109" s="1" t="s">
        <v>27</v>
      </c>
      <c r="H109" s="1" t="s">
        <v>31</v>
      </c>
      <c r="I109" s="1" t="s">
        <v>33</v>
      </c>
      <c r="J109">
        <v>26</v>
      </c>
      <c r="K109">
        <v>1424</v>
      </c>
    </row>
    <row r="110" spans="1:11" x14ac:dyDescent="0.2">
      <c r="A110">
        <v>682</v>
      </c>
      <c r="B110">
        <v>1</v>
      </c>
      <c r="C110">
        <v>8</v>
      </c>
      <c r="D110">
        <v>3.47</v>
      </c>
      <c r="E110">
        <v>8</v>
      </c>
      <c r="F110" s="1" t="s">
        <v>23</v>
      </c>
      <c r="G110" s="1" t="s">
        <v>30</v>
      </c>
      <c r="H110" s="1" t="s">
        <v>31</v>
      </c>
      <c r="I110" s="1" t="s">
        <v>20</v>
      </c>
      <c r="J110">
        <v>30</v>
      </c>
      <c r="K110">
        <v>3848</v>
      </c>
    </row>
    <row r="111" spans="1:11" x14ac:dyDescent="0.2">
      <c r="A111">
        <v>690</v>
      </c>
      <c r="B111">
        <v>50</v>
      </c>
      <c r="C111">
        <v>7</v>
      </c>
      <c r="D111">
        <v>3.95</v>
      </c>
      <c r="E111">
        <v>10</v>
      </c>
      <c r="F111" s="1" t="s">
        <v>16</v>
      </c>
      <c r="G111" s="1" t="s">
        <v>35</v>
      </c>
      <c r="H111" s="1" t="s">
        <v>31</v>
      </c>
      <c r="I111" s="1" t="s">
        <v>33</v>
      </c>
      <c r="J111">
        <v>22</v>
      </c>
      <c r="K111">
        <v>8661</v>
      </c>
    </row>
    <row r="112" spans="1:11" x14ac:dyDescent="0.2">
      <c r="A112">
        <v>703</v>
      </c>
      <c r="B112">
        <v>56</v>
      </c>
      <c r="C112">
        <v>10</v>
      </c>
      <c r="D112">
        <v>4.2699999999999996</v>
      </c>
      <c r="E112">
        <v>9</v>
      </c>
      <c r="F112" s="1" t="s">
        <v>23</v>
      </c>
      <c r="G112" s="1" t="s">
        <v>27</v>
      </c>
      <c r="H112" s="1" t="s">
        <v>31</v>
      </c>
      <c r="I112" s="1" t="s">
        <v>20</v>
      </c>
      <c r="J112">
        <v>38</v>
      </c>
      <c r="K112">
        <v>5138</v>
      </c>
    </row>
    <row r="113" spans="1:11" x14ac:dyDescent="0.2">
      <c r="A113">
        <v>704</v>
      </c>
      <c r="B113">
        <v>17</v>
      </c>
      <c r="C113">
        <v>1</v>
      </c>
      <c r="D113">
        <v>3.58</v>
      </c>
      <c r="E113">
        <v>6</v>
      </c>
      <c r="F113" s="1" t="s">
        <v>26</v>
      </c>
      <c r="G113" s="1" t="s">
        <v>24</v>
      </c>
      <c r="H113" s="1" t="s">
        <v>31</v>
      </c>
      <c r="I113" s="1" t="s">
        <v>29</v>
      </c>
      <c r="J113">
        <v>37</v>
      </c>
      <c r="K113">
        <v>2009</v>
      </c>
    </row>
    <row r="114" spans="1:11" x14ac:dyDescent="0.2">
      <c r="A114">
        <v>717</v>
      </c>
      <c r="B114">
        <v>10</v>
      </c>
      <c r="C114">
        <v>7</v>
      </c>
      <c r="D114">
        <v>5.69</v>
      </c>
      <c r="E114">
        <v>7</v>
      </c>
      <c r="F114" s="1" t="s">
        <v>23</v>
      </c>
      <c r="G114" s="1" t="s">
        <v>30</v>
      </c>
      <c r="H114" s="1" t="s">
        <v>31</v>
      </c>
      <c r="I114" s="1" t="s">
        <v>33</v>
      </c>
      <c r="J114">
        <v>59</v>
      </c>
      <c r="K114">
        <v>1745</v>
      </c>
    </row>
    <row r="115" spans="1:11" x14ac:dyDescent="0.2">
      <c r="A115">
        <v>723</v>
      </c>
      <c r="B115">
        <v>39</v>
      </c>
      <c r="C115">
        <v>3</v>
      </c>
      <c r="D115">
        <v>1.52</v>
      </c>
      <c r="E115">
        <v>6</v>
      </c>
      <c r="F115" s="1" t="s">
        <v>26</v>
      </c>
      <c r="G115" s="1" t="s">
        <v>30</v>
      </c>
      <c r="H115" s="1" t="s">
        <v>31</v>
      </c>
      <c r="I115" s="1" t="s">
        <v>33</v>
      </c>
      <c r="J115">
        <v>54</v>
      </c>
      <c r="K115">
        <v>2709</v>
      </c>
    </row>
    <row r="116" spans="1:11" x14ac:dyDescent="0.2">
      <c r="A116">
        <v>727</v>
      </c>
      <c r="B116">
        <v>30</v>
      </c>
      <c r="C116">
        <v>1</v>
      </c>
      <c r="D116">
        <v>2.11</v>
      </c>
      <c r="E116">
        <v>2</v>
      </c>
      <c r="F116" s="1" t="s">
        <v>23</v>
      </c>
      <c r="G116" s="1" t="s">
        <v>30</v>
      </c>
      <c r="H116" s="1" t="s">
        <v>31</v>
      </c>
      <c r="I116" s="1" t="s">
        <v>33</v>
      </c>
      <c r="J116">
        <v>38</v>
      </c>
      <c r="K116">
        <v>2114</v>
      </c>
    </row>
    <row r="117" spans="1:11" x14ac:dyDescent="0.2">
      <c r="A117">
        <v>728</v>
      </c>
      <c r="B117">
        <v>7</v>
      </c>
      <c r="C117">
        <v>7</v>
      </c>
      <c r="D117">
        <v>3.76</v>
      </c>
      <c r="E117">
        <v>8</v>
      </c>
      <c r="F117" s="1" t="s">
        <v>16</v>
      </c>
      <c r="G117" s="1" t="s">
        <v>24</v>
      </c>
      <c r="H117" s="1" t="s">
        <v>31</v>
      </c>
      <c r="I117" s="1" t="s">
        <v>29</v>
      </c>
      <c r="J117">
        <v>68</v>
      </c>
      <c r="K117">
        <v>9363</v>
      </c>
    </row>
    <row r="118" spans="1:11" x14ac:dyDescent="0.2">
      <c r="A118">
        <v>740</v>
      </c>
      <c r="B118">
        <v>15</v>
      </c>
      <c r="C118">
        <v>9</v>
      </c>
      <c r="D118">
        <v>4.8899999999999997</v>
      </c>
      <c r="E118">
        <v>8</v>
      </c>
      <c r="F118" s="1" t="s">
        <v>23</v>
      </c>
      <c r="G118" s="1" t="s">
        <v>30</v>
      </c>
      <c r="H118" s="1" t="s">
        <v>31</v>
      </c>
      <c r="I118" s="1" t="s">
        <v>29</v>
      </c>
      <c r="J118">
        <v>41</v>
      </c>
      <c r="K118">
        <v>2418</v>
      </c>
    </row>
    <row r="119" spans="1:11" x14ac:dyDescent="0.2">
      <c r="A119">
        <v>744</v>
      </c>
      <c r="B119">
        <v>12</v>
      </c>
      <c r="C119">
        <v>10</v>
      </c>
      <c r="D119">
        <v>3.51</v>
      </c>
      <c r="E119">
        <v>8</v>
      </c>
      <c r="F119" s="1" t="s">
        <v>23</v>
      </c>
      <c r="G119" s="1" t="s">
        <v>27</v>
      </c>
      <c r="H119" s="1" t="s">
        <v>31</v>
      </c>
      <c r="I119" s="1" t="s">
        <v>20</v>
      </c>
      <c r="J119">
        <v>20</v>
      </c>
      <c r="K119">
        <v>6988</v>
      </c>
    </row>
    <row r="120" spans="1:11" x14ac:dyDescent="0.2">
      <c r="A120">
        <v>749</v>
      </c>
      <c r="B120">
        <v>9</v>
      </c>
      <c r="C120">
        <v>2</v>
      </c>
      <c r="D120">
        <v>4.6500000000000004</v>
      </c>
      <c r="E120">
        <v>4</v>
      </c>
      <c r="F120" s="1" t="s">
        <v>16</v>
      </c>
      <c r="G120" s="1" t="s">
        <v>24</v>
      </c>
      <c r="H120" s="1" t="s">
        <v>31</v>
      </c>
      <c r="I120" s="1" t="s">
        <v>29</v>
      </c>
      <c r="J120">
        <v>47</v>
      </c>
      <c r="K120">
        <v>8316</v>
      </c>
    </row>
    <row r="121" spans="1:11" x14ac:dyDescent="0.2">
      <c r="A121">
        <v>750</v>
      </c>
      <c r="B121">
        <v>26</v>
      </c>
      <c r="C121">
        <v>8</v>
      </c>
      <c r="D121">
        <v>2.89</v>
      </c>
      <c r="E121">
        <v>9</v>
      </c>
      <c r="F121" s="1" t="s">
        <v>16</v>
      </c>
      <c r="G121" s="1" t="s">
        <v>24</v>
      </c>
      <c r="H121" s="1" t="s">
        <v>31</v>
      </c>
      <c r="I121" s="1" t="s">
        <v>29</v>
      </c>
      <c r="J121">
        <v>63</v>
      </c>
      <c r="K121">
        <v>7431</v>
      </c>
    </row>
    <row r="122" spans="1:11" x14ac:dyDescent="0.2">
      <c r="A122">
        <v>761</v>
      </c>
      <c r="B122">
        <v>27</v>
      </c>
      <c r="C122">
        <v>10</v>
      </c>
      <c r="D122">
        <v>4.1900000000000004</v>
      </c>
      <c r="E122">
        <v>8</v>
      </c>
      <c r="F122" s="1" t="s">
        <v>16</v>
      </c>
      <c r="G122" s="1" t="s">
        <v>35</v>
      </c>
      <c r="H122" s="1" t="s">
        <v>31</v>
      </c>
      <c r="I122" s="1" t="s">
        <v>29</v>
      </c>
      <c r="J122">
        <v>21</v>
      </c>
      <c r="K122">
        <v>3131</v>
      </c>
    </row>
    <row r="123" spans="1:11" x14ac:dyDescent="0.2">
      <c r="A123">
        <v>769</v>
      </c>
      <c r="B123">
        <v>22</v>
      </c>
      <c r="C123">
        <v>2</v>
      </c>
      <c r="D123">
        <v>2.17</v>
      </c>
      <c r="E123">
        <v>4</v>
      </c>
      <c r="F123" s="1" t="s">
        <v>16</v>
      </c>
      <c r="G123" s="1" t="s">
        <v>27</v>
      </c>
      <c r="H123" s="1" t="s">
        <v>31</v>
      </c>
      <c r="I123" s="1" t="s">
        <v>33</v>
      </c>
      <c r="J123">
        <v>70</v>
      </c>
      <c r="K123">
        <v>4490</v>
      </c>
    </row>
    <row r="124" spans="1:11" x14ac:dyDescent="0.2">
      <c r="A124">
        <v>776</v>
      </c>
      <c r="B124">
        <v>44</v>
      </c>
      <c r="C124">
        <v>4</v>
      </c>
      <c r="D124">
        <v>4.6399999999999997</v>
      </c>
      <c r="E124">
        <v>2</v>
      </c>
      <c r="F124" s="1" t="s">
        <v>23</v>
      </c>
      <c r="G124" s="1" t="s">
        <v>27</v>
      </c>
      <c r="H124" s="1" t="s">
        <v>31</v>
      </c>
      <c r="I124" s="1" t="s">
        <v>29</v>
      </c>
      <c r="J124">
        <v>51</v>
      </c>
      <c r="K124">
        <v>3110</v>
      </c>
    </row>
    <row r="125" spans="1:11" x14ac:dyDescent="0.2">
      <c r="A125">
        <v>778</v>
      </c>
      <c r="B125">
        <v>57</v>
      </c>
      <c r="C125">
        <v>8</v>
      </c>
      <c r="D125">
        <v>1.05</v>
      </c>
      <c r="E125">
        <v>8</v>
      </c>
      <c r="F125" s="1" t="s">
        <v>16</v>
      </c>
      <c r="G125" s="1" t="s">
        <v>27</v>
      </c>
      <c r="H125" s="1" t="s">
        <v>31</v>
      </c>
      <c r="I125" s="1" t="s">
        <v>33</v>
      </c>
      <c r="J125">
        <v>40</v>
      </c>
      <c r="K125">
        <v>7898</v>
      </c>
    </row>
    <row r="126" spans="1:11" x14ac:dyDescent="0.2">
      <c r="A126">
        <v>784</v>
      </c>
      <c r="B126">
        <v>19</v>
      </c>
      <c r="C126">
        <v>8</v>
      </c>
      <c r="D126">
        <v>1.1200000000000001</v>
      </c>
      <c r="E126">
        <v>10</v>
      </c>
      <c r="F126" s="1" t="s">
        <v>36</v>
      </c>
      <c r="G126" s="1" t="s">
        <v>35</v>
      </c>
      <c r="H126" s="1" t="s">
        <v>31</v>
      </c>
      <c r="I126" s="1" t="s">
        <v>33</v>
      </c>
      <c r="J126">
        <v>69</v>
      </c>
      <c r="K126">
        <v>7718</v>
      </c>
    </row>
    <row r="127" spans="1:11" x14ac:dyDescent="0.2">
      <c r="A127">
        <v>786</v>
      </c>
      <c r="B127">
        <v>36</v>
      </c>
      <c r="C127">
        <v>7</v>
      </c>
      <c r="D127">
        <v>5.59</v>
      </c>
      <c r="E127">
        <v>7</v>
      </c>
      <c r="F127" s="1" t="s">
        <v>26</v>
      </c>
      <c r="G127" s="1" t="s">
        <v>17</v>
      </c>
      <c r="H127" s="1" t="s">
        <v>31</v>
      </c>
      <c r="I127" s="1" t="s">
        <v>29</v>
      </c>
      <c r="J127">
        <v>64</v>
      </c>
      <c r="K127">
        <v>6089</v>
      </c>
    </row>
    <row r="128" spans="1:11" x14ac:dyDescent="0.2">
      <c r="A128">
        <v>787</v>
      </c>
      <c r="B128">
        <v>44</v>
      </c>
      <c r="C128">
        <v>7</v>
      </c>
      <c r="D128">
        <v>4.8600000000000003</v>
      </c>
      <c r="E128">
        <v>7</v>
      </c>
      <c r="F128" s="1" t="s">
        <v>23</v>
      </c>
      <c r="G128" s="1" t="s">
        <v>27</v>
      </c>
      <c r="H128" s="1" t="s">
        <v>31</v>
      </c>
      <c r="I128" s="1" t="s">
        <v>29</v>
      </c>
      <c r="J128">
        <v>49</v>
      </c>
      <c r="K128">
        <v>1095</v>
      </c>
    </row>
    <row r="129" spans="1:11" x14ac:dyDescent="0.2">
      <c r="A129">
        <v>790</v>
      </c>
      <c r="B129">
        <v>19</v>
      </c>
      <c r="C129">
        <v>9</v>
      </c>
      <c r="D129">
        <v>4.57</v>
      </c>
      <c r="E129">
        <v>10</v>
      </c>
      <c r="F129" s="1" t="s">
        <v>16</v>
      </c>
      <c r="G129" s="1" t="s">
        <v>17</v>
      </c>
      <c r="H129" s="1" t="s">
        <v>31</v>
      </c>
      <c r="I129" s="1" t="s">
        <v>20</v>
      </c>
      <c r="J129">
        <v>38</v>
      </c>
      <c r="K129">
        <v>9137</v>
      </c>
    </row>
    <row r="130" spans="1:11" x14ac:dyDescent="0.2">
      <c r="A130">
        <v>805</v>
      </c>
      <c r="B130">
        <v>3</v>
      </c>
      <c r="C130">
        <v>10</v>
      </c>
      <c r="D130">
        <v>4.25</v>
      </c>
      <c r="E130">
        <v>10</v>
      </c>
      <c r="F130" s="1" t="s">
        <v>23</v>
      </c>
      <c r="G130" s="1" t="s">
        <v>35</v>
      </c>
      <c r="H130" s="1" t="s">
        <v>31</v>
      </c>
      <c r="I130" s="1" t="s">
        <v>20</v>
      </c>
      <c r="J130">
        <v>44</v>
      </c>
      <c r="K130">
        <v>7195</v>
      </c>
    </row>
    <row r="131" spans="1:11" x14ac:dyDescent="0.2">
      <c r="A131">
        <v>807</v>
      </c>
      <c r="B131">
        <v>14</v>
      </c>
      <c r="C131">
        <v>10</v>
      </c>
      <c r="D131">
        <v>2.06</v>
      </c>
      <c r="E131">
        <v>7</v>
      </c>
      <c r="F131" s="1" t="s">
        <v>36</v>
      </c>
      <c r="G131" s="1" t="s">
        <v>27</v>
      </c>
      <c r="H131" s="1" t="s">
        <v>31</v>
      </c>
      <c r="I131" s="1" t="s">
        <v>33</v>
      </c>
      <c r="J131">
        <v>64</v>
      </c>
      <c r="K131">
        <v>4387</v>
      </c>
    </row>
    <row r="132" spans="1:11" x14ac:dyDescent="0.2">
      <c r="A132">
        <v>828</v>
      </c>
      <c r="B132">
        <v>29</v>
      </c>
      <c r="C132">
        <v>3</v>
      </c>
      <c r="D132">
        <v>4.87</v>
      </c>
      <c r="E132">
        <v>4</v>
      </c>
      <c r="F132" s="1" t="s">
        <v>16</v>
      </c>
      <c r="G132" s="1" t="s">
        <v>27</v>
      </c>
      <c r="H132" s="1" t="s">
        <v>31</v>
      </c>
      <c r="I132" s="1" t="s">
        <v>29</v>
      </c>
      <c r="J132">
        <v>64</v>
      </c>
      <c r="K132">
        <v>2881</v>
      </c>
    </row>
    <row r="133" spans="1:11" x14ac:dyDescent="0.2">
      <c r="A133">
        <v>848</v>
      </c>
      <c r="B133">
        <v>32</v>
      </c>
      <c r="C133">
        <v>8</v>
      </c>
      <c r="D133">
        <v>3.57</v>
      </c>
      <c r="E133">
        <v>7</v>
      </c>
      <c r="F133" s="1" t="s">
        <v>16</v>
      </c>
      <c r="G133" s="1" t="s">
        <v>30</v>
      </c>
      <c r="H133" s="1" t="s">
        <v>31</v>
      </c>
      <c r="I133" s="1" t="s">
        <v>33</v>
      </c>
      <c r="J133">
        <v>44</v>
      </c>
      <c r="K133">
        <v>6917</v>
      </c>
    </row>
    <row r="134" spans="1:11" x14ac:dyDescent="0.2">
      <c r="A134">
        <v>874</v>
      </c>
      <c r="B134">
        <v>32</v>
      </c>
      <c r="C134">
        <v>3</v>
      </c>
      <c r="D134">
        <v>3.07</v>
      </c>
      <c r="E134">
        <v>3</v>
      </c>
      <c r="F134" s="1" t="s">
        <v>36</v>
      </c>
      <c r="G134" s="1" t="s">
        <v>17</v>
      </c>
      <c r="H134" s="1" t="s">
        <v>31</v>
      </c>
      <c r="I134" s="1" t="s">
        <v>20</v>
      </c>
      <c r="J134">
        <v>54</v>
      </c>
      <c r="K134">
        <v>4017</v>
      </c>
    </row>
    <row r="135" spans="1:11" x14ac:dyDescent="0.2">
      <c r="A135">
        <v>876</v>
      </c>
      <c r="B135">
        <v>8</v>
      </c>
      <c r="C135">
        <v>10</v>
      </c>
      <c r="D135">
        <v>5.58</v>
      </c>
      <c r="E135">
        <v>7</v>
      </c>
      <c r="F135" s="1" t="s">
        <v>36</v>
      </c>
      <c r="G135" s="1" t="s">
        <v>27</v>
      </c>
      <c r="H135" s="1" t="s">
        <v>31</v>
      </c>
      <c r="I135" s="1" t="s">
        <v>33</v>
      </c>
      <c r="J135">
        <v>66</v>
      </c>
      <c r="K135">
        <v>6780</v>
      </c>
    </row>
    <row r="136" spans="1:11" x14ac:dyDescent="0.2">
      <c r="A136">
        <v>877</v>
      </c>
      <c r="B136">
        <v>10</v>
      </c>
      <c r="C136">
        <v>10</v>
      </c>
      <c r="D136">
        <v>3.38</v>
      </c>
      <c r="E136">
        <v>9</v>
      </c>
      <c r="F136" s="1" t="s">
        <v>16</v>
      </c>
      <c r="G136" s="1" t="s">
        <v>30</v>
      </c>
      <c r="H136" s="1" t="s">
        <v>31</v>
      </c>
      <c r="I136" s="1" t="s">
        <v>29</v>
      </c>
      <c r="J136">
        <v>26</v>
      </c>
      <c r="K136">
        <v>7409</v>
      </c>
    </row>
    <row r="137" spans="1:11" x14ac:dyDescent="0.2">
      <c r="A137">
        <v>886</v>
      </c>
      <c r="B137">
        <v>19</v>
      </c>
      <c r="C137">
        <v>7</v>
      </c>
      <c r="D137">
        <v>4.26</v>
      </c>
      <c r="E137">
        <v>9</v>
      </c>
      <c r="F137" s="1" t="s">
        <v>36</v>
      </c>
      <c r="G137" s="1" t="s">
        <v>35</v>
      </c>
      <c r="H137" s="1" t="s">
        <v>31</v>
      </c>
      <c r="I137" s="1" t="s">
        <v>33</v>
      </c>
      <c r="J137">
        <v>33</v>
      </c>
      <c r="K137">
        <v>8211</v>
      </c>
    </row>
    <row r="138" spans="1:11" x14ac:dyDescent="0.2">
      <c r="A138">
        <v>889</v>
      </c>
      <c r="B138">
        <v>58</v>
      </c>
      <c r="C138">
        <v>10</v>
      </c>
      <c r="D138">
        <v>3.93</v>
      </c>
      <c r="E138">
        <v>8</v>
      </c>
      <c r="F138" s="1" t="s">
        <v>26</v>
      </c>
      <c r="G138" s="1" t="s">
        <v>27</v>
      </c>
      <c r="H138" s="1" t="s">
        <v>31</v>
      </c>
      <c r="I138" s="1" t="s">
        <v>29</v>
      </c>
      <c r="J138">
        <v>29</v>
      </c>
      <c r="K138">
        <v>8071</v>
      </c>
    </row>
    <row r="139" spans="1:11" x14ac:dyDescent="0.2">
      <c r="A139">
        <v>899</v>
      </c>
      <c r="B139">
        <v>39</v>
      </c>
      <c r="C139">
        <v>8</v>
      </c>
      <c r="D139">
        <v>1.1299999999999999</v>
      </c>
      <c r="E139">
        <v>8</v>
      </c>
      <c r="F139" s="1" t="s">
        <v>16</v>
      </c>
      <c r="G139" s="1" t="s">
        <v>24</v>
      </c>
      <c r="H139" s="1" t="s">
        <v>31</v>
      </c>
      <c r="I139" s="1" t="s">
        <v>20</v>
      </c>
      <c r="J139">
        <v>25</v>
      </c>
      <c r="K139">
        <v>2170</v>
      </c>
    </row>
    <row r="140" spans="1:11" x14ac:dyDescent="0.2">
      <c r="A140">
        <v>906</v>
      </c>
      <c r="B140">
        <v>44</v>
      </c>
      <c r="C140">
        <v>7</v>
      </c>
      <c r="D140">
        <v>4.55</v>
      </c>
      <c r="E140">
        <v>7</v>
      </c>
      <c r="F140" s="1" t="s">
        <v>36</v>
      </c>
      <c r="G140" s="1" t="s">
        <v>30</v>
      </c>
      <c r="H140" s="1" t="s">
        <v>31</v>
      </c>
      <c r="I140" s="1" t="s">
        <v>29</v>
      </c>
      <c r="J140">
        <v>64</v>
      </c>
      <c r="K140">
        <v>5781</v>
      </c>
    </row>
    <row r="141" spans="1:11" x14ac:dyDescent="0.2">
      <c r="A141">
        <v>916</v>
      </c>
      <c r="B141">
        <v>8</v>
      </c>
      <c r="C141">
        <v>2</v>
      </c>
      <c r="D141">
        <v>2.7</v>
      </c>
      <c r="E141">
        <v>2</v>
      </c>
      <c r="F141" s="1" t="s">
        <v>16</v>
      </c>
      <c r="G141" s="1" t="s">
        <v>30</v>
      </c>
      <c r="H141" s="1" t="s">
        <v>31</v>
      </c>
      <c r="I141" s="1" t="s">
        <v>33</v>
      </c>
      <c r="J141">
        <v>65</v>
      </c>
      <c r="K141">
        <v>8916</v>
      </c>
    </row>
    <row r="142" spans="1:11" x14ac:dyDescent="0.2">
      <c r="A142">
        <v>921</v>
      </c>
      <c r="B142">
        <v>22</v>
      </c>
      <c r="C142">
        <v>4</v>
      </c>
      <c r="D142">
        <v>5.69</v>
      </c>
      <c r="E142">
        <v>6</v>
      </c>
      <c r="F142" s="1" t="s">
        <v>16</v>
      </c>
      <c r="G142" s="1" t="s">
        <v>27</v>
      </c>
      <c r="H142" s="1" t="s">
        <v>31</v>
      </c>
      <c r="I142" s="1" t="s">
        <v>33</v>
      </c>
      <c r="J142">
        <v>43</v>
      </c>
      <c r="K142">
        <v>2404</v>
      </c>
    </row>
    <row r="143" spans="1:11" x14ac:dyDescent="0.2">
      <c r="A143">
        <v>930</v>
      </c>
      <c r="B143">
        <v>47</v>
      </c>
      <c r="C143">
        <v>4</v>
      </c>
      <c r="D143">
        <v>2.11</v>
      </c>
      <c r="E143">
        <v>1</v>
      </c>
      <c r="F143" s="1" t="s">
        <v>36</v>
      </c>
      <c r="G143" s="1" t="s">
        <v>27</v>
      </c>
      <c r="H143" s="1" t="s">
        <v>31</v>
      </c>
      <c r="I143" s="1" t="s">
        <v>29</v>
      </c>
      <c r="J143">
        <v>69</v>
      </c>
      <c r="K143">
        <v>4701</v>
      </c>
    </row>
    <row r="144" spans="1:11" x14ac:dyDescent="0.2">
      <c r="A144">
        <v>933</v>
      </c>
      <c r="B144">
        <v>13</v>
      </c>
      <c r="C144">
        <v>10</v>
      </c>
      <c r="D144">
        <v>2.38</v>
      </c>
      <c r="E144">
        <v>7</v>
      </c>
      <c r="F144" s="1" t="s">
        <v>26</v>
      </c>
      <c r="G144" s="1" t="s">
        <v>35</v>
      </c>
      <c r="H144" s="1" t="s">
        <v>31</v>
      </c>
      <c r="I144" s="1" t="s">
        <v>29</v>
      </c>
      <c r="J144">
        <v>35</v>
      </c>
      <c r="K144">
        <v>8608</v>
      </c>
    </row>
    <row r="145" spans="1:11" x14ac:dyDescent="0.2">
      <c r="A145">
        <v>940</v>
      </c>
      <c r="B145">
        <v>24</v>
      </c>
      <c r="C145">
        <v>8</v>
      </c>
      <c r="D145">
        <v>5.27</v>
      </c>
      <c r="E145">
        <v>9</v>
      </c>
      <c r="F145" s="1" t="s">
        <v>16</v>
      </c>
      <c r="G145" s="1" t="s">
        <v>35</v>
      </c>
      <c r="H145" s="1" t="s">
        <v>31</v>
      </c>
      <c r="I145" s="1" t="s">
        <v>20</v>
      </c>
      <c r="J145">
        <v>23</v>
      </c>
      <c r="K145">
        <v>1810</v>
      </c>
    </row>
    <row r="146" spans="1:11" x14ac:dyDescent="0.2">
      <c r="A146">
        <v>942</v>
      </c>
      <c r="B146">
        <v>16</v>
      </c>
      <c r="C146">
        <v>9</v>
      </c>
      <c r="D146">
        <v>3.46</v>
      </c>
      <c r="E146">
        <v>7</v>
      </c>
      <c r="F146" s="1" t="s">
        <v>26</v>
      </c>
      <c r="G146" s="1" t="s">
        <v>27</v>
      </c>
      <c r="H146" s="1" t="s">
        <v>31</v>
      </c>
      <c r="I146" s="1" t="s">
        <v>29</v>
      </c>
      <c r="J146">
        <v>18</v>
      </c>
      <c r="K146">
        <v>1623</v>
      </c>
    </row>
    <row r="147" spans="1:11" x14ac:dyDescent="0.2">
      <c r="A147">
        <v>944</v>
      </c>
      <c r="B147">
        <v>18</v>
      </c>
      <c r="C147">
        <v>9</v>
      </c>
      <c r="D147">
        <v>5.87</v>
      </c>
      <c r="E147">
        <v>9</v>
      </c>
      <c r="F147" s="1" t="s">
        <v>26</v>
      </c>
      <c r="G147" s="1" t="s">
        <v>17</v>
      </c>
      <c r="H147" s="1" t="s">
        <v>31</v>
      </c>
      <c r="I147" s="1" t="s">
        <v>20</v>
      </c>
      <c r="J147">
        <v>32</v>
      </c>
      <c r="K147">
        <v>7025</v>
      </c>
    </row>
    <row r="148" spans="1:11" x14ac:dyDescent="0.2">
      <c r="A148">
        <v>952</v>
      </c>
      <c r="B148">
        <v>30</v>
      </c>
      <c r="C148">
        <v>1</v>
      </c>
      <c r="D148">
        <v>4.58</v>
      </c>
      <c r="E148">
        <v>3</v>
      </c>
      <c r="F148" s="1" t="s">
        <v>16</v>
      </c>
      <c r="G148" s="1" t="s">
        <v>24</v>
      </c>
      <c r="H148" s="1" t="s">
        <v>31</v>
      </c>
      <c r="I148" s="1" t="s">
        <v>29</v>
      </c>
      <c r="J148">
        <v>35</v>
      </c>
      <c r="K148">
        <v>8356</v>
      </c>
    </row>
    <row r="149" spans="1:11" x14ac:dyDescent="0.2">
      <c r="A149">
        <v>970</v>
      </c>
      <c r="B149">
        <v>13</v>
      </c>
      <c r="C149">
        <v>10</v>
      </c>
      <c r="D149">
        <v>1.04</v>
      </c>
      <c r="E149">
        <v>10</v>
      </c>
      <c r="F149" s="1" t="s">
        <v>16</v>
      </c>
      <c r="G149" s="1" t="s">
        <v>24</v>
      </c>
      <c r="H149" s="1" t="s">
        <v>31</v>
      </c>
      <c r="I149" s="1" t="s">
        <v>20</v>
      </c>
      <c r="J149">
        <v>18</v>
      </c>
      <c r="K149">
        <v>6498</v>
      </c>
    </row>
    <row r="150" spans="1:11" x14ac:dyDescent="0.2">
      <c r="A150">
        <v>977</v>
      </c>
      <c r="B150">
        <v>32</v>
      </c>
      <c r="C150">
        <v>9</v>
      </c>
      <c r="D150">
        <v>2.54</v>
      </c>
      <c r="E150">
        <v>7</v>
      </c>
      <c r="F150" s="1" t="s">
        <v>26</v>
      </c>
      <c r="G150" s="1" t="s">
        <v>35</v>
      </c>
      <c r="H150" s="1" t="s">
        <v>31</v>
      </c>
      <c r="I150" s="1" t="s">
        <v>29</v>
      </c>
      <c r="J150">
        <v>58</v>
      </c>
      <c r="K150">
        <v>5550</v>
      </c>
    </row>
    <row r="151" spans="1:11" x14ac:dyDescent="0.2">
      <c r="A151">
        <v>981</v>
      </c>
      <c r="B151">
        <v>5</v>
      </c>
      <c r="C151">
        <v>8</v>
      </c>
      <c r="D151">
        <v>5.76</v>
      </c>
      <c r="E151">
        <v>7</v>
      </c>
      <c r="F151" s="1" t="s">
        <v>36</v>
      </c>
      <c r="G151" s="1" t="s">
        <v>27</v>
      </c>
      <c r="H151" s="1" t="s">
        <v>31</v>
      </c>
      <c r="I151" s="1" t="s">
        <v>29</v>
      </c>
      <c r="J151">
        <v>48</v>
      </c>
      <c r="K151">
        <v>2301</v>
      </c>
    </row>
    <row r="152" spans="1:11" x14ac:dyDescent="0.2">
      <c r="A152">
        <v>988</v>
      </c>
      <c r="B152">
        <v>37</v>
      </c>
      <c r="C152">
        <v>8</v>
      </c>
      <c r="D152">
        <v>1.44</v>
      </c>
      <c r="E152">
        <v>8</v>
      </c>
      <c r="F152" s="1" t="s">
        <v>26</v>
      </c>
      <c r="G152" s="1" t="s">
        <v>27</v>
      </c>
      <c r="H152" s="1" t="s">
        <v>31</v>
      </c>
      <c r="I152" s="1" t="s">
        <v>33</v>
      </c>
      <c r="J152">
        <v>29</v>
      </c>
      <c r="K152">
        <v>4668</v>
      </c>
    </row>
    <row r="153" spans="1:11" x14ac:dyDescent="0.2">
      <c r="A153">
        <v>991</v>
      </c>
      <c r="B153">
        <v>43</v>
      </c>
      <c r="C153">
        <v>1</v>
      </c>
      <c r="D153">
        <v>2.6</v>
      </c>
      <c r="E153">
        <v>5</v>
      </c>
      <c r="F153" s="1" t="s">
        <v>23</v>
      </c>
      <c r="G153" s="1" t="s">
        <v>35</v>
      </c>
      <c r="H153" s="1" t="s">
        <v>31</v>
      </c>
      <c r="I153" s="1" t="s">
        <v>29</v>
      </c>
      <c r="J153">
        <v>48</v>
      </c>
      <c r="K153">
        <v>8291</v>
      </c>
    </row>
    <row r="154" spans="1:11" x14ac:dyDescent="0.2">
      <c r="A154">
        <v>992</v>
      </c>
      <c r="B154">
        <v>31</v>
      </c>
      <c r="C154">
        <v>6</v>
      </c>
      <c r="D154">
        <v>2.2200000000000002</v>
      </c>
      <c r="E154">
        <v>3</v>
      </c>
      <c r="F154" s="1" t="s">
        <v>23</v>
      </c>
      <c r="G154" s="1" t="s">
        <v>27</v>
      </c>
      <c r="H154" s="1" t="s">
        <v>31</v>
      </c>
      <c r="I154" s="1" t="s">
        <v>29</v>
      </c>
      <c r="J154">
        <v>53</v>
      </c>
      <c r="K154">
        <v>2658</v>
      </c>
    </row>
    <row r="155" spans="1:11" x14ac:dyDescent="0.2">
      <c r="A155">
        <v>993</v>
      </c>
      <c r="B155">
        <v>17</v>
      </c>
      <c r="C155">
        <v>9</v>
      </c>
      <c r="D155">
        <v>3.53</v>
      </c>
      <c r="E155">
        <v>8</v>
      </c>
      <c r="F155" s="1" t="s">
        <v>26</v>
      </c>
      <c r="G155" s="1" t="s">
        <v>17</v>
      </c>
      <c r="H155" s="1" t="s">
        <v>31</v>
      </c>
      <c r="I155" s="1" t="s">
        <v>29</v>
      </c>
      <c r="J155">
        <v>42</v>
      </c>
      <c r="K155">
        <v>7308</v>
      </c>
    </row>
    <row r="156" spans="1:11" x14ac:dyDescent="0.2">
      <c r="A156">
        <v>1002</v>
      </c>
      <c r="B156">
        <v>11</v>
      </c>
      <c r="C156">
        <v>5</v>
      </c>
      <c r="D156">
        <v>2.82</v>
      </c>
      <c r="E156">
        <v>1</v>
      </c>
      <c r="F156" s="1" t="s">
        <v>36</v>
      </c>
      <c r="G156" s="1" t="s">
        <v>27</v>
      </c>
      <c r="H156" s="1" t="s">
        <v>31</v>
      </c>
      <c r="I156" s="1" t="s">
        <v>33</v>
      </c>
      <c r="J156">
        <v>48</v>
      </c>
      <c r="K156">
        <v>5012</v>
      </c>
    </row>
    <row r="157" spans="1:11" x14ac:dyDescent="0.2">
      <c r="A157">
        <v>1007</v>
      </c>
      <c r="B157">
        <v>49</v>
      </c>
      <c r="C157">
        <v>2</v>
      </c>
      <c r="D157">
        <v>4.3899999999999997</v>
      </c>
      <c r="E157">
        <v>1</v>
      </c>
      <c r="F157" s="1" t="s">
        <v>36</v>
      </c>
      <c r="G157" s="1" t="s">
        <v>35</v>
      </c>
      <c r="H157" s="1" t="s">
        <v>31</v>
      </c>
      <c r="I157" s="1" t="s">
        <v>29</v>
      </c>
      <c r="J157">
        <v>66</v>
      </c>
      <c r="K157">
        <v>2409</v>
      </c>
    </row>
    <row r="158" spans="1:11" x14ac:dyDescent="0.2">
      <c r="A158">
        <v>1009</v>
      </c>
      <c r="B158">
        <v>30</v>
      </c>
      <c r="C158">
        <v>3</v>
      </c>
      <c r="D158">
        <v>5.15</v>
      </c>
      <c r="E158">
        <v>6</v>
      </c>
      <c r="F158" s="1" t="s">
        <v>23</v>
      </c>
      <c r="G158" s="1" t="s">
        <v>17</v>
      </c>
      <c r="H158" s="1" t="s">
        <v>31</v>
      </c>
      <c r="I158" s="1" t="s">
        <v>29</v>
      </c>
      <c r="J158">
        <v>26</v>
      </c>
      <c r="K158">
        <v>6097</v>
      </c>
    </row>
    <row r="159" spans="1:11" x14ac:dyDescent="0.2">
      <c r="A159">
        <v>1011</v>
      </c>
      <c r="B159">
        <v>2</v>
      </c>
      <c r="C159">
        <v>10</v>
      </c>
      <c r="D159">
        <v>5.67</v>
      </c>
      <c r="E159">
        <v>8</v>
      </c>
      <c r="F159" s="1" t="s">
        <v>23</v>
      </c>
      <c r="G159" s="1" t="s">
        <v>27</v>
      </c>
      <c r="H159" s="1" t="s">
        <v>31</v>
      </c>
      <c r="I159" s="1" t="s">
        <v>29</v>
      </c>
      <c r="J159">
        <v>63</v>
      </c>
      <c r="K159">
        <v>4843</v>
      </c>
    </row>
    <row r="160" spans="1:11" x14ac:dyDescent="0.2">
      <c r="A160">
        <v>1013</v>
      </c>
      <c r="B160">
        <v>19</v>
      </c>
      <c r="C160">
        <v>8</v>
      </c>
      <c r="D160">
        <v>5.62</v>
      </c>
      <c r="E160">
        <v>7</v>
      </c>
      <c r="F160" s="1" t="s">
        <v>26</v>
      </c>
      <c r="G160" s="1" t="s">
        <v>24</v>
      </c>
      <c r="H160" s="1" t="s">
        <v>31</v>
      </c>
      <c r="I160" s="1" t="s">
        <v>33</v>
      </c>
      <c r="J160">
        <v>18</v>
      </c>
      <c r="K160">
        <v>5631</v>
      </c>
    </row>
    <row r="161" spans="1:11" x14ac:dyDescent="0.2">
      <c r="A161">
        <v>1019</v>
      </c>
      <c r="B161">
        <v>57</v>
      </c>
      <c r="C161">
        <v>10</v>
      </c>
      <c r="D161">
        <v>3.08</v>
      </c>
      <c r="E161">
        <v>10</v>
      </c>
      <c r="F161" s="1" t="s">
        <v>26</v>
      </c>
      <c r="G161" s="1" t="s">
        <v>35</v>
      </c>
      <c r="H161" s="1" t="s">
        <v>31</v>
      </c>
      <c r="I161" s="1" t="s">
        <v>20</v>
      </c>
      <c r="J161">
        <v>49</v>
      </c>
      <c r="K161">
        <v>4154</v>
      </c>
    </row>
    <row r="162" spans="1:11" x14ac:dyDescent="0.2">
      <c r="A162">
        <v>1020</v>
      </c>
      <c r="B162">
        <v>30</v>
      </c>
      <c r="C162">
        <v>8</v>
      </c>
      <c r="D162">
        <v>2.13</v>
      </c>
      <c r="E162">
        <v>10</v>
      </c>
      <c r="F162" s="1" t="s">
        <v>26</v>
      </c>
      <c r="G162" s="1" t="s">
        <v>17</v>
      </c>
      <c r="H162" s="1" t="s">
        <v>31</v>
      </c>
      <c r="I162" s="1" t="s">
        <v>29</v>
      </c>
      <c r="J162">
        <v>35</v>
      </c>
      <c r="K162">
        <v>7593</v>
      </c>
    </row>
    <row r="163" spans="1:11" x14ac:dyDescent="0.2">
      <c r="A163">
        <v>1022</v>
      </c>
      <c r="B163">
        <v>22</v>
      </c>
      <c r="C163">
        <v>5</v>
      </c>
      <c r="D163">
        <v>5.38</v>
      </c>
      <c r="E163">
        <v>1</v>
      </c>
      <c r="F163" s="1" t="s">
        <v>36</v>
      </c>
      <c r="G163" s="1" t="s">
        <v>30</v>
      </c>
      <c r="H163" s="1" t="s">
        <v>31</v>
      </c>
      <c r="I163" s="1" t="s">
        <v>33</v>
      </c>
      <c r="J163">
        <v>50</v>
      </c>
      <c r="K163">
        <v>6638</v>
      </c>
    </row>
    <row r="164" spans="1:11" x14ac:dyDescent="0.2">
      <c r="A164">
        <v>1026</v>
      </c>
      <c r="B164">
        <v>43</v>
      </c>
      <c r="C164">
        <v>7</v>
      </c>
      <c r="D164">
        <v>1.76</v>
      </c>
      <c r="E164">
        <v>9</v>
      </c>
      <c r="F164" s="1" t="s">
        <v>23</v>
      </c>
      <c r="G164" s="1" t="s">
        <v>27</v>
      </c>
      <c r="H164" s="1" t="s">
        <v>31</v>
      </c>
      <c r="I164" s="1" t="s">
        <v>33</v>
      </c>
      <c r="J164">
        <v>45</v>
      </c>
      <c r="K164">
        <v>9861</v>
      </c>
    </row>
    <row r="165" spans="1:11" x14ac:dyDescent="0.2">
      <c r="A165">
        <v>1036</v>
      </c>
      <c r="B165">
        <v>32</v>
      </c>
      <c r="C165">
        <v>8</v>
      </c>
      <c r="D165">
        <v>2.2999999999999998</v>
      </c>
      <c r="E165">
        <v>9</v>
      </c>
      <c r="F165" s="1" t="s">
        <v>26</v>
      </c>
      <c r="G165" s="1" t="s">
        <v>24</v>
      </c>
      <c r="H165" s="1" t="s">
        <v>31</v>
      </c>
      <c r="I165" s="1" t="s">
        <v>29</v>
      </c>
      <c r="J165">
        <v>27</v>
      </c>
      <c r="K165">
        <v>5592</v>
      </c>
    </row>
    <row r="166" spans="1:11" x14ac:dyDescent="0.2">
      <c r="A166">
        <v>1038</v>
      </c>
      <c r="B166">
        <v>55</v>
      </c>
      <c r="C166">
        <v>10</v>
      </c>
      <c r="D166">
        <v>1.29</v>
      </c>
      <c r="E166">
        <v>7</v>
      </c>
      <c r="F166" s="1" t="s">
        <v>16</v>
      </c>
      <c r="G166" s="1" t="s">
        <v>30</v>
      </c>
      <c r="H166" s="1" t="s">
        <v>31</v>
      </c>
      <c r="I166" s="1" t="s">
        <v>33</v>
      </c>
      <c r="J166">
        <v>43</v>
      </c>
      <c r="K166">
        <v>8898</v>
      </c>
    </row>
    <row r="167" spans="1:11" x14ac:dyDescent="0.2">
      <c r="A167">
        <v>1059</v>
      </c>
      <c r="B167">
        <v>18</v>
      </c>
      <c r="C167">
        <v>9</v>
      </c>
      <c r="D167">
        <v>3.96</v>
      </c>
      <c r="E167">
        <v>10</v>
      </c>
      <c r="F167" s="1" t="s">
        <v>26</v>
      </c>
      <c r="G167" s="1" t="s">
        <v>24</v>
      </c>
      <c r="H167" s="1" t="s">
        <v>31</v>
      </c>
      <c r="I167" s="1" t="s">
        <v>20</v>
      </c>
      <c r="J167">
        <v>59</v>
      </c>
      <c r="K167">
        <v>9086</v>
      </c>
    </row>
    <row r="168" spans="1:11" x14ac:dyDescent="0.2">
      <c r="A168">
        <v>1066</v>
      </c>
      <c r="B168">
        <v>30</v>
      </c>
      <c r="C168">
        <v>1</v>
      </c>
      <c r="D168">
        <v>2.73</v>
      </c>
      <c r="E168">
        <v>1</v>
      </c>
      <c r="F168" s="1" t="s">
        <v>16</v>
      </c>
      <c r="G168" s="1" t="s">
        <v>17</v>
      </c>
      <c r="H168" s="1" t="s">
        <v>31</v>
      </c>
      <c r="I168" s="1" t="s">
        <v>33</v>
      </c>
      <c r="J168">
        <v>46</v>
      </c>
      <c r="K168">
        <v>9862</v>
      </c>
    </row>
    <row r="169" spans="1:11" x14ac:dyDescent="0.2">
      <c r="A169">
        <v>1069</v>
      </c>
      <c r="B169">
        <v>36</v>
      </c>
      <c r="C169">
        <v>8</v>
      </c>
      <c r="D169">
        <v>3.57</v>
      </c>
      <c r="E169">
        <v>10</v>
      </c>
      <c r="F169" s="1" t="s">
        <v>23</v>
      </c>
      <c r="G169" s="1" t="s">
        <v>17</v>
      </c>
      <c r="H169" s="1" t="s">
        <v>31</v>
      </c>
      <c r="I169" s="1" t="s">
        <v>20</v>
      </c>
      <c r="J169">
        <v>43</v>
      </c>
      <c r="K169">
        <v>9966</v>
      </c>
    </row>
    <row r="170" spans="1:11" x14ac:dyDescent="0.2">
      <c r="A170">
        <v>1072</v>
      </c>
      <c r="B170">
        <v>50</v>
      </c>
      <c r="C170">
        <v>10</v>
      </c>
      <c r="D170">
        <v>1.47</v>
      </c>
      <c r="E170">
        <v>9</v>
      </c>
      <c r="F170" s="1" t="s">
        <v>16</v>
      </c>
      <c r="G170" s="1" t="s">
        <v>27</v>
      </c>
      <c r="H170" s="1" t="s">
        <v>31</v>
      </c>
      <c r="I170" s="1" t="s">
        <v>33</v>
      </c>
      <c r="J170">
        <v>31</v>
      </c>
      <c r="K170">
        <v>8253</v>
      </c>
    </row>
    <row r="171" spans="1:11" x14ac:dyDescent="0.2">
      <c r="A171">
        <v>1075</v>
      </c>
      <c r="B171">
        <v>57</v>
      </c>
      <c r="C171">
        <v>7</v>
      </c>
      <c r="D171">
        <v>3.87</v>
      </c>
      <c r="E171">
        <v>7</v>
      </c>
      <c r="F171" s="1" t="s">
        <v>36</v>
      </c>
      <c r="G171" s="1" t="s">
        <v>24</v>
      </c>
      <c r="H171" s="1" t="s">
        <v>31</v>
      </c>
      <c r="I171" s="1" t="s">
        <v>29</v>
      </c>
      <c r="J171">
        <v>37</v>
      </c>
      <c r="K171">
        <v>5460</v>
      </c>
    </row>
    <row r="172" spans="1:11" x14ac:dyDescent="0.2">
      <c r="A172">
        <v>1076</v>
      </c>
      <c r="B172">
        <v>44</v>
      </c>
      <c r="C172">
        <v>10</v>
      </c>
      <c r="D172">
        <v>3.9</v>
      </c>
      <c r="E172">
        <v>8</v>
      </c>
      <c r="F172" s="1" t="s">
        <v>36</v>
      </c>
      <c r="G172" s="1" t="s">
        <v>17</v>
      </c>
      <c r="H172" s="1" t="s">
        <v>31</v>
      </c>
      <c r="I172" s="1" t="s">
        <v>33</v>
      </c>
      <c r="J172">
        <v>60</v>
      </c>
      <c r="K172">
        <v>6721</v>
      </c>
    </row>
    <row r="173" spans="1:11" x14ac:dyDescent="0.2">
      <c r="A173">
        <v>1077</v>
      </c>
      <c r="B173">
        <v>39</v>
      </c>
      <c r="C173">
        <v>5</v>
      </c>
      <c r="D173">
        <v>3.91</v>
      </c>
      <c r="E173">
        <v>3</v>
      </c>
      <c r="F173" s="1" t="s">
        <v>36</v>
      </c>
      <c r="G173" s="1" t="s">
        <v>24</v>
      </c>
      <c r="H173" s="1" t="s">
        <v>31</v>
      </c>
      <c r="I173" s="1" t="s">
        <v>20</v>
      </c>
      <c r="J173">
        <v>19</v>
      </c>
      <c r="K173">
        <v>5859</v>
      </c>
    </row>
    <row r="174" spans="1:11" x14ac:dyDescent="0.2">
      <c r="A174">
        <v>1085</v>
      </c>
      <c r="B174">
        <v>59</v>
      </c>
      <c r="C174">
        <v>9</v>
      </c>
      <c r="D174">
        <v>3.32</v>
      </c>
      <c r="E174">
        <v>9</v>
      </c>
      <c r="F174" s="1" t="s">
        <v>26</v>
      </c>
      <c r="G174" s="1" t="s">
        <v>35</v>
      </c>
      <c r="H174" s="1" t="s">
        <v>31</v>
      </c>
      <c r="I174" s="1" t="s">
        <v>20</v>
      </c>
      <c r="J174">
        <v>23</v>
      </c>
      <c r="K174">
        <v>6080</v>
      </c>
    </row>
    <row r="175" spans="1:11" x14ac:dyDescent="0.2">
      <c r="A175">
        <v>1090</v>
      </c>
      <c r="B175">
        <v>31</v>
      </c>
      <c r="C175">
        <v>4</v>
      </c>
      <c r="D175">
        <v>1.77</v>
      </c>
      <c r="E175">
        <v>3</v>
      </c>
      <c r="F175" s="1" t="s">
        <v>16</v>
      </c>
      <c r="G175" s="1" t="s">
        <v>27</v>
      </c>
      <c r="H175" s="1" t="s">
        <v>31</v>
      </c>
      <c r="I175" s="1" t="s">
        <v>29</v>
      </c>
      <c r="J175">
        <v>37</v>
      </c>
      <c r="K175">
        <v>6606</v>
      </c>
    </row>
    <row r="176" spans="1:11" x14ac:dyDescent="0.2">
      <c r="A176">
        <v>1095</v>
      </c>
      <c r="B176">
        <v>6</v>
      </c>
      <c r="C176">
        <v>10</v>
      </c>
      <c r="D176">
        <v>4.75</v>
      </c>
      <c r="E176">
        <v>7</v>
      </c>
      <c r="F176" s="1" t="s">
        <v>23</v>
      </c>
      <c r="G176" s="1" t="s">
        <v>24</v>
      </c>
      <c r="H176" s="1" t="s">
        <v>31</v>
      </c>
      <c r="I176" s="1" t="s">
        <v>33</v>
      </c>
      <c r="J176">
        <v>46</v>
      </c>
      <c r="K176">
        <v>1778</v>
      </c>
    </row>
    <row r="177" spans="1:11" x14ac:dyDescent="0.2">
      <c r="A177">
        <v>1097</v>
      </c>
      <c r="B177">
        <v>45</v>
      </c>
      <c r="C177">
        <v>1</v>
      </c>
      <c r="D177">
        <v>2.91</v>
      </c>
      <c r="E177">
        <v>1</v>
      </c>
      <c r="F177" s="1" t="s">
        <v>36</v>
      </c>
      <c r="G177" s="1" t="s">
        <v>24</v>
      </c>
      <c r="H177" s="1" t="s">
        <v>31</v>
      </c>
      <c r="I177" s="1" t="s">
        <v>29</v>
      </c>
      <c r="J177">
        <v>47</v>
      </c>
      <c r="K177">
        <v>4300</v>
      </c>
    </row>
    <row r="178" spans="1:11" x14ac:dyDescent="0.2">
      <c r="A178">
        <v>1099</v>
      </c>
      <c r="B178">
        <v>40</v>
      </c>
      <c r="C178">
        <v>6</v>
      </c>
      <c r="D178">
        <v>5.5</v>
      </c>
      <c r="E178">
        <v>4</v>
      </c>
      <c r="F178" s="1" t="s">
        <v>26</v>
      </c>
      <c r="G178" s="1" t="s">
        <v>30</v>
      </c>
      <c r="H178" s="1" t="s">
        <v>31</v>
      </c>
      <c r="I178" s="1" t="s">
        <v>29</v>
      </c>
      <c r="J178">
        <v>23</v>
      </c>
      <c r="K178">
        <v>6437</v>
      </c>
    </row>
    <row r="179" spans="1:11" x14ac:dyDescent="0.2">
      <c r="A179">
        <v>1102</v>
      </c>
      <c r="B179">
        <v>24</v>
      </c>
      <c r="C179">
        <v>7</v>
      </c>
      <c r="D179">
        <v>4.7699999999999996</v>
      </c>
      <c r="E179">
        <v>9</v>
      </c>
      <c r="F179" s="1" t="s">
        <v>36</v>
      </c>
      <c r="G179" s="1" t="s">
        <v>30</v>
      </c>
      <c r="H179" s="1" t="s">
        <v>31</v>
      </c>
      <c r="I179" s="1" t="s">
        <v>29</v>
      </c>
      <c r="J179">
        <v>55</v>
      </c>
      <c r="K179">
        <v>4776</v>
      </c>
    </row>
    <row r="180" spans="1:11" x14ac:dyDescent="0.2">
      <c r="A180">
        <v>1117</v>
      </c>
      <c r="B180">
        <v>2</v>
      </c>
      <c r="C180">
        <v>10</v>
      </c>
      <c r="D180">
        <v>3.96</v>
      </c>
      <c r="E180">
        <v>10</v>
      </c>
      <c r="F180" s="1" t="s">
        <v>36</v>
      </c>
      <c r="G180" s="1" t="s">
        <v>27</v>
      </c>
      <c r="H180" s="1" t="s">
        <v>31</v>
      </c>
      <c r="I180" s="1" t="s">
        <v>29</v>
      </c>
      <c r="J180">
        <v>52</v>
      </c>
      <c r="K180">
        <v>1479</v>
      </c>
    </row>
    <row r="181" spans="1:11" x14ac:dyDescent="0.2">
      <c r="A181">
        <v>1118</v>
      </c>
      <c r="B181">
        <v>42</v>
      </c>
      <c r="C181">
        <v>9</v>
      </c>
      <c r="D181">
        <v>1.89</v>
      </c>
      <c r="E181">
        <v>10</v>
      </c>
      <c r="F181" s="1" t="s">
        <v>36</v>
      </c>
      <c r="G181" s="1" t="s">
        <v>30</v>
      </c>
      <c r="H181" s="1" t="s">
        <v>31</v>
      </c>
      <c r="I181" s="1" t="s">
        <v>33</v>
      </c>
      <c r="J181">
        <v>66</v>
      </c>
      <c r="K181">
        <v>4288</v>
      </c>
    </row>
    <row r="182" spans="1:11" x14ac:dyDescent="0.2">
      <c r="A182">
        <v>1120</v>
      </c>
      <c r="B182">
        <v>24</v>
      </c>
      <c r="C182">
        <v>9</v>
      </c>
      <c r="D182">
        <v>2.21</v>
      </c>
      <c r="E182">
        <v>10</v>
      </c>
      <c r="F182" s="1" t="s">
        <v>26</v>
      </c>
      <c r="G182" s="1" t="s">
        <v>24</v>
      </c>
      <c r="H182" s="1" t="s">
        <v>31</v>
      </c>
      <c r="I182" s="1" t="s">
        <v>29</v>
      </c>
      <c r="J182">
        <v>61</v>
      </c>
      <c r="K182">
        <v>7331</v>
      </c>
    </row>
    <row r="183" spans="1:11" x14ac:dyDescent="0.2">
      <c r="A183">
        <v>1136</v>
      </c>
      <c r="B183">
        <v>22</v>
      </c>
      <c r="C183">
        <v>9</v>
      </c>
      <c r="D183">
        <v>2.54</v>
      </c>
      <c r="E183">
        <v>7</v>
      </c>
      <c r="F183" s="1" t="s">
        <v>36</v>
      </c>
      <c r="G183" s="1" t="s">
        <v>35</v>
      </c>
      <c r="H183" s="1" t="s">
        <v>31</v>
      </c>
      <c r="I183" s="1" t="s">
        <v>33</v>
      </c>
      <c r="J183">
        <v>48</v>
      </c>
      <c r="K183">
        <v>2494</v>
      </c>
    </row>
    <row r="184" spans="1:11" x14ac:dyDescent="0.2">
      <c r="A184">
        <v>1142</v>
      </c>
      <c r="B184">
        <v>55</v>
      </c>
      <c r="C184">
        <v>8</v>
      </c>
      <c r="D184">
        <v>3.7</v>
      </c>
      <c r="E184">
        <v>8</v>
      </c>
      <c r="F184" s="1" t="s">
        <v>23</v>
      </c>
      <c r="G184" s="1" t="s">
        <v>35</v>
      </c>
      <c r="H184" s="1" t="s">
        <v>31</v>
      </c>
      <c r="I184" s="1" t="s">
        <v>29</v>
      </c>
      <c r="J184">
        <v>36</v>
      </c>
      <c r="K184">
        <v>9786</v>
      </c>
    </row>
    <row r="185" spans="1:11" x14ac:dyDescent="0.2">
      <c r="A185">
        <v>1162</v>
      </c>
      <c r="B185">
        <v>43</v>
      </c>
      <c r="C185">
        <v>10</v>
      </c>
      <c r="D185">
        <v>3.29</v>
      </c>
      <c r="E185">
        <v>8</v>
      </c>
      <c r="F185" s="1" t="s">
        <v>16</v>
      </c>
      <c r="G185" s="1" t="s">
        <v>17</v>
      </c>
      <c r="H185" s="1" t="s">
        <v>31</v>
      </c>
      <c r="I185" s="1" t="s">
        <v>29</v>
      </c>
      <c r="J185">
        <v>29</v>
      </c>
      <c r="K185">
        <v>6735</v>
      </c>
    </row>
    <row r="186" spans="1:11" x14ac:dyDescent="0.2">
      <c r="A186">
        <v>1185</v>
      </c>
      <c r="B186">
        <v>14</v>
      </c>
      <c r="C186">
        <v>7</v>
      </c>
      <c r="D186">
        <v>5.66</v>
      </c>
      <c r="E186">
        <v>9</v>
      </c>
      <c r="F186" s="1" t="s">
        <v>23</v>
      </c>
      <c r="G186" s="1" t="s">
        <v>30</v>
      </c>
      <c r="H186" s="1" t="s">
        <v>31</v>
      </c>
      <c r="I186" s="1" t="s">
        <v>33</v>
      </c>
      <c r="J186">
        <v>30</v>
      </c>
      <c r="K186">
        <v>7297</v>
      </c>
    </row>
    <row r="187" spans="1:11" x14ac:dyDescent="0.2">
      <c r="A187">
        <v>1190</v>
      </c>
      <c r="B187">
        <v>54</v>
      </c>
      <c r="C187">
        <v>7</v>
      </c>
      <c r="D187">
        <v>2.75</v>
      </c>
      <c r="E187">
        <v>7</v>
      </c>
      <c r="F187" s="1" t="s">
        <v>23</v>
      </c>
      <c r="G187" s="1" t="s">
        <v>35</v>
      </c>
      <c r="H187" s="1" t="s">
        <v>31</v>
      </c>
      <c r="I187" s="1" t="s">
        <v>33</v>
      </c>
      <c r="J187">
        <v>31</v>
      </c>
      <c r="K187">
        <v>7611</v>
      </c>
    </row>
    <row r="188" spans="1:11" x14ac:dyDescent="0.2">
      <c r="A188">
        <v>1191</v>
      </c>
      <c r="B188">
        <v>52</v>
      </c>
      <c r="C188">
        <v>9</v>
      </c>
      <c r="D188">
        <v>1.26</v>
      </c>
      <c r="E188">
        <v>10</v>
      </c>
      <c r="F188" s="1" t="s">
        <v>36</v>
      </c>
      <c r="G188" s="1" t="s">
        <v>24</v>
      </c>
      <c r="H188" s="1" t="s">
        <v>31</v>
      </c>
      <c r="I188" s="1" t="s">
        <v>33</v>
      </c>
      <c r="J188">
        <v>40</v>
      </c>
      <c r="K188">
        <v>4337</v>
      </c>
    </row>
    <row r="189" spans="1:11" x14ac:dyDescent="0.2">
      <c r="A189">
        <v>1192</v>
      </c>
      <c r="B189">
        <v>47</v>
      </c>
      <c r="C189">
        <v>7</v>
      </c>
      <c r="D189">
        <v>3.63</v>
      </c>
      <c r="E189">
        <v>7</v>
      </c>
      <c r="F189" s="1" t="s">
        <v>36</v>
      </c>
      <c r="G189" s="1" t="s">
        <v>27</v>
      </c>
      <c r="H189" s="1" t="s">
        <v>31</v>
      </c>
      <c r="I189" s="1" t="s">
        <v>33</v>
      </c>
      <c r="J189">
        <v>51</v>
      </c>
      <c r="K189">
        <v>4030</v>
      </c>
    </row>
    <row r="190" spans="1:11" x14ac:dyDescent="0.2">
      <c r="A190">
        <v>1198</v>
      </c>
      <c r="B190">
        <v>28</v>
      </c>
      <c r="C190">
        <v>2</v>
      </c>
      <c r="D190">
        <v>2.79</v>
      </c>
      <c r="E190">
        <v>4</v>
      </c>
      <c r="F190" s="1" t="s">
        <v>26</v>
      </c>
      <c r="G190" s="1" t="s">
        <v>27</v>
      </c>
      <c r="H190" s="1" t="s">
        <v>31</v>
      </c>
      <c r="I190" s="1" t="s">
        <v>29</v>
      </c>
      <c r="J190">
        <v>50</v>
      </c>
      <c r="K190">
        <v>8044</v>
      </c>
    </row>
    <row r="191" spans="1:11" x14ac:dyDescent="0.2">
      <c r="A191">
        <v>1199</v>
      </c>
      <c r="B191">
        <v>1</v>
      </c>
      <c r="C191">
        <v>3</v>
      </c>
      <c r="D191">
        <v>5.93</v>
      </c>
      <c r="E191">
        <v>6</v>
      </c>
      <c r="F191" s="1" t="s">
        <v>26</v>
      </c>
      <c r="G191" s="1" t="s">
        <v>17</v>
      </c>
      <c r="H191" s="1" t="s">
        <v>31</v>
      </c>
      <c r="I191" s="1" t="s">
        <v>29</v>
      </c>
      <c r="J191">
        <v>23</v>
      </c>
      <c r="K191">
        <v>6203</v>
      </c>
    </row>
    <row r="192" spans="1:11" x14ac:dyDescent="0.2">
      <c r="A192">
        <v>1212</v>
      </c>
      <c r="B192">
        <v>57</v>
      </c>
      <c r="C192">
        <v>7</v>
      </c>
      <c r="D192">
        <v>1.88</v>
      </c>
      <c r="E192">
        <v>7</v>
      </c>
      <c r="F192" s="1" t="s">
        <v>16</v>
      </c>
      <c r="G192" s="1" t="s">
        <v>30</v>
      </c>
      <c r="H192" s="1" t="s">
        <v>31</v>
      </c>
      <c r="I192" s="1" t="s">
        <v>29</v>
      </c>
      <c r="J192">
        <v>29</v>
      </c>
      <c r="K192">
        <v>4468</v>
      </c>
    </row>
    <row r="193" spans="1:11" x14ac:dyDescent="0.2">
      <c r="A193">
        <v>1217</v>
      </c>
      <c r="B193">
        <v>19</v>
      </c>
      <c r="C193">
        <v>8</v>
      </c>
      <c r="D193">
        <v>1.98</v>
      </c>
      <c r="E193">
        <v>8</v>
      </c>
      <c r="F193" s="1" t="s">
        <v>16</v>
      </c>
      <c r="G193" s="1" t="s">
        <v>30</v>
      </c>
      <c r="H193" s="1" t="s">
        <v>31</v>
      </c>
      <c r="I193" s="1" t="s">
        <v>20</v>
      </c>
      <c r="J193">
        <v>64</v>
      </c>
      <c r="K193">
        <v>2201</v>
      </c>
    </row>
    <row r="194" spans="1:11" x14ac:dyDescent="0.2">
      <c r="A194">
        <v>1219</v>
      </c>
      <c r="B194">
        <v>53</v>
      </c>
      <c r="C194">
        <v>10</v>
      </c>
      <c r="D194">
        <v>3.77</v>
      </c>
      <c r="E194">
        <v>7</v>
      </c>
      <c r="F194" s="1" t="s">
        <v>26</v>
      </c>
      <c r="G194" s="1" t="s">
        <v>24</v>
      </c>
      <c r="H194" s="1" t="s">
        <v>31</v>
      </c>
      <c r="I194" s="1" t="s">
        <v>20</v>
      </c>
      <c r="J194">
        <v>60</v>
      </c>
      <c r="K194">
        <v>7306</v>
      </c>
    </row>
    <row r="195" spans="1:11" x14ac:dyDescent="0.2">
      <c r="A195">
        <v>1227</v>
      </c>
      <c r="B195">
        <v>30</v>
      </c>
      <c r="C195">
        <v>6</v>
      </c>
      <c r="D195">
        <v>5.94</v>
      </c>
      <c r="E195">
        <v>3</v>
      </c>
      <c r="F195" s="1" t="s">
        <v>26</v>
      </c>
      <c r="G195" s="1" t="s">
        <v>35</v>
      </c>
      <c r="H195" s="1" t="s">
        <v>31</v>
      </c>
      <c r="I195" s="1" t="s">
        <v>33</v>
      </c>
      <c r="J195">
        <v>61</v>
      </c>
      <c r="K195">
        <v>9814</v>
      </c>
    </row>
    <row r="196" spans="1:11" x14ac:dyDescent="0.2">
      <c r="A196">
        <v>1246</v>
      </c>
      <c r="B196">
        <v>41</v>
      </c>
      <c r="C196">
        <v>7</v>
      </c>
      <c r="D196">
        <v>2.1800000000000002</v>
      </c>
      <c r="E196">
        <v>9</v>
      </c>
      <c r="F196" s="1" t="s">
        <v>36</v>
      </c>
      <c r="G196" s="1" t="s">
        <v>27</v>
      </c>
      <c r="H196" s="1" t="s">
        <v>31</v>
      </c>
      <c r="I196" s="1" t="s">
        <v>33</v>
      </c>
      <c r="J196">
        <v>33</v>
      </c>
      <c r="K196">
        <v>7516</v>
      </c>
    </row>
    <row r="197" spans="1:11" x14ac:dyDescent="0.2">
      <c r="A197">
        <v>1249</v>
      </c>
      <c r="B197">
        <v>13</v>
      </c>
      <c r="C197">
        <v>7</v>
      </c>
      <c r="D197">
        <v>1.99</v>
      </c>
      <c r="E197">
        <v>10</v>
      </c>
      <c r="F197" s="1" t="s">
        <v>16</v>
      </c>
      <c r="G197" s="1" t="s">
        <v>24</v>
      </c>
      <c r="H197" s="1" t="s">
        <v>31</v>
      </c>
      <c r="I197" s="1" t="s">
        <v>33</v>
      </c>
      <c r="J197">
        <v>23</v>
      </c>
      <c r="K197">
        <v>3877</v>
      </c>
    </row>
    <row r="198" spans="1:11" x14ac:dyDescent="0.2">
      <c r="A198">
        <v>1258</v>
      </c>
      <c r="B198">
        <v>54</v>
      </c>
      <c r="C198">
        <v>2</v>
      </c>
      <c r="D198">
        <v>3.81</v>
      </c>
      <c r="E198">
        <v>4</v>
      </c>
      <c r="F198" s="1" t="s">
        <v>16</v>
      </c>
      <c r="G198" s="1" t="s">
        <v>24</v>
      </c>
      <c r="H198" s="1" t="s">
        <v>31</v>
      </c>
      <c r="I198" s="1" t="s">
        <v>29</v>
      </c>
      <c r="J198">
        <v>55</v>
      </c>
      <c r="K198">
        <v>5163</v>
      </c>
    </row>
    <row r="199" spans="1:11" x14ac:dyDescent="0.2">
      <c r="A199">
        <v>1270</v>
      </c>
      <c r="B199">
        <v>38</v>
      </c>
      <c r="C199">
        <v>8</v>
      </c>
      <c r="D199">
        <v>2.57</v>
      </c>
      <c r="E199">
        <v>7</v>
      </c>
      <c r="F199" s="1" t="s">
        <v>26</v>
      </c>
      <c r="G199" s="1" t="s">
        <v>35</v>
      </c>
      <c r="H199" s="1" t="s">
        <v>31</v>
      </c>
      <c r="I199" s="1" t="s">
        <v>29</v>
      </c>
      <c r="J199">
        <v>65</v>
      </c>
      <c r="K199">
        <v>8878</v>
      </c>
    </row>
    <row r="200" spans="1:11" x14ac:dyDescent="0.2">
      <c r="A200">
        <v>1274</v>
      </c>
      <c r="B200">
        <v>20</v>
      </c>
      <c r="C200">
        <v>10</v>
      </c>
      <c r="D200">
        <v>2.56</v>
      </c>
      <c r="E200">
        <v>7</v>
      </c>
      <c r="F200" s="1" t="s">
        <v>23</v>
      </c>
      <c r="G200" s="1" t="s">
        <v>27</v>
      </c>
      <c r="H200" s="1" t="s">
        <v>31</v>
      </c>
      <c r="I200" s="1" t="s">
        <v>33</v>
      </c>
      <c r="J200">
        <v>46</v>
      </c>
      <c r="K200">
        <v>2600</v>
      </c>
    </row>
    <row r="201" spans="1:11" x14ac:dyDescent="0.2">
      <c r="A201">
        <v>1275</v>
      </c>
      <c r="B201">
        <v>41</v>
      </c>
      <c r="C201">
        <v>2</v>
      </c>
      <c r="D201">
        <v>5.92</v>
      </c>
      <c r="E201">
        <v>4</v>
      </c>
      <c r="F201" s="1" t="s">
        <v>36</v>
      </c>
      <c r="G201" s="1" t="s">
        <v>27</v>
      </c>
      <c r="H201" s="1" t="s">
        <v>31</v>
      </c>
      <c r="I201" s="1" t="s">
        <v>29</v>
      </c>
      <c r="J201">
        <v>59</v>
      </c>
      <c r="K201">
        <v>9582</v>
      </c>
    </row>
    <row r="202" spans="1:11" x14ac:dyDescent="0.2">
      <c r="A202">
        <v>1288</v>
      </c>
      <c r="B202">
        <v>13</v>
      </c>
      <c r="C202">
        <v>9</v>
      </c>
      <c r="D202">
        <v>5.12</v>
      </c>
      <c r="E202">
        <v>7</v>
      </c>
      <c r="F202" s="1" t="s">
        <v>26</v>
      </c>
      <c r="G202" s="1" t="s">
        <v>35</v>
      </c>
      <c r="H202" s="1" t="s">
        <v>31</v>
      </c>
      <c r="I202" s="1" t="s">
        <v>33</v>
      </c>
      <c r="J202">
        <v>25</v>
      </c>
      <c r="K202">
        <v>8268</v>
      </c>
    </row>
    <row r="203" spans="1:11" x14ac:dyDescent="0.2">
      <c r="A203">
        <v>1304</v>
      </c>
      <c r="B203">
        <v>47</v>
      </c>
      <c r="C203">
        <v>6</v>
      </c>
      <c r="D203">
        <v>3.93</v>
      </c>
      <c r="E203">
        <v>5</v>
      </c>
      <c r="F203" s="1" t="s">
        <v>23</v>
      </c>
      <c r="G203" s="1" t="s">
        <v>35</v>
      </c>
      <c r="H203" s="1" t="s">
        <v>31</v>
      </c>
      <c r="I203" s="1" t="s">
        <v>33</v>
      </c>
      <c r="J203">
        <v>24</v>
      </c>
      <c r="K203">
        <v>1980</v>
      </c>
    </row>
    <row r="204" spans="1:11" x14ac:dyDescent="0.2">
      <c r="A204">
        <v>1306</v>
      </c>
      <c r="B204">
        <v>33</v>
      </c>
      <c r="C204">
        <v>10</v>
      </c>
      <c r="D204">
        <v>5.48</v>
      </c>
      <c r="E204">
        <v>10</v>
      </c>
      <c r="F204" s="1" t="s">
        <v>16</v>
      </c>
      <c r="G204" s="1" t="s">
        <v>30</v>
      </c>
      <c r="H204" s="1" t="s">
        <v>31</v>
      </c>
      <c r="I204" s="1" t="s">
        <v>33</v>
      </c>
      <c r="J204">
        <v>67</v>
      </c>
      <c r="K204">
        <v>4788</v>
      </c>
    </row>
    <row r="205" spans="1:11" x14ac:dyDescent="0.2">
      <c r="A205">
        <v>1307</v>
      </c>
      <c r="B205">
        <v>12</v>
      </c>
      <c r="C205">
        <v>8</v>
      </c>
      <c r="D205">
        <v>4.93</v>
      </c>
      <c r="E205">
        <v>10</v>
      </c>
      <c r="F205" s="1" t="s">
        <v>36</v>
      </c>
      <c r="G205" s="1" t="s">
        <v>30</v>
      </c>
      <c r="H205" s="1" t="s">
        <v>31</v>
      </c>
      <c r="I205" s="1" t="s">
        <v>20</v>
      </c>
      <c r="J205">
        <v>25</v>
      </c>
      <c r="K205">
        <v>2367</v>
      </c>
    </row>
    <row r="206" spans="1:11" x14ac:dyDescent="0.2">
      <c r="A206">
        <v>1316</v>
      </c>
      <c r="B206">
        <v>44</v>
      </c>
      <c r="C206">
        <v>10</v>
      </c>
      <c r="D206">
        <v>5.93</v>
      </c>
      <c r="E206">
        <v>7</v>
      </c>
      <c r="F206" s="1" t="s">
        <v>26</v>
      </c>
      <c r="G206" s="1" t="s">
        <v>24</v>
      </c>
      <c r="H206" s="1" t="s">
        <v>31</v>
      </c>
      <c r="I206" s="1" t="s">
        <v>33</v>
      </c>
      <c r="J206">
        <v>65</v>
      </c>
      <c r="K206">
        <v>9143</v>
      </c>
    </row>
    <row r="207" spans="1:11" x14ac:dyDescent="0.2">
      <c r="A207">
        <v>1322</v>
      </c>
      <c r="B207">
        <v>32</v>
      </c>
      <c r="C207">
        <v>10</v>
      </c>
      <c r="D207">
        <v>3.07</v>
      </c>
      <c r="E207">
        <v>9</v>
      </c>
      <c r="F207" s="1" t="s">
        <v>26</v>
      </c>
      <c r="G207" s="1" t="s">
        <v>30</v>
      </c>
      <c r="H207" s="1" t="s">
        <v>31</v>
      </c>
      <c r="I207" s="1" t="s">
        <v>29</v>
      </c>
      <c r="J207">
        <v>68</v>
      </c>
      <c r="K207">
        <v>3561</v>
      </c>
    </row>
    <row r="208" spans="1:11" x14ac:dyDescent="0.2">
      <c r="A208">
        <v>1326</v>
      </c>
      <c r="B208">
        <v>48</v>
      </c>
      <c r="C208">
        <v>9</v>
      </c>
      <c r="D208">
        <v>1.75</v>
      </c>
      <c r="E208">
        <v>8</v>
      </c>
      <c r="F208" s="1" t="s">
        <v>36</v>
      </c>
      <c r="G208" s="1" t="s">
        <v>24</v>
      </c>
      <c r="H208" s="1" t="s">
        <v>31</v>
      </c>
      <c r="I208" s="1" t="s">
        <v>29</v>
      </c>
      <c r="J208">
        <v>64</v>
      </c>
      <c r="K208">
        <v>7177</v>
      </c>
    </row>
    <row r="209" spans="1:11" x14ac:dyDescent="0.2">
      <c r="A209">
        <v>1329</v>
      </c>
      <c r="B209">
        <v>45</v>
      </c>
      <c r="C209">
        <v>10</v>
      </c>
      <c r="D209">
        <v>1.01</v>
      </c>
      <c r="E209">
        <v>7</v>
      </c>
      <c r="F209" s="1" t="s">
        <v>36</v>
      </c>
      <c r="G209" s="1" t="s">
        <v>30</v>
      </c>
      <c r="H209" s="1" t="s">
        <v>31</v>
      </c>
      <c r="I209" s="1" t="s">
        <v>20</v>
      </c>
      <c r="J209">
        <v>62</v>
      </c>
      <c r="K209">
        <v>6304</v>
      </c>
    </row>
    <row r="210" spans="1:11" x14ac:dyDescent="0.2">
      <c r="A210">
        <v>1333</v>
      </c>
      <c r="B210">
        <v>35</v>
      </c>
      <c r="C210">
        <v>8</v>
      </c>
      <c r="D210">
        <v>5.17</v>
      </c>
      <c r="E210">
        <v>8</v>
      </c>
      <c r="F210" s="1" t="s">
        <v>23</v>
      </c>
      <c r="G210" s="1" t="s">
        <v>24</v>
      </c>
      <c r="H210" s="1" t="s">
        <v>31</v>
      </c>
      <c r="I210" s="1" t="s">
        <v>29</v>
      </c>
      <c r="J210">
        <v>32</v>
      </c>
      <c r="K210">
        <v>3982</v>
      </c>
    </row>
    <row r="211" spans="1:11" x14ac:dyDescent="0.2">
      <c r="A211">
        <v>1350</v>
      </c>
      <c r="B211">
        <v>26</v>
      </c>
      <c r="C211">
        <v>8</v>
      </c>
      <c r="D211">
        <v>2.82</v>
      </c>
      <c r="E211">
        <v>8</v>
      </c>
      <c r="F211" s="1" t="s">
        <v>23</v>
      </c>
      <c r="G211" s="1" t="s">
        <v>35</v>
      </c>
      <c r="H211" s="1" t="s">
        <v>31</v>
      </c>
      <c r="I211" s="1" t="s">
        <v>20</v>
      </c>
      <c r="J211">
        <v>35</v>
      </c>
      <c r="K211">
        <v>4156</v>
      </c>
    </row>
    <row r="212" spans="1:11" x14ac:dyDescent="0.2">
      <c r="A212">
        <v>1353</v>
      </c>
      <c r="B212">
        <v>49</v>
      </c>
      <c r="C212">
        <v>6</v>
      </c>
      <c r="D212">
        <v>4.5999999999999996</v>
      </c>
      <c r="E212">
        <v>2</v>
      </c>
      <c r="F212" s="1" t="s">
        <v>16</v>
      </c>
      <c r="G212" s="1" t="s">
        <v>35</v>
      </c>
      <c r="H212" s="1" t="s">
        <v>31</v>
      </c>
      <c r="I212" s="1" t="s">
        <v>29</v>
      </c>
      <c r="J212">
        <v>23</v>
      </c>
      <c r="K212">
        <v>3179</v>
      </c>
    </row>
    <row r="213" spans="1:11" x14ac:dyDescent="0.2">
      <c r="A213">
        <v>1359</v>
      </c>
      <c r="B213">
        <v>10</v>
      </c>
      <c r="C213">
        <v>6</v>
      </c>
      <c r="D213">
        <v>3.48</v>
      </c>
      <c r="E213">
        <v>1</v>
      </c>
      <c r="F213" s="1" t="s">
        <v>23</v>
      </c>
      <c r="G213" s="1" t="s">
        <v>30</v>
      </c>
      <c r="H213" s="1" t="s">
        <v>31</v>
      </c>
      <c r="I213" s="1" t="s">
        <v>33</v>
      </c>
      <c r="J213">
        <v>61</v>
      </c>
      <c r="K213">
        <v>7987</v>
      </c>
    </row>
    <row r="214" spans="1:11" x14ac:dyDescent="0.2">
      <c r="A214">
        <v>1371</v>
      </c>
      <c r="B214">
        <v>1</v>
      </c>
      <c r="C214">
        <v>9</v>
      </c>
      <c r="D214">
        <v>1.3</v>
      </c>
      <c r="E214">
        <v>8</v>
      </c>
      <c r="F214" s="1" t="s">
        <v>26</v>
      </c>
      <c r="G214" s="1" t="s">
        <v>27</v>
      </c>
      <c r="H214" s="1" t="s">
        <v>31</v>
      </c>
      <c r="I214" s="1" t="s">
        <v>33</v>
      </c>
      <c r="J214">
        <v>47</v>
      </c>
      <c r="K214">
        <v>4976</v>
      </c>
    </row>
    <row r="215" spans="1:11" x14ac:dyDescent="0.2">
      <c r="A215">
        <v>1374</v>
      </c>
      <c r="B215">
        <v>25</v>
      </c>
      <c r="C215">
        <v>4</v>
      </c>
      <c r="D215">
        <v>1.53</v>
      </c>
      <c r="E215">
        <v>6</v>
      </c>
      <c r="F215" s="1" t="s">
        <v>23</v>
      </c>
      <c r="G215" s="1" t="s">
        <v>27</v>
      </c>
      <c r="H215" s="1" t="s">
        <v>31</v>
      </c>
      <c r="I215" s="1" t="s">
        <v>33</v>
      </c>
      <c r="J215">
        <v>26</v>
      </c>
      <c r="K215">
        <v>8530</v>
      </c>
    </row>
    <row r="216" spans="1:11" x14ac:dyDescent="0.2">
      <c r="A216">
        <v>1376</v>
      </c>
      <c r="B216">
        <v>34</v>
      </c>
      <c r="C216">
        <v>1</v>
      </c>
      <c r="D216">
        <v>3.33</v>
      </c>
      <c r="E216">
        <v>3</v>
      </c>
      <c r="F216" s="1" t="s">
        <v>16</v>
      </c>
      <c r="G216" s="1" t="s">
        <v>35</v>
      </c>
      <c r="H216" s="1" t="s">
        <v>31</v>
      </c>
      <c r="I216" s="1" t="s">
        <v>29</v>
      </c>
      <c r="J216">
        <v>60</v>
      </c>
      <c r="K216">
        <v>2664</v>
      </c>
    </row>
    <row r="217" spans="1:11" x14ac:dyDescent="0.2">
      <c r="A217">
        <v>1380</v>
      </c>
      <c r="B217">
        <v>46</v>
      </c>
      <c r="C217">
        <v>3</v>
      </c>
      <c r="D217">
        <v>3.68</v>
      </c>
      <c r="E217">
        <v>2</v>
      </c>
      <c r="F217" s="1" t="s">
        <v>26</v>
      </c>
      <c r="G217" s="1" t="s">
        <v>30</v>
      </c>
      <c r="H217" s="1" t="s">
        <v>31</v>
      </c>
      <c r="I217" s="1" t="s">
        <v>29</v>
      </c>
      <c r="J217">
        <v>59</v>
      </c>
      <c r="K217">
        <v>2904</v>
      </c>
    </row>
    <row r="218" spans="1:11" x14ac:dyDescent="0.2">
      <c r="A218">
        <v>1385</v>
      </c>
      <c r="B218">
        <v>21</v>
      </c>
      <c r="C218">
        <v>9</v>
      </c>
      <c r="D218">
        <v>5.38</v>
      </c>
      <c r="E218">
        <v>7</v>
      </c>
      <c r="F218" s="1" t="s">
        <v>36</v>
      </c>
      <c r="G218" s="1" t="s">
        <v>17</v>
      </c>
      <c r="H218" s="1" t="s">
        <v>31</v>
      </c>
      <c r="I218" s="1" t="s">
        <v>33</v>
      </c>
      <c r="J218">
        <v>60</v>
      </c>
      <c r="K218">
        <v>8350</v>
      </c>
    </row>
    <row r="219" spans="1:11" x14ac:dyDescent="0.2">
      <c r="A219">
        <v>1386</v>
      </c>
      <c r="B219">
        <v>8</v>
      </c>
      <c r="C219">
        <v>7</v>
      </c>
      <c r="D219">
        <v>1.4</v>
      </c>
      <c r="E219">
        <v>9</v>
      </c>
      <c r="F219" s="1" t="s">
        <v>26</v>
      </c>
      <c r="G219" s="1" t="s">
        <v>27</v>
      </c>
      <c r="H219" s="1" t="s">
        <v>31</v>
      </c>
      <c r="I219" s="1" t="s">
        <v>33</v>
      </c>
      <c r="J219">
        <v>57</v>
      </c>
      <c r="K219">
        <v>8379</v>
      </c>
    </row>
    <row r="220" spans="1:11" x14ac:dyDescent="0.2">
      <c r="A220">
        <v>1387</v>
      </c>
      <c r="B220">
        <v>12</v>
      </c>
      <c r="C220">
        <v>7</v>
      </c>
      <c r="D220">
        <v>3.86</v>
      </c>
      <c r="E220">
        <v>8</v>
      </c>
      <c r="F220" s="1" t="s">
        <v>26</v>
      </c>
      <c r="G220" s="1" t="s">
        <v>27</v>
      </c>
      <c r="H220" s="1" t="s">
        <v>31</v>
      </c>
      <c r="I220" s="1" t="s">
        <v>29</v>
      </c>
      <c r="J220">
        <v>64</v>
      </c>
      <c r="K220">
        <v>4597</v>
      </c>
    </row>
    <row r="221" spans="1:11" x14ac:dyDescent="0.2">
      <c r="A221">
        <v>1388</v>
      </c>
      <c r="B221">
        <v>33</v>
      </c>
      <c r="C221">
        <v>10</v>
      </c>
      <c r="D221">
        <v>1.08</v>
      </c>
      <c r="E221">
        <v>10</v>
      </c>
      <c r="F221" s="1" t="s">
        <v>16</v>
      </c>
      <c r="G221" s="1" t="s">
        <v>35</v>
      </c>
      <c r="H221" s="1" t="s">
        <v>31</v>
      </c>
      <c r="I221" s="1" t="s">
        <v>33</v>
      </c>
      <c r="J221">
        <v>49</v>
      </c>
      <c r="K221">
        <v>4628</v>
      </c>
    </row>
    <row r="222" spans="1:11" x14ac:dyDescent="0.2">
      <c r="A222">
        <v>1393</v>
      </c>
      <c r="B222">
        <v>46</v>
      </c>
      <c r="C222">
        <v>10</v>
      </c>
      <c r="D222">
        <v>5.27</v>
      </c>
      <c r="E222">
        <v>10</v>
      </c>
      <c r="F222" s="1" t="s">
        <v>26</v>
      </c>
      <c r="G222" s="1" t="s">
        <v>17</v>
      </c>
      <c r="H222" s="1" t="s">
        <v>31</v>
      </c>
      <c r="I222" s="1" t="s">
        <v>33</v>
      </c>
      <c r="J222">
        <v>43</v>
      </c>
      <c r="K222">
        <v>5158</v>
      </c>
    </row>
    <row r="223" spans="1:11" x14ac:dyDescent="0.2">
      <c r="A223">
        <v>1402</v>
      </c>
      <c r="B223">
        <v>4</v>
      </c>
      <c r="C223">
        <v>6</v>
      </c>
      <c r="D223">
        <v>3.26</v>
      </c>
      <c r="E223">
        <v>5</v>
      </c>
      <c r="F223" s="1" t="s">
        <v>36</v>
      </c>
      <c r="G223" s="1" t="s">
        <v>27</v>
      </c>
      <c r="H223" s="1" t="s">
        <v>31</v>
      </c>
      <c r="I223" s="1" t="s">
        <v>33</v>
      </c>
      <c r="J223">
        <v>26</v>
      </c>
      <c r="K223">
        <v>9958</v>
      </c>
    </row>
    <row r="224" spans="1:11" x14ac:dyDescent="0.2">
      <c r="A224">
        <v>1404</v>
      </c>
      <c r="B224">
        <v>16</v>
      </c>
      <c r="C224">
        <v>10</v>
      </c>
      <c r="D224">
        <v>2.02</v>
      </c>
      <c r="E224">
        <v>8</v>
      </c>
      <c r="F224" s="1" t="s">
        <v>26</v>
      </c>
      <c r="G224" s="1" t="s">
        <v>24</v>
      </c>
      <c r="H224" s="1" t="s">
        <v>31</v>
      </c>
      <c r="I224" s="1" t="s">
        <v>20</v>
      </c>
      <c r="J224">
        <v>41</v>
      </c>
      <c r="K224">
        <v>6863</v>
      </c>
    </row>
    <row r="225" spans="1:11" x14ac:dyDescent="0.2">
      <c r="A225">
        <v>1410</v>
      </c>
      <c r="B225">
        <v>28</v>
      </c>
      <c r="C225">
        <v>2</v>
      </c>
      <c r="D225">
        <v>2.38</v>
      </c>
      <c r="E225">
        <v>3</v>
      </c>
      <c r="F225" s="1" t="s">
        <v>16</v>
      </c>
      <c r="G225" s="1" t="s">
        <v>17</v>
      </c>
      <c r="H225" s="1" t="s">
        <v>31</v>
      </c>
      <c r="I225" s="1" t="s">
        <v>29</v>
      </c>
      <c r="J225">
        <v>56</v>
      </c>
      <c r="K225">
        <v>3115</v>
      </c>
    </row>
    <row r="226" spans="1:11" x14ac:dyDescent="0.2">
      <c r="A226">
        <v>1418</v>
      </c>
      <c r="B226">
        <v>46</v>
      </c>
      <c r="C226">
        <v>8</v>
      </c>
      <c r="D226">
        <v>1.78</v>
      </c>
      <c r="E226">
        <v>7</v>
      </c>
      <c r="F226" s="1" t="s">
        <v>23</v>
      </c>
      <c r="G226" s="1" t="s">
        <v>17</v>
      </c>
      <c r="H226" s="1" t="s">
        <v>31</v>
      </c>
      <c r="I226" s="1" t="s">
        <v>20</v>
      </c>
      <c r="J226">
        <v>47</v>
      </c>
      <c r="K226">
        <v>8764</v>
      </c>
    </row>
    <row r="227" spans="1:11" x14ac:dyDescent="0.2">
      <c r="A227">
        <v>1430</v>
      </c>
      <c r="B227">
        <v>50</v>
      </c>
      <c r="C227">
        <v>7</v>
      </c>
      <c r="D227">
        <v>1.3</v>
      </c>
      <c r="E227">
        <v>7</v>
      </c>
      <c r="F227" s="1" t="s">
        <v>16</v>
      </c>
      <c r="G227" s="1" t="s">
        <v>35</v>
      </c>
      <c r="H227" s="1" t="s">
        <v>31</v>
      </c>
      <c r="I227" s="1" t="s">
        <v>33</v>
      </c>
      <c r="J227">
        <v>18</v>
      </c>
      <c r="K227">
        <v>4961</v>
      </c>
    </row>
    <row r="228" spans="1:11" x14ac:dyDescent="0.2">
      <c r="A228">
        <v>1431</v>
      </c>
      <c r="B228">
        <v>34</v>
      </c>
      <c r="C228">
        <v>3</v>
      </c>
      <c r="D228">
        <v>5.22</v>
      </c>
      <c r="E228">
        <v>3</v>
      </c>
      <c r="F228" s="1" t="s">
        <v>23</v>
      </c>
      <c r="G228" s="1" t="s">
        <v>27</v>
      </c>
      <c r="H228" s="1" t="s">
        <v>31</v>
      </c>
      <c r="I228" s="1" t="s">
        <v>29</v>
      </c>
      <c r="J228">
        <v>50</v>
      </c>
      <c r="K228">
        <v>2597</v>
      </c>
    </row>
    <row r="229" spans="1:11" x14ac:dyDescent="0.2">
      <c r="A229">
        <v>1441</v>
      </c>
      <c r="B229">
        <v>43</v>
      </c>
      <c r="C229">
        <v>10</v>
      </c>
      <c r="D229">
        <v>1.9</v>
      </c>
      <c r="E229">
        <v>10</v>
      </c>
      <c r="F229" s="1" t="s">
        <v>23</v>
      </c>
      <c r="G229" s="1" t="s">
        <v>17</v>
      </c>
      <c r="H229" s="1" t="s">
        <v>31</v>
      </c>
      <c r="I229" s="1" t="s">
        <v>29</v>
      </c>
      <c r="J229">
        <v>35</v>
      </c>
      <c r="K229">
        <v>4088</v>
      </c>
    </row>
    <row r="230" spans="1:11" x14ac:dyDescent="0.2">
      <c r="A230">
        <v>1444</v>
      </c>
      <c r="B230">
        <v>59</v>
      </c>
      <c r="C230">
        <v>4</v>
      </c>
      <c r="D230">
        <v>5.0199999999999996</v>
      </c>
      <c r="E230">
        <v>4</v>
      </c>
      <c r="F230" s="1" t="s">
        <v>16</v>
      </c>
      <c r="G230" s="1" t="s">
        <v>27</v>
      </c>
      <c r="H230" s="1" t="s">
        <v>31</v>
      </c>
      <c r="I230" s="1" t="s">
        <v>20</v>
      </c>
      <c r="J230">
        <v>47</v>
      </c>
      <c r="K230">
        <v>9703</v>
      </c>
    </row>
    <row r="231" spans="1:11" x14ac:dyDescent="0.2">
      <c r="A231">
        <v>1445</v>
      </c>
      <c r="B231">
        <v>28</v>
      </c>
      <c r="C231">
        <v>8</v>
      </c>
      <c r="D231">
        <v>2.4900000000000002</v>
      </c>
      <c r="E231">
        <v>7</v>
      </c>
      <c r="F231" s="1" t="s">
        <v>23</v>
      </c>
      <c r="G231" s="1" t="s">
        <v>17</v>
      </c>
      <c r="H231" s="1" t="s">
        <v>31</v>
      </c>
      <c r="I231" s="1" t="s">
        <v>33</v>
      </c>
      <c r="J231">
        <v>21</v>
      </c>
      <c r="K231">
        <v>3062</v>
      </c>
    </row>
    <row r="232" spans="1:11" x14ac:dyDescent="0.2">
      <c r="A232">
        <v>1451</v>
      </c>
      <c r="B232">
        <v>27</v>
      </c>
      <c r="C232">
        <v>9</v>
      </c>
      <c r="D232">
        <v>1.48</v>
      </c>
      <c r="E232">
        <v>7</v>
      </c>
      <c r="F232" s="1" t="s">
        <v>36</v>
      </c>
      <c r="G232" s="1" t="s">
        <v>24</v>
      </c>
      <c r="H232" s="1" t="s">
        <v>31</v>
      </c>
      <c r="I232" s="1" t="s">
        <v>29</v>
      </c>
      <c r="J232">
        <v>31</v>
      </c>
      <c r="K232">
        <v>9247</v>
      </c>
    </row>
    <row r="233" spans="1:11" x14ac:dyDescent="0.2">
      <c r="A233">
        <v>1454</v>
      </c>
      <c r="B233">
        <v>10</v>
      </c>
      <c r="C233">
        <v>10</v>
      </c>
      <c r="D233">
        <v>1.56</v>
      </c>
      <c r="E233">
        <v>7</v>
      </c>
      <c r="F233" s="1" t="s">
        <v>23</v>
      </c>
      <c r="G233" s="1" t="s">
        <v>27</v>
      </c>
      <c r="H233" s="1" t="s">
        <v>31</v>
      </c>
      <c r="I233" s="1" t="s">
        <v>29</v>
      </c>
      <c r="J233">
        <v>43</v>
      </c>
      <c r="K233">
        <v>5930</v>
      </c>
    </row>
    <row r="234" spans="1:11" x14ac:dyDescent="0.2">
      <c r="A234">
        <v>1458</v>
      </c>
      <c r="B234">
        <v>60</v>
      </c>
      <c r="C234">
        <v>3</v>
      </c>
      <c r="D234">
        <v>1.29</v>
      </c>
      <c r="E234">
        <v>3</v>
      </c>
      <c r="F234" s="1" t="s">
        <v>36</v>
      </c>
      <c r="G234" s="1" t="s">
        <v>35</v>
      </c>
      <c r="H234" s="1" t="s">
        <v>31</v>
      </c>
      <c r="I234" s="1" t="s">
        <v>33</v>
      </c>
      <c r="J234">
        <v>51</v>
      </c>
      <c r="K234">
        <v>6057</v>
      </c>
    </row>
    <row r="235" spans="1:11" x14ac:dyDescent="0.2">
      <c r="A235">
        <v>1469</v>
      </c>
      <c r="B235">
        <v>10</v>
      </c>
      <c r="C235">
        <v>8</v>
      </c>
      <c r="D235">
        <v>4.13</v>
      </c>
      <c r="E235">
        <v>7</v>
      </c>
      <c r="F235" s="1" t="s">
        <v>26</v>
      </c>
      <c r="G235" s="1" t="s">
        <v>35</v>
      </c>
      <c r="H235" s="1" t="s">
        <v>31</v>
      </c>
      <c r="I235" s="1" t="s">
        <v>29</v>
      </c>
      <c r="J235">
        <v>58</v>
      </c>
      <c r="K235">
        <v>8960</v>
      </c>
    </row>
    <row r="236" spans="1:11" x14ac:dyDescent="0.2">
      <c r="A236">
        <v>1471</v>
      </c>
      <c r="B236">
        <v>35</v>
      </c>
      <c r="C236">
        <v>9</v>
      </c>
      <c r="D236">
        <v>3.46</v>
      </c>
      <c r="E236">
        <v>8</v>
      </c>
      <c r="F236" s="1" t="s">
        <v>26</v>
      </c>
      <c r="G236" s="1" t="s">
        <v>17</v>
      </c>
      <c r="H236" s="1" t="s">
        <v>31</v>
      </c>
      <c r="I236" s="1" t="s">
        <v>29</v>
      </c>
      <c r="J236">
        <v>49</v>
      </c>
      <c r="K236">
        <v>1596</v>
      </c>
    </row>
    <row r="237" spans="1:11" x14ac:dyDescent="0.2">
      <c r="A237">
        <v>1476</v>
      </c>
      <c r="B237">
        <v>38</v>
      </c>
      <c r="C237">
        <v>9</v>
      </c>
      <c r="D237">
        <v>2.94</v>
      </c>
      <c r="E237">
        <v>8</v>
      </c>
      <c r="F237" s="1" t="s">
        <v>36</v>
      </c>
      <c r="G237" s="1" t="s">
        <v>17</v>
      </c>
      <c r="H237" s="1" t="s">
        <v>31</v>
      </c>
      <c r="I237" s="1" t="s">
        <v>33</v>
      </c>
      <c r="J237">
        <v>35</v>
      </c>
      <c r="K237">
        <v>3843</v>
      </c>
    </row>
    <row r="238" spans="1:11" x14ac:dyDescent="0.2">
      <c r="A238">
        <v>1477</v>
      </c>
      <c r="B238">
        <v>11</v>
      </c>
      <c r="C238">
        <v>10</v>
      </c>
      <c r="D238">
        <v>3.5</v>
      </c>
      <c r="E238">
        <v>9</v>
      </c>
      <c r="F238" s="1" t="s">
        <v>23</v>
      </c>
      <c r="G238" s="1" t="s">
        <v>27</v>
      </c>
      <c r="H238" s="1" t="s">
        <v>31</v>
      </c>
      <c r="I238" s="1" t="s">
        <v>33</v>
      </c>
      <c r="J238">
        <v>52</v>
      </c>
      <c r="K238">
        <v>8747</v>
      </c>
    </row>
    <row r="239" spans="1:11" x14ac:dyDescent="0.2">
      <c r="A239">
        <v>1494</v>
      </c>
      <c r="B239">
        <v>60</v>
      </c>
      <c r="C239">
        <v>7</v>
      </c>
      <c r="D239">
        <v>4.3899999999999997</v>
      </c>
      <c r="E239">
        <v>8</v>
      </c>
      <c r="F239" s="1" t="s">
        <v>36</v>
      </c>
      <c r="G239" s="1" t="s">
        <v>27</v>
      </c>
      <c r="H239" s="1" t="s">
        <v>31</v>
      </c>
      <c r="I239" s="1" t="s">
        <v>29</v>
      </c>
      <c r="J239">
        <v>31</v>
      </c>
      <c r="K239">
        <v>1337</v>
      </c>
    </row>
    <row r="240" spans="1:11" x14ac:dyDescent="0.2">
      <c r="A240">
        <v>1500</v>
      </c>
      <c r="B240">
        <v>52</v>
      </c>
      <c r="C240">
        <v>9</v>
      </c>
      <c r="D240">
        <v>4.13</v>
      </c>
      <c r="E240">
        <v>7</v>
      </c>
      <c r="F240" s="1" t="s">
        <v>36</v>
      </c>
      <c r="G240" s="1" t="s">
        <v>35</v>
      </c>
      <c r="H240" s="1" t="s">
        <v>31</v>
      </c>
      <c r="I240" s="1" t="s">
        <v>20</v>
      </c>
      <c r="J240">
        <v>28</v>
      </c>
      <c r="K240">
        <v>3845</v>
      </c>
    </row>
    <row r="241" spans="1:11" x14ac:dyDescent="0.2">
      <c r="A241">
        <v>1513</v>
      </c>
      <c r="B241">
        <v>13</v>
      </c>
      <c r="C241">
        <v>4</v>
      </c>
      <c r="D241">
        <v>2.85</v>
      </c>
      <c r="E241">
        <v>5</v>
      </c>
      <c r="F241" s="1" t="s">
        <v>23</v>
      </c>
      <c r="G241" s="1" t="s">
        <v>17</v>
      </c>
      <c r="H241" s="1" t="s">
        <v>31</v>
      </c>
      <c r="I241" s="1" t="s">
        <v>20</v>
      </c>
      <c r="J241">
        <v>68</v>
      </c>
      <c r="K241">
        <v>2643</v>
      </c>
    </row>
    <row r="242" spans="1:11" x14ac:dyDescent="0.2">
      <c r="A242">
        <v>1519</v>
      </c>
      <c r="B242">
        <v>42</v>
      </c>
      <c r="C242">
        <v>2</v>
      </c>
      <c r="D242">
        <v>5.0599999999999996</v>
      </c>
      <c r="E242">
        <v>4</v>
      </c>
      <c r="F242" s="1" t="s">
        <v>16</v>
      </c>
      <c r="G242" s="1" t="s">
        <v>30</v>
      </c>
      <c r="H242" s="1" t="s">
        <v>31</v>
      </c>
      <c r="I242" s="1" t="s">
        <v>29</v>
      </c>
      <c r="J242">
        <v>44</v>
      </c>
      <c r="K242">
        <v>3203</v>
      </c>
    </row>
    <row r="243" spans="1:11" x14ac:dyDescent="0.2">
      <c r="A243">
        <v>1525</v>
      </c>
      <c r="B243">
        <v>25</v>
      </c>
      <c r="C243">
        <v>2</v>
      </c>
      <c r="D243">
        <v>5.28</v>
      </c>
      <c r="E243">
        <v>2</v>
      </c>
      <c r="F243" s="1" t="s">
        <v>36</v>
      </c>
      <c r="G243" s="1" t="s">
        <v>24</v>
      </c>
      <c r="H243" s="1" t="s">
        <v>31</v>
      </c>
      <c r="I243" s="1" t="s">
        <v>29</v>
      </c>
      <c r="J243">
        <v>30</v>
      </c>
      <c r="K243">
        <v>8386</v>
      </c>
    </row>
    <row r="244" spans="1:11" x14ac:dyDescent="0.2">
      <c r="A244">
        <v>1527</v>
      </c>
      <c r="B244">
        <v>10</v>
      </c>
      <c r="C244">
        <v>5</v>
      </c>
      <c r="D244">
        <v>3.46</v>
      </c>
      <c r="E244">
        <v>4</v>
      </c>
      <c r="F244" s="1" t="s">
        <v>16</v>
      </c>
      <c r="G244" s="1" t="s">
        <v>24</v>
      </c>
      <c r="H244" s="1" t="s">
        <v>31</v>
      </c>
      <c r="I244" s="1" t="s">
        <v>29</v>
      </c>
      <c r="J244">
        <v>55</v>
      </c>
      <c r="K244">
        <v>6820</v>
      </c>
    </row>
    <row r="245" spans="1:11" x14ac:dyDescent="0.2">
      <c r="A245">
        <v>1531</v>
      </c>
      <c r="B245">
        <v>9</v>
      </c>
      <c r="C245">
        <v>9</v>
      </c>
      <c r="D245">
        <v>2.0699999999999998</v>
      </c>
      <c r="E245">
        <v>10</v>
      </c>
      <c r="F245" s="1" t="s">
        <v>16</v>
      </c>
      <c r="G245" s="1" t="s">
        <v>30</v>
      </c>
      <c r="H245" s="1" t="s">
        <v>31</v>
      </c>
      <c r="I245" s="1" t="s">
        <v>29</v>
      </c>
      <c r="J245">
        <v>56</v>
      </c>
      <c r="K245">
        <v>5962</v>
      </c>
    </row>
    <row r="246" spans="1:11" x14ac:dyDescent="0.2">
      <c r="A246">
        <v>1534</v>
      </c>
      <c r="B246">
        <v>9</v>
      </c>
      <c r="C246">
        <v>6</v>
      </c>
      <c r="D246">
        <v>3.26</v>
      </c>
      <c r="E246">
        <v>4</v>
      </c>
      <c r="F246" s="1" t="s">
        <v>36</v>
      </c>
      <c r="G246" s="1" t="s">
        <v>35</v>
      </c>
      <c r="H246" s="1" t="s">
        <v>31</v>
      </c>
      <c r="I246" s="1" t="s">
        <v>29</v>
      </c>
      <c r="J246">
        <v>61</v>
      </c>
      <c r="K246">
        <v>4855</v>
      </c>
    </row>
    <row r="247" spans="1:11" x14ac:dyDescent="0.2">
      <c r="A247">
        <v>1536</v>
      </c>
      <c r="B247">
        <v>15</v>
      </c>
      <c r="C247">
        <v>5</v>
      </c>
      <c r="D247">
        <v>3.2</v>
      </c>
      <c r="E247">
        <v>4</v>
      </c>
      <c r="F247" s="1" t="s">
        <v>23</v>
      </c>
      <c r="G247" s="1" t="s">
        <v>30</v>
      </c>
      <c r="H247" s="1" t="s">
        <v>31</v>
      </c>
      <c r="I247" s="1" t="s">
        <v>33</v>
      </c>
      <c r="J247">
        <v>62</v>
      </c>
      <c r="K247">
        <v>9169</v>
      </c>
    </row>
    <row r="248" spans="1:11" x14ac:dyDescent="0.2">
      <c r="A248">
        <v>1542</v>
      </c>
      <c r="B248">
        <v>13</v>
      </c>
      <c r="C248">
        <v>7</v>
      </c>
      <c r="D248">
        <v>1.61</v>
      </c>
      <c r="E248">
        <v>7</v>
      </c>
      <c r="F248" s="1" t="s">
        <v>16</v>
      </c>
      <c r="G248" s="1" t="s">
        <v>17</v>
      </c>
      <c r="H248" s="1" t="s">
        <v>31</v>
      </c>
      <c r="I248" s="1" t="s">
        <v>29</v>
      </c>
      <c r="J248">
        <v>46</v>
      </c>
      <c r="K248">
        <v>3487</v>
      </c>
    </row>
    <row r="249" spans="1:11" x14ac:dyDescent="0.2">
      <c r="A249">
        <v>1543</v>
      </c>
      <c r="B249">
        <v>28</v>
      </c>
      <c r="C249">
        <v>9</v>
      </c>
      <c r="D249">
        <v>1.28</v>
      </c>
      <c r="E249">
        <v>7</v>
      </c>
      <c r="F249" s="1" t="s">
        <v>23</v>
      </c>
      <c r="G249" s="1" t="s">
        <v>35</v>
      </c>
      <c r="H249" s="1" t="s">
        <v>31</v>
      </c>
      <c r="I249" s="1" t="s">
        <v>29</v>
      </c>
      <c r="J249">
        <v>38</v>
      </c>
      <c r="K249">
        <v>6952</v>
      </c>
    </row>
    <row r="250" spans="1:11" x14ac:dyDescent="0.2">
      <c r="A250">
        <v>1548</v>
      </c>
      <c r="B250">
        <v>22</v>
      </c>
      <c r="C250">
        <v>1</v>
      </c>
      <c r="D250">
        <v>2.2400000000000002</v>
      </c>
      <c r="E250">
        <v>5</v>
      </c>
      <c r="F250" s="1" t="s">
        <v>26</v>
      </c>
      <c r="G250" s="1" t="s">
        <v>27</v>
      </c>
      <c r="H250" s="1" t="s">
        <v>31</v>
      </c>
      <c r="I250" s="1" t="s">
        <v>29</v>
      </c>
      <c r="J250">
        <v>59</v>
      </c>
      <c r="K250">
        <v>1884</v>
      </c>
    </row>
    <row r="251" spans="1:11" x14ac:dyDescent="0.2">
      <c r="A251">
        <v>1563</v>
      </c>
      <c r="B251">
        <v>3</v>
      </c>
      <c r="C251">
        <v>1</v>
      </c>
      <c r="D251">
        <v>3.83</v>
      </c>
      <c r="E251">
        <v>1</v>
      </c>
      <c r="F251" s="1" t="s">
        <v>23</v>
      </c>
      <c r="G251" s="1" t="s">
        <v>24</v>
      </c>
      <c r="H251" s="1" t="s">
        <v>31</v>
      </c>
      <c r="I251" s="1" t="s">
        <v>33</v>
      </c>
      <c r="J251">
        <v>70</v>
      </c>
      <c r="K251">
        <v>5230</v>
      </c>
    </row>
    <row r="252" spans="1:11" x14ac:dyDescent="0.2">
      <c r="A252">
        <v>1564</v>
      </c>
      <c r="B252">
        <v>39</v>
      </c>
      <c r="C252">
        <v>3</v>
      </c>
      <c r="D252">
        <v>2.74</v>
      </c>
      <c r="E252">
        <v>6</v>
      </c>
      <c r="F252" s="1" t="s">
        <v>36</v>
      </c>
      <c r="G252" s="1" t="s">
        <v>24</v>
      </c>
      <c r="H252" s="1" t="s">
        <v>31</v>
      </c>
      <c r="I252" s="1" t="s">
        <v>29</v>
      </c>
      <c r="J252">
        <v>27</v>
      </c>
      <c r="K252">
        <v>6038</v>
      </c>
    </row>
    <row r="253" spans="1:11" x14ac:dyDescent="0.2">
      <c r="A253">
        <v>1565</v>
      </c>
      <c r="B253">
        <v>35</v>
      </c>
      <c r="C253">
        <v>10</v>
      </c>
      <c r="D253">
        <v>3.98</v>
      </c>
      <c r="E253">
        <v>8</v>
      </c>
      <c r="F253" s="1" t="s">
        <v>36</v>
      </c>
      <c r="G253" s="1" t="s">
        <v>24</v>
      </c>
      <c r="H253" s="1" t="s">
        <v>31</v>
      </c>
      <c r="I253" s="1" t="s">
        <v>29</v>
      </c>
      <c r="J253">
        <v>27</v>
      </c>
      <c r="K253">
        <v>1800</v>
      </c>
    </row>
    <row r="254" spans="1:11" x14ac:dyDescent="0.2">
      <c r="A254">
        <v>1579</v>
      </c>
      <c r="B254">
        <v>3</v>
      </c>
      <c r="C254">
        <v>9</v>
      </c>
      <c r="D254">
        <v>3.16</v>
      </c>
      <c r="E254">
        <v>10</v>
      </c>
      <c r="F254" s="1" t="s">
        <v>26</v>
      </c>
      <c r="G254" s="1" t="s">
        <v>24</v>
      </c>
      <c r="H254" s="1" t="s">
        <v>31</v>
      </c>
      <c r="I254" s="1" t="s">
        <v>33</v>
      </c>
      <c r="J254">
        <v>22</v>
      </c>
      <c r="K254">
        <v>1647</v>
      </c>
    </row>
    <row r="255" spans="1:11" x14ac:dyDescent="0.2">
      <c r="A255">
        <v>1592</v>
      </c>
      <c r="B255">
        <v>32</v>
      </c>
      <c r="C255">
        <v>10</v>
      </c>
      <c r="D255">
        <v>4.8899999999999997</v>
      </c>
      <c r="E255">
        <v>7</v>
      </c>
      <c r="F255" s="1" t="s">
        <v>36</v>
      </c>
      <c r="G255" s="1" t="s">
        <v>24</v>
      </c>
      <c r="H255" s="1" t="s">
        <v>31</v>
      </c>
      <c r="I255" s="1" t="s">
        <v>20</v>
      </c>
      <c r="J255">
        <v>21</v>
      </c>
      <c r="K255">
        <v>8224</v>
      </c>
    </row>
    <row r="256" spans="1:11" x14ac:dyDescent="0.2">
      <c r="A256">
        <v>1596</v>
      </c>
      <c r="B256">
        <v>26</v>
      </c>
      <c r="C256">
        <v>8</v>
      </c>
      <c r="D256">
        <v>4.7699999999999996</v>
      </c>
      <c r="E256">
        <v>10</v>
      </c>
      <c r="F256" s="1" t="s">
        <v>16</v>
      </c>
      <c r="G256" s="1" t="s">
        <v>24</v>
      </c>
      <c r="H256" s="1" t="s">
        <v>31</v>
      </c>
      <c r="I256" s="1" t="s">
        <v>29</v>
      </c>
      <c r="J256">
        <v>30</v>
      </c>
      <c r="K256">
        <v>5409</v>
      </c>
    </row>
    <row r="257" spans="1:11" x14ac:dyDescent="0.2">
      <c r="A257">
        <v>1603</v>
      </c>
      <c r="B257">
        <v>11</v>
      </c>
      <c r="C257">
        <v>7</v>
      </c>
      <c r="D257">
        <v>2.52</v>
      </c>
      <c r="E257">
        <v>10</v>
      </c>
      <c r="F257" s="1" t="s">
        <v>16</v>
      </c>
      <c r="G257" s="1" t="s">
        <v>27</v>
      </c>
      <c r="H257" s="1" t="s">
        <v>31</v>
      </c>
      <c r="I257" s="1" t="s">
        <v>29</v>
      </c>
      <c r="J257">
        <v>45</v>
      </c>
      <c r="K257">
        <v>4663</v>
      </c>
    </row>
    <row r="258" spans="1:11" x14ac:dyDescent="0.2">
      <c r="A258">
        <v>1622</v>
      </c>
      <c r="B258">
        <v>46</v>
      </c>
      <c r="C258">
        <v>7</v>
      </c>
      <c r="D258">
        <v>4.45</v>
      </c>
      <c r="E258">
        <v>8</v>
      </c>
      <c r="F258" s="1" t="s">
        <v>26</v>
      </c>
      <c r="G258" s="1" t="s">
        <v>30</v>
      </c>
      <c r="H258" s="1" t="s">
        <v>31</v>
      </c>
      <c r="I258" s="1" t="s">
        <v>33</v>
      </c>
      <c r="J258">
        <v>22</v>
      </c>
      <c r="K258">
        <v>7162</v>
      </c>
    </row>
    <row r="259" spans="1:11" x14ac:dyDescent="0.2">
      <c r="A259">
        <v>1634</v>
      </c>
      <c r="B259">
        <v>54</v>
      </c>
      <c r="C259">
        <v>1</v>
      </c>
      <c r="D259">
        <v>2.2599999999999998</v>
      </c>
      <c r="E259">
        <v>5</v>
      </c>
      <c r="F259" s="1" t="s">
        <v>16</v>
      </c>
      <c r="G259" s="1" t="s">
        <v>35</v>
      </c>
      <c r="H259" s="1" t="s">
        <v>31</v>
      </c>
      <c r="I259" s="1" t="s">
        <v>33</v>
      </c>
      <c r="J259">
        <v>51</v>
      </c>
      <c r="K259">
        <v>5813</v>
      </c>
    </row>
    <row r="260" spans="1:11" x14ac:dyDescent="0.2">
      <c r="A260">
        <v>1638</v>
      </c>
      <c r="B260">
        <v>42</v>
      </c>
      <c r="C260">
        <v>8</v>
      </c>
      <c r="D260">
        <v>5.88</v>
      </c>
      <c r="E260">
        <v>7</v>
      </c>
      <c r="F260" s="1" t="s">
        <v>26</v>
      </c>
      <c r="G260" s="1" t="s">
        <v>27</v>
      </c>
      <c r="H260" s="1" t="s">
        <v>31</v>
      </c>
      <c r="I260" s="1" t="s">
        <v>20</v>
      </c>
      <c r="J260">
        <v>44</v>
      </c>
      <c r="K260">
        <v>1369</v>
      </c>
    </row>
    <row r="261" spans="1:11" x14ac:dyDescent="0.2">
      <c r="A261">
        <v>1641</v>
      </c>
      <c r="B261">
        <v>13</v>
      </c>
      <c r="C261">
        <v>7</v>
      </c>
      <c r="D261">
        <v>2.39</v>
      </c>
      <c r="E261">
        <v>10</v>
      </c>
      <c r="F261" s="1" t="s">
        <v>16</v>
      </c>
      <c r="G261" s="1" t="s">
        <v>17</v>
      </c>
      <c r="H261" s="1" t="s">
        <v>31</v>
      </c>
      <c r="I261" s="1" t="s">
        <v>20</v>
      </c>
      <c r="J261">
        <v>26</v>
      </c>
      <c r="K261">
        <v>7625</v>
      </c>
    </row>
    <row r="262" spans="1:11" x14ac:dyDescent="0.2">
      <c r="A262">
        <v>1651</v>
      </c>
      <c r="B262">
        <v>11</v>
      </c>
      <c r="C262">
        <v>9</v>
      </c>
      <c r="D262">
        <v>4.71</v>
      </c>
      <c r="E262">
        <v>10</v>
      </c>
      <c r="F262" s="1" t="s">
        <v>23</v>
      </c>
      <c r="G262" s="1" t="s">
        <v>35</v>
      </c>
      <c r="H262" s="1" t="s">
        <v>31</v>
      </c>
      <c r="I262" s="1" t="s">
        <v>33</v>
      </c>
      <c r="J262">
        <v>49</v>
      </c>
      <c r="K262">
        <v>1854</v>
      </c>
    </row>
    <row r="263" spans="1:11" x14ac:dyDescent="0.2">
      <c r="A263">
        <v>1660</v>
      </c>
      <c r="B263">
        <v>24</v>
      </c>
      <c r="C263">
        <v>1</v>
      </c>
      <c r="D263">
        <v>3.15</v>
      </c>
      <c r="E263">
        <v>2</v>
      </c>
      <c r="F263" s="1" t="s">
        <v>23</v>
      </c>
      <c r="G263" s="1" t="s">
        <v>27</v>
      </c>
      <c r="H263" s="1" t="s">
        <v>31</v>
      </c>
      <c r="I263" s="1" t="s">
        <v>33</v>
      </c>
      <c r="J263">
        <v>61</v>
      </c>
      <c r="K263">
        <v>3709</v>
      </c>
    </row>
    <row r="264" spans="1:11" x14ac:dyDescent="0.2">
      <c r="A264">
        <v>1665</v>
      </c>
      <c r="B264">
        <v>33</v>
      </c>
      <c r="C264">
        <v>8</v>
      </c>
      <c r="D264">
        <v>1.98</v>
      </c>
      <c r="E264">
        <v>10</v>
      </c>
      <c r="F264" s="1" t="s">
        <v>16</v>
      </c>
      <c r="G264" s="1" t="s">
        <v>17</v>
      </c>
      <c r="H264" s="1" t="s">
        <v>31</v>
      </c>
      <c r="I264" s="1" t="s">
        <v>20</v>
      </c>
      <c r="J264">
        <v>34</v>
      </c>
      <c r="K264">
        <v>6785</v>
      </c>
    </row>
    <row r="265" spans="1:11" x14ac:dyDescent="0.2">
      <c r="A265">
        <v>1666</v>
      </c>
      <c r="B265">
        <v>5</v>
      </c>
      <c r="C265">
        <v>9</v>
      </c>
      <c r="D265">
        <v>4.05</v>
      </c>
      <c r="E265">
        <v>7</v>
      </c>
      <c r="F265" s="1" t="s">
        <v>36</v>
      </c>
      <c r="G265" s="1" t="s">
        <v>24</v>
      </c>
      <c r="H265" s="1" t="s">
        <v>31</v>
      </c>
      <c r="I265" s="1" t="s">
        <v>29</v>
      </c>
      <c r="J265">
        <v>21</v>
      </c>
      <c r="K265">
        <v>7970</v>
      </c>
    </row>
    <row r="266" spans="1:11" x14ac:dyDescent="0.2">
      <c r="A266">
        <v>1667</v>
      </c>
      <c r="B266">
        <v>35</v>
      </c>
      <c r="C266">
        <v>9</v>
      </c>
      <c r="D266">
        <v>3.58</v>
      </c>
      <c r="E266">
        <v>8</v>
      </c>
      <c r="F266" s="1" t="s">
        <v>36</v>
      </c>
      <c r="G266" s="1" t="s">
        <v>17</v>
      </c>
      <c r="H266" s="1" t="s">
        <v>31</v>
      </c>
      <c r="I266" s="1" t="s">
        <v>29</v>
      </c>
      <c r="J266">
        <v>45</v>
      </c>
      <c r="K266">
        <v>8938</v>
      </c>
    </row>
    <row r="267" spans="1:11" x14ac:dyDescent="0.2">
      <c r="A267">
        <v>1673</v>
      </c>
      <c r="B267">
        <v>5</v>
      </c>
      <c r="C267">
        <v>8</v>
      </c>
      <c r="D267">
        <v>5.47</v>
      </c>
      <c r="E267">
        <v>7</v>
      </c>
      <c r="F267" s="1" t="s">
        <v>26</v>
      </c>
      <c r="G267" s="1" t="s">
        <v>24</v>
      </c>
      <c r="H267" s="1" t="s">
        <v>31</v>
      </c>
      <c r="I267" s="1" t="s">
        <v>29</v>
      </c>
      <c r="J267">
        <v>24</v>
      </c>
      <c r="K267">
        <v>6436</v>
      </c>
    </row>
    <row r="268" spans="1:11" x14ac:dyDescent="0.2">
      <c r="A268">
        <v>1676</v>
      </c>
      <c r="B268">
        <v>37</v>
      </c>
      <c r="C268">
        <v>8</v>
      </c>
      <c r="D268">
        <v>4.8099999999999996</v>
      </c>
      <c r="E268">
        <v>7</v>
      </c>
      <c r="F268" s="1" t="s">
        <v>16</v>
      </c>
      <c r="G268" s="1" t="s">
        <v>24</v>
      </c>
      <c r="H268" s="1" t="s">
        <v>31</v>
      </c>
      <c r="I268" s="1" t="s">
        <v>20</v>
      </c>
      <c r="J268">
        <v>69</v>
      </c>
      <c r="K268">
        <v>3955</v>
      </c>
    </row>
    <row r="269" spans="1:11" x14ac:dyDescent="0.2">
      <c r="A269">
        <v>1678</v>
      </c>
      <c r="B269">
        <v>23</v>
      </c>
      <c r="C269">
        <v>9</v>
      </c>
      <c r="D269">
        <v>5.36</v>
      </c>
      <c r="E269">
        <v>9</v>
      </c>
      <c r="F269" s="1" t="s">
        <v>23</v>
      </c>
      <c r="G269" s="1" t="s">
        <v>27</v>
      </c>
      <c r="H269" s="1" t="s">
        <v>31</v>
      </c>
      <c r="I269" s="1" t="s">
        <v>33</v>
      </c>
      <c r="J269">
        <v>36</v>
      </c>
      <c r="K269">
        <v>9472</v>
      </c>
    </row>
    <row r="270" spans="1:11" x14ac:dyDescent="0.2">
      <c r="A270">
        <v>1679</v>
      </c>
      <c r="B270">
        <v>32</v>
      </c>
      <c r="C270">
        <v>8</v>
      </c>
      <c r="D270">
        <v>4.45</v>
      </c>
      <c r="E270">
        <v>7</v>
      </c>
      <c r="F270" s="1" t="s">
        <v>16</v>
      </c>
      <c r="G270" s="1" t="s">
        <v>27</v>
      </c>
      <c r="H270" s="1" t="s">
        <v>31</v>
      </c>
      <c r="I270" s="1" t="s">
        <v>29</v>
      </c>
      <c r="J270">
        <v>58</v>
      </c>
      <c r="K270">
        <v>4076</v>
      </c>
    </row>
    <row r="271" spans="1:11" x14ac:dyDescent="0.2">
      <c r="A271">
        <v>1682</v>
      </c>
      <c r="B271">
        <v>23</v>
      </c>
      <c r="C271">
        <v>10</v>
      </c>
      <c r="D271">
        <v>4.0999999999999996</v>
      </c>
      <c r="E271">
        <v>9</v>
      </c>
      <c r="F271" s="1" t="s">
        <v>26</v>
      </c>
      <c r="G271" s="1" t="s">
        <v>30</v>
      </c>
      <c r="H271" s="1" t="s">
        <v>31</v>
      </c>
      <c r="I271" s="1" t="s">
        <v>29</v>
      </c>
      <c r="J271">
        <v>35</v>
      </c>
      <c r="K271">
        <v>7255</v>
      </c>
    </row>
    <row r="272" spans="1:11" x14ac:dyDescent="0.2">
      <c r="A272">
        <v>1686</v>
      </c>
      <c r="B272">
        <v>59</v>
      </c>
      <c r="C272">
        <v>9</v>
      </c>
      <c r="D272">
        <v>5.22</v>
      </c>
      <c r="E272">
        <v>10</v>
      </c>
      <c r="F272" s="1" t="s">
        <v>16</v>
      </c>
      <c r="G272" s="1" t="s">
        <v>27</v>
      </c>
      <c r="H272" s="1" t="s">
        <v>31</v>
      </c>
      <c r="I272" s="1" t="s">
        <v>33</v>
      </c>
      <c r="J272">
        <v>69</v>
      </c>
      <c r="K272">
        <v>3423</v>
      </c>
    </row>
    <row r="273" spans="1:11" x14ac:dyDescent="0.2">
      <c r="A273">
        <v>1689</v>
      </c>
      <c r="B273">
        <v>49</v>
      </c>
      <c r="C273">
        <v>6</v>
      </c>
      <c r="D273">
        <v>5.53</v>
      </c>
      <c r="E273">
        <v>1</v>
      </c>
      <c r="F273" s="1" t="s">
        <v>26</v>
      </c>
      <c r="G273" s="1" t="s">
        <v>35</v>
      </c>
      <c r="H273" s="1" t="s">
        <v>31</v>
      </c>
      <c r="I273" s="1" t="s">
        <v>29</v>
      </c>
      <c r="J273">
        <v>49</v>
      </c>
      <c r="K273">
        <v>6030</v>
      </c>
    </row>
    <row r="274" spans="1:11" x14ac:dyDescent="0.2">
      <c r="A274">
        <v>1701</v>
      </c>
      <c r="B274">
        <v>44</v>
      </c>
      <c r="C274">
        <v>7</v>
      </c>
      <c r="D274">
        <v>2.83</v>
      </c>
      <c r="E274">
        <v>9</v>
      </c>
      <c r="F274" s="1" t="s">
        <v>23</v>
      </c>
      <c r="G274" s="1" t="s">
        <v>35</v>
      </c>
      <c r="H274" s="1" t="s">
        <v>31</v>
      </c>
      <c r="I274" s="1" t="s">
        <v>33</v>
      </c>
      <c r="J274">
        <v>51</v>
      </c>
      <c r="K274">
        <v>8253</v>
      </c>
    </row>
    <row r="275" spans="1:11" x14ac:dyDescent="0.2">
      <c r="A275">
        <v>1703</v>
      </c>
      <c r="B275">
        <v>5</v>
      </c>
      <c r="C275">
        <v>7</v>
      </c>
      <c r="D275">
        <v>1.5</v>
      </c>
      <c r="E275">
        <v>9</v>
      </c>
      <c r="F275" s="1" t="s">
        <v>26</v>
      </c>
      <c r="G275" s="1" t="s">
        <v>35</v>
      </c>
      <c r="H275" s="1" t="s">
        <v>31</v>
      </c>
      <c r="I275" s="1" t="s">
        <v>33</v>
      </c>
      <c r="J275">
        <v>60</v>
      </c>
      <c r="K275">
        <v>8097</v>
      </c>
    </row>
    <row r="276" spans="1:11" x14ac:dyDescent="0.2">
      <c r="A276">
        <v>1705</v>
      </c>
      <c r="B276">
        <v>27</v>
      </c>
      <c r="C276">
        <v>8</v>
      </c>
      <c r="D276">
        <v>4.1100000000000003</v>
      </c>
      <c r="E276">
        <v>9</v>
      </c>
      <c r="F276" s="1" t="s">
        <v>36</v>
      </c>
      <c r="G276" s="1" t="s">
        <v>17</v>
      </c>
      <c r="H276" s="1" t="s">
        <v>31</v>
      </c>
      <c r="I276" s="1" t="s">
        <v>29</v>
      </c>
      <c r="J276">
        <v>18</v>
      </c>
      <c r="K276">
        <v>4000</v>
      </c>
    </row>
    <row r="277" spans="1:11" x14ac:dyDescent="0.2">
      <c r="A277">
        <v>1713</v>
      </c>
      <c r="B277">
        <v>6</v>
      </c>
      <c r="C277">
        <v>10</v>
      </c>
      <c r="D277">
        <v>5.77</v>
      </c>
      <c r="E277">
        <v>10</v>
      </c>
      <c r="F277" s="1" t="s">
        <v>23</v>
      </c>
      <c r="G277" s="1" t="s">
        <v>27</v>
      </c>
      <c r="H277" s="1" t="s">
        <v>31</v>
      </c>
      <c r="I277" s="1" t="s">
        <v>20</v>
      </c>
      <c r="J277">
        <v>48</v>
      </c>
      <c r="K277">
        <v>8735</v>
      </c>
    </row>
    <row r="278" spans="1:11" x14ac:dyDescent="0.2">
      <c r="A278">
        <v>1717</v>
      </c>
      <c r="B278">
        <v>57</v>
      </c>
      <c r="C278">
        <v>9</v>
      </c>
      <c r="D278">
        <v>2.54</v>
      </c>
      <c r="E278">
        <v>10</v>
      </c>
      <c r="F278" s="1" t="s">
        <v>36</v>
      </c>
      <c r="G278" s="1" t="s">
        <v>27</v>
      </c>
      <c r="H278" s="1" t="s">
        <v>31</v>
      </c>
      <c r="I278" s="1" t="s">
        <v>33</v>
      </c>
      <c r="J278">
        <v>32</v>
      </c>
      <c r="K278">
        <v>1733</v>
      </c>
    </row>
    <row r="279" spans="1:11" x14ac:dyDescent="0.2">
      <c r="A279">
        <v>1718</v>
      </c>
      <c r="B279">
        <v>49</v>
      </c>
      <c r="C279">
        <v>4</v>
      </c>
      <c r="D279">
        <v>4.08</v>
      </c>
      <c r="E279">
        <v>1</v>
      </c>
      <c r="F279" s="1" t="s">
        <v>23</v>
      </c>
      <c r="G279" s="1" t="s">
        <v>27</v>
      </c>
      <c r="H279" s="1" t="s">
        <v>31</v>
      </c>
      <c r="I279" s="1" t="s">
        <v>33</v>
      </c>
      <c r="J279">
        <v>27</v>
      </c>
      <c r="K279">
        <v>5627</v>
      </c>
    </row>
    <row r="280" spans="1:11" x14ac:dyDescent="0.2">
      <c r="A280">
        <v>1731</v>
      </c>
      <c r="B280">
        <v>45</v>
      </c>
      <c r="C280">
        <v>8</v>
      </c>
      <c r="D280">
        <v>5.83</v>
      </c>
      <c r="E280">
        <v>10</v>
      </c>
      <c r="F280" s="1" t="s">
        <v>16</v>
      </c>
      <c r="G280" s="1" t="s">
        <v>24</v>
      </c>
      <c r="H280" s="1" t="s">
        <v>31</v>
      </c>
      <c r="I280" s="1" t="s">
        <v>33</v>
      </c>
      <c r="J280">
        <v>62</v>
      </c>
      <c r="K280">
        <v>1706</v>
      </c>
    </row>
    <row r="281" spans="1:11" x14ac:dyDescent="0.2">
      <c r="A281">
        <v>1732</v>
      </c>
      <c r="B281">
        <v>34</v>
      </c>
      <c r="C281">
        <v>9</v>
      </c>
      <c r="D281">
        <v>3.6</v>
      </c>
      <c r="E281">
        <v>8</v>
      </c>
      <c r="F281" s="1" t="s">
        <v>36</v>
      </c>
      <c r="G281" s="1" t="s">
        <v>27</v>
      </c>
      <c r="H281" s="1" t="s">
        <v>31</v>
      </c>
      <c r="I281" s="1" t="s">
        <v>33</v>
      </c>
      <c r="J281">
        <v>70</v>
      </c>
      <c r="K281">
        <v>6560</v>
      </c>
    </row>
    <row r="282" spans="1:11" x14ac:dyDescent="0.2">
      <c r="A282">
        <v>1735</v>
      </c>
      <c r="B282">
        <v>26</v>
      </c>
      <c r="C282">
        <v>9</v>
      </c>
      <c r="D282">
        <v>2.52</v>
      </c>
      <c r="E282">
        <v>8</v>
      </c>
      <c r="F282" s="1" t="s">
        <v>26</v>
      </c>
      <c r="G282" s="1" t="s">
        <v>17</v>
      </c>
      <c r="H282" s="1" t="s">
        <v>31</v>
      </c>
      <c r="I282" s="1" t="s">
        <v>29</v>
      </c>
      <c r="J282">
        <v>20</v>
      </c>
      <c r="K282">
        <v>1970</v>
      </c>
    </row>
    <row r="283" spans="1:11" x14ac:dyDescent="0.2">
      <c r="A283">
        <v>1742</v>
      </c>
      <c r="B283">
        <v>39</v>
      </c>
      <c r="C283">
        <v>10</v>
      </c>
      <c r="D283">
        <v>4.82</v>
      </c>
      <c r="E283">
        <v>9</v>
      </c>
      <c r="F283" s="1" t="s">
        <v>16</v>
      </c>
      <c r="G283" s="1" t="s">
        <v>35</v>
      </c>
      <c r="H283" s="1" t="s">
        <v>31</v>
      </c>
      <c r="I283" s="1" t="s">
        <v>29</v>
      </c>
      <c r="J283">
        <v>62</v>
      </c>
      <c r="K283">
        <v>1341</v>
      </c>
    </row>
    <row r="284" spans="1:11" x14ac:dyDescent="0.2">
      <c r="A284">
        <v>1751</v>
      </c>
      <c r="B284">
        <v>56</v>
      </c>
      <c r="C284">
        <v>2</v>
      </c>
      <c r="D284">
        <v>5.66</v>
      </c>
      <c r="E284">
        <v>5</v>
      </c>
      <c r="F284" s="1" t="s">
        <v>36</v>
      </c>
      <c r="G284" s="1" t="s">
        <v>35</v>
      </c>
      <c r="H284" s="1" t="s">
        <v>31</v>
      </c>
      <c r="I284" s="1" t="s">
        <v>20</v>
      </c>
      <c r="J284">
        <v>55</v>
      </c>
      <c r="K284">
        <v>2048</v>
      </c>
    </row>
    <row r="285" spans="1:11" x14ac:dyDescent="0.2">
      <c r="A285">
        <v>1765</v>
      </c>
      <c r="B285">
        <v>35</v>
      </c>
      <c r="C285">
        <v>6</v>
      </c>
      <c r="D285">
        <v>5.59</v>
      </c>
      <c r="E285">
        <v>2</v>
      </c>
      <c r="F285" s="1" t="s">
        <v>23</v>
      </c>
      <c r="G285" s="1" t="s">
        <v>30</v>
      </c>
      <c r="H285" s="1" t="s">
        <v>31</v>
      </c>
      <c r="I285" s="1" t="s">
        <v>29</v>
      </c>
      <c r="J285">
        <v>27</v>
      </c>
      <c r="K285">
        <v>1468</v>
      </c>
    </row>
    <row r="286" spans="1:11" x14ac:dyDescent="0.2">
      <c r="A286">
        <v>1771</v>
      </c>
      <c r="B286">
        <v>38</v>
      </c>
      <c r="C286">
        <v>7</v>
      </c>
      <c r="D286">
        <v>3.17</v>
      </c>
      <c r="E286">
        <v>8</v>
      </c>
      <c r="F286" s="1" t="s">
        <v>23</v>
      </c>
      <c r="G286" s="1" t="s">
        <v>24</v>
      </c>
      <c r="H286" s="1" t="s">
        <v>31</v>
      </c>
      <c r="I286" s="1" t="s">
        <v>20</v>
      </c>
      <c r="J286">
        <v>18</v>
      </c>
      <c r="K286">
        <v>8059</v>
      </c>
    </row>
    <row r="287" spans="1:11" x14ac:dyDescent="0.2">
      <c r="A287">
        <v>1777</v>
      </c>
      <c r="B287">
        <v>33</v>
      </c>
      <c r="C287">
        <v>8</v>
      </c>
      <c r="D287">
        <v>4.28</v>
      </c>
      <c r="E287">
        <v>8</v>
      </c>
      <c r="F287" s="1" t="s">
        <v>16</v>
      </c>
      <c r="G287" s="1" t="s">
        <v>30</v>
      </c>
      <c r="H287" s="1" t="s">
        <v>31</v>
      </c>
      <c r="I287" s="1" t="s">
        <v>29</v>
      </c>
      <c r="J287">
        <v>29</v>
      </c>
      <c r="K287">
        <v>8802</v>
      </c>
    </row>
    <row r="288" spans="1:11" x14ac:dyDescent="0.2">
      <c r="A288">
        <v>1781</v>
      </c>
      <c r="B288">
        <v>51</v>
      </c>
      <c r="C288">
        <v>7</v>
      </c>
      <c r="D288">
        <v>5.88</v>
      </c>
      <c r="E288">
        <v>7</v>
      </c>
      <c r="F288" s="1" t="s">
        <v>26</v>
      </c>
      <c r="G288" s="1" t="s">
        <v>27</v>
      </c>
      <c r="H288" s="1" t="s">
        <v>31</v>
      </c>
      <c r="I288" s="1" t="s">
        <v>29</v>
      </c>
      <c r="J288">
        <v>51</v>
      </c>
      <c r="K288">
        <v>9566</v>
      </c>
    </row>
    <row r="289" spans="1:11" x14ac:dyDescent="0.2">
      <c r="A289">
        <v>1792</v>
      </c>
      <c r="B289">
        <v>33</v>
      </c>
      <c r="C289">
        <v>2</v>
      </c>
      <c r="D289">
        <v>4.74</v>
      </c>
      <c r="E289">
        <v>5</v>
      </c>
      <c r="F289" s="1" t="s">
        <v>23</v>
      </c>
      <c r="G289" s="1" t="s">
        <v>35</v>
      </c>
      <c r="H289" s="1" t="s">
        <v>31</v>
      </c>
      <c r="I289" s="1" t="s">
        <v>20</v>
      </c>
      <c r="J289">
        <v>44</v>
      </c>
      <c r="K289">
        <v>4043</v>
      </c>
    </row>
    <row r="290" spans="1:11" x14ac:dyDescent="0.2">
      <c r="A290">
        <v>1795</v>
      </c>
      <c r="B290">
        <v>27</v>
      </c>
      <c r="C290">
        <v>7</v>
      </c>
      <c r="D290">
        <v>5.01</v>
      </c>
      <c r="E290">
        <v>7</v>
      </c>
      <c r="F290" s="1" t="s">
        <v>16</v>
      </c>
      <c r="G290" s="1" t="s">
        <v>27</v>
      </c>
      <c r="H290" s="1" t="s">
        <v>31</v>
      </c>
      <c r="I290" s="1" t="s">
        <v>29</v>
      </c>
      <c r="J290">
        <v>24</v>
      </c>
      <c r="K290">
        <v>9159</v>
      </c>
    </row>
    <row r="291" spans="1:11" x14ac:dyDescent="0.2">
      <c r="A291">
        <v>1796</v>
      </c>
      <c r="B291">
        <v>28</v>
      </c>
      <c r="C291">
        <v>8</v>
      </c>
      <c r="D291">
        <v>3.9</v>
      </c>
      <c r="E291">
        <v>8</v>
      </c>
      <c r="F291" s="1" t="s">
        <v>23</v>
      </c>
      <c r="G291" s="1" t="s">
        <v>27</v>
      </c>
      <c r="H291" s="1" t="s">
        <v>31</v>
      </c>
      <c r="I291" s="1" t="s">
        <v>29</v>
      </c>
      <c r="J291">
        <v>22</v>
      </c>
      <c r="K291">
        <v>7606</v>
      </c>
    </row>
    <row r="292" spans="1:11" x14ac:dyDescent="0.2">
      <c r="A292">
        <v>1807</v>
      </c>
      <c r="B292">
        <v>43</v>
      </c>
      <c r="C292">
        <v>7</v>
      </c>
      <c r="D292">
        <v>5.0599999999999996</v>
      </c>
      <c r="E292">
        <v>8</v>
      </c>
      <c r="F292" s="1" t="s">
        <v>36</v>
      </c>
      <c r="G292" s="1" t="s">
        <v>17</v>
      </c>
      <c r="H292" s="1" t="s">
        <v>31</v>
      </c>
      <c r="I292" s="1" t="s">
        <v>29</v>
      </c>
      <c r="J292">
        <v>23</v>
      </c>
      <c r="K292">
        <v>7382</v>
      </c>
    </row>
    <row r="293" spans="1:11" x14ac:dyDescent="0.2">
      <c r="A293">
        <v>1810</v>
      </c>
      <c r="B293">
        <v>39</v>
      </c>
      <c r="C293">
        <v>6</v>
      </c>
      <c r="D293">
        <v>5.47</v>
      </c>
      <c r="E293">
        <v>5</v>
      </c>
      <c r="F293" s="1" t="s">
        <v>23</v>
      </c>
      <c r="G293" s="1" t="s">
        <v>30</v>
      </c>
      <c r="H293" s="1" t="s">
        <v>31</v>
      </c>
      <c r="I293" s="1" t="s">
        <v>29</v>
      </c>
      <c r="J293">
        <v>66</v>
      </c>
      <c r="K293">
        <v>6656</v>
      </c>
    </row>
    <row r="294" spans="1:11" x14ac:dyDescent="0.2">
      <c r="A294">
        <v>1820</v>
      </c>
      <c r="B294">
        <v>15</v>
      </c>
      <c r="C294">
        <v>7</v>
      </c>
      <c r="D294">
        <v>5.89</v>
      </c>
      <c r="E294">
        <v>8</v>
      </c>
      <c r="F294" s="1" t="s">
        <v>16</v>
      </c>
      <c r="G294" s="1" t="s">
        <v>30</v>
      </c>
      <c r="H294" s="1" t="s">
        <v>31</v>
      </c>
      <c r="I294" s="1" t="s">
        <v>20</v>
      </c>
      <c r="J294">
        <v>46</v>
      </c>
      <c r="K294">
        <v>7233</v>
      </c>
    </row>
    <row r="295" spans="1:11" x14ac:dyDescent="0.2">
      <c r="A295">
        <v>1821</v>
      </c>
      <c r="B295">
        <v>60</v>
      </c>
      <c r="C295">
        <v>9</v>
      </c>
      <c r="D295">
        <v>1.87</v>
      </c>
      <c r="E295">
        <v>10</v>
      </c>
      <c r="F295" s="1" t="s">
        <v>23</v>
      </c>
      <c r="G295" s="1" t="s">
        <v>27</v>
      </c>
      <c r="H295" s="1" t="s">
        <v>31</v>
      </c>
      <c r="I295" s="1" t="s">
        <v>20</v>
      </c>
      <c r="J295">
        <v>47</v>
      </c>
      <c r="K295">
        <v>5944</v>
      </c>
    </row>
    <row r="296" spans="1:11" x14ac:dyDescent="0.2">
      <c r="A296">
        <v>1822</v>
      </c>
      <c r="B296">
        <v>36</v>
      </c>
      <c r="C296">
        <v>10</v>
      </c>
      <c r="D296">
        <v>4.0199999999999996</v>
      </c>
      <c r="E296">
        <v>8</v>
      </c>
      <c r="F296" s="1" t="s">
        <v>16</v>
      </c>
      <c r="G296" s="1" t="s">
        <v>17</v>
      </c>
      <c r="H296" s="1" t="s">
        <v>31</v>
      </c>
      <c r="I296" s="1" t="s">
        <v>20</v>
      </c>
      <c r="J296">
        <v>33</v>
      </c>
      <c r="K296">
        <v>9260</v>
      </c>
    </row>
    <row r="297" spans="1:11" x14ac:dyDescent="0.2">
      <c r="A297">
        <v>1834</v>
      </c>
      <c r="B297">
        <v>16</v>
      </c>
      <c r="C297">
        <v>8</v>
      </c>
      <c r="D297">
        <v>2.59</v>
      </c>
      <c r="E297">
        <v>7</v>
      </c>
      <c r="F297" s="1" t="s">
        <v>26</v>
      </c>
      <c r="G297" s="1" t="s">
        <v>24</v>
      </c>
      <c r="H297" s="1" t="s">
        <v>31</v>
      </c>
      <c r="I297" s="1" t="s">
        <v>29</v>
      </c>
      <c r="J297">
        <v>42</v>
      </c>
      <c r="K297">
        <v>8013</v>
      </c>
    </row>
    <row r="298" spans="1:11" x14ac:dyDescent="0.2">
      <c r="A298">
        <v>1843</v>
      </c>
      <c r="B298">
        <v>53</v>
      </c>
      <c r="C298">
        <v>3</v>
      </c>
      <c r="D298">
        <v>1.04</v>
      </c>
      <c r="E298">
        <v>2</v>
      </c>
      <c r="F298" s="1" t="s">
        <v>36</v>
      </c>
      <c r="G298" s="1" t="s">
        <v>27</v>
      </c>
      <c r="H298" s="1" t="s">
        <v>31</v>
      </c>
      <c r="I298" s="1" t="s">
        <v>29</v>
      </c>
      <c r="J298">
        <v>56</v>
      </c>
      <c r="K298">
        <v>4494</v>
      </c>
    </row>
    <row r="299" spans="1:11" x14ac:dyDescent="0.2">
      <c r="A299">
        <v>1847</v>
      </c>
      <c r="B299">
        <v>18</v>
      </c>
      <c r="C299">
        <v>7</v>
      </c>
      <c r="D299">
        <v>4.9400000000000004</v>
      </c>
      <c r="E299">
        <v>7</v>
      </c>
      <c r="F299" s="1" t="s">
        <v>26</v>
      </c>
      <c r="G299" s="1" t="s">
        <v>17</v>
      </c>
      <c r="H299" s="1" t="s">
        <v>31</v>
      </c>
      <c r="I299" s="1" t="s">
        <v>33</v>
      </c>
      <c r="J299">
        <v>60</v>
      </c>
      <c r="K299">
        <v>2363</v>
      </c>
    </row>
    <row r="300" spans="1:11" x14ac:dyDescent="0.2">
      <c r="A300">
        <v>1853</v>
      </c>
      <c r="B300">
        <v>32</v>
      </c>
      <c r="C300">
        <v>10</v>
      </c>
      <c r="D300">
        <v>4.95</v>
      </c>
      <c r="E300">
        <v>10</v>
      </c>
      <c r="F300" s="1" t="s">
        <v>23</v>
      </c>
      <c r="G300" s="1" t="s">
        <v>35</v>
      </c>
      <c r="H300" s="1" t="s">
        <v>31</v>
      </c>
      <c r="I300" s="1" t="s">
        <v>33</v>
      </c>
      <c r="J300">
        <v>27</v>
      </c>
      <c r="K300">
        <v>2593</v>
      </c>
    </row>
    <row r="301" spans="1:11" x14ac:dyDescent="0.2">
      <c r="A301">
        <v>1856</v>
      </c>
      <c r="B301">
        <v>34</v>
      </c>
      <c r="C301">
        <v>3</v>
      </c>
      <c r="D301">
        <v>1.82</v>
      </c>
      <c r="E301">
        <v>5</v>
      </c>
      <c r="F301" s="1" t="s">
        <v>26</v>
      </c>
      <c r="G301" s="1" t="s">
        <v>35</v>
      </c>
      <c r="H301" s="1" t="s">
        <v>31</v>
      </c>
      <c r="I301" s="1" t="s">
        <v>29</v>
      </c>
      <c r="J301">
        <v>53</v>
      </c>
      <c r="K301">
        <v>6784</v>
      </c>
    </row>
    <row r="302" spans="1:11" x14ac:dyDescent="0.2">
      <c r="A302">
        <v>1857</v>
      </c>
      <c r="B302">
        <v>34</v>
      </c>
      <c r="C302">
        <v>10</v>
      </c>
      <c r="D302">
        <v>1.88</v>
      </c>
      <c r="E302">
        <v>10</v>
      </c>
      <c r="F302" s="1" t="s">
        <v>36</v>
      </c>
      <c r="G302" s="1" t="s">
        <v>35</v>
      </c>
      <c r="H302" s="1" t="s">
        <v>31</v>
      </c>
      <c r="I302" s="1" t="s">
        <v>29</v>
      </c>
      <c r="J302">
        <v>65</v>
      </c>
      <c r="K302">
        <v>7053</v>
      </c>
    </row>
    <row r="303" spans="1:11" x14ac:dyDescent="0.2">
      <c r="A303">
        <v>1863</v>
      </c>
      <c r="B303">
        <v>24</v>
      </c>
      <c r="C303">
        <v>10</v>
      </c>
      <c r="D303">
        <v>1.27</v>
      </c>
      <c r="E303">
        <v>10</v>
      </c>
      <c r="F303" s="1" t="s">
        <v>26</v>
      </c>
      <c r="G303" s="1" t="s">
        <v>27</v>
      </c>
      <c r="H303" s="1" t="s">
        <v>31</v>
      </c>
      <c r="I303" s="1" t="s">
        <v>33</v>
      </c>
      <c r="J303">
        <v>23</v>
      </c>
      <c r="K303">
        <v>5047</v>
      </c>
    </row>
    <row r="304" spans="1:11" x14ac:dyDescent="0.2">
      <c r="A304">
        <v>1865</v>
      </c>
      <c r="B304">
        <v>31</v>
      </c>
      <c r="C304">
        <v>9</v>
      </c>
      <c r="D304">
        <v>4.75</v>
      </c>
      <c r="E304">
        <v>8</v>
      </c>
      <c r="F304" s="1" t="s">
        <v>16</v>
      </c>
      <c r="G304" s="1" t="s">
        <v>35</v>
      </c>
      <c r="H304" s="1" t="s">
        <v>31</v>
      </c>
      <c r="I304" s="1" t="s">
        <v>29</v>
      </c>
      <c r="J304">
        <v>66</v>
      </c>
      <c r="K304">
        <v>7888</v>
      </c>
    </row>
    <row r="305" spans="1:11" x14ac:dyDescent="0.2">
      <c r="A305">
        <v>1866</v>
      </c>
      <c r="B305">
        <v>50</v>
      </c>
      <c r="C305">
        <v>7</v>
      </c>
      <c r="D305">
        <v>3.98</v>
      </c>
      <c r="E305">
        <v>10</v>
      </c>
      <c r="F305" s="1" t="s">
        <v>16</v>
      </c>
      <c r="G305" s="1" t="s">
        <v>17</v>
      </c>
      <c r="H305" s="1" t="s">
        <v>31</v>
      </c>
      <c r="I305" s="1" t="s">
        <v>20</v>
      </c>
      <c r="J305">
        <v>22</v>
      </c>
      <c r="K305">
        <v>2870</v>
      </c>
    </row>
    <row r="306" spans="1:11" x14ac:dyDescent="0.2">
      <c r="A306">
        <v>1870</v>
      </c>
      <c r="B306">
        <v>36</v>
      </c>
      <c r="C306">
        <v>8</v>
      </c>
      <c r="D306">
        <v>4</v>
      </c>
      <c r="E306">
        <v>8</v>
      </c>
      <c r="F306" s="1" t="s">
        <v>23</v>
      </c>
      <c r="G306" s="1" t="s">
        <v>24</v>
      </c>
      <c r="H306" s="1" t="s">
        <v>31</v>
      </c>
      <c r="I306" s="1" t="s">
        <v>20</v>
      </c>
      <c r="J306">
        <v>69</v>
      </c>
      <c r="K306">
        <v>5004</v>
      </c>
    </row>
    <row r="307" spans="1:11" x14ac:dyDescent="0.2">
      <c r="A307">
        <v>1871</v>
      </c>
      <c r="B307">
        <v>34</v>
      </c>
      <c r="C307">
        <v>3</v>
      </c>
      <c r="D307">
        <v>1.92</v>
      </c>
      <c r="E307">
        <v>1</v>
      </c>
      <c r="F307" s="1" t="s">
        <v>36</v>
      </c>
      <c r="G307" s="1" t="s">
        <v>35</v>
      </c>
      <c r="H307" s="1" t="s">
        <v>31</v>
      </c>
      <c r="I307" s="1" t="s">
        <v>29</v>
      </c>
      <c r="J307">
        <v>21</v>
      </c>
      <c r="K307">
        <v>4204</v>
      </c>
    </row>
    <row r="308" spans="1:11" x14ac:dyDescent="0.2">
      <c r="A308">
        <v>1873</v>
      </c>
      <c r="B308">
        <v>51</v>
      </c>
      <c r="C308">
        <v>5</v>
      </c>
      <c r="D308">
        <v>1.65</v>
      </c>
      <c r="E308">
        <v>1</v>
      </c>
      <c r="F308" s="1" t="s">
        <v>36</v>
      </c>
      <c r="G308" s="1" t="s">
        <v>27</v>
      </c>
      <c r="H308" s="1" t="s">
        <v>31</v>
      </c>
      <c r="I308" s="1" t="s">
        <v>29</v>
      </c>
      <c r="J308">
        <v>53</v>
      </c>
      <c r="K308">
        <v>4897</v>
      </c>
    </row>
    <row r="309" spans="1:11" x14ac:dyDescent="0.2">
      <c r="A309">
        <v>1876</v>
      </c>
      <c r="B309">
        <v>8</v>
      </c>
      <c r="C309">
        <v>9</v>
      </c>
      <c r="D309">
        <v>4.24</v>
      </c>
      <c r="E309">
        <v>8</v>
      </c>
      <c r="F309" s="1" t="s">
        <v>36</v>
      </c>
      <c r="G309" s="1" t="s">
        <v>30</v>
      </c>
      <c r="H309" s="1" t="s">
        <v>31</v>
      </c>
      <c r="I309" s="1" t="s">
        <v>20</v>
      </c>
      <c r="J309">
        <v>68</v>
      </c>
      <c r="K309">
        <v>9298</v>
      </c>
    </row>
    <row r="310" spans="1:11" x14ac:dyDescent="0.2">
      <c r="A310">
        <v>1887</v>
      </c>
      <c r="B310">
        <v>29</v>
      </c>
      <c r="C310">
        <v>9</v>
      </c>
      <c r="D310">
        <v>4.99</v>
      </c>
      <c r="E310">
        <v>9</v>
      </c>
      <c r="F310" s="1" t="s">
        <v>26</v>
      </c>
      <c r="G310" s="1" t="s">
        <v>17</v>
      </c>
      <c r="H310" s="1" t="s">
        <v>31</v>
      </c>
      <c r="I310" s="1" t="s">
        <v>20</v>
      </c>
      <c r="J310">
        <v>63</v>
      </c>
      <c r="K310">
        <v>9428</v>
      </c>
    </row>
    <row r="311" spans="1:11" x14ac:dyDescent="0.2">
      <c r="A311">
        <v>1894</v>
      </c>
      <c r="B311">
        <v>2</v>
      </c>
      <c r="C311">
        <v>5</v>
      </c>
      <c r="D311">
        <v>4.01</v>
      </c>
      <c r="E311">
        <v>2</v>
      </c>
      <c r="F311" s="1" t="s">
        <v>36</v>
      </c>
      <c r="G311" s="1" t="s">
        <v>17</v>
      </c>
      <c r="H311" s="1" t="s">
        <v>31</v>
      </c>
      <c r="I311" s="1" t="s">
        <v>29</v>
      </c>
      <c r="J311">
        <v>45</v>
      </c>
      <c r="K311">
        <v>4978</v>
      </c>
    </row>
    <row r="312" spans="1:11" x14ac:dyDescent="0.2">
      <c r="A312">
        <v>1916</v>
      </c>
      <c r="B312">
        <v>15</v>
      </c>
      <c r="C312">
        <v>10</v>
      </c>
      <c r="D312">
        <v>5.25</v>
      </c>
      <c r="E312">
        <v>9</v>
      </c>
      <c r="F312" s="1" t="s">
        <v>23</v>
      </c>
      <c r="G312" s="1" t="s">
        <v>27</v>
      </c>
      <c r="H312" s="1" t="s">
        <v>31</v>
      </c>
      <c r="I312" s="1" t="s">
        <v>29</v>
      </c>
      <c r="J312">
        <v>64</v>
      </c>
      <c r="K312">
        <v>4570</v>
      </c>
    </row>
    <row r="313" spans="1:11" x14ac:dyDescent="0.2">
      <c r="A313">
        <v>1921</v>
      </c>
      <c r="B313">
        <v>12</v>
      </c>
      <c r="C313">
        <v>5</v>
      </c>
      <c r="D313">
        <v>1.61</v>
      </c>
      <c r="E313">
        <v>1</v>
      </c>
      <c r="F313" s="1" t="s">
        <v>36</v>
      </c>
      <c r="G313" s="1" t="s">
        <v>27</v>
      </c>
      <c r="H313" s="1" t="s">
        <v>31</v>
      </c>
      <c r="I313" s="1" t="s">
        <v>33</v>
      </c>
      <c r="J313">
        <v>58</v>
      </c>
      <c r="K313">
        <v>5618</v>
      </c>
    </row>
    <row r="314" spans="1:11" x14ac:dyDescent="0.2">
      <c r="A314">
        <v>1942</v>
      </c>
      <c r="B314">
        <v>2</v>
      </c>
      <c r="C314">
        <v>7</v>
      </c>
      <c r="D314">
        <v>4.75</v>
      </c>
      <c r="E314">
        <v>9</v>
      </c>
      <c r="F314" s="1" t="s">
        <v>26</v>
      </c>
      <c r="G314" s="1" t="s">
        <v>35</v>
      </c>
      <c r="H314" s="1" t="s">
        <v>31</v>
      </c>
      <c r="I314" s="1" t="s">
        <v>20</v>
      </c>
      <c r="J314">
        <v>64</v>
      </c>
      <c r="K314">
        <v>3798</v>
      </c>
    </row>
    <row r="315" spans="1:11" x14ac:dyDescent="0.2">
      <c r="A315">
        <v>1947</v>
      </c>
      <c r="B315">
        <v>9</v>
      </c>
      <c r="C315">
        <v>7</v>
      </c>
      <c r="D315">
        <v>5.04</v>
      </c>
      <c r="E315">
        <v>7</v>
      </c>
      <c r="F315" s="1" t="s">
        <v>23</v>
      </c>
      <c r="G315" s="1" t="s">
        <v>35</v>
      </c>
      <c r="H315" s="1" t="s">
        <v>31</v>
      </c>
      <c r="I315" s="1" t="s">
        <v>33</v>
      </c>
      <c r="J315">
        <v>39</v>
      </c>
      <c r="K315">
        <v>9815</v>
      </c>
    </row>
    <row r="316" spans="1:11" x14ac:dyDescent="0.2">
      <c r="A316">
        <v>1958</v>
      </c>
      <c r="B316">
        <v>28</v>
      </c>
      <c r="C316">
        <v>8</v>
      </c>
      <c r="D316">
        <v>1.65</v>
      </c>
      <c r="E316">
        <v>7</v>
      </c>
      <c r="F316" s="1" t="s">
        <v>16</v>
      </c>
      <c r="G316" s="1" t="s">
        <v>17</v>
      </c>
      <c r="H316" s="1" t="s">
        <v>31</v>
      </c>
      <c r="I316" s="1" t="s">
        <v>33</v>
      </c>
      <c r="J316">
        <v>48</v>
      </c>
      <c r="K316">
        <v>3627</v>
      </c>
    </row>
    <row r="317" spans="1:11" x14ac:dyDescent="0.2">
      <c r="A317">
        <v>1965</v>
      </c>
      <c r="B317">
        <v>8</v>
      </c>
      <c r="C317">
        <v>4</v>
      </c>
      <c r="D317">
        <v>2.83</v>
      </c>
      <c r="E317">
        <v>4</v>
      </c>
      <c r="F317" s="1" t="s">
        <v>23</v>
      </c>
      <c r="G317" s="1" t="s">
        <v>27</v>
      </c>
      <c r="H317" s="1" t="s">
        <v>31</v>
      </c>
      <c r="I317" s="1" t="s">
        <v>33</v>
      </c>
      <c r="J317">
        <v>68</v>
      </c>
      <c r="K317">
        <v>9721</v>
      </c>
    </row>
    <row r="318" spans="1:11" x14ac:dyDescent="0.2">
      <c r="A318">
        <v>1971</v>
      </c>
      <c r="B318">
        <v>37</v>
      </c>
      <c r="C318">
        <v>10</v>
      </c>
      <c r="D318">
        <v>4.54</v>
      </c>
      <c r="E318">
        <v>10</v>
      </c>
      <c r="F318" s="1" t="s">
        <v>16</v>
      </c>
      <c r="G318" s="1" t="s">
        <v>17</v>
      </c>
      <c r="H318" s="1" t="s">
        <v>31</v>
      </c>
      <c r="I318" s="1" t="s">
        <v>29</v>
      </c>
      <c r="J318">
        <v>29</v>
      </c>
      <c r="K318">
        <v>8075</v>
      </c>
    </row>
    <row r="319" spans="1:11" x14ac:dyDescent="0.2">
      <c r="A319">
        <v>1973</v>
      </c>
      <c r="B319">
        <v>58</v>
      </c>
      <c r="C319">
        <v>9</v>
      </c>
      <c r="D319">
        <v>3.54</v>
      </c>
      <c r="E319">
        <v>9</v>
      </c>
      <c r="F319" s="1" t="s">
        <v>26</v>
      </c>
      <c r="G319" s="1" t="s">
        <v>17</v>
      </c>
      <c r="H319" s="1" t="s">
        <v>31</v>
      </c>
      <c r="I319" s="1" t="s">
        <v>29</v>
      </c>
      <c r="J319">
        <v>28</v>
      </c>
      <c r="K319">
        <v>5486</v>
      </c>
    </row>
    <row r="320" spans="1:11" x14ac:dyDescent="0.2">
      <c r="A320">
        <v>1981</v>
      </c>
      <c r="B320">
        <v>34</v>
      </c>
      <c r="C320">
        <v>10</v>
      </c>
      <c r="D320">
        <v>4.9000000000000004</v>
      </c>
      <c r="E320">
        <v>10</v>
      </c>
      <c r="F320" s="1" t="s">
        <v>16</v>
      </c>
      <c r="G320" s="1" t="s">
        <v>35</v>
      </c>
      <c r="H320" s="1" t="s">
        <v>31</v>
      </c>
      <c r="I320" s="1" t="s">
        <v>29</v>
      </c>
      <c r="J320">
        <v>56</v>
      </c>
      <c r="K320">
        <v>9177</v>
      </c>
    </row>
    <row r="321" spans="1:11" x14ac:dyDescent="0.2">
      <c r="A321">
        <v>1986</v>
      </c>
      <c r="B321">
        <v>44</v>
      </c>
      <c r="C321">
        <v>7</v>
      </c>
      <c r="D321">
        <v>5.88</v>
      </c>
      <c r="E321">
        <v>10</v>
      </c>
      <c r="F321" s="1" t="s">
        <v>16</v>
      </c>
      <c r="G321" s="1" t="s">
        <v>27</v>
      </c>
      <c r="H321" s="1" t="s">
        <v>31</v>
      </c>
      <c r="I321" s="1" t="s">
        <v>33</v>
      </c>
      <c r="J321">
        <v>42</v>
      </c>
      <c r="K321">
        <v>6966</v>
      </c>
    </row>
    <row r="322" spans="1:11" x14ac:dyDescent="0.2">
      <c r="A322">
        <v>2002</v>
      </c>
      <c r="B322">
        <v>10</v>
      </c>
      <c r="C322">
        <v>7</v>
      </c>
      <c r="D322">
        <v>4.21</v>
      </c>
      <c r="E322">
        <v>8</v>
      </c>
      <c r="F322" s="1" t="s">
        <v>16</v>
      </c>
      <c r="G322" s="1" t="s">
        <v>17</v>
      </c>
      <c r="H322" s="1" t="s">
        <v>31</v>
      </c>
      <c r="I322" s="1" t="s">
        <v>33</v>
      </c>
      <c r="J322">
        <v>24</v>
      </c>
      <c r="K322">
        <v>5892</v>
      </c>
    </row>
    <row r="323" spans="1:11" x14ac:dyDescent="0.2">
      <c r="A323">
        <v>2011</v>
      </c>
      <c r="B323">
        <v>25</v>
      </c>
      <c r="C323">
        <v>9</v>
      </c>
      <c r="D323">
        <v>2.2999999999999998</v>
      </c>
      <c r="E323">
        <v>10</v>
      </c>
      <c r="F323" s="1" t="s">
        <v>36</v>
      </c>
      <c r="G323" s="1" t="s">
        <v>17</v>
      </c>
      <c r="H323" s="1" t="s">
        <v>31</v>
      </c>
      <c r="I323" s="1" t="s">
        <v>20</v>
      </c>
      <c r="J323">
        <v>50</v>
      </c>
      <c r="K323">
        <v>9643</v>
      </c>
    </row>
    <row r="324" spans="1:11" x14ac:dyDescent="0.2">
      <c r="A324">
        <v>2016</v>
      </c>
      <c r="B324">
        <v>36</v>
      </c>
      <c r="C324">
        <v>7</v>
      </c>
      <c r="D324">
        <v>5.7</v>
      </c>
      <c r="E324">
        <v>9</v>
      </c>
      <c r="F324" s="1" t="s">
        <v>36</v>
      </c>
      <c r="G324" s="1" t="s">
        <v>24</v>
      </c>
      <c r="H324" s="1" t="s">
        <v>31</v>
      </c>
      <c r="I324" s="1" t="s">
        <v>29</v>
      </c>
      <c r="J324">
        <v>60</v>
      </c>
      <c r="K324">
        <v>1518</v>
      </c>
    </row>
    <row r="325" spans="1:11" x14ac:dyDescent="0.2">
      <c r="A325">
        <v>2039</v>
      </c>
      <c r="B325">
        <v>20</v>
      </c>
      <c r="C325">
        <v>3</v>
      </c>
      <c r="D325">
        <v>4.7300000000000004</v>
      </c>
      <c r="E325">
        <v>3</v>
      </c>
      <c r="F325" s="1" t="s">
        <v>36</v>
      </c>
      <c r="G325" s="1" t="s">
        <v>35</v>
      </c>
      <c r="H325" s="1" t="s">
        <v>31</v>
      </c>
      <c r="I325" s="1" t="s">
        <v>29</v>
      </c>
      <c r="J325">
        <v>63</v>
      </c>
      <c r="K325">
        <v>3304</v>
      </c>
    </row>
    <row r="326" spans="1:11" x14ac:dyDescent="0.2">
      <c r="A326">
        <v>2046</v>
      </c>
      <c r="B326">
        <v>16</v>
      </c>
      <c r="C326">
        <v>8</v>
      </c>
      <c r="D326">
        <v>1.78</v>
      </c>
      <c r="E326">
        <v>9</v>
      </c>
      <c r="F326" s="1" t="s">
        <v>36</v>
      </c>
      <c r="G326" s="1" t="s">
        <v>24</v>
      </c>
      <c r="H326" s="1" t="s">
        <v>31</v>
      </c>
      <c r="I326" s="1" t="s">
        <v>33</v>
      </c>
      <c r="J326">
        <v>39</v>
      </c>
      <c r="K326">
        <v>2110</v>
      </c>
    </row>
    <row r="327" spans="1:11" x14ac:dyDescent="0.2">
      <c r="A327">
        <v>2055</v>
      </c>
      <c r="B327">
        <v>26</v>
      </c>
      <c r="C327">
        <v>8</v>
      </c>
      <c r="D327">
        <v>5.76</v>
      </c>
      <c r="E327">
        <v>10</v>
      </c>
      <c r="F327" s="1" t="s">
        <v>23</v>
      </c>
      <c r="G327" s="1" t="s">
        <v>30</v>
      </c>
      <c r="H327" s="1" t="s">
        <v>31</v>
      </c>
      <c r="I327" s="1" t="s">
        <v>33</v>
      </c>
      <c r="J327">
        <v>20</v>
      </c>
      <c r="K327">
        <v>4587</v>
      </c>
    </row>
    <row r="328" spans="1:11" x14ac:dyDescent="0.2">
      <c r="A328">
        <v>2057</v>
      </c>
      <c r="B328">
        <v>49</v>
      </c>
      <c r="C328">
        <v>2</v>
      </c>
      <c r="D328">
        <v>1.28</v>
      </c>
      <c r="E328">
        <v>1</v>
      </c>
      <c r="F328" s="1" t="s">
        <v>23</v>
      </c>
      <c r="G328" s="1" t="s">
        <v>30</v>
      </c>
      <c r="H328" s="1" t="s">
        <v>31</v>
      </c>
      <c r="I328" s="1" t="s">
        <v>33</v>
      </c>
      <c r="J328">
        <v>38</v>
      </c>
      <c r="K328">
        <v>9520</v>
      </c>
    </row>
    <row r="329" spans="1:11" x14ac:dyDescent="0.2">
      <c r="A329">
        <v>2058</v>
      </c>
      <c r="B329">
        <v>32</v>
      </c>
      <c r="C329">
        <v>4</v>
      </c>
      <c r="D329">
        <v>1.42</v>
      </c>
      <c r="E329">
        <v>1</v>
      </c>
      <c r="F329" s="1" t="s">
        <v>36</v>
      </c>
      <c r="G329" s="1" t="s">
        <v>24</v>
      </c>
      <c r="H329" s="1" t="s">
        <v>31</v>
      </c>
      <c r="I329" s="1" t="s">
        <v>29</v>
      </c>
      <c r="J329">
        <v>47</v>
      </c>
      <c r="K329">
        <v>6955</v>
      </c>
    </row>
    <row r="330" spans="1:11" x14ac:dyDescent="0.2">
      <c r="A330">
        <v>2075</v>
      </c>
      <c r="B330">
        <v>17</v>
      </c>
      <c r="C330">
        <v>8</v>
      </c>
      <c r="D330">
        <v>4.37</v>
      </c>
      <c r="E330">
        <v>8</v>
      </c>
      <c r="F330" s="1" t="s">
        <v>16</v>
      </c>
      <c r="G330" s="1" t="s">
        <v>27</v>
      </c>
      <c r="H330" s="1" t="s">
        <v>31</v>
      </c>
      <c r="I330" s="1" t="s">
        <v>20</v>
      </c>
      <c r="J330">
        <v>23</v>
      </c>
      <c r="K330">
        <v>1976</v>
      </c>
    </row>
    <row r="331" spans="1:11" x14ac:dyDescent="0.2">
      <c r="A331">
        <v>2082</v>
      </c>
      <c r="B331">
        <v>43</v>
      </c>
      <c r="C331">
        <v>4</v>
      </c>
      <c r="D331">
        <v>5.4</v>
      </c>
      <c r="E331">
        <v>4</v>
      </c>
      <c r="F331" s="1" t="s">
        <v>26</v>
      </c>
      <c r="G331" s="1" t="s">
        <v>30</v>
      </c>
      <c r="H331" s="1" t="s">
        <v>31</v>
      </c>
      <c r="I331" s="1" t="s">
        <v>33</v>
      </c>
      <c r="J331">
        <v>50</v>
      </c>
      <c r="K331">
        <v>8241</v>
      </c>
    </row>
    <row r="332" spans="1:11" x14ac:dyDescent="0.2">
      <c r="A332">
        <v>2092</v>
      </c>
      <c r="B332">
        <v>52</v>
      </c>
      <c r="C332">
        <v>9</v>
      </c>
      <c r="D332">
        <v>5.9</v>
      </c>
      <c r="E332">
        <v>8</v>
      </c>
      <c r="F332" s="1" t="s">
        <v>26</v>
      </c>
      <c r="G332" s="1" t="s">
        <v>17</v>
      </c>
      <c r="H332" s="1" t="s">
        <v>31</v>
      </c>
      <c r="I332" s="1" t="s">
        <v>33</v>
      </c>
      <c r="J332">
        <v>32</v>
      </c>
      <c r="K332">
        <v>1897</v>
      </c>
    </row>
    <row r="333" spans="1:11" x14ac:dyDescent="0.2">
      <c r="A333">
        <v>2093</v>
      </c>
      <c r="B333">
        <v>4</v>
      </c>
      <c r="C333">
        <v>1</v>
      </c>
      <c r="D333">
        <v>1.65</v>
      </c>
      <c r="E333">
        <v>6</v>
      </c>
      <c r="F333" s="1" t="s">
        <v>16</v>
      </c>
      <c r="G333" s="1" t="s">
        <v>24</v>
      </c>
      <c r="H333" s="1" t="s">
        <v>31</v>
      </c>
      <c r="I333" s="1" t="s">
        <v>20</v>
      </c>
      <c r="J333">
        <v>53</v>
      </c>
      <c r="K333">
        <v>5915</v>
      </c>
    </row>
    <row r="334" spans="1:11" x14ac:dyDescent="0.2">
      <c r="A334">
        <v>2111</v>
      </c>
      <c r="B334">
        <v>19</v>
      </c>
      <c r="C334">
        <v>6</v>
      </c>
      <c r="D334">
        <v>2.2400000000000002</v>
      </c>
      <c r="E334">
        <v>3</v>
      </c>
      <c r="F334" s="1" t="s">
        <v>36</v>
      </c>
      <c r="G334" s="1" t="s">
        <v>30</v>
      </c>
      <c r="H334" s="1" t="s">
        <v>31</v>
      </c>
      <c r="I334" s="1" t="s">
        <v>29</v>
      </c>
      <c r="J334">
        <v>70</v>
      </c>
      <c r="K334">
        <v>4622</v>
      </c>
    </row>
    <row r="335" spans="1:11" x14ac:dyDescent="0.2">
      <c r="A335">
        <v>2112</v>
      </c>
      <c r="B335">
        <v>7</v>
      </c>
      <c r="C335">
        <v>9</v>
      </c>
      <c r="D335">
        <v>4.72</v>
      </c>
      <c r="E335">
        <v>9</v>
      </c>
      <c r="F335" s="1" t="s">
        <v>16</v>
      </c>
      <c r="G335" s="1" t="s">
        <v>17</v>
      </c>
      <c r="H335" s="1" t="s">
        <v>31</v>
      </c>
      <c r="I335" s="1" t="s">
        <v>29</v>
      </c>
      <c r="J335">
        <v>66</v>
      </c>
      <c r="K335">
        <v>5223</v>
      </c>
    </row>
    <row r="336" spans="1:11" x14ac:dyDescent="0.2">
      <c r="A336">
        <v>2136</v>
      </c>
      <c r="B336">
        <v>39</v>
      </c>
      <c r="C336">
        <v>7</v>
      </c>
      <c r="D336">
        <v>5.23</v>
      </c>
      <c r="E336">
        <v>10</v>
      </c>
      <c r="F336" s="1" t="s">
        <v>23</v>
      </c>
      <c r="G336" s="1" t="s">
        <v>35</v>
      </c>
      <c r="H336" s="1" t="s">
        <v>31</v>
      </c>
      <c r="I336" s="1" t="s">
        <v>20</v>
      </c>
      <c r="J336">
        <v>33</v>
      </c>
      <c r="K336">
        <v>8630</v>
      </c>
    </row>
    <row r="337" spans="1:11" x14ac:dyDescent="0.2">
      <c r="A337">
        <v>2159</v>
      </c>
      <c r="B337">
        <v>17</v>
      </c>
      <c r="C337">
        <v>6</v>
      </c>
      <c r="D337">
        <v>4.9800000000000004</v>
      </c>
      <c r="E337">
        <v>2</v>
      </c>
      <c r="F337" s="1" t="s">
        <v>16</v>
      </c>
      <c r="G337" s="1" t="s">
        <v>24</v>
      </c>
      <c r="H337" s="1" t="s">
        <v>31</v>
      </c>
      <c r="I337" s="1" t="s">
        <v>33</v>
      </c>
      <c r="J337">
        <v>45</v>
      </c>
      <c r="K337">
        <v>2667</v>
      </c>
    </row>
    <row r="338" spans="1:11" x14ac:dyDescent="0.2">
      <c r="A338">
        <v>2160</v>
      </c>
      <c r="B338">
        <v>45</v>
      </c>
      <c r="C338">
        <v>9</v>
      </c>
      <c r="D338">
        <v>3.8</v>
      </c>
      <c r="E338">
        <v>7</v>
      </c>
      <c r="F338" s="1" t="s">
        <v>23</v>
      </c>
      <c r="G338" s="1" t="s">
        <v>35</v>
      </c>
      <c r="H338" s="1" t="s">
        <v>31</v>
      </c>
      <c r="I338" s="1" t="s">
        <v>33</v>
      </c>
      <c r="J338">
        <v>19</v>
      </c>
      <c r="K338">
        <v>1760</v>
      </c>
    </row>
    <row r="339" spans="1:11" x14ac:dyDescent="0.2">
      <c r="A339">
        <v>2163</v>
      </c>
      <c r="B339">
        <v>8</v>
      </c>
      <c r="C339">
        <v>10</v>
      </c>
      <c r="D339">
        <v>4.58</v>
      </c>
      <c r="E339">
        <v>8</v>
      </c>
      <c r="F339" s="1" t="s">
        <v>36</v>
      </c>
      <c r="G339" s="1" t="s">
        <v>24</v>
      </c>
      <c r="H339" s="1" t="s">
        <v>31</v>
      </c>
      <c r="I339" s="1" t="s">
        <v>33</v>
      </c>
      <c r="J339">
        <v>43</v>
      </c>
      <c r="K339">
        <v>2062</v>
      </c>
    </row>
    <row r="340" spans="1:11" x14ac:dyDescent="0.2">
      <c r="A340">
        <v>2165</v>
      </c>
      <c r="B340">
        <v>2</v>
      </c>
      <c r="C340">
        <v>10</v>
      </c>
      <c r="D340">
        <v>1.63</v>
      </c>
      <c r="E340">
        <v>9</v>
      </c>
      <c r="F340" s="1" t="s">
        <v>23</v>
      </c>
      <c r="G340" s="1" t="s">
        <v>27</v>
      </c>
      <c r="H340" s="1" t="s">
        <v>31</v>
      </c>
      <c r="I340" s="1" t="s">
        <v>29</v>
      </c>
      <c r="J340">
        <v>27</v>
      </c>
      <c r="K340">
        <v>7782</v>
      </c>
    </row>
    <row r="341" spans="1:11" x14ac:dyDescent="0.2">
      <c r="A341">
        <v>2170</v>
      </c>
      <c r="B341">
        <v>59</v>
      </c>
      <c r="C341">
        <v>8</v>
      </c>
      <c r="D341">
        <v>2.21</v>
      </c>
      <c r="E341">
        <v>8</v>
      </c>
      <c r="F341" s="1" t="s">
        <v>36</v>
      </c>
      <c r="G341" s="1" t="s">
        <v>27</v>
      </c>
      <c r="H341" s="1" t="s">
        <v>31</v>
      </c>
      <c r="I341" s="1" t="s">
        <v>29</v>
      </c>
      <c r="J341">
        <v>52</v>
      </c>
      <c r="K341">
        <v>9669</v>
      </c>
    </row>
    <row r="342" spans="1:11" x14ac:dyDescent="0.2">
      <c r="A342">
        <v>2186</v>
      </c>
      <c r="B342">
        <v>57</v>
      </c>
      <c r="C342">
        <v>8</v>
      </c>
      <c r="D342">
        <v>2.16</v>
      </c>
      <c r="E342">
        <v>9</v>
      </c>
      <c r="F342" s="1" t="s">
        <v>23</v>
      </c>
      <c r="G342" s="1" t="s">
        <v>35</v>
      </c>
      <c r="H342" s="1" t="s">
        <v>31</v>
      </c>
      <c r="I342" s="1" t="s">
        <v>29</v>
      </c>
      <c r="J342">
        <v>43</v>
      </c>
      <c r="K342">
        <v>5107</v>
      </c>
    </row>
    <row r="343" spans="1:11" x14ac:dyDescent="0.2">
      <c r="A343">
        <v>2188</v>
      </c>
      <c r="B343">
        <v>1</v>
      </c>
      <c r="C343">
        <v>7</v>
      </c>
      <c r="D343">
        <v>2.5299999999999998</v>
      </c>
      <c r="E343">
        <v>9</v>
      </c>
      <c r="F343" s="1" t="s">
        <v>36</v>
      </c>
      <c r="G343" s="1" t="s">
        <v>35</v>
      </c>
      <c r="H343" s="1" t="s">
        <v>31</v>
      </c>
      <c r="I343" s="1" t="s">
        <v>29</v>
      </c>
      <c r="J343">
        <v>48</v>
      </c>
      <c r="K343">
        <v>8358</v>
      </c>
    </row>
    <row r="344" spans="1:11" x14ac:dyDescent="0.2">
      <c r="A344">
        <v>2190</v>
      </c>
      <c r="B344">
        <v>58</v>
      </c>
      <c r="C344">
        <v>8</v>
      </c>
      <c r="D344">
        <v>5.05</v>
      </c>
      <c r="E344">
        <v>9</v>
      </c>
      <c r="F344" s="1" t="s">
        <v>26</v>
      </c>
      <c r="G344" s="1" t="s">
        <v>35</v>
      </c>
      <c r="H344" s="1" t="s">
        <v>31</v>
      </c>
      <c r="I344" s="1" t="s">
        <v>33</v>
      </c>
      <c r="J344">
        <v>57</v>
      </c>
      <c r="K344">
        <v>7454</v>
      </c>
    </row>
    <row r="345" spans="1:11" x14ac:dyDescent="0.2">
      <c r="A345">
        <v>2192</v>
      </c>
      <c r="B345">
        <v>53</v>
      </c>
      <c r="C345">
        <v>2</v>
      </c>
      <c r="D345">
        <v>3.67</v>
      </c>
      <c r="E345">
        <v>5</v>
      </c>
      <c r="F345" s="1" t="s">
        <v>16</v>
      </c>
      <c r="G345" s="1" t="s">
        <v>35</v>
      </c>
      <c r="H345" s="1" t="s">
        <v>31</v>
      </c>
      <c r="I345" s="1" t="s">
        <v>20</v>
      </c>
      <c r="J345">
        <v>20</v>
      </c>
      <c r="K345">
        <v>5526</v>
      </c>
    </row>
    <row r="346" spans="1:11" x14ac:dyDescent="0.2">
      <c r="A346">
        <v>2197</v>
      </c>
      <c r="B346">
        <v>17</v>
      </c>
      <c r="C346">
        <v>8</v>
      </c>
      <c r="D346">
        <v>3.42</v>
      </c>
      <c r="E346">
        <v>9</v>
      </c>
      <c r="F346" s="1" t="s">
        <v>36</v>
      </c>
      <c r="G346" s="1" t="s">
        <v>30</v>
      </c>
      <c r="H346" s="1" t="s">
        <v>31</v>
      </c>
      <c r="I346" s="1" t="s">
        <v>29</v>
      </c>
      <c r="J346">
        <v>35</v>
      </c>
      <c r="K346">
        <v>8063</v>
      </c>
    </row>
    <row r="347" spans="1:11" x14ac:dyDescent="0.2">
      <c r="A347">
        <v>2202</v>
      </c>
      <c r="B347">
        <v>2</v>
      </c>
      <c r="C347">
        <v>3</v>
      </c>
      <c r="D347">
        <v>4.6100000000000003</v>
      </c>
      <c r="E347">
        <v>6</v>
      </c>
      <c r="F347" s="1" t="s">
        <v>36</v>
      </c>
      <c r="G347" s="1" t="s">
        <v>30</v>
      </c>
      <c r="H347" s="1" t="s">
        <v>31</v>
      </c>
      <c r="I347" s="1" t="s">
        <v>20</v>
      </c>
      <c r="J347">
        <v>67</v>
      </c>
      <c r="K347">
        <v>4037</v>
      </c>
    </row>
    <row r="348" spans="1:11" x14ac:dyDescent="0.2">
      <c r="A348">
        <v>2204</v>
      </c>
      <c r="B348">
        <v>47</v>
      </c>
      <c r="C348">
        <v>9</v>
      </c>
      <c r="D348">
        <v>4.5199999999999996</v>
      </c>
      <c r="E348">
        <v>8</v>
      </c>
      <c r="F348" s="1" t="s">
        <v>36</v>
      </c>
      <c r="G348" s="1" t="s">
        <v>24</v>
      </c>
      <c r="H348" s="1" t="s">
        <v>31</v>
      </c>
      <c r="I348" s="1" t="s">
        <v>29</v>
      </c>
      <c r="J348">
        <v>26</v>
      </c>
      <c r="K348">
        <v>2025</v>
      </c>
    </row>
    <row r="349" spans="1:11" x14ac:dyDescent="0.2">
      <c r="A349">
        <v>2215</v>
      </c>
      <c r="B349">
        <v>31</v>
      </c>
      <c r="C349">
        <v>4</v>
      </c>
      <c r="D349">
        <v>2.5299999999999998</v>
      </c>
      <c r="E349">
        <v>5</v>
      </c>
      <c r="F349" s="1" t="s">
        <v>23</v>
      </c>
      <c r="G349" s="1" t="s">
        <v>30</v>
      </c>
      <c r="H349" s="1" t="s">
        <v>31</v>
      </c>
      <c r="I349" s="1" t="s">
        <v>20</v>
      </c>
      <c r="J349">
        <v>69</v>
      </c>
      <c r="K349">
        <v>1658</v>
      </c>
    </row>
    <row r="350" spans="1:11" x14ac:dyDescent="0.2">
      <c r="A350">
        <v>2231</v>
      </c>
      <c r="B350">
        <v>1</v>
      </c>
      <c r="C350">
        <v>10</v>
      </c>
      <c r="D350">
        <v>4.6900000000000004</v>
      </c>
      <c r="E350">
        <v>7</v>
      </c>
      <c r="F350" s="1" t="s">
        <v>26</v>
      </c>
      <c r="G350" s="1" t="s">
        <v>30</v>
      </c>
      <c r="H350" s="1" t="s">
        <v>31</v>
      </c>
      <c r="I350" s="1" t="s">
        <v>20</v>
      </c>
      <c r="J350">
        <v>27</v>
      </c>
      <c r="K350">
        <v>8555</v>
      </c>
    </row>
    <row r="351" spans="1:11" x14ac:dyDescent="0.2">
      <c r="A351">
        <v>2240</v>
      </c>
      <c r="B351">
        <v>16</v>
      </c>
      <c r="C351">
        <v>10</v>
      </c>
      <c r="D351">
        <v>2.68</v>
      </c>
      <c r="E351">
        <v>8</v>
      </c>
      <c r="F351" s="1" t="s">
        <v>26</v>
      </c>
      <c r="G351" s="1" t="s">
        <v>17</v>
      </c>
      <c r="H351" s="1" t="s">
        <v>31</v>
      </c>
      <c r="I351" s="1" t="s">
        <v>33</v>
      </c>
      <c r="J351">
        <v>42</v>
      </c>
      <c r="K351">
        <v>9279</v>
      </c>
    </row>
    <row r="352" spans="1:11" x14ac:dyDescent="0.2">
      <c r="A352">
        <v>2248</v>
      </c>
      <c r="B352">
        <v>11</v>
      </c>
      <c r="C352">
        <v>9</v>
      </c>
      <c r="D352">
        <v>3.34</v>
      </c>
      <c r="E352">
        <v>7</v>
      </c>
      <c r="F352" s="1" t="s">
        <v>36</v>
      </c>
      <c r="G352" s="1" t="s">
        <v>17</v>
      </c>
      <c r="H352" s="1" t="s">
        <v>31</v>
      </c>
      <c r="I352" s="1" t="s">
        <v>20</v>
      </c>
      <c r="J352">
        <v>25</v>
      </c>
      <c r="K352">
        <v>8944</v>
      </c>
    </row>
    <row r="353" spans="1:11" x14ac:dyDescent="0.2">
      <c r="A353">
        <v>2253</v>
      </c>
      <c r="B353">
        <v>38</v>
      </c>
      <c r="C353">
        <v>8</v>
      </c>
      <c r="D353">
        <v>3.53</v>
      </c>
      <c r="E353">
        <v>9</v>
      </c>
      <c r="F353" s="1" t="s">
        <v>16</v>
      </c>
      <c r="G353" s="1" t="s">
        <v>35</v>
      </c>
      <c r="H353" s="1" t="s">
        <v>31</v>
      </c>
      <c r="I353" s="1" t="s">
        <v>33</v>
      </c>
      <c r="J353">
        <v>44</v>
      </c>
      <c r="K353">
        <v>3705</v>
      </c>
    </row>
    <row r="354" spans="1:11" x14ac:dyDescent="0.2">
      <c r="A354">
        <v>2272</v>
      </c>
      <c r="B354">
        <v>44</v>
      </c>
      <c r="C354">
        <v>10</v>
      </c>
      <c r="D354">
        <v>5.91</v>
      </c>
      <c r="E354">
        <v>7</v>
      </c>
      <c r="F354" s="1" t="s">
        <v>26</v>
      </c>
      <c r="G354" s="1" t="s">
        <v>24</v>
      </c>
      <c r="H354" s="1" t="s">
        <v>31</v>
      </c>
      <c r="I354" s="1" t="s">
        <v>33</v>
      </c>
      <c r="J354">
        <v>64</v>
      </c>
      <c r="K354">
        <v>5062</v>
      </c>
    </row>
    <row r="355" spans="1:11" x14ac:dyDescent="0.2">
      <c r="A355">
        <v>2273</v>
      </c>
      <c r="B355">
        <v>20</v>
      </c>
      <c r="C355">
        <v>4</v>
      </c>
      <c r="D355">
        <v>2.61</v>
      </c>
      <c r="E355">
        <v>1</v>
      </c>
      <c r="F355" s="1" t="s">
        <v>23</v>
      </c>
      <c r="G355" s="1" t="s">
        <v>27</v>
      </c>
      <c r="H355" s="1" t="s">
        <v>31</v>
      </c>
      <c r="I355" s="1" t="s">
        <v>29</v>
      </c>
      <c r="J355">
        <v>34</v>
      </c>
      <c r="K355">
        <v>1522</v>
      </c>
    </row>
    <row r="356" spans="1:11" x14ac:dyDescent="0.2">
      <c r="A356">
        <v>2282</v>
      </c>
      <c r="B356">
        <v>5</v>
      </c>
      <c r="C356">
        <v>8</v>
      </c>
      <c r="D356">
        <v>3.51</v>
      </c>
      <c r="E356">
        <v>9</v>
      </c>
      <c r="F356" s="1" t="s">
        <v>26</v>
      </c>
      <c r="G356" s="1" t="s">
        <v>27</v>
      </c>
      <c r="H356" s="1" t="s">
        <v>31</v>
      </c>
      <c r="I356" s="1" t="s">
        <v>29</v>
      </c>
      <c r="J356">
        <v>46</v>
      </c>
      <c r="K356">
        <v>5566</v>
      </c>
    </row>
    <row r="357" spans="1:11" x14ac:dyDescent="0.2">
      <c r="A357">
        <v>2284</v>
      </c>
      <c r="B357">
        <v>41</v>
      </c>
      <c r="C357">
        <v>8</v>
      </c>
      <c r="D357">
        <v>3.55</v>
      </c>
      <c r="E357">
        <v>10</v>
      </c>
      <c r="F357" s="1" t="s">
        <v>26</v>
      </c>
      <c r="G357" s="1" t="s">
        <v>27</v>
      </c>
      <c r="H357" s="1" t="s">
        <v>31</v>
      </c>
      <c r="I357" s="1" t="s">
        <v>33</v>
      </c>
      <c r="J357">
        <v>59</v>
      </c>
      <c r="K357">
        <v>3132</v>
      </c>
    </row>
    <row r="358" spans="1:11" x14ac:dyDescent="0.2">
      <c r="A358">
        <v>2286</v>
      </c>
      <c r="B358">
        <v>48</v>
      </c>
      <c r="C358">
        <v>8</v>
      </c>
      <c r="D358">
        <v>4.38</v>
      </c>
      <c r="E358">
        <v>7</v>
      </c>
      <c r="F358" s="1" t="s">
        <v>16</v>
      </c>
      <c r="G358" s="1" t="s">
        <v>24</v>
      </c>
      <c r="H358" s="1" t="s">
        <v>31</v>
      </c>
      <c r="I358" s="1" t="s">
        <v>29</v>
      </c>
      <c r="J358">
        <v>47</v>
      </c>
      <c r="K358">
        <v>6273</v>
      </c>
    </row>
    <row r="359" spans="1:11" x14ac:dyDescent="0.2">
      <c r="A359">
        <v>2288</v>
      </c>
      <c r="B359">
        <v>54</v>
      </c>
      <c r="C359">
        <v>8</v>
      </c>
      <c r="D359">
        <v>5.48</v>
      </c>
      <c r="E359">
        <v>9</v>
      </c>
      <c r="F359" s="1" t="s">
        <v>23</v>
      </c>
      <c r="G359" s="1" t="s">
        <v>27</v>
      </c>
      <c r="H359" s="1" t="s">
        <v>31</v>
      </c>
      <c r="I359" s="1" t="s">
        <v>20</v>
      </c>
      <c r="J359">
        <v>54</v>
      </c>
      <c r="K359">
        <v>7979</v>
      </c>
    </row>
    <row r="360" spans="1:11" x14ac:dyDescent="0.2">
      <c r="A360">
        <v>2312</v>
      </c>
      <c r="B360">
        <v>28</v>
      </c>
      <c r="C360">
        <v>7</v>
      </c>
      <c r="D360">
        <v>5.4</v>
      </c>
      <c r="E360">
        <v>10</v>
      </c>
      <c r="F360" s="1" t="s">
        <v>26</v>
      </c>
      <c r="G360" s="1" t="s">
        <v>24</v>
      </c>
      <c r="H360" s="1" t="s">
        <v>31</v>
      </c>
      <c r="I360" s="1" t="s">
        <v>29</v>
      </c>
      <c r="J360">
        <v>56</v>
      </c>
      <c r="K360">
        <v>1534</v>
      </c>
    </row>
    <row r="361" spans="1:11" x14ac:dyDescent="0.2">
      <c r="A361">
        <v>2329</v>
      </c>
      <c r="B361">
        <v>57</v>
      </c>
      <c r="C361">
        <v>5</v>
      </c>
      <c r="D361">
        <v>1.7</v>
      </c>
      <c r="E361">
        <v>3</v>
      </c>
      <c r="F361" s="1" t="s">
        <v>23</v>
      </c>
      <c r="G361" s="1" t="s">
        <v>30</v>
      </c>
      <c r="H361" s="1" t="s">
        <v>31</v>
      </c>
      <c r="I361" s="1" t="s">
        <v>29</v>
      </c>
      <c r="J361">
        <v>56</v>
      </c>
      <c r="K361">
        <v>5901</v>
      </c>
    </row>
    <row r="362" spans="1:11" x14ac:dyDescent="0.2">
      <c r="A362">
        <v>2338</v>
      </c>
      <c r="B362">
        <v>11</v>
      </c>
      <c r="C362">
        <v>7</v>
      </c>
      <c r="D362">
        <v>2.5499999999999998</v>
      </c>
      <c r="E362">
        <v>8</v>
      </c>
      <c r="F362" s="1" t="s">
        <v>16</v>
      </c>
      <c r="G362" s="1" t="s">
        <v>30</v>
      </c>
      <c r="H362" s="1" t="s">
        <v>31</v>
      </c>
      <c r="I362" s="1" t="s">
        <v>33</v>
      </c>
      <c r="J362">
        <v>56</v>
      </c>
      <c r="K362">
        <v>9681</v>
      </c>
    </row>
    <row r="363" spans="1:11" x14ac:dyDescent="0.2">
      <c r="A363">
        <v>2345</v>
      </c>
      <c r="B363">
        <v>21</v>
      </c>
      <c r="C363">
        <v>9</v>
      </c>
      <c r="D363">
        <v>2.59</v>
      </c>
      <c r="E363">
        <v>7</v>
      </c>
      <c r="F363" s="1" t="s">
        <v>26</v>
      </c>
      <c r="G363" s="1" t="s">
        <v>24</v>
      </c>
      <c r="H363" s="1" t="s">
        <v>31</v>
      </c>
      <c r="I363" s="1" t="s">
        <v>29</v>
      </c>
      <c r="J363">
        <v>21</v>
      </c>
      <c r="K363">
        <v>3039</v>
      </c>
    </row>
    <row r="364" spans="1:11" x14ac:dyDescent="0.2">
      <c r="A364">
        <v>2349</v>
      </c>
      <c r="B364">
        <v>60</v>
      </c>
      <c r="C364">
        <v>8</v>
      </c>
      <c r="D364">
        <v>1.85</v>
      </c>
      <c r="E364">
        <v>8</v>
      </c>
      <c r="F364" s="1" t="s">
        <v>23</v>
      </c>
      <c r="G364" s="1" t="s">
        <v>35</v>
      </c>
      <c r="H364" s="1" t="s">
        <v>31</v>
      </c>
      <c r="I364" s="1" t="s">
        <v>20</v>
      </c>
      <c r="J364">
        <v>46</v>
      </c>
      <c r="K364">
        <v>3343</v>
      </c>
    </row>
    <row r="365" spans="1:11" x14ac:dyDescent="0.2">
      <c r="A365">
        <v>2352</v>
      </c>
      <c r="B365">
        <v>38</v>
      </c>
      <c r="C365">
        <v>8</v>
      </c>
      <c r="D365">
        <v>4.5</v>
      </c>
      <c r="E365">
        <v>10</v>
      </c>
      <c r="F365" s="1" t="s">
        <v>23</v>
      </c>
      <c r="G365" s="1" t="s">
        <v>35</v>
      </c>
      <c r="H365" s="1" t="s">
        <v>31</v>
      </c>
      <c r="I365" s="1" t="s">
        <v>20</v>
      </c>
      <c r="J365">
        <v>59</v>
      </c>
      <c r="K365">
        <v>6209</v>
      </c>
    </row>
    <row r="366" spans="1:11" x14ac:dyDescent="0.2">
      <c r="A366">
        <v>2353</v>
      </c>
      <c r="B366">
        <v>16</v>
      </c>
      <c r="C366">
        <v>9</v>
      </c>
      <c r="D366">
        <v>5.3</v>
      </c>
      <c r="E366">
        <v>8</v>
      </c>
      <c r="F366" s="1" t="s">
        <v>26</v>
      </c>
      <c r="G366" s="1" t="s">
        <v>30</v>
      </c>
      <c r="H366" s="1" t="s">
        <v>31</v>
      </c>
      <c r="I366" s="1" t="s">
        <v>20</v>
      </c>
      <c r="J366">
        <v>22</v>
      </c>
      <c r="K366">
        <v>4691</v>
      </c>
    </row>
    <row r="367" spans="1:11" x14ac:dyDescent="0.2">
      <c r="A367">
        <v>2369</v>
      </c>
      <c r="B367">
        <v>55</v>
      </c>
      <c r="C367">
        <v>2</v>
      </c>
      <c r="D367">
        <v>1.32</v>
      </c>
      <c r="E367">
        <v>6</v>
      </c>
      <c r="F367" s="1" t="s">
        <v>26</v>
      </c>
      <c r="G367" s="1" t="s">
        <v>30</v>
      </c>
      <c r="H367" s="1" t="s">
        <v>31</v>
      </c>
      <c r="I367" s="1" t="s">
        <v>33</v>
      </c>
      <c r="J367">
        <v>31</v>
      </c>
      <c r="K367">
        <v>9961</v>
      </c>
    </row>
    <row r="368" spans="1:11" x14ac:dyDescent="0.2">
      <c r="A368">
        <v>2397</v>
      </c>
      <c r="B368">
        <v>57</v>
      </c>
      <c r="C368">
        <v>8</v>
      </c>
      <c r="D368">
        <v>2.3199999999999998</v>
      </c>
      <c r="E368">
        <v>7</v>
      </c>
      <c r="F368" s="1" t="s">
        <v>36</v>
      </c>
      <c r="G368" s="1" t="s">
        <v>27</v>
      </c>
      <c r="H368" s="1" t="s">
        <v>31</v>
      </c>
      <c r="I368" s="1" t="s">
        <v>33</v>
      </c>
      <c r="J368">
        <v>66</v>
      </c>
      <c r="K368">
        <v>3756</v>
      </c>
    </row>
    <row r="369" spans="1:11" x14ac:dyDescent="0.2">
      <c r="A369">
        <v>2400</v>
      </c>
      <c r="B369">
        <v>6</v>
      </c>
      <c r="C369">
        <v>8</v>
      </c>
      <c r="D369">
        <v>1.27</v>
      </c>
      <c r="E369">
        <v>8</v>
      </c>
      <c r="F369" s="1" t="s">
        <v>36</v>
      </c>
      <c r="G369" s="1" t="s">
        <v>30</v>
      </c>
      <c r="H369" s="1" t="s">
        <v>31</v>
      </c>
      <c r="I369" s="1" t="s">
        <v>29</v>
      </c>
      <c r="J369">
        <v>29</v>
      </c>
      <c r="K369">
        <v>5845</v>
      </c>
    </row>
    <row r="370" spans="1:11" x14ac:dyDescent="0.2">
      <c r="A370">
        <v>2401</v>
      </c>
      <c r="B370">
        <v>58</v>
      </c>
      <c r="C370">
        <v>5</v>
      </c>
      <c r="D370">
        <v>3.95</v>
      </c>
      <c r="E370">
        <v>1</v>
      </c>
      <c r="F370" s="1" t="s">
        <v>16</v>
      </c>
      <c r="G370" s="1" t="s">
        <v>27</v>
      </c>
      <c r="H370" s="1" t="s">
        <v>31</v>
      </c>
      <c r="I370" s="1" t="s">
        <v>29</v>
      </c>
      <c r="J370">
        <v>46</v>
      </c>
      <c r="K370">
        <v>5603</v>
      </c>
    </row>
    <row r="371" spans="1:11" x14ac:dyDescent="0.2">
      <c r="A371">
        <v>2405</v>
      </c>
      <c r="B371">
        <v>42</v>
      </c>
      <c r="C371">
        <v>4</v>
      </c>
      <c r="D371">
        <v>1.6</v>
      </c>
      <c r="E371">
        <v>5</v>
      </c>
      <c r="F371" s="1" t="s">
        <v>36</v>
      </c>
      <c r="G371" s="1" t="s">
        <v>30</v>
      </c>
      <c r="H371" s="1" t="s">
        <v>31</v>
      </c>
      <c r="I371" s="1" t="s">
        <v>33</v>
      </c>
      <c r="J371">
        <v>54</v>
      </c>
      <c r="K371">
        <v>4407</v>
      </c>
    </row>
    <row r="372" spans="1:11" x14ac:dyDescent="0.2">
      <c r="A372">
        <v>2406</v>
      </c>
      <c r="B372">
        <v>59</v>
      </c>
      <c r="C372">
        <v>9</v>
      </c>
      <c r="D372">
        <v>5.16</v>
      </c>
      <c r="E372">
        <v>10</v>
      </c>
      <c r="F372" s="1" t="s">
        <v>16</v>
      </c>
      <c r="G372" s="1" t="s">
        <v>24</v>
      </c>
      <c r="H372" s="1" t="s">
        <v>31</v>
      </c>
      <c r="I372" s="1" t="s">
        <v>29</v>
      </c>
      <c r="J372">
        <v>41</v>
      </c>
      <c r="K372">
        <v>2468</v>
      </c>
    </row>
    <row r="373" spans="1:11" x14ac:dyDescent="0.2">
      <c r="A373">
        <v>2407</v>
      </c>
      <c r="B373">
        <v>38</v>
      </c>
      <c r="C373">
        <v>9</v>
      </c>
      <c r="D373">
        <v>1.52</v>
      </c>
      <c r="E373">
        <v>9</v>
      </c>
      <c r="F373" s="1" t="s">
        <v>36</v>
      </c>
      <c r="G373" s="1" t="s">
        <v>24</v>
      </c>
      <c r="H373" s="1" t="s">
        <v>31</v>
      </c>
      <c r="I373" s="1" t="s">
        <v>33</v>
      </c>
      <c r="J373">
        <v>59</v>
      </c>
      <c r="K373">
        <v>6077</v>
      </c>
    </row>
    <row r="374" spans="1:11" x14ac:dyDescent="0.2">
      <c r="A374">
        <v>2413</v>
      </c>
      <c r="B374">
        <v>56</v>
      </c>
      <c r="C374">
        <v>8</v>
      </c>
      <c r="D374">
        <v>5.9</v>
      </c>
      <c r="E374">
        <v>10</v>
      </c>
      <c r="F374" s="1" t="s">
        <v>23</v>
      </c>
      <c r="G374" s="1" t="s">
        <v>24</v>
      </c>
      <c r="H374" s="1" t="s">
        <v>31</v>
      </c>
      <c r="I374" s="1" t="s">
        <v>33</v>
      </c>
      <c r="J374">
        <v>43</v>
      </c>
      <c r="K374">
        <v>9313</v>
      </c>
    </row>
    <row r="375" spans="1:11" x14ac:dyDescent="0.2">
      <c r="A375">
        <v>2416</v>
      </c>
      <c r="B375">
        <v>32</v>
      </c>
      <c r="C375">
        <v>9</v>
      </c>
      <c r="D375">
        <v>3.29</v>
      </c>
      <c r="E375">
        <v>8</v>
      </c>
      <c r="F375" s="1" t="s">
        <v>26</v>
      </c>
      <c r="G375" s="1" t="s">
        <v>30</v>
      </c>
      <c r="H375" s="1" t="s">
        <v>31</v>
      </c>
      <c r="I375" s="1" t="s">
        <v>33</v>
      </c>
      <c r="J375">
        <v>41</v>
      </c>
      <c r="K375">
        <v>4585</v>
      </c>
    </row>
    <row r="376" spans="1:11" x14ac:dyDescent="0.2">
      <c r="A376">
        <v>2423</v>
      </c>
      <c r="B376">
        <v>59</v>
      </c>
      <c r="C376">
        <v>8</v>
      </c>
      <c r="D376">
        <v>5.44</v>
      </c>
      <c r="E376">
        <v>7</v>
      </c>
      <c r="F376" s="1" t="s">
        <v>26</v>
      </c>
      <c r="G376" s="1" t="s">
        <v>24</v>
      </c>
      <c r="H376" s="1" t="s">
        <v>31</v>
      </c>
      <c r="I376" s="1" t="s">
        <v>20</v>
      </c>
      <c r="J376">
        <v>52</v>
      </c>
      <c r="K376">
        <v>7081</v>
      </c>
    </row>
    <row r="377" spans="1:11" x14ac:dyDescent="0.2">
      <c r="A377">
        <v>2424</v>
      </c>
      <c r="B377">
        <v>33</v>
      </c>
      <c r="C377">
        <v>2</v>
      </c>
      <c r="D377">
        <v>2.35</v>
      </c>
      <c r="E377">
        <v>6</v>
      </c>
      <c r="F377" s="1" t="s">
        <v>23</v>
      </c>
      <c r="G377" s="1" t="s">
        <v>17</v>
      </c>
      <c r="H377" s="1" t="s">
        <v>31</v>
      </c>
      <c r="I377" s="1" t="s">
        <v>29</v>
      </c>
      <c r="J377">
        <v>31</v>
      </c>
      <c r="K377">
        <v>3813</v>
      </c>
    </row>
    <row r="378" spans="1:11" x14ac:dyDescent="0.2">
      <c r="A378">
        <v>2430</v>
      </c>
      <c r="B378">
        <v>26</v>
      </c>
      <c r="C378">
        <v>1</v>
      </c>
      <c r="D378">
        <v>5.77</v>
      </c>
      <c r="E378">
        <v>3</v>
      </c>
      <c r="F378" s="1" t="s">
        <v>26</v>
      </c>
      <c r="G378" s="1" t="s">
        <v>35</v>
      </c>
      <c r="H378" s="1" t="s">
        <v>31</v>
      </c>
      <c r="I378" s="1" t="s">
        <v>29</v>
      </c>
      <c r="J378">
        <v>59</v>
      </c>
      <c r="K378">
        <v>8045</v>
      </c>
    </row>
    <row r="379" spans="1:11" x14ac:dyDescent="0.2">
      <c r="A379">
        <v>2436</v>
      </c>
      <c r="B379">
        <v>39</v>
      </c>
      <c r="C379">
        <v>8</v>
      </c>
      <c r="D379">
        <v>4.83</v>
      </c>
      <c r="E379">
        <v>10</v>
      </c>
      <c r="F379" s="1" t="s">
        <v>23</v>
      </c>
      <c r="G379" s="1" t="s">
        <v>24</v>
      </c>
      <c r="H379" s="1" t="s">
        <v>31</v>
      </c>
      <c r="I379" s="1" t="s">
        <v>29</v>
      </c>
      <c r="J379">
        <v>49</v>
      </c>
      <c r="K379">
        <v>7535</v>
      </c>
    </row>
    <row r="380" spans="1:11" x14ac:dyDescent="0.2">
      <c r="A380">
        <v>2444</v>
      </c>
      <c r="B380">
        <v>31</v>
      </c>
      <c r="C380">
        <v>3</v>
      </c>
      <c r="D380">
        <v>4.03</v>
      </c>
      <c r="E380">
        <v>1</v>
      </c>
      <c r="F380" s="1" t="s">
        <v>16</v>
      </c>
      <c r="G380" s="1" t="s">
        <v>24</v>
      </c>
      <c r="H380" s="1" t="s">
        <v>31</v>
      </c>
      <c r="I380" s="1" t="s">
        <v>33</v>
      </c>
      <c r="J380">
        <v>42</v>
      </c>
      <c r="K380">
        <v>5697</v>
      </c>
    </row>
    <row r="381" spans="1:11" x14ac:dyDescent="0.2">
      <c r="A381">
        <v>2446</v>
      </c>
      <c r="B381">
        <v>9</v>
      </c>
      <c r="C381">
        <v>10</v>
      </c>
      <c r="D381">
        <v>2.76</v>
      </c>
      <c r="E381">
        <v>9</v>
      </c>
      <c r="F381" s="1" t="s">
        <v>26</v>
      </c>
      <c r="G381" s="1" t="s">
        <v>24</v>
      </c>
      <c r="H381" s="1" t="s">
        <v>31</v>
      </c>
      <c r="I381" s="1" t="s">
        <v>29</v>
      </c>
      <c r="J381">
        <v>57</v>
      </c>
      <c r="K381">
        <v>9459</v>
      </c>
    </row>
    <row r="382" spans="1:11" x14ac:dyDescent="0.2">
      <c r="A382">
        <v>2448</v>
      </c>
      <c r="B382">
        <v>50</v>
      </c>
      <c r="C382">
        <v>10</v>
      </c>
      <c r="D382">
        <v>3.4</v>
      </c>
      <c r="E382">
        <v>8</v>
      </c>
      <c r="F382" s="1" t="s">
        <v>36</v>
      </c>
      <c r="G382" s="1" t="s">
        <v>24</v>
      </c>
      <c r="H382" s="1" t="s">
        <v>31</v>
      </c>
      <c r="I382" s="1" t="s">
        <v>29</v>
      </c>
      <c r="J382">
        <v>49</v>
      </c>
      <c r="K382">
        <v>9630</v>
      </c>
    </row>
    <row r="383" spans="1:11" x14ac:dyDescent="0.2">
      <c r="A383">
        <v>2452</v>
      </c>
      <c r="B383">
        <v>49</v>
      </c>
      <c r="C383">
        <v>7</v>
      </c>
      <c r="D383">
        <v>1.73</v>
      </c>
      <c r="E383">
        <v>7</v>
      </c>
      <c r="F383" s="1" t="s">
        <v>16</v>
      </c>
      <c r="G383" s="1" t="s">
        <v>17</v>
      </c>
      <c r="H383" s="1" t="s">
        <v>31</v>
      </c>
      <c r="I383" s="1" t="s">
        <v>29</v>
      </c>
      <c r="J383">
        <v>65</v>
      </c>
      <c r="K383">
        <v>1489</v>
      </c>
    </row>
    <row r="384" spans="1:11" x14ac:dyDescent="0.2">
      <c r="A384">
        <v>2468</v>
      </c>
      <c r="B384">
        <v>45</v>
      </c>
      <c r="C384">
        <v>9</v>
      </c>
      <c r="D384">
        <v>1.48</v>
      </c>
      <c r="E384">
        <v>7</v>
      </c>
      <c r="F384" s="1" t="s">
        <v>26</v>
      </c>
      <c r="G384" s="1" t="s">
        <v>27</v>
      </c>
      <c r="H384" s="1" t="s">
        <v>31</v>
      </c>
      <c r="I384" s="1" t="s">
        <v>20</v>
      </c>
      <c r="J384">
        <v>61</v>
      </c>
      <c r="K384">
        <v>2786</v>
      </c>
    </row>
    <row r="385" spans="1:11" x14ac:dyDescent="0.2">
      <c r="A385">
        <v>2470</v>
      </c>
      <c r="B385">
        <v>10</v>
      </c>
      <c r="C385">
        <v>9</v>
      </c>
      <c r="D385">
        <v>4.26</v>
      </c>
      <c r="E385">
        <v>7</v>
      </c>
      <c r="F385" s="1" t="s">
        <v>23</v>
      </c>
      <c r="G385" s="1" t="s">
        <v>24</v>
      </c>
      <c r="H385" s="1" t="s">
        <v>31</v>
      </c>
      <c r="I385" s="1" t="s">
        <v>29</v>
      </c>
      <c r="J385">
        <v>55</v>
      </c>
      <c r="K385">
        <v>1251</v>
      </c>
    </row>
    <row r="386" spans="1:11" x14ac:dyDescent="0.2">
      <c r="A386">
        <v>2474</v>
      </c>
      <c r="B386">
        <v>31</v>
      </c>
      <c r="C386">
        <v>10</v>
      </c>
      <c r="D386">
        <v>5.53</v>
      </c>
      <c r="E386">
        <v>7</v>
      </c>
      <c r="F386" s="1" t="s">
        <v>23</v>
      </c>
      <c r="G386" s="1" t="s">
        <v>27</v>
      </c>
      <c r="H386" s="1" t="s">
        <v>31</v>
      </c>
      <c r="I386" s="1" t="s">
        <v>29</v>
      </c>
      <c r="J386">
        <v>29</v>
      </c>
      <c r="K386">
        <v>7472</v>
      </c>
    </row>
    <row r="387" spans="1:11" x14ac:dyDescent="0.2">
      <c r="A387">
        <v>2487</v>
      </c>
      <c r="B387">
        <v>56</v>
      </c>
      <c r="C387">
        <v>4</v>
      </c>
      <c r="D387">
        <v>2.2200000000000002</v>
      </c>
      <c r="E387">
        <v>6</v>
      </c>
      <c r="F387" s="1" t="s">
        <v>16</v>
      </c>
      <c r="G387" s="1" t="s">
        <v>17</v>
      </c>
      <c r="H387" s="1" t="s">
        <v>31</v>
      </c>
      <c r="I387" s="1" t="s">
        <v>29</v>
      </c>
      <c r="J387">
        <v>24</v>
      </c>
      <c r="K387">
        <v>3214</v>
      </c>
    </row>
    <row r="388" spans="1:11" x14ac:dyDescent="0.2">
      <c r="A388">
        <v>2493</v>
      </c>
      <c r="B388">
        <v>24</v>
      </c>
      <c r="C388">
        <v>8</v>
      </c>
      <c r="D388">
        <v>4.13</v>
      </c>
      <c r="E388">
        <v>10</v>
      </c>
      <c r="F388" s="1" t="s">
        <v>26</v>
      </c>
      <c r="G388" s="1" t="s">
        <v>35</v>
      </c>
      <c r="H388" s="1" t="s">
        <v>31</v>
      </c>
      <c r="I388" s="1" t="s">
        <v>20</v>
      </c>
      <c r="J388">
        <v>63</v>
      </c>
      <c r="K388">
        <v>5870</v>
      </c>
    </row>
    <row r="389" spans="1:11" x14ac:dyDescent="0.2">
      <c r="A389">
        <v>2503</v>
      </c>
      <c r="B389">
        <v>32</v>
      </c>
      <c r="C389">
        <v>10</v>
      </c>
      <c r="D389">
        <v>3.75</v>
      </c>
      <c r="E389">
        <v>9</v>
      </c>
      <c r="F389" s="1" t="s">
        <v>36</v>
      </c>
      <c r="G389" s="1" t="s">
        <v>27</v>
      </c>
      <c r="H389" s="1" t="s">
        <v>31</v>
      </c>
      <c r="I389" s="1" t="s">
        <v>20</v>
      </c>
      <c r="J389">
        <v>28</v>
      </c>
      <c r="K389">
        <v>5176</v>
      </c>
    </row>
    <row r="390" spans="1:11" x14ac:dyDescent="0.2">
      <c r="A390">
        <v>2504</v>
      </c>
      <c r="B390">
        <v>8</v>
      </c>
      <c r="C390">
        <v>9</v>
      </c>
      <c r="D390">
        <v>1.41</v>
      </c>
      <c r="E390">
        <v>9</v>
      </c>
      <c r="F390" s="1" t="s">
        <v>23</v>
      </c>
      <c r="G390" s="1" t="s">
        <v>30</v>
      </c>
      <c r="H390" s="1" t="s">
        <v>31</v>
      </c>
      <c r="I390" s="1" t="s">
        <v>20</v>
      </c>
      <c r="J390">
        <v>21</v>
      </c>
      <c r="K390">
        <v>4771</v>
      </c>
    </row>
    <row r="391" spans="1:11" x14ac:dyDescent="0.2">
      <c r="A391">
        <v>2505</v>
      </c>
      <c r="B391">
        <v>41</v>
      </c>
      <c r="C391">
        <v>1</v>
      </c>
      <c r="D391">
        <v>3.7</v>
      </c>
      <c r="E391">
        <v>4</v>
      </c>
      <c r="F391" s="1" t="s">
        <v>36</v>
      </c>
      <c r="G391" s="1" t="s">
        <v>24</v>
      </c>
      <c r="H391" s="1" t="s">
        <v>31</v>
      </c>
      <c r="I391" s="1" t="s">
        <v>29</v>
      </c>
      <c r="J391">
        <v>30</v>
      </c>
      <c r="K391">
        <v>1801</v>
      </c>
    </row>
    <row r="392" spans="1:11" x14ac:dyDescent="0.2">
      <c r="A392">
        <v>2511</v>
      </c>
      <c r="B392">
        <v>45</v>
      </c>
      <c r="C392">
        <v>8</v>
      </c>
      <c r="D392">
        <v>3.44</v>
      </c>
      <c r="E392">
        <v>9</v>
      </c>
      <c r="F392" s="1" t="s">
        <v>26</v>
      </c>
      <c r="G392" s="1" t="s">
        <v>30</v>
      </c>
      <c r="H392" s="1" t="s">
        <v>31</v>
      </c>
      <c r="I392" s="1" t="s">
        <v>20</v>
      </c>
      <c r="J392">
        <v>56</v>
      </c>
      <c r="K392">
        <v>9283</v>
      </c>
    </row>
    <row r="393" spans="1:11" x14ac:dyDescent="0.2">
      <c r="A393">
        <v>2517</v>
      </c>
      <c r="B393">
        <v>54</v>
      </c>
      <c r="C393">
        <v>6</v>
      </c>
      <c r="D393">
        <v>3.28</v>
      </c>
      <c r="E393">
        <v>4</v>
      </c>
      <c r="F393" s="1" t="s">
        <v>23</v>
      </c>
      <c r="G393" s="1" t="s">
        <v>17</v>
      </c>
      <c r="H393" s="1" t="s">
        <v>31</v>
      </c>
      <c r="I393" s="1" t="s">
        <v>29</v>
      </c>
      <c r="J393">
        <v>41</v>
      </c>
      <c r="K393">
        <v>4335</v>
      </c>
    </row>
    <row r="394" spans="1:11" x14ac:dyDescent="0.2">
      <c r="A394">
        <v>2519</v>
      </c>
      <c r="B394">
        <v>28</v>
      </c>
      <c r="C394">
        <v>7</v>
      </c>
      <c r="D394">
        <v>2.08</v>
      </c>
      <c r="E394">
        <v>10</v>
      </c>
      <c r="F394" s="1" t="s">
        <v>26</v>
      </c>
      <c r="G394" s="1" t="s">
        <v>17</v>
      </c>
      <c r="H394" s="1" t="s">
        <v>31</v>
      </c>
      <c r="I394" s="1" t="s">
        <v>29</v>
      </c>
      <c r="J394">
        <v>37</v>
      </c>
      <c r="K394">
        <v>3651</v>
      </c>
    </row>
    <row r="395" spans="1:11" x14ac:dyDescent="0.2">
      <c r="A395">
        <v>2520</v>
      </c>
      <c r="B395">
        <v>45</v>
      </c>
      <c r="C395">
        <v>7</v>
      </c>
      <c r="D395">
        <v>3.11</v>
      </c>
      <c r="E395">
        <v>8</v>
      </c>
      <c r="F395" s="1" t="s">
        <v>16</v>
      </c>
      <c r="G395" s="1" t="s">
        <v>30</v>
      </c>
      <c r="H395" s="1" t="s">
        <v>31</v>
      </c>
      <c r="I395" s="1" t="s">
        <v>33</v>
      </c>
      <c r="J395">
        <v>52</v>
      </c>
      <c r="K395">
        <v>4996</v>
      </c>
    </row>
    <row r="396" spans="1:11" x14ac:dyDescent="0.2">
      <c r="A396">
        <v>2522</v>
      </c>
      <c r="B396">
        <v>49</v>
      </c>
      <c r="C396">
        <v>9</v>
      </c>
      <c r="D396">
        <v>3.36</v>
      </c>
      <c r="E396">
        <v>8</v>
      </c>
      <c r="F396" s="1" t="s">
        <v>23</v>
      </c>
      <c r="G396" s="1" t="s">
        <v>30</v>
      </c>
      <c r="H396" s="1" t="s">
        <v>31</v>
      </c>
      <c r="I396" s="1" t="s">
        <v>29</v>
      </c>
      <c r="J396">
        <v>44</v>
      </c>
      <c r="K396">
        <v>6852</v>
      </c>
    </row>
    <row r="397" spans="1:11" x14ac:dyDescent="0.2">
      <c r="A397">
        <v>2525</v>
      </c>
      <c r="B397">
        <v>40</v>
      </c>
      <c r="C397">
        <v>5</v>
      </c>
      <c r="D397">
        <v>2.2599999999999998</v>
      </c>
      <c r="E397">
        <v>6</v>
      </c>
      <c r="F397" s="1" t="s">
        <v>23</v>
      </c>
      <c r="G397" s="1" t="s">
        <v>30</v>
      </c>
      <c r="H397" s="1" t="s">
        <v>31</v>
      </c>
      <c r="I397" s="1" t="s">
        <v>29</v>
      </c>
      <c r="J397">
        <v>41</v>
      </c>
      <c r="K397">
        <v>4826</v>
      </c>
    </row>
    <row r="398" spans="1:11" x14ac:dyDescent="0.2">
      <c r="A398">
        <v>2529</v>
      </c>
      <c r="B398">
        <v>24</v>
      </c>
      <c r="C398">
        <v>8</v>
      </c>
      <c r="D398">
        <v>5.7</v>
      </c>
      <c r="E398">
        <v>7</v>
      </c>
      <c r="F398" s="1" t="s">
        <v>36</v>
      </c>
      <c r="G398" s="1" t="s">
        <v>30</v>
      </c>
      <c r="H398" s="1" t="s">
        <v>31</v>
      </c>
      <c r="I398" s="1" t="s">
        <v>33</v>
      </c>
      <c r="J398">
        <v>52</v>
      </c>
      <c r="K398">
        <v>1480</v>
      </c>
    </row>
    <row r="399" spans="1:11" x14ac:dyDescent="0.2">
      <c r="A399">
        <v>2531</v>
      </c>
      <c r="B399">
        <v>19</v>
      </c>
      <c r="C399">
        <v>8</v>
      </c>
      <c r="D399">
        <v>4.72</v>
      </c>
      <c r="E399">
        <v>8</v>
      </c>
      <c r="F399" s="1" t="s">
        <v>16</v>
      </c>
      <c r="G399" s="1" t="s">
        <v>35</v>
      </c>
      <c r="H399" s="1" t="s">
        <v>31</v>
      </c>
      <c r="I399" s="1" t="s">
        <v>20</v>
      </c>
      <c r="J399">
        <v>28</v>
      </c>
      <c r="K399">
        <v>6951</v>
      </c>
    </row>
    <row r="400" spans="1:11" x14ac:dyDescent="0.2">
      <c r="A400">
        <v>2553</v>
      </c>
      <c r="B400">
        <v>15</v>
      </c>
      <c r="C400">
        <v>1</v>
      </c>
      <c r="D400">
        <v>5.73</v>
      </c>
      <c r="E400">
        <v>1</v>
      </c>
      <c r="F400" s="1" t="s">
        <v>26</v>
      </c>
      <c r="G400" s="1" t="s">
        <v>30</v>
      </c>
      <c r="H400" s="1" t="s">
        <v>31</v>
      </c>
      <c r="I400" s="1" t="s">
        <v>20</v>
      </c>
      <c r="J400">
        <v>47</v>
      </c>
      <c r="K400">
        <v>6919</v>
      </c>
    </row>
    <row r="401" spans="1:11" x14ac:dyDescent="0.2">
      <c r="A401">
        <v>2555</v>
      </c>
      <c r="B401">
        <v>59</v>
      </c>
      <c r="C401">
        <v>2</v>
      </c>
      <c r="D401">
        <v>2.74</v>
      </c>
      <c r="E401">
        <v>2</v>
      </c>
      <c r="F401" s="1" t="s">
        <v>16</v>
      </c>
      <c r="G401" s="1" t="s">
        <v>17</v>
      </c>
      <c r="H401" s="1" t="s">
        <v>31</v>
      </c>
      <c r="I401" s="1" t="s">
        <v>33</v>
      </c>
      <c r="J401">
        <v>53</v>
      </c>
      <c r="K401">
        <v>5780</v>
      </c>
    </row>
    <row r="402" spans="1:11" x14ac:dyDescent="0.2">
      <c r="A402">
        <v>2577</v>
      </c>
      <c r="B402">
        <v>38</v>
      </c>
      <c r="C402">
        <v>10</v>
      </c>
      <c r="D402">
        <v>5.14</v>
      </c>
      <c r="E402">
        <v>10</v>
      </c>
      <c r="F402" s="1" t="s">
        <v>36</v>
      </c>
      <c r="G402" s="1" t="s">
        <v>27</v>
      </c>
      <c r="H402" s="1" t="s">
        <v>31</v>
      </c>
      <c r="I402" s="1" t="s">
        <v>29</v>
      </c>
      <c r="J402">
        <v>43</v>
      </c>
      <c r="K402">
        <v>5481</v>
      </c>
    </row>
    <row r="403" spans="1:11" x14ac:dyDescent="0.2">
      <c r="A403">
        <v>2594</v>
      </c>
      <c r="B403">
        <v>31</v>
      </c>
      <c r="C403">
        <v>9</v>
      </c>
      <c r="D403">
        <v>1.85</v>
      </c>
      <c r="E403">
        <v>9</v>
      </c>
      <c r="F403" s="1" t="s">
        <v>26</v>
      </c>
      <c r="G403" s="1" t="s">
        <v>30</v>
      </c>
      <c r="H403" s="1" t="s">
        <v>31</v>
      </c>
      <c r="I403" s="1" t="s">
        <v>29</v>
      </c>
      <c r="J403">
        <v>30</v>
      </c>
      <c r="K403">
        <v>2605</v>
      </c>
    </row>
    <row r="404" spans="1:11" x14ac:dyDescent="0.2">
      <c r="A404">
        <v>2601</v>
      </c>
      <c r="B404">
        <v>3</v>
      </c>
      <c r="C404">
        <v>10</v>
      </c>
      <c r="D404">
        <v>2.5499999999999998</v>
      </c>
      <c r="E404">
        <v>9</v>
      </c>
      <c r="F404" s="1" t="s">
        <v>26</v>
      </c>
      <c r="G404" s="1" t="s">
        <v>17</v>
      </c>
      <c r="H404" s="1" t="s">
        <v>31</v>
      </c>
      <c r="I404" s="1" t="s">
        <v>20</v>
      </c>
      <c r="J404">
        <v>27</v>
      </c>
      <c r="K404">
        <v>6455</v>
      </c>
    </row>
    <row r="405" spans="1:11" x14ac:dyDescent="0.2">
      <c r="A405">
        <v>2602</v>
      </c>
      <c r="B405">
        <v>13</v>
      </c>
      <c r="C405">
        <v>5</v>
      </c>
      <c r="D405">
        <v>5.55</v>
      </c>
      <c r="E405">
        <v>3</v>
      </c>
      <c r="F405" s="1" t="s">
        <v>26</v>
      </c>
      <c r="G405" s="1" t="s">
        <v>17</v>
      </c>
      <c r="H405" s="1" t="s">
        <v>31</v>
      </c>
      <c r="I405" s="1" t="s">
        <v>29</v>
      </c>
      <c r="J405">
        <v>53</v>
      </c>
      <c r="K405">
        <v>4277</v>
      </c>
    </row>
    <row r="406" spans="1:11" x14ac:dyDescent="0.2">
      <c r="A406">
        <v>2604</v>
      </c>
      <c r="B406">
        <v>37</v>
      </c>
      <c r="C406">
        <v>10</v>
      </c>
      <c r="D406">
        <v>5.59</v>
      </c>
      <c r="E406">
        <v>10</v>
      </c>
      <c r="F406" s="1" t="s">
        <v>36</v>
      </c>
      <c r="G406" s="1" t="s">
        <v>27</v>
      </c>
      <c r="H406" s="1" t="s">
        <v>31</v>
      </c>
      <c r="I406" s="1" t="s">
        <v>20</v>
      </c>
      <c r="J406">
        <v>59</v>
      </c>
      <c r="K406">
        <v>8395</v>
      </c>
    </row>
    <row r="407" spans="1:11" x14ac:dyDescent="0.2">
      <c r="A407">
        <v>2609</v>
      </c>
      <c r="B407">
        <v>22</v>
      </c>
      <c r="C407">
        <v>8</v>
      </c>
      <c r="D407">
        <v>5.69</v>
      </c>
      <c r="E407">
        <v>9</v>
      </c>
      <c r="F407" s="1" t="s">
        <v>26</v>
      </c>
      <c r="G407" s="1" t="s">
        <v>17</v>
      </c>
      <c r="H407" s="1" t="s">
        <v>31</v>
      </c>
      <c r="I407" s="1" t="s">
        <v>29</v>
      </c>
      <c r="J407">
        <v>68</v>
      </c>
      <c r="K407">
        <v>5189</v>
      </c>
    </row>
    <row r="408" spans="1:11" x14ac:dyDescent="0.2">
      <c r="A408">
        <v>2618</v>
      </c>
      <c r="B408">
        <v>31</v>
      </c>
      <c r="C408">
        <v>8</v>
      </c>
      <c r="D408">
        <v>2.04</v>
      </c>
      <c r="E408">
        <v>7</v>
      </c>
      <c r="F408" s="1" t="s">
        <v>36</v>
      </c>
      <c r="G408" s="1" t="s">
        <v>35</v>
      </c>
      <c r="H408" s="1" t="s">
        <v>31</v>
      </c>
      <c r="I408" s="1" t="s">
        <v>20</v>
      </c>
      <c r="J408">
        <v>33</v>
      </c>
      <c r="K408">
        <v>5021</v>
      </c>
    </row>
    <row r="409" spans="1:11" x14ac:dyDescent="0.2">
      <c r="A409">
        <v>2619</v>
      </c>
      <c r="B409">
        <v>56</v>
      </c>
      <c r="C409">
        <v>10</v>
      </c>
      <c r="D409">
        <v>2.35</v>
      </c>
      <c r="E409">
        <v>7</v>
      </c>
      <c r="F409" s="1" t="s">
        <v>26</v>
      </c>
      <c r="G409" s="1" t="s">
        <v>27</v>
      </c>
      <c r="H409" s="1" t="s">
        <v>31</v>
      </c>
      <c r="I409" s="1" t="s">
        <v>29</v>
      </c>
      <c r="J409">
        <v>26</v>
      </c>
      <c r="K409">
        <v>2627</v>
      </c>
    </row>
    <row r="410" spans="1:11" x14ac:dyDescent="0.2">
      <c r="A410">
        <v>2620</v>
      </c>
      <c r="B410">
        <v>12</v>
      </c>
      <c r="C410">
        <v>10</v>
      </c>
      <c r="D410">
        <v>4.1500000000000004</v>
      </c>
      <c r="E410">
        <v>10</v>
      </c>
      <c r="F410" s="1" t="s">
        <v>26</v>
      </c>
      <c r="G410" s="1" t="s">
        <v>27</v>
      </c>
      <c r="H410" s="1" t="s">
        <v>31</v>
      </c>
      <c r="I410" s="1" t="s">
        <v>29</v>
      </c>
      <c r="J410">
        <v>51</v>
      </c>
      <c r="K410">
        <v>6665</v>
      </c>
    </row>
    <row r="411" spans="1:11" x14ac:dyDescent="0.2">
      <c r="A411">
        <v>2625</v>
      </c>
      <c r="B411">
        <v>47</v>
      </c>
      <c r="C411">
        <v>7</v>
      </c>
      <c r="D411">
        <v>3.22</v>
      </c>
      <c r="E411">
        <v>7</v>
      </c>
      <c r="F411" s="1" t="s">
        <v>16</v>
      </c>
      <c r="G411" s="1" t="s">
        <v>27</v>
      </c>
      <c r="H411" s="1" t="s">
        <v>31</v>
      </c>
      <c r="I411" s="1" t="s">
        <v>20</v>
      </c>
      <c r="J411">
        <v>25</v>
      </c>
      <c r="K411">
        <v>5180</v>
      </c>
    </row>
    <row r="412" spans="1:11" x14ac:dyDescent="0.2">
      <c r="A412">
        <v>2631</v>
      </c>
      <c r="B412">
        <v>34</v>
      </c>
      <c r="C412">
        <v>8</v>
      </c>
      <c r="D412">
        <v>3.66</v>
      </c>
      <c r="E412">
        <v>8</v>
      </c>
      <c r="F412" s="1" t="s">
        <v>23</v>
      </c>
      <c r="G412" s="1" t="s">
        <v>27</v>
      </c>
      <c r="H412" s="1" t="s">
        <v>31</v>
      </c>
      <c r="I412" s="1" t="s">
        <v>29</v>
      </c>
      <c r="J412">
        <v>67</v>
      </c>
      <c r="K412">
        <v>8094</v>
      </c>
    </row>
    <row r="413" spans="1:11" x14ac:dyDescent="0.2">
      <c r="A413">
        <v>2639</v>
      </c>
      <c r="B413">
        <v>11</v>
      </c>
      <c r="C413">
        <v>8</v>
      </c>
      <c r="D413">
        <v>3.84</v>
      </c>
      <c r="E413">
        <v>9</v>
      </c>
      <c r="F413" s="1" t="s">
        <v>16</v>
      </c>
      <c r="G413" s="1" t="s">
        <v>35</v>
      </c>
      <c r="H413" s="1" t="s">
        <v>31</v>
      </c>
      <c r="I413" s="1" t="s">
        <v>29</v>
      </c>
      <c r="J413">
        <v>56</v>
      </c>
      <c r="K413">
        <v>4626</v>
      </c>
    </row>
    <row r="414" spans="1:11" x14ac:dyDescent="0.2">
      <c r="A414">
        <v>2645</v>
      </c>
      <c r="B414">
        <v>46</v>
      </c>
      <c r="C414">
        <v>10</v>
      </c>
      <c r="D414">
        <v>3.57</v>
      </c>
      <c r="E414">
        <v>9</v>
      </c>
      <c r="F414" s="1" t="s">
        <v>26</v>
      </c>
      <c r="G414" s="1" t="s">
        <v>35</v>
      </c>
      <c r="H414" s="1" t="s">
        <v>31</v>
      </c>
      <c r="I414" s="1" t="s">
        <v>33</v>
      </c>
      <c r="J414">
        <v>51</v>
      </c>
      <c r="K414">
        <v>2372</v>
      </c>
    </row>
    <row r="415" spans="1:11" x14ac:dyDescent="0.2">
      <c r="A415">
        <v>2646</v>
      </c>
      <c r="B415">
        <v>35</v>
      </c>
      <c r="C415">
        <v>10</v>
      </c>
      <c r="D415">
        <v>4.79</v>
      </c>
      <c r="E415">
        <v>8</v>
      </c>
      <c r="F415" s="1" t="s">
        <v>26</v>
      </c>
      <c r="G415" s="1" t="s">
        <v>30</v>
      </c>
      <c r="H415" s="1" t="s">
        <v>31</v>
      </c>
      <c r="I415" s="1" t="s">
        <v>29</v>
      </c>
      <c r="J415">
        <v>28</v>
      </c>
      <c r="K415">
        <v>9173</v>
      </c>
    </row>
    <row r="416" spans="1:11" x14ac:dyDescent="0.2">
      <c r="A416">
        <v>2650</v>
      </c>
      <c r="B416">
        <v>25</v>
      </c>
      <c r="C416">
        <v>9</v>
      </c>
      <c r="D416">
        <v>4.1100000000000003</v>
      </c>
      <c r="E416">
        <v>9</v>
      </c>
      <c r="F416" s="1" t="s">
        <v>23</v>
      </c>
      <c r="G416" s="1" t="s">
        <v>35</v>
      </c>
      <c r="H416" s="1" t="s">
        <v>31</v>
      </c>
      <c r="I416" s="1" t="s">
        <v>29</v>
      </c>
      <c r="J416">
        <v>28</v>
      </c>
      <c r="K416">
        <v>5651</v>
      </c>
    </row>
    <row r="417" spans="1:11" x14ac:dyDescent="0.2">
      <c r="A417">
        <v>2652</v>
      </c>
      <c r="B417">
        <v>20</v>
      </c>
      <c r="C417">
        <v>3</v>
      </c>
      <c r="D417">
        <v>2.02</v>
      </c>
      <c r="E417">
        <v>2</v>
      </c>
      <c r="F417" s="1" t="s">
        <v>26</v>
      </c>
      <c r="G417" s="1" t="s">
        <v>24</v>
      </c>
      <c r="H417" s="1" t="s">
        <v>31</v>
      </c>
      <c r="I417" s="1" t="s">
        <v>33</v>
      </c>
      <c r="J417">
        <v>19</v>
      </c>
      <c r="K417">
        <v>7638</v>
      </c>
    </row>
    <row r="418" spans="1:11" x14ac:dyDescent="0.2">
      <c r="A418">
        <v>2654</v>
      </c>
      <c r="B418">
        <v>14</v>
      </c>
      <c r="C418">
        <v>7</v>
      </c>
      <c r="D418">
        <v>5.5</v>
      </c>
      <c r="E418">
        <v>9</v>
      </c>
      <c r="F418" s="1" t="s">
        <v>23</v>
      </c>
      <c r="G418" s="1" t="s">
        <v>27</v>
      </c>
      <c r="H418" s="1" t="s">
        <v>31</v>
      </c>
      <c r="I418" s="1" t="s">
        <v>29</v>
      </c>
      <c r="J418">
        <v>52</v>
      </c>
      <c r="K418">
        <v>3042</v>
      </c>
    </row>
    <row r="419" spans="1:11" x14ac:dyDescent="0.2">
      <c r="A419">
        <v>2663</v>
      </c>
      <c r="B419">
        <v>25</v>
      </c>
      <c r="C419">
        <v>5</v>
      </c>
      <c r="D419">
        <v>4.55</v>
      </c>
      <c r="E419">
        <v>1</v>
      </c>
      <c r="F419" s="1" t="s">
        <v>23</v>
      </c>
      <c r="G419" s="1" t="s">
        <v>27</v>
      </c>
      <c r="H419" s="1" t="s">
        <v>31</v>
      </c>
      <c r="I419" s="1" t="s">
        <v>29</v>
      </c>
      <c r="J419">
        <v>54</v>
      </c>
      <c r="K419">
        <v>1087</v>
      </c>
    </row>
    <row r="420" spans="1:11" x14ac:dyDescent="0.2">
      <c r="A420">
        <v>2673</v>
      </c>
      <c r="B420">
        <v>54</v>
      </c>
      <c r="C420">
        <v>8</v>
      </c>
      <c r="D420">
        <v>3.47</v>
      </c>
      <c r="E420">
        <v>7</v>
      </c>
      <c r="F420" s="1" t="s">
        <v>16</v>
      </c>
      <c r="G420" s="1" t="s">
        <v>17</v>
      </c>
      <c r="H420" s="1" t="s">
        <v>31</v>
      </c>
      <c r="I420" s="1" t="s">
        <v>29</v>
      </c>
      <c r="J420">
        <v>40</v>
      </c>
      <c r="K420">
        <v>3669</v>
      </c>
    </row>
    <row r="421" spans="1:11" x14ac:dyDescent="0.2">
      <c r="A421">
        <v>2674</v>
      </c>
      <c r="B421">
        <v>46</v>
      </c>
      <c r="C421">
        <v>7</v>
      </c>
      <c r="D421">
        <v>3.39</v>
      </c>
      <c r="E421">
        <v>8</v>
      </c>
      <c r="F421" s="1" t="s">
        <v>16</v>
      </c>
      <c r="G421" s="1" t="s">
        <v>35</v>
      </c>
      <c r="H421" s="1" t="s">
        <v>31</v>
      </c>
      <c r="I421" s="1" t="s">
        <v>33</v>
      </c>
      <c r="J421">
        <v>32</v>
      </c>
      <c r="K421">
        <v>3752</v>
      </c>
    </row>
    <row r="422" spans="1:11" x14ac:dyDescent="0.2">
      <c r="A422">
        <v>2677</v>
      </c>
      <c r="B422">
        <v>20</v>
      </c>
      <c r="C422">
        <v>10</v>
      </c>
      <c r="D422">
        <v>1.27</v>
      </c>
      <c r="E422">
        <v>8</v>
      </c>
      <c r="F422" s="1" t="s">
        <v>36</v>
      </c>
      <c r="G422" s="1" t="s">
        <v>30</v>
      </c>
      <c r="H422" s="1" t="s">
        <v>31</v>
      </c>
      <c r="I422" s="1" t="s">
        <v>20</v>
      </c>
      <c r="J422">
        <v>62</v>
      </c>
      <c r="K422">
        <v>3017</v>
      </c>
    </row>
    <row r="423" spans="1:11" x14ac:dyDescent="0.2">
      <c r="A423">
        <v>2684</v>
      </c>
      <c r="B423">
        <v>57</v>
      </c>
      <c r="C423">
        <v>4</v>
      </c>
      <c r="D423">
        <v>1.08</v>
      </c>
      <c r="E423">
        <v>4</v>
      </c>
      <c r="F423" s="1" t="s">
        <v>26</v>
      </c>
      <c r="G423" s="1" t="s">
        <v>17</v>
      </c>
      <c r="H423" s="1" t="s">
        <v>31</v>
      </c>
      <c r="I423" s="1" t="s">
        <v>29</v>
      </c>
      <c r="J423">
        <v>44</v>
      </c>
      <c r="K423">
        <v>9790</v>
      </c>
    </row>
    <row r="424" spans="1:11" x14ac:dyDescent="0.2">
      <c r="A424">
        <v>2703</v>
      </c>
      <c r="B424">
        <v>50</v>
      </c>
      <c r="C424">
        <v>7</v>
      </c>
      <c r="D424">
        <v>5.29</v>
      </c>
      <c r="E424">
        <v>9</v>
      </c>
      <c r="F424" s="1" t="s">
        <v>36</v>
      </c>
      <c r="G424" s="1" t="s">
        <v>27</v>
      </c>
      <c r="H424" s="1" t="s">
        <v>31</v>
      </c>
      <c r="I424" s="1" t="s">
        <v>20</v>
      </c>
      <c r="J424">
        <v>27</v>
      </c>
      <c r="K424">
        <v>3018</v>
      </c>
    </row>
    <row r="425" spans="1:11" x14ac:dyDescent="0.2">
      <c r="A425">
        <v>2704</v>
      </c>
      <c r="B425">
        <v>2</v>
      </c>
      <c r="C425">
        <v>9</v>
      </c>
      <c r="D425">
        <v>4.28</v>
      </c>
      <c r="E425">
        <v>8</v>
      </c>
      <c r="F425" s="1" t="s">
        <v>36</v>
      </c>
      <c r="G425" s="1" t="s">
        <v>35</v>
      </c>
      <c r="H425" s="1" t="s">
        <v>31</v>
      </c>
      <c r="I425" s="1" t="s">
        <v>29</v>
      </c>
      <c r="J425">
        <v>25</v>
      </c>
      <c r="K425">
        <v>9812</v>
      </c>
    </row>
    <row r="426" spans="1:11" x14ac:dyDescent="0.2">
      <c r="A426">
        <v>2722</v>
      </c>
      <c r="B426">
        <v>27</v>
      </c>
      <c r="C426">
        <v>4</v>
      </c>
      <c r="D426">
        <v>1.1000000000000001</v>
      </c>
      <c r="E426">
        <v>1</v>
      </c>
      <c r="F426" s="1" t="s">
        <v>23</v>
      </c>
      <c r="G426" s="1" t="s">
        <v>17</v>
      </c>
      <c r="H426" s="1" t="s">
        <v>31</v>
      </c>
      <c r="I426" s="1" t="s">
        <v>33</v>
      </c>
      <c r="J426">
        <v>62</v>
      </c>
      <c r="K426">
        <v>1064</v>
      </c>
    </row>
    <row r="427" spans="1:11" x14ac:dyDescent="0.2">
      <c r="A427">
        <v>2729</v>
      </c>
      <c r="B427">
        <v>39</v>
      </c>
      <c r="C427">
        <v>8</v>
      </c>
      <c r="D427">
        <v>1.97</v>
      </c>
      <c r="E427">
        <v>10</v>
      </c>
      <c r="F427" s="1" t="s">
        <v>26</v>
      </c>
      <c r="G427" s="1" t="s">
        <v>27</v>
      </c>
      <c r="H427" s="1" t="s">
        <v>31</v>
      </c>
      <c r="I427" s="1" t="s">
        <v>33</v>
      </c>
      <c r="J427">
        <v>53</v>
      </c>
      <c r="K427">
        <v>1858</v>
      </c>
    </row>
    <row r="428" spans="1:11" x14ac:dyDescent="0.2">
      <c r="A428">
        <v>2733</v>
      </c>
      <c r="B428">
        <v>39</v>
      </c>
      <c r="C428">
        <v>10</v>
      </c>
      <c r="D428">
        <v>2.21</v>
      </c>
      <c r="E428">
        <v>8</v>
      </c>
      <c r="F428" s="1" t="s">
        <v>26</v>
      </c>
      <c r="G428" s="1" t="s">
        <v>27</v>
      </c>
      <c r="H428" s="1" t="s">
        <v>31</v>
      </c>
      <c r="I428" s="1" t="s">
        <v>33</v>
      </c>
      <c r="J428">
        <v>51</v>
      </c>
      <c r="K428">
        <v>6949</v>
      </c>
    </row>
    <row r="429" spans="1:11" x14ac:dyDescent="0.2">
      <c r="A429">
        <v>2745</v>
      </c>
      <c r="B429">
        <v>38</v>
      </c>
      <c r="C429">
        <v>4</v>
      </c>
      <c r="D429">
        <v>3.13</v>
      </c>
      <c r="E429">
        <v>5</v>
      </c>
      <c r="F429" s="1" t="s">
        <v>23</v>
      </c>
      <c r="G429" s="1" t="s">
        <v>17</v>
      </c>
      <c r="H429" s="1" t="s">
        <v>31</v>
      </c>
      <c r="I429" s="1" t="s">
        <v>29</v>
      </c>
      <c r="J429">
        <v>46</v>
      </c>
      <c r="K429">
        <v>5304</v>
      </c>
    </row>
    <row r="430" spans="1:11" x14ac:dyDescent="0.2">
      <c r="A430">
        <v>2747</v>
      </c>
      <c r="B430">
        <v>25</v>
      </c>
      <c r="C430">
        <v>10</v>
      </c>
      <c r="D430">
        <v>5.58</v>
      </c>
      <c r="E430">
        <v>7</v>
      </c>
      <c r="F430" s="1" t="s">
        <v>23</v>
      </c>
      <c r="G430" s="1" t="s">
        <v>17</v>
      </c>
      <c r="H430" s="1" t="s">
        <v>31</v>
      </c>
      <c r="I430" s="1" t="s">
        <v>20</v>
      </c>
      <c r="J430">
        <v>29</v>
      </c>
      <c r="K430">
        <v>9139</v>
      </c>
    </row>
    <row r="431" spans="1:11" x14ac:dyDescent="0.2">
      <c r="A431">
        <v>2763</v>
      </c>
      <c r="B431">
        <v>51</v>
      </c>
      <c r="C431">
        <v>2</v>
      </c>
      <c r="D431">
        <v>2.83</v>
      </c>
      <c r="E431">
        <v>2</v>
      </c>
      <c r="F431" s="1" t="s">
        <v>26</v>
      </c>
      <c r="G431" s="1" t="s">
        <v>30</v>
      </c>
      <c r="H431" s="1" t="s">
        <v>31</v>
      </c>
      <c r="I431" s="1" t="s">
        <v>33</v>
      </c>
      <c r="J431">
        <v>70</v>
      </c>
      <c r="K431">
        <v>8607</v>
      </c>
    </row>
    <row r="432" spans="1:11" x14ac:dyDescent="0.2">
      <c r="A432">
        <v>2764</v>
      </c>
      <c r="B432">
        <v>5</v>
      </c>
      <c r="C432">
        <v>8</v>
      </c>
      <c r="D432">
        <v>2.69</v>
      </c>
      <c r="E432">
        <v>7</v>
      </c>
      <c r="F432" s="1" t="s">
        <v>26</v>
      </c>
      <c r="G432" s="1" t="s">
        <v>24</v>
      </c>
      <c r="H432" s="1" t="s">
        <v>31</v>
      </c>
      <c r="I432" s="1" t="s">
        <v>33</v>
      </c>
      <c r="J432">
        <v>24</v>
      </c>
      <c r="K432">
        <v>9022</v>
      </c>
    </row>
    <row r="433" spans="1:11" x14ac:dyDescent="0.2">
      <c r="A433">
        <v>2771</v>
      </c>
      <c r="B433">
        <v>17</v>
      </c>
      <c r="C433">
        <v>7</v>
      </c>
      <c r="D433">
        <v>2.87</v>
      </c>
      <c r="E433">
        <v>8</v>
      </c>
      <c r="F433" s="1" t="s">
        <v>16</v>
      </c>
      <c r="G433" s="1" t="s">
        <v>27</v>
      </c>
      <c r="H433" s="1" t="s">
        <v>31</v>
      </c>
      <c r="I433" s="1" t="s">
        <v>29</v>
      </c>
      <c r="J433">
        <v>31</v>
      </c>
      <c r="K433">
        <v>2013</v>
      </c>
    </row>
    <row r="434" spans="1:11" x14ac:dyDescent="0.2">
      <c r="A434">
        <v>2783</v>
      </c>
      <c r="B434">
        <v>50</v>
      </c>
      <c r="C434">
        <v>7</v>
      </c>
      <c r="D434">
        <v>2.15</v>
      </c>
      <c r="E434">
        <v>9</v>
      </c>
      <c r="F434" s="1" t="s">
        <v>16</v>
      </c>
      <c r="G434" s="1" t="s">
        <v>24</v>
      </c>
      <c r="H434" s="1" t="s">
        <v>31</v>
      </c>
      <c r="I434" s="1" t="s">
        <v>29</v>
      </c>
      <c r="J434">
        <v>49</v>
      </c>
      <c r="K434">
        <v>3854</v>
      </c>
    </row>
    <row r="435" spans="1:11" x14ac:dyDescent="0.2">
      <c r="A435">
        <v>2792</v>
      </c>
      <c r="B435">
        <v>57</v>
      </c>
      <c r="C435">
        <v>9</v>
      </c>
      <c r="D435">
        <v>5.37</v>
      </c>
      <c r="E435">
        <v>9</v>
      </c>
      <c r="F435" s="1" t="s">
        <v>16</v>
      </c>
      <c r="G435" s="1" t="s">
        <v>17</v>
      </c>
      <c r="H435" s="1" t="s">
        <v>31</v>
      </c>
      <c r="I435" s="1" t="s">
        <v>29</v>
      </c>
      <c r="J435">
        <v>62</v>
      </c>
      <c r="K435">
        <v>7058</v>
      </c>
    </row>
    <row r="436" spans="1:11" x14ac:dyDescent="0.2">
      <c r="A436">
        <v>2796</v>
      </c>
      <c r="B436">
        <v>28</v>
      </c>
      <c r="C436">
        <v>10</v>
      </c>
      <c r="D436">
        <v>2.1</v>
      </c>
      <c r="E436">
        <v>7</v>
      </c>
      <c r="F436" s="1" t="s">
        <v>36</v>
      </c>
      <c r="G436" s="1" t="s">
        <v>17</v>
      </c>
      <c r="H436" s="1" t="s">
        <v>31</v>
      </c>
      <c r="I436" s="1" t="s">
        <v>29</v>
      </c>
      <c r="J436">
        <v>25</v>
      </c>
      <c r="K436">
        <v>8045</v>
      </c>
    </row>
    <row r="437" spans="1:11" x14ac:dyDescent="0.2">
      <c r="A437">
        <v>2801</v>
      </c>
      <c r="B437">
        <v>2</v>
      </c>
      <c r="C437">
        <v>10</v>
      </c>
      <c r="D437">
        <v>3.66</v>
      </c>
      <c r="E437">
        <v>10</v>
      </c>
      <c r="F437" s="1" t="s">
        <v>23</v>
      </c>
      <c r="G437" s="1" t="s">
        <v>17</v>
      </c>
      <c r="H437" s="1" t="s">
        <v>31</v>
      </c>
      <c r="I437" s="1" t="s">
        <v>29</v>
      </c>
      <c r="J437">
        <v>43</v>
      </c>
      <c r="K437">
        <v>7064</v>
      </c>
    </row>
    <row r="438" spans="1:11" x14ac:dyDescent="0.2">
      <c r="A438">
        <v>2814</v>
      </c>
      <c r="B438">
        <v>45</v>
      </c>
      <c r="C438">
        <v>8</v>
      </c>
      <c r="D438">
        <v>1.76</v>
      </c>
      <c r="E438">
        <v>9</v>
      </c>
      <c r="F438" s="1" t="s">
        <v>16</v>
      </c>
      <c r="G438" s="1" t="s">
        <v>27</v>
      </c>
      <c r="H438" s="1" t="s">
        <v>31</v>
      </c>
      <c r="I438" s="1" t="s">
        <v>33</v>
      </c>
      <c r="J438">
        <v>42</v>
      </c>
      <c r="K438">
        <v>5377</v>
      </c>
    </row>
    <row r="439" spans="1:11" x14ac:dyDescent="0.2">
      <c r="A439">
        <v>2817</v>
      </c>
      <c r="B439">
        <v>27</v>
      </c>
      <c r="C439">
        <v>7</v>
      </c>
      <c r="D439">
        <v>2.88</v>
      </c>
      <c r="E439">
        <v>10</v>
      </c>
      <c r="F439" s="1" t="s">
        <v>23</v>
      </c>
      <c r="G439" s="1" t="s">
        <v>35</v>
      </c>
      <c r="H439" s="1" t="s">
        <v>31</v>
      </c>
      <c r="I439" s="1" t="s">
        <v>29</v>
      </c>
      <c r="J439">
        <v>26</v>
      </c>
      <c r="K439">
        <v>3973</v>
      </c>
    </row>
    <row r="440" spans="1:11" x14ac:dyDescent="0.2">
      <c r="A440">
        <v>2822</v>
      </c>
      <c r="B440">
        <v>7</v>
      </c>
      <c r="C440">
        <v>2</v>
      </c>
      <c r="D440">
        <v>3.86</v>
      </c>
      <c r="E440">
        <v>5</v>
      </c>
      <c r="F440" s="1" t="s">
        <v>26</v>
      </c>
      <c r="G440" s="1" t="s">
        <v>17</v>
      </c>
      <c r="H440" s="1" t="s">
        <v>31</v>
      </c>
      <c r="I440" s="1" t="s">
        <v>29</v>
      </c>
      <c r="J440">
        <v>26</v>
      </c>
      <c r="K440">
        <v>5720</v>
      </c>
    </row>
    <row r="441" spans="1:11" x14ac:dyDescent="0.2">
      <c r="A441">
        <v>2823</v>
      </c>
      <c r="B441">
        <v>17</v>
      </c>
      <c r="C441">
        <v>7</v>
      </c>
      <c r="D441">
        <v>5.16</v>
      </c>
      <c r="E441">
        <v>8</v>
      </c>
      <c r="F441" s="1" t="s">
        <v>16</v>
      </c>
      <c r="G441" s="1" t="s">
        <v>30</v>
      </c>
      <c r="H441" s="1" t="s">
        <v>31</v>
      </c>
      <c r="I441" s="1" t="s">
        <v>29</v>
      </c>
      <c r="J441">
        <v>60</v>
      </c>
      <c r="K441">
        <v>8526</v>
      </c>
    </row>
    <row r="442" spans="1:11" x14ac:dyDescent="0.2">
      <c r="A442">
        <v>2830</v>
      </c>
      <c r="B442">
        <v>37</v>
      </c>
      <c r="C442">
        <v>4</v>
      </c>
      <c r="D442">
        <v>2.1800000000000002</v>
      </c>
      <c r="E442">
        <v>3</v>
      </c>
      <c r="F442" s="1" t="s">
        <v>16</v>
      </c>
      <c r="G442" s="1" t="s">
        <v>24</v>
      </c>
      <c r="H442" s="1" t="s">
        <v>31</v>
      </c>
      <c r="I442" s="1" t="s">
        <v>29</v>
      </c>
      <c r="J442">
        <v>45</v>
      </c>
      <c r="K442">
        <v>4818</v>
      </c>
    </row>
    <row r="443" spans="1:11" x14ac:dyDescent="0.2">
      <c r="A443">
        <v>2837</v>
      </c>
      <c r="B443">
        <v>1</v>
      </c>
      <c r="C443">
        <v>7</v>
      </c>
      <c r="D443">
        <v>3.07</v>
      </c>
      <c r="E443">
        <v>7</v>
      </c>
      <c r="F443" s="1" t="s">
        <v>23</v>
      </c>
      <c r="G443" s="1" t="s">
        <v>27</v>
      </c>
      <c r="H443" s="1" t="s">
        <v>31</v>
      </c>
      <c r="I443" s="1" t="s">
        <v>29</v>
      </c>
      <c r="J443">
        <v>31</v>
      </c>
      <c r="K443">
        <v>4811</v>
      </c>
    </row>
    <row r="444" spans="1:11" x14ac:dyDescent="0.2">
      <c r="A444">
        <v>2838</v>
      </c>
      <c r="B444">
        <v>5</v>
      </c>
      <c r="C444">
        <v>9</v>
      </c>
      <c r="D444">
        <v>4.82</v>
      </c>
      <c r="E444">
        <v>9</v>
      </c>
      <c r="F444" s="1" t="s">
        <v>16</v>
      </c>
      <c r="G444" s="1" t="s">
        <v>27</v>
      </c>
      <c r="H444" s="1" t="s">
        <v>31</v>
      </c>
      <c r="I444" s="1" t="s">
        <v>29</v>
      </c>
      <c r="J444">
        <v>54</v>
      </c>
      <c r="K444">
        <v>3329</v>
      </c>
    </row>
    <row r="445" spans="1:11" x14ac:dyDescent="0.2">
      <c r="A445">
        <v>2840</v>
      </c>
      <c r="B445">
        <v>50</v>
      </c>
      <c r="C445">
        <v>7</v>
      </c>
      <c r="D445">
        <v>1.18</v>
      </c>
      <c r="E445">
        <v>10</v>
      </c>
      <c r="F445" s="1" t="s">
        <v>23</v>
      </c>
      <c r="G445" s="1" t="s">
        <v>17</v>
      </c>
      <c r="H445" s="1" t="s">
        <v>31</v>
      </c>
      <c r="I445" s="1" t="s">
        <v>20</v>
      </c>
      <c r="J445">
        <v>54</v>
      </c>
      <c r="K445">
        <v>5124</v>
      </c>
    </row>
    <row r="446" spans="1:11" x14ac:dyDescent="0.2">
      <c r="A446">
        <v>2842</v>
      </c>
      <c r="B446">
        <v>21</v>
      </c>
      <c r="C446">
        <v>7</v>
      </c>
      <c r="D446">
        <v>2.4300000000000002</v>
      </c>
      <c r="E446">
        <v>7</v>
      </c>
      <c r="F446" s="1" t="s">
        <v>26</v>
      </c>
      <c r="G446" s="1" t="s">
        <v>27</v>
      </c>
      <c r="H446" s="1" t="s">
        <v>31</v>
      </c>
      <c r="I446" s="1" t="s">
        <v>20</v>
      </c>
      <c r="J446">
        <v>24</v>
      </c>
      <c r="K446">
        <v>4786</v>
      </c>
    </row>
    <row r="447" spans="1:11" x14ac:dyDescent="0.2">
      <c r="A447">
        <v>2848</v>
      </c>
      <c r="B447">
        <v>5</v>
      </c>
      <c r="C447">
        <v>8</v>
      </c>
      <c r="D447">
        <v>4.38</v>
      </c>
      <c r="E447">
        <v>8</v>
      </c>
      <c r="F447" s="1" t="s">
        <v>36</v>
      </c>
      <c r="G447" s="1" t="s">
        <v>30</v>
      </c>
      <c r="H447" s="1" t="s">
        <v>31</v>
      </c>
      <c r="I447" s="1" t="s">
        <v>20</v>
      </c>
      <c r="J447">
        <v>63</v>
      </c>
      <c r="K447">
        <v>3862</v>
      </c>
    </row>
    <row r="448" spans="1:11" x14ac:dyDescent="0.2">
      <c r="A448">
        <v>2855</v>
      </c>
      <c r="B448">
        <v>56</v>
      </c>
      <c r="C448">
        <v>3</v>
      </c>
      <c r="D448">
        <v>3.26</v>
      </c>
      <c r="E448">
        <v>6</v>
      </c>
      <c r="F448" s="1" t="s">
        <v>36</v>
      </c>
      <c r="G448" s="1" t="s">
        <v>27</v>
      </c>
      <c r="H448" s="1" t="s">
        <v>31</v>
      </c>
      <c r="I448" s="1" t="s">
        <v>29</v>
      </c>
      <c r="J448">
        <v>56</v>
      </c>
      <c r="K448">
        <v>6132</v>
      </c>
    </row>
    <row r="449" spans="1:11" x14ac:dyDescent="0.2">
      <c r="A449">
        <v>2860</v>
      </c>
      <c r="B449">
        <v>53</v>
      </c>
      <c r="C449">
        <v>3</v>
      </c>
      <c r="D449">
        <v>5.31</v>
      </c>
      <c r="E449">
        <v>5</v>
      </c>
      <c r="F449" s="1" t="s">
        <v>23</v>
      </c>
      <c r="G449" s="1" t="s">
        <v>27</v>
      </c>
      <c r="H449" s="1" t="s">
        <v>31</v>
      </c>
      <c r="I449" s="1" t="s">
        <v>20</v>
      </c>
      <c r="J449">
        <v>61</v>
      </c>
      <c r="K449">
        <v>5358</v>
      </c>
    </row>
    <row r="450" spans="1:11" x14ac:dyDescent="0.2">
      <c r="A450">
        <v>2861</v>
      </c>
      <c r="B450">
        <v>19</v>
      </c>
      <c r="C450">
        <v>1</v>
      </c>
      <c r="D450">
        <v>3.68</v>
      </c>
      <c r="E450">
        <v>6</v>
      </c>
      <c r="F450" s="1" t="s">
        <v>23</v>
      </c>
      <c r="G450" s="1" t="s">
        <v>27</v>
      </c>
      <c r="H450" s="1" t="s">
        <v>31</v>
      </c>
      <c r="I450" s="1" t="s">
        <v>20</v>
      </c>
      <c r="J450">
        <v>40</v>
      </c>
      <c r="K450">
        <v>8344</v>
      </c>
    </row>
    <row r="451" spans="1:11" x14ac:dyDescent="0.2">
      <c r="A451">
        <v>2883</v>
      </c>
      <c r="B451">
        <v>19</v>
      </c>
      <c r="C451">
        <v>7</v>
      </c>
      <c r="D451">
        <v>4.58</v>
      </c>
      <c r="E451">
        <v>9</v>
      </c>
      <c r="F451" s="1" t="s">
        <v>26</v>
      </c>
      <c r="G451" s="1" t="s">
        <v>35</v>
      </c>
      <c r="H451" s="1" t="s">
        <v>31</v>
      </c>
      <c r="I451" s="1" t="s">
        <v>20</v>
      </c>
      <c r="J451">
        <v>50</v>
      </c>
      <c r="K451">
        <v>2047</v>
      </c>
    </row>
    <row r="452" spans="1:11" x14ac:dyDescent="0.2">
      <c r="A452">
        <v>2891</v>
      </c>
      <c r="B452">
        <v>38</v>
      </c>
      <c r="C452">
        <v>9</v>
      </c>
      <c r="D452">
        <v>1.66</v>
      </c>
      <c r="E452">
        <v>7</v>
      </c>
      <c r="F452" s="1" t="s">
        <v>26</v>
      </c>
      <c r="G452" s="1" t="s">
        <v>35</v>
      </c>
      <c r="H452" s="1" t="s">
        <v>31</v>
      </c>
      <c r="I452" s="1" t="s">
        <v>33</v>
      </c>
      <c r="J452">
        <v>67</v>
      </c>
      <c r="K452">
        <v>9398</v>
      </c>
    </row>
    <row r="453" spans="1:11" x14ac:dyDescent="0.2">
      <c r="A453">
        <v>2892</v>
      </c>
      <c r="B453">
        <v>56</v>
      </c>
      <c r="C453">
        <v>5</v>
      </c>
      <c r="D453">
        <v>5.29</v>
      </c>
      <c r="E453">
        <v>3</v>
      </c>
      <c r="F453" s="1" t="s">
        <v>23</v>
      </c>
      <c r="G453" s="1" t="s">
        <v>17</v>
      </c>
      <c r="H453" s="1" t="s">
        <v>31</v>
      </c>
      <c r="I453" s="1" t="s">
        <v>29</v>
      </c>
      <c r="J453">
        <v>58</v>
      </c>
      <c r="K453">
        <v>4407</v>
      </c>
    </row>
    <row r="454" spans="1:11" x14ac:dyDescent="0.2">
      <c r="A454">
        <v>2897</v>
      </c>
      <c r="B454">
        <v>11</v>
      </c>
      <c r="C454">
        <v>10</v>
      </c>
      <c r="D454">
        <v>1.1599999999999999</v>
      </c>
      <c r="E454">
        <v>7</v>
      </c>
      <c r="F454" s="1" t="s">
        <v>16</v>
      </c>
      <c r="G454" s="1" t="s">
        <v>24</v>
      </c>
      <c r="H454" s="1" t="s">
        <v>31</v>
      </c>
      <c r="I454" s="1" t="s">
        <v>33</v>
      </c>
      <c r="J454">
        <v>21</v>
      </c>
      <c r="K454">
        <v>3591</v>
      </c>
    </row>
    <row r="455" spans="1:11" x14ac:dyDescent="0.2">
      <c r="A455">
        <v>2898</v>
      </c>
      <c r="B455">
        <v>6</v>
      </c>
      <c r="C455">
        <v>8</v>
      </c>
      <c r="D455">
        <v>4.4400000000000004</v>
      </c>
      <c r="E455">
        <v>10</v>
      </c>
      <c r="F455" s="1" t="s">
        <v>36</v>
      </c>
      <c r="G455" s="1" t="s">
        <v>30</v>
      </c>
      <c r="H455" s="1" t="s">
        <v>31</v>
      </c>
      <c r="I455" s="1" t="s">
        <v>20</v>
      </c>
      <c r="J455">
        <v>65</v>
      </c>
      <c r="K455">
        <v>1981</v>
      </c>
    </row>
    <row r="456" spans="1:11" x14ac:dyDescent="0.2">
      <c r="A456">
        <v>2899</v>
      </c>
      <c r="B456">
        <v>16</v>
      </c>
      <c r="C456">
        <v>7</v>
      </c>
      <c r="D456">
        <v>5.95</v>
      </c>
      <c r="E456">
        <v>7</v>
      </c>
      <c r="F456" s="1" t="s">
        <v>23</v>
      </c>
      <c r="G456" s="1" t="s">
        <v>27</v>
      </c>
      <c r="H456" s="1" t="s">
        <v>31</v>
      </c>
      <c r="I456" s="1" t="s">
        <v>20</v>
      </c>
      <c r="J456">
        <v>47</v>
      </c>
      <c r="K456">
        <v>1861</v>
      </c>
    </row>
    <row r="457" spans="1:11" x14ac:dyDescent="0.2">
      <c r="A457">
        <v>2908</v>
      </c>
      <c r="B457">
        <v>23</v>
      </c>
      <c r="C457">
        <v>8</v>
      </c>
      <c r="D457">
        <v>1.5</v>
      </c>
      <c r="E457">
        <v>10</v>
      </c>
      <c r="F457" s="1" t="s">
        <v>16</v>
      </c>
      <c r="G457" s="1" t="s">
        <v>17</v>
      </c>
      <c r="H457" s="1" t="s">
        <v>31</v>
      </c>
      <c r="I457" s="1" t="s">
        <v>29</v>
      </c>
      <c r="J457">
        <v>54</v>
      </c>
      <c r="K457">
        <v>3680</v>
      </c>
    </row>
    <row r="458" spans="1:11" x14ac:dyDescent="0.2">
      <c r="A458">
        <v>2922</v>
      </c>
      <c r="B458">
        <v>12</v>
      </c>
      <c r="C458">
        <v>8</v>
      </c>
      <c r="D458">
        <v>3.57</v>
      </c>
      <c r="E458">
        <v>8</v>
      </c>
      <c r="F458" s="1" t="s">
        <v>16</v>
      </c>
      <c r="G458" s="1" t="s">
        <v>17</v>
      </c>
      <c r="H458" s="1" t="s">
        <v>31</v>
      </c>
      <c r="I458" s="1" t="s">
        <v>29</v>
      </c>
      <c r="J458">
        <v>18</v>
      </c>
      <c r="K458">
        <v>7428</v>
      </c>
    </row>
    <row r="459" spans="1:11" x14ac:dyDescent="0.2">
      <c r="A459">
        <v>2932</v>
      </c>
      <c r="B459">
        <v>37</v>
      </c>
      <c r="C459">
        <v>7</v>
      </c>
      <c r="D459">
        <v>1.06</v>
      </c>
      <c r="E459">
        <v>7</v>
      </c>
      <c r="F459" s="1" t="s">
        <v>26</v>
      </c>
      <c r="G459" s="1" t="s">
        <v>35</v>
      </c>
      <c r="H459" s="1" t="s">
        <v>31</v>
      </c>
      <c r="I459" s="1" t="s">
        <v>33</v>
      </c>
      <c r="J459">
        <v>52</v>
      </c>
      <c r="K459">
        <v>7887</v>
      </c>
    </row>
    <row r="460" spans="1:11" x14ac:dyDescent="0.2">
      <c r="A460">
        <v>2934</v>
      </c>
      <c r="B460">
        <v>56</v>
      </c>
      <c r="C460">
        <v>7</v>
      </c>
      <c r="D460">
        <v>4.37</v>
      </c>
      <c r="E460">
        <v>7</v>
      </c>
      <c r="F460" s="1" t="s">
        <v>36</v>
      </c>
      <c r="G460" s="1" t="s">
        <v>35</v>
      </c>
      <c r="H460" s="1" t="s">
        <v>31</v>
      </c>
      <c r="I460" s="1" t="s">
        <v>20</v>
      </c>
      <c r="J460">
        <v>50</v>
      </c>
      <c r="K460">
        <v>1554</v>
      </c>
    </row>
    <row r="461" spans="1:11" x14ac:dyDescent="0.2">
      <c r="A461">
        <v>2935</v>
      </c>
      <c r="B461">
        <v>11</v>
      </c>
      <c r="C461">
        <v>10</v>
      </c>
      <c r="D461">
        <v>3.49</v>
      </c>
      <c r="E461">
        <v>10</v>
      </c>
      <c r="F461" s="1" t="s">
        <v>36</v>
      </c>
      <c r="G461" s="1" t="s">
        <v>35</v>
      </c>
      <c r="H461" s="1" t="s">
        <v>31</v>
      </c>
      <c r="I461" s="1" t="s">
        <v>20</v>
      </c>
      <c r="J461">
        <v>67</v>
      </c>
      <c r="K461">
        <v>3328</v>
      </c>
    </row>
    <row r="462" spans="1:11" x14ac:dyDescent="0.2">
      <c r="A462">
        <v>2937</v>
      </c>
      <c r="B462">
        <v>28</v>
      </c>
      <c r="C462">
        <v>9</v>
      </c>
      <c r="D462">
        <v>4.29</v>
      </c>
      <c r="E462">
        <v>9</v>
      </c>
      <c r="F462" s="1" t="s">
        <v>36</v>
      </c>
      <c r="G462" s="1" t="s">
        <v>27</v>
      </c>
      <c r="H462" s="1" t="s">
        <v>31</v>
      </c>
      <c r="I462" s="1" t="s">
        <v>29</v>
      </c>
      <c r="J462">
        <v>49</v>
      </c>
      <c r="K462">
        <v>1944</v>
      </c>
    </row>
    <row r="463" spans="1:11" x14ac:dyDescent="0.2">
      <c r="A463">
        <v>2942</v>
      </c>
      <c r="B463">
        <v>24</v>
      </c>
      <c r="C463">
        <v>9</v>
      </c>
      <c r="D463">
        <v>1.28</v>
      </c>
      <c r="E463">
        <v>8</v>
      </c>
      <c r="F463" s="1" t="s">
        <v>26</v>
      </c>
      <c r="G463" s="1" t="s">
        <v>35</v>
      </c>
      <c r="H463" s="1" t="s">
        <v>31</v>
      </c>
      <c r="I463" s="1" t="s">
        <v>33</v>
      </c>
      <c r="J463">
        <v>65</v>
      </c>
      <c r="K463">
        <v>3153</v>
      </c>
    </row>
    <row r="464" spans="1:11" x14ac:dyDescent="0.2">
      <c r="A464">
        <v>2947</v>
      </c>
      <c r="B464">
        <v>25</v>
      </c>
      <c r="C464">
        <v>1</v>
      </c>
      <c r="D464">
        <v>2.83</v>
      </c>
      <c r="E464">
        <v>4</v>
      </c>
      <c r="F464" s="1" t="s">
        <v>16</v>
      </c>
      <c r="G464" s="1" t="s">
        <v>17</v>
      </c>
      <c r="H464" s="1" t="s">
        <v>31</v>
      </c>
      <c r="I464" s="1" t="s">
        <v>33</v>
      </c>
      <c r="J464">
        <v>20</v>
      </c>
      <c r="K464">
        <v>2291</v>
      </c>
    </row>
    <row r="465" spans="1:11" x14ac:dyDescent="0.2">
      <c r="A465">
        <v>2954</v>
      </c>
      <c r="B465">
        <v>56</v>
      </c>
      <c r="C465">
        <v>7</v>
      </c>
      <c r="D465">
        <v>2.82</v>
      </c>
      <c r="E465">
        <v>10</v>
      </c>
      <c r="F465" s="1" t="s">
        <v>36</v>
      </c>
      <c r="G465" s="1" t="s">
        <v>17</v>
      </c>
      <c r="H465" s="1" t="s">
        <v>31</v>
      </c>
      <c r="I465" s="1" t="s">
        <v>29</v>
      </c>
      <c r="J465">
        <v>43</v>
      </c>
      <c r="K465">
        <v>3355</v>
      </c>
    </row>
    <row r="466" spans="1:11" x14ac:dyDescent="0.2">
      <c r="A466">
        <v>2968</v>
      </c>
      <c r="B466">
        <v>33</v>
      </c>
      <c r="C466">
        <v>7</v>
      </c>
      <c r="D466">
        <v>5.87</v>
      </c>
      <c r="E466">
        <v>9</v>
      </c>
      <c r="F466" s="1" t="s">
        <v>26</v>
      </c>
      <c r="G466" s="1" t="s">
        <v>17</v>
      </c>
      <c r="H466" s="1" t="s">
        <v>31</v>
      </c>
      <c r="I466" s="1" t="s">
        <v>29</v>
      </c>
      <c r="J466">
        <v>38</v>
      </c>
      <c r="K466">
        <v>7605</v>
      </c>
    </row>
    <row r="467" spans="1:11" x14ac:dyDescent="0.2">
      <c r="A467">
        <v>2974</v>
      </c>
      <c r="B467">
        <v>15</v>
      </c>
      <c r="C467">
        <v>9</v>
      </c>
      <c r="D467">
        <v>3.09</v>
      </c>
      <c r="E467">
        <v>7</v>
      </c>
      <c r="F467" s="1" t="s">
        <v>23</v>
      </c>
      <c r="G467" s="1" t="s">
        <v>24</v>
      </c>
      <c r="H467" s="1" t="s">
        <v>31</v>
      </c>
      <c r="I467" s="1" t="s">
        <v>29</v>
      </c>
      <c r="J467">
        <v>39</v>
      </c>
      <c r="K467">
        <v>9949</v>
      </c>
    </row>
    <row r="468" spans="1:11" x14ac:dyDescent="0.2">
      <c r="A468">
        <v>2996</v>
      </c>
      <c r="B468">
        <v>43</v>
      </c>
      <c r="C468">
        <v>9</v>
      </c>
      <c r="D468">
        <v>5.35</v>
      </c>
      <c r="E468">
        <v>7</v>
      </c>
      <c r="F468" s="1" t="s">
        <v>16</v>
      </c>
      <c r="G468" s="1" t="s">
        <v>24</v>
      </c>
      <c r="H468" s="1" t="s">
        <v>31</v>
      </c>
      <c r="I468" s="1" t="s">
        <v>29</v>
      </c>
      <c r="J468">
        <v>40</v>
      </c>
      <c r="K468">
        <v>7825</v>
      </c>
    </row>
    <row r="469" spans="1:11" x14ac:dyDescent="0.2">
      <c r="A469">
        <v>3003</v>
      </c>
      <c r="B469">
        <v>44</v>
      </c>
      <c r="C469">
        <v>6</v>
      </c>
      <c r="D469">
        <v>5.34</v>
      </c>
      <c r="E469">
        <v>4</v>
      </c>
      <c r="F469" s="1" t="s">
        <v>23</v>
      </c>
      <c r="G469" s="1" t="s">
        <v>35</v>
      </c>
      <c r="H469" s="1" t="s">
        <v>31</v>
      </c>
      <c r="I469" s="1" t="s">
        <v>29</v>
      </c>
      <c r="J469">
        <v>36</v>
      </c>
      <c r="K469">
        <v>5174</v>
      </c>
    </row>
    <row r="470" spans="1:11" x14ac:dyDescent="0.2">
      <c r="A470">
        <v>3016</v>
      </c>
      <c r="B470">
        <v>3</v>
      </c>
      <c r="C470">
        <v>10</v>
      </c>
      <c r="D470">
        <v>5.21</v>
      </c>
      <c r="E470">
        <v>8</v>
      </c>
      <c r="F470" s="1" t="s">
        <v>36</v>
      </c>
      <c r="G470" s="1" t="s">
        <v>30</v>
      </c>
      <c r="H470" s="1" t="s">
        <v>31</v>
      </c>
      <c r="I470" s="1" t="s">
        <v>29</v>
      </c>
      <c r="J470">
        <v>22</v>
      </c>
      <c r="K470">
        <v>2225</v>
      </c>
    </row>
    <row r="471" spans="1:11" x14ac:dyDescent="0.2">
      <c r="A471">
        <v>3017</v>
      </c>
      <c r="B471">
        <v>32</v>
      </c>
      <c r="C471">
        <v>9</v>
      </c>
      <c r="D471">
        <v>4.8499999999999996</v>
      </c>
      <c r="E471">
        <v>8</v>
      </c>
      <c r="F471" s="1" t="s">
        <v>23</v>
      </c>
      <c r="G471" s="1" t="s">
        <v>30</v>
      </c>
      <c r="H471" s="1" t="s">
        <v>31</v>
      </c>
      <c r="I471" s="1" t="s">
        <v>20</v>
      </c>
      <c r="J471">
        <v>41</v>
      </c>
      <c r="K471">
        <v>6066</v>
      </c>
    </row>
    <row r="472" spans="1:11" x14ac:dyDescent="0.2">
      <c r="A472">
        <v>3023</v>
      </c>
      <c r="B472">
        <v>49</v>
      </c>
      <c r="C472">
        <v>7</v>
      </c>
      <c r="D472">
        <v>1.61</v>
      </c>
      <c r="E472">
        <v>10</v>
      </c>
      <c r="F472" s="1" t="s">
        <v>23</v>
      </c>
      <c r="G472" s="1" t="s">
        <v>27</v>
      </c>
      <c r="H472" s="1" t="s">
        <v>31</v>
      </c>
      <c r="I472" s="1" t="s">
        <v>29</v>
      </c>
      <c r="J472">
        <v>34</v>
      </c>
      <c r="K472">
        <v>2404</v>
      </c>
    </row>
    <row r="473" spans="1:11" x14ac:dyDescent="0.2">
      <c r="A473">
        <v>3034</v>
      </c>
      <c r="B473">
        <v>52</v>
      </c>
      <c r="C473">
        <v>9</v>
      </c>
      <c r="D473">
        <v>5.22</v>
      </c>
      <c r="E473">
        <v>7</v>
      </c>
      <c r="F473" s="1" t="s">
        <v>16</v>
      </c>
      <c r="G473" s="1" t="s">
        <v>27</v>
      </c>
      <c r="H473" s="1" t="s">
        <v>31</v>
      </c>
      <c r="I473" s="1" t="s">
        <v>29</v>
      </c>
      <c r="J473">
        <v>38</v>
      </c>
      <c r="K473">
        <v>1493</v>
      </c>
    </row>
    <row r="474" spans="1:11" x14ac:dyDescent="0.2">
      <c r="A474">
        <v>3035</v>
      </c>
      <c r="B474">
        <v>30</v>
      </c>
      <c r="C474">
        <v>5</v>
      </c>
      <c r="D474">
        <v>3.63</v>
      </c>
      <c r="E474">
        <v>6</v>
      </c>
      <c r="F474" s="1" t="s">
        <v>16</v>
      </c>
      <c r="G474" s="1" t="s">
        <v>17</v>
      </c>
      <c r="H474" s="1" t="s">
        <v>31</v>
      </c>
      <c r="I474" s="1" t="s">
        <v>29</v>
      </c>
      <c r="J474">
        <v>65</v>
      </c>
      <c r="K474">
        <v>1430</v>
      </c>
    </row>
    <row r="475" spans="1:11" x14ac:dyDescent="0.2">
      <c r="A475">
        <v>3040</v>
      </c>
      <c r="B475">
        <v>13</v>
      </c>
      <c r="C475">
        <v>3</v>
      </c>
      <c r="D475">
        <v>2.73</v>
      </c>
      <c r="E475">
        <v>5</v>
      </c>
      <c r="F475" s="1" t="s">
        <v>23</v>
      </c>
      <c r="G475" s="1" t="s">
        <v>24</v>
      </c>
      <c r="H475" s="1" t="s">
        <v>31</v>
      </c>
      <c r="I475" s="1" t="s">
        <v>33</v>
      </c>
      <c r="J475">
        <v>34</v>
      </c>
      <c r="K475">
        <v>3237</v>
      </c>
    </row>
    <row r="476" spans="1:11" x14ac:dyDescent="0.2">
      <c r="A476">
        <v>3043</v>
      </c>
      <c r="B476">
        <v>3</v>
      </c>
      <c r="C476">
        <v>9</v>
      </c>
      <c r="D476">
        <v>2.38</v>
      </c>
      <c r="E476">
        <v>7</v>
      </c>
      <c r="F476" s="1" t="s">
        <v>26</v>
      </c>
      <c r="G476" s="1" t="s">
        <v>24</v>
      </c>
      <c r="H476" s="1" t="s">
        <v>31</v>
      </c>
      <c r="I476" s="1" t="s">
        <v>29</v>
      </c>
      <c r="J476">
        <v>21</v>
      </c>
      <c r="K476">
        <v>8122</v>
      </c>
    </row>
    <row r="477" spans="1:11" x14ac:dyDescent="0.2">
      <c r="A477">
        <v>3052</v>
      </c>
      <c r="B477">
        <v>14</v>
      </c>
      <c r="C477">
        <v>7</v>
      </c>
      <c r="D477">
        <v>4.21</v>
      </c>
      <c r="E477">
        <v>10</v>
      </c>
      <c r="F477" s="1" t="s">
        <v>36</v>
      </c>
      <c r="G477" s="1" t="s">
        <v>30</v>
      </c>
      <c r="H477" s="1" t="s">
        <v>31</v>
      </c>
      <c r="I477" s="1" t="s">
        <v>29</v>
      </c>
      <c r="J477">
        <v>39</v>
      </c>
      <c r="K477">
        <v>4454</v>
      </c>
    </row>
    <row r="478" spans="1:11" x14ac:dyDescent="0.2">
      <c r="A478">
        <v>3053</v>
      </c>
      <c r="B478">
        <v>49</v>
      </c>
      <c r="C478">
        <v>7</v>
      </c>
      <c r="D478">
        <v>3.52</v>
      </c>
      <c r="E478">
        <v>9</v>
      </c>
      <c r="F478" s="1" t="s">
        <v>23</v>
      </c>
      <c r="G478" s="1" t="s">
        <v>27</v>
      </c>
      <c r="H478" s="1" t="s">
        <v>31</v>
      </c>
      <c r="I478" s="1" t="s">
        <v>29</v>
      </c>
      <c r="J478">
        <v>22</v>
      </c>
      <c r="K478">
        <v>9913</v>
      </c>
    </row>
    <row r="479" spans="1:11" x14ac:dyDescent="0.2">
      <c r="A479">
        <v>3072</v>
      </c>
      <c r="B479">
        <v>8</v>
      </c>
      <c r="C479">
        <v>4</v>
      </c>
      <c r="D479">
        <v>5.0199999999999996</v>
      </c>
      <c r="E479">
        <v>4</v>
      </c>
      <c r="F479" s="1" t="s">
        <v>16</v>
      </c>
      <c r="G479" s="1" t="s">
        <v>30</v>
      </c>
      <c r="H479" s="1" t="s">
        <v>31</v>
      </c>
      <c r="I479" s="1" t="s">
        <v>29</v>
      </c>
      <c r="J479">
        <v>65</v>
      </c>
      <c r="K479">
        <v>4783</v>
      </c>
    </row>
    <row r="480" spans="1:11" x14ac:dyDescent="0.2">
      <c r="A480">
        <v>3074</v>
      </c>
      <c r="B480">
        <v>54</v>
      </c>
      <c r="C480">
        <v>10</v>
      </c>
      <c r="D480">
        <v>4.3600000000000003</v>
      </c>
      <c r="E480">
        <v>10</v>
      </c>
      <c r="F480" s="1" t="s">
        <v>16</v>
      </c>
      <c r="G480" s="1" t="s">
        <v>17</v>
      </c>
      <c r="H480" s="1" t="s">
        <v>31</v>
      </c>
      <c r="I480" s="1" t="s">
        <v>29</v>
      </c>
      <c r="J480">
        <v>43</v>
      </c>
      <c r="K480">
        <v>3468</v>
      </c>
    </row>
    <row r="481" spans="1:11" x14ac:dyDescent="0.2">
      <c r="A481">
        <v>3081</v>
      </c>
      <c r="B481">
        <v>55</v>
      </c>
      <c r="C481">
        <v>9</v>
      </c>
      <c r="D481">
        <v>4.42</v>
      </c>
      <c r="E481">
        <v>8</v>
      </c>
      <c r="F481" s="1" t="s">
        <v>36</v>
      </c>
      <c r="G481" s="1" t="s">
        <v>27</v>
      </c>
      <c r="H481" s="1" t="s">
        <v>31</v>
      </c>
      <c r="I481" s="1" t="s">
        <v>20</v>
      </c>
      <c r="J481">
        <v>61</v>
      </c>
      <c r="K481">
        <v>2131</v>
      </c>
    </row>
    <row r="482" spans="1:11" x14ac:dyDescent="0.2">
      <c r="A482">
        <v>3086</v>
      </c>
      <c r="B482">
        <v>45</v>
      </c>
      <c r="C482">
        <v>10</v>
      </c>
      <c r="D482">
        <v>5.67</v>
      </c>
      <c r="E482">
        <v>9</v>
      </c>
      <c r="F482" s="1" t="s">
        <v>23</v>
      </c>
      <c r="G482" s="1" t="s">
        <v>35</v>
      </c>
      <c r="H482" s="1" t="s">
        <v>31</v>
      </c>
      <c r="I482" s="1" t="s">
        <v>29</v>
      </c>
      <c r="J482">
        <v>68</v>
      </c>
      <c r="K482">
        <v>3878</v>
      </c>
    </row>
    <row r="483" spans="1:11" x14ac:dyDescent="0.2">
      <c r="A483">
        <v>3088</v>
      </c>
      <c r="B483">
        <v>12</v>
      </c>
      <c r="C483">
        <v>6</v>
      </c>
      <c r="D483">
        <v>1.88</v>
      </c>
      <c r="E483">
        <v>1</v>
      </c>
      <c r="F483" s="1" t="s">
        <v>36</v>
      </c>
      <c r="G483" s="1" t="s">
        <v>24</v>
      </c>
      <c r="H483" s="1" t="s">
        <v>31</v>
      </c>
      <c r="I483" s="1" t="s">
        <v>33</v>
      </c>
      <c r="J483">
        <v>23</v>
      </c>
      <c r="K483">
        <v>4742</v>
      </c>
    </row>
    <row r="484" spans="1:11" x14ac:dyDescent="0.2">
      <c r="A484">
        <v>3089</v>
      </c>
      <c r="B484">
        <v>19</v>
      </c>
      <c r="C484">
        <v>7</v>
      </c>
      <c r="D484">
        <v>3.16</v>
      </c>
      <c r="E484">
        <v>8</v>
      </c>
      <c r="F484" s="1" t="s">
        <v>36</v>
      </c>
      <c r="G484" s="1" t="s">
        <v>24</v>
      </c>
      <c r="H484" s="1" t="s">
        <v>31</v>
      </c>
      <c r="I484" s="1" t="s">
        <v>20</v>
      </c>
      <c r="J484">
        <v>44</v>
      </c>
      <c r="K484">
        <v>2679</v>
      </c>
    </row>
    <row r="485" spans="1:11" x14ac:dyDescent="0.2">
      <c r="A485">
        <v>3090</v>
      </c>
      <c r="B485">
        <v>10</v>
      </c>
      <c r="C485">
        <v>7</v>
      </c>
      <c r="D485">
        <v>3.01</v>
      </c>
      <c r="E485">
        <v>10</v>
      </c>
      <c r="F485" s="1" t="s">
        <v>16</v>
      </c>
      <c r="G485" s="1" t="s">
        <v>35</v>
      </c>
      <c r="H485" s="1" t="s">
        <v>31</v>
      </c>
      <c r="I485" s="1" t="s">
        <v>29</v>
      </c>
      <c r="J485">
        <v>23</v>
      </c>
      <c r="K485">
        <v>2570</v>
      </c>
    </row>
    <row r="486" spans="1:11" x14ac:dyDescent="0.2">
      <c r="A486">
        <v>3091</v>
      </c>
      <c r="B486">
        <v>1</v>
      </c>
      <c r="C486">
        <v>9</v>
      </c>
      <c r="D486">
        <v>3.42</v>
      </c>
      <c r="E486">
        <v>7</v>
      </c>
      <c r="F486" s="1" t="s">
        <v>26</v>
      </c>
      <c r="G486" s="1" t="s">
        <v>17</v>
      </c>
      <c r="H486" s="1" t="s">
        <v>31</v>
      </c>
      <c r="I486" s="1" t="s">
        <v>29</v>
      </c>
      <c r="J486">
        <v>24</v>
      </c>
      <c r="K486">
        <v>3046</v>
      </c>
    </row>
    <row r="487" spans="1:11" x14ac:dyDescent="0.2">
      <c r="A487">
        <v>3092</v>
      </c>
      <c r="B487">
        <v>2</v>
      </c>
      <c r="C487">
        <v>9</v>
      </c>
      <c r="D487">
        <v>5.42</v>
      </c>
      <c r="E487">
        <v>7</v>
      </c>
      <c r="F487" s="1" t="s">
        <v>16</v>
      </c>
      <c r="G487" s="1" t="s">
        <v>24</v>
      </c>
      <c r="H487" s="1" t="s">
        <v>31</v>
      </c>
      <c r="I487" s="1" t="s">
        <v>29</v>
      </c>
      <c r="J487">
        <v>48</v>
      </c>
      <c r="K487">
        <v>4028</v>
      </c>
    </row>
    <row r="488" spans="1:11" x14ac:dyDescent="0.2">
      <c r="A488">
        <v>3100</v>
      </c>
      <c r="B488">
        <v>15</v>
      </c>
      <c r="C488">
        <v>7</v>
      </c>
      <c r="D488">
        <v>5.55</v>
      </c>
      <c r="E488">
        <v>10</v>
      </c>
      <c r="F488" s="1" t="s">
        <v>16</v>
      </c>
      <c r="G488" s="1" t="s">
        <v>17</v>
      </c>
      <c r="H488" s="1" t="s">
        <v>31</v>
      </c>
      <c r="I488" s="1" t="s">
        <v>29</v>
      </c>
      <c r="J488">
        <v>36</v>
      </c>
      <c r="K488">
        <v>3330</v>
      </c>
    </row>
    <row r="489" spans="1:11" x14ac:dyDescent="0.2">
      <c r="A489">
        <v>3102</v>
      </c>
      <c r="B489">
        <v>31</v>
      </c>
      <c r="C489">
        <v>7</v>
      </c>
      <c r="D489">
        <v>2.6</v>
      </c>
      <c r="E489">
        <v>8</v>
      </c>
      <c r="F489" s="1" t="s">
        <v>26</v>
      </c>
      <c r="G489" s="1" t="s">
        <v>27</v>
      </c>
      <c r="H489" s="1" t="s">
        <v>31</v>
      </c>
      <c r="I489" s="1" t="s">
        <v>20</v>
      </c>
      <c r="J489">
        <v>70</v>
      </c>
      <c r="K489">
        <v>3749</v>
      </c>
    </row>
    <row r="490" spans="1:11" x14ac:dyDescent="0.2">
      <c r="A490">
        <v>3104</v>
      </c>
      <c r="B490">
        <v>2</v>
      </c>
      <c r="C490">
        <v>7</v>
      </c>
      <c r="D490">
        <v>4.12</v>
      </c>
      <c r="E490">
        <v>9</v>
      </c>
      <c r="F490" s="1" t="s">
        <v>23</v>
      </c>
      <c r="G490" s="1" t="s">
        <v>17</v>
      </c>
      <c r="H490" s="1" t="s">
        <v>31</v>
      </c>
      <c r="I490" s="1" t="s">
        <v>20</v>
      </c>
      <c r="J490">
        <v>22</v>
      </c>
      <c r="K490">
        <v>3656</v>
      </c>
    </row>
    <row r="491" spans="1:11" x14ac:dyDescent="0.2">
      <c r="A491">
        <v>3121</v>
      </c>
      <c r="B491">
        <v>27</v>
      </c>
      <c r="C491">
        <v>9</v>
      </c>
      <c r="D491">
        <v>5.0599999999999996</v>
      </c>
      <c r="E491">
        <v>9</v>
      </c>
      <c r="F491" s="1" t="s">
        <v>36</v>
      </c>
      <c r="G491" s="1" t="s">
        <v>27</v>
      </c>
      <c r="H491" s="1" t="s">
        <v>31</v>
      </c>
      <c r="I491" s="1" t="s">
        <v>29</v>
      </c>
      <c r="J491">
        <v>67</v>
      </c>
      <c r="K491">
        <v>1211</v>
      </c>
    </row>
    <row r="492" spans="1:11" x14ac:dyDescent="0.2">
      <c r="A492">
        <v>3125</v>
      </c>
      <c r="B492">
        <v>19</v>
      </c>
      <c r="C492">
        <v>10</v>
      </c>
      <c r="D492">
        <v>5.54</v>
      </c>
      <c r="E492">
        <v>7</v>
      </c>
      <c r="F492" s="1" t="s">
        <v>23</v>
      </c>
      <c r="G492" s="1" t="s">
        <v>30</v>
      </c>
      <c r="H492" s="1" t="s">
        <v>31</v>
      </c>
      <c r="I492" s="1" t="s">
        <v>33</v>
      </c>
      <c r="J492">
        <v>20</v>
      </c>
      <c r="K492">
        <v>8242</v>
      </c>
    </row>
    <row r="493" spans="1:11" x14ac:dyDescent="0.2">
      <c r="A493">
        <v>3137</v>
      </c>
      <c r="B493">
        <v>11</v>
      </c>
      <c r="C493">
        <v>10</v>
      </c>
      <c r="D493">
        <v>3.22</v>
      </c>
      <c r="E493">
        <v>7</v>
      </c>
      <c r="F493" s="1" t="s">
        <v>26</v>
      </c>
      <c r="G493" s="1" t="s">
        <v>27</v>
      </c>
      <c r="H493" s="1" t="s">
        <v>31</v>
      </c>
      <c r="I493" s="1" t="s">
        <v>20</v>
      </c>
      <c r="J493">
        <v>36</v>
      </c>
      <c r="K493">
        <v>9251</v>
      </c>
    </row>
    <row r="494" spans="1:11" x14ac:dyDescent="0.2">
      <c r="A494">
        <v>3148</v>
      </c>
      <c r="B494">
        <v>27</v>
      </c>
      <c r="C494">
        <v>10</v>
      </c>
      <c r="D494">
        <v>2.0699999999999998</v>
      </c>
      <c r="E494">
        <v>9</v>
      </c>
      <c r="F494" s="1" t="s">
        <v>36</v>
      </c>
      <c r="G494" s="1" t="s">
        <v>27</v>
      </c>
      <c r="H494" s="1" t="s">
        <v>31</v>
      </c>
      <c r="I494" s="1" t="s">
        <v>29</v>
      </c>
      <c r="J494">
        <v>36</v>
      </c>
      <c r="K494">
        <v>8540</v>
      </c>
    </row>
    <row r="495" spans="1:11" x14ac:dyDescent="0.2">
      <c r="A495">
        <v>3161</v>
      </c>
      <c r="B495">
        <v>43</v>
      </c>
      <c r="C495">
        <v>10</v>
      </c>
      <c r="D495">
        <v>5.71</v>
      </c>
      <c r="E495">
        <v>7</v>
      </c>
      <c r="F495" s="1" t="s">
        <v>26</v>
      </c>
      <c r="G495" s="1" t="s">
        <v>17</v>
      </c>
      <c r="H495" s="1" t="s">
        <v>31</v>
      </c>
      <c r="I495" s="1" t="s">
        <v>20</v>
      </c>
      <c r="J495">
        <v>34</v>
      </c>
      <c r="K495">
        <v>5583</v>
      </c>
    </row>
    <row r="496" spans="1:11" x14ac:dyDescent="0.2">
      <c r="A496">
        <v>3163</v>
      </c>
      <c r="B496">
        <v>35</v>
      </c>
      <c r="C496">
        <v>3</v>
      </c>
      <c r="D496">
        <v>1.1000000000000001</v>
      </c>
      <c r="E496">
        <v>2</v>
      </c>
      <c r="F496" s="1" t="s">
        <v>26</v>
      </c>
      <c r="G496" s="1" t="s">
        <v>27</v>
      </c>
      <c r="H496" s="1" t="s">
        <v>31</v>
      </c>
      <c r="I496" s="1" t="s">
        <v>29</v>
      </c>
      <c r="J496">
        <v>30</v>
      </c>
      <c r="K496">
        <v>8790</v>
      </c>
    </row>
    <row r="497" spans="1:11" x14ac:dyDescent="0.2">
      <c r="A497">
        <v>3174</v>
      </c>
      <c r="B497">
        <v>2</v>
      </c>
      <c r="C497">
        <v>6</v>
      </c>
      <c r="D497">
        <v>4.68</v>
      </c>
      <c r="E497">
        <v>6</v>
      </c>
      <c r="F497" s="1" t="s">
        <v>16</v>
      </c>
      <c r="G497" s="1" t="s">
        <v>27</v>
      </c>
      <c r="H497" s="1" t="s">
        <v>31</v>
      </c>
      <c r="I497" s="1" t="s">
        <v>20</v>
      </c>
      <c r="J497">
        <v>43</v>
      </c>
      <c r="K497">
        <v>9605</v>
      </c>
    </row>
    <row r="498" spans="1:11" x14ac:dyDescent="0.2">
      <c r="A498">
        <v>3181</v>
      </c>
      <c r="B498">
        <v>4</v>
      </c>
      <c r="C498">
        <v>1</v>
      </c>
      <c r="D498">
        <v>4.6900000000000004</v>
      </c>
      <c r="E498">
        <v>5</v>
      </c>
      <c r="F498" s="1" t="s">
        <v>16</v>
      </c>
      <c r="G498" s="1" t="s">
        <v>35</v>
      </c>
      <c r="H498" s="1" t="s">
        <v>31</v>
      </c>
      <c r="I498" s="1" t="s">
        <v>20</v>
      </c>
      <c r="J498">
        <v>18</v>
      </c>
      <c r="K498">
        <v>1049</v>
      </c>
    </row>
    <row r="499" spans="1:11" x14ac:dyDescent="0.2">
      <c r="A499">
        <v>3185</v>
      </c>
      <c r="B499">
        <v>2</v>
      </c>
      <c r="C499">
        <v>4</v>
      </c>
      <c r="D499">
        <v>4</v>
      </c>
      <c r="E499">
        <v>5</v>
      </c>
      <c r="F499" s="1" t="s">
        <v>36</v>
      </c>
      <c r="G499" s="1" t="s">
        <v>35</v>
      </c>
      <c r="H499" s="1" t="s">
        <v>31</v>
      </c>
      <c r="I499" s="1" t="s">
        <v>33</v>
      </c>
      <c r="J499">
        <v>54</v>
      </c>
      <c r="K499">
        <v>5739</v>
      </c>
    </row>
    <row r="500" spans="1:11" x14ac:dyDescent="0.2">
      <c r="A500">
        <v>3189</v>
      </c>
      <c r="B500">
        <v>8</v>
      </c>
      <c r="C500">
        <v>10</v>
      </c>
      <c r="D500">
        <v>2.71</v>
      </c>
      <c r="E500">
        <v>9</v>
      </c>
      <c r="F500" s="1" t="s">
        <v>16</v>
      </c>
      <c r="G500" s="1" t="s">
        <v>27</v>
      </c>
      <c r="H500" s="1" t="s">
        <v>31</v>
      </c>
      <c r="I500" s="1" t="s">
        <v>20</v>
      </c>
      <c r="J500">
        <v>65</v>
      </c>
      <c r="K500">
        <v>1672</v>
      </c>
    </row>
    <row r="501" spans="1:11" x14ac:dyDescent="0.2">
      <c r="A501">
        <v>3192</v>
      </c>
      <c r="B501">
        <v>24</v>
      </c>
      <c r="C501">
        <v>2</v>
      </c>
      <c r="D501">
        <v>1.1200000000000001</v>
      </c>
      <c r="E501">
        <v>2</v>
      </c>
      <c r="F501" s="1" t="s">
        <v>26</v>
      </c>
      <c r="G501" s="1" t="s">
        <v>24</v>
      </c>
      <c r="H501" s="1" t="s">
        <v>31</v>
      </c>
      <c r="I501" s="1" t="s">
        <v>33</v>
      </c>
      <c r="J501">
        <v>37</v>
      </c>
      <c r="K501">
        <v>7680</v>
      </c>
    </row>
    <row r="502" spans="1:11" x14ac:dyDescent="0.2">
      <c r="A502">
        <v>3196</v>
      </c>
      <c r="B502">
        <v>16</v>
      </c>
      <c r="C502">
        <v>4</v>
      </c>
      <c r="D502">
        <v>5.56</v>
      </c>
      <c r="E502">
        <v>1</v>
      </c>
      <c r="F502" s="1" t="s">
        <v>16</v>
      </c>
      <c r="G502" s="1" t="s">
        <v>27</v>
      </c>
      <c r="H502" s="1" t="s">
        <v>31</v>
      </c>
      <c r="I502" s="1" t="s">
        <v>33</v>
      </c>
      <c r="J502">
        <v>33</v>
      </c>
      <c r="K502">
        <v>8682</v>
      </c>
    </row>
    <row r="503" spans="1:11" x14ac:dyDescent="0.2">
      <c r="A503">
        <v>3197</v>
      </c>
      <c r="B503">
        <v>34</v>
      </c>
      <c r="C503">
        <v>2</v>
      </c>
      <c r="D503">
        <v>5.64</v>
      </c>
      <c r="E503">
        <v>5</v>
      </c>
      <c r="F503" s="1" t="s">
        <v>26</v>
      </c>
      <c r="G503" s="1" t="s">
        <v>30</v>
      </c>
      <c r="H503" s="1" t="s">
        <v>31</v>
      </c>
      <c r="I503" s="1" t="s">
        <v>33</v>
      </c>
      <c r="J503">
        <v>32</v>
      </c>
      <c r="K503">
        <v>2750</v>
      </c>
    </row>
    <row r="504" spans="1:11" x14ac:dyDescent="0.2">
      <c r="A504">
        <v>3202</v>
      </c>
      <c r="B504">
        <v>11</v>
      </c>
      <c r="C504">
        <v>9</v>
      </c>
      <c r="D504">
        <v>1.54</v>
      </c>
      <c r="E504">
        <v>8</v>
      </c>
      <c r="F504" s="1" t="s">
        <v>36</v>
      </c>
      <c r="G504" s="1" t="s">
        <v>17</v>
      </c>
      <c r="H504" s="1" t="s">
        <v>31</v>
      </c>
      <c r="I504" s="1" t="s">
        <v>33</v>
      </c>
      <c r="J504">
        <v>27</v>
      </c>
      <c r="K504">
        <v>4408</v>
      </c>
    </row>
    <row r="505" spans="1:11" x14ac:dyDescent="0.2">
      <c r="A505">
        <v>3205</v>
      </c>
      <c r="B505">
        <v>2</v>
      </c>
      <c r="C505">
        <v>7</v>
      </c>
      <c r="D505">
        <v>2.75</v>
      </c>
      <c r="E505">
        <v>10</v>
      </c>
      <c r="F505" s="1" t="s">
        <v>23</v>
      </c>
      <c r="G505" s="1" t="s">
        <v>35</v>
      </c>
      <c r="H505" s="1" t="s">
        <v>31</v>
      </c>
      <c r="I505" s="1" t="s">
        <v>29</v>
      </c>
      <c r="J505">
        <v>58</v>
      </c>
      <c r="K505">
        <v>1950</v>
      </c>
    </row>
    <row r="506" spans="1:11" x14ac:dyDescent="0.2">
      <c r="A506">
        <v>3213</v>
      </c>
      <c r="B506">
        <v>23</v>
      </c>
      <c r="C506">
        <v>6</v>
      </c>
      <c r="D506">
        <v>4.34</v>
      </c>
      <c r="E506">
        <v>3</v>
      </c>
      <c r="F506" s="1" t="s">
        <v>36</v>
      </c>
      <c r="G506" s="1" t="s">
        <v>27</v>
      </c>
      <c r="H506" s="1" t="s">
        <v>31</v>
      </c>
      <c r="I506" s="1" t="s">
        <v>33</v>
      </c>
      <c r="J506">
        <v>22</v>
      </c>
      <c r="K506">
        <v>7597</v>
      </c>
    </row>
    <row r="507" spans="1:11" x14ac:dyDescent="0.2">
      <c r="A507">
        <v>3232</v>
      </c>
      <c r="B507">
        <v>53</v>
      </c>
      <c r="C507">
        <v>8</v>
      </c>
      <c r="D507">
        <v>2.76</v>
      </c>
      <c r="E507">
        <v>7</v>
      </c>
      <c r="F507" s="1" t="s">
        <v>36</v>
      </c>
      <c r="G507" s="1" t="s">
        <v>30</v>
      </c>
      <c r="H507" s="1" t="s">
        <v>31</v>
      </c>
      <c r="I507" s="1" t="s">
        <v>33</v>
      </c>
      <c r="J507">
        <v>33</v>
      </c>
      <c r="K507">
        <v>1559</v>
      </c>
    </row>
    <row r="508" spans="1:11" x14ac:dyDescent="0.2">
      <c r="A508">
        <v>3241</v>
      </c>
      <c r="B508">
        <v>49</v>
      </c>
      <c r="C508">
        <v>7</v>
      </c>
      <c r="D508">
        <v>5.7</v>
      </c>
      <c r="E508">
        <v>7</v>
      </c>
      <c r="F508" s="1" t="s">
        <v>23</v>
      </c>
      <c r="G508" s="1" t="s">
        <v>35</v>
      </c>
      <c r="H508" s="1" t="s">
        <v>31</v>
      </c>
      <c r="I508" s="1" t="s">
        <v>29</v>
      </c>
      <c r="J508">
        <v>58</v>
      </c>
      <c r="K508">
        <v>1357</v>
      </c>
    </row>
    <row r="509" spans="1:11" x14ac:dyDescent="0.2">
      <c r="A509">
        <v>3243</v>
      </c>
      <c r="B509">
        <v>57</v>
      </c>
      <c r="C509">
        <v>4</v>
      </c>
      <c r="D509">
        <v>1.54</v>
      </c>
      <c r="E509">
        <v>5</v>
      </c>
      <c r="F509" s="1" t="s">
        <v>23</v>
      </c>
      <c r="G509" s="1" t="s">
        <v>24</v>
      </c>
      <c r="H509" s="1" t="s">
        <v>31</v>
      </c>
      <c r="I509" s="1" t="s">
        <v>29</v>
      </c>
      <c r="J509">
        <v>19</v>
      </c>
      <c r="K509">
        <v>6782</v>
      </c>
    </row>
    <row r="510" spans="1:11" x14ac:dyDescent="0.2">
      <c r="A510">
        <v>3244</v>
      </c>
      <c r="B510">
        <v>8</v>
      </c>
      <c r="C510">
        <v>7</v>
      </c>
      <c r="D510">
        <v>1.1599999999999999</v>
      </c>
      <c r="E510">
        <v>10</v>
      </c>
      <c r="F510" s="1" t="s">
        <v>36</v>
      </c>
      <c r="G510" s="1" t="s">
        <v>27</v>
      </c>
      <c r="H510" s="1" t="s">
        <v>31</v>
      </c>
      <c r="I510" s="1" t="s">
        <v>29</v>
      </c>
      <c r="J510">
        <v>51</v>
      </c>
      <c r="K510">
        <v>3999</v>
      </c>
    </row>
    <row r="511" spans="1:11" x14ac:dyDescent="0.2">
      <c r="A511">
        <v>3253</v>
      </c>
      <c r="B511">
        <v>21</v>
      </c>
      <c r="C511">
        <v>6</v>
      </c>
      <c r="D511">
        <v>2.94</v>
      </c>
      <c r="E511">
        <v>4</v>
      </c>
      <c r="F511" s="1" t="s">
        <v>36</v>
      </c>
      <c r="G511" s="1" t="s">
        <v>35</v>
      </c>
      <c r="H511" s="1" t="s">
        <v>31</v>
      </c>
      <c r="I511" s="1" t="s">
        <v>20</v>
      </c>
      <c r="J511">
        <v>44</v>
      </c>
      <c r="K511">
        <v>4176</v>
      </c>
    </row>
    <row r="512" spans="1:11" x14ac:dyDescent="0.2">
      <c r="A512">
        <v>3257</v>
      </c>
      <c r="B512">
        <v>18</v>
      </c>
      <c r="C512">
        <v>7</v>
      </c>
      <c r="D512">
        <v>2.56</v>
      </c>
      <c r="E512">
        <v>9</v>
      </c>
      <c r="F512" s="1" t="s">
        <v>16</v>
      </c>
      <c r="G512" s="1" t="s">
        <v>24</v>
      </c>
      <c r="H512" s="1" t="s">
        <v>31</v>
      </c>
      <c r="I512" s="1" t="s">
        <v>33</v>
      </c>
      <c r="J512">
        <v>44</v>
      </c>
      <c r="K512">
        <v>2418</v>
      </c>
    </row>
    <row r="513" spans="1:11" x14ac:dyDescent="0.2">
      <c r="A513">
        <v>3260</v>
      </c>
      <c r="B513">
        <v>32</v>
      </c>
      <c r="C513">
        <v>8</v>
      </c>
      <c r="D513">
        <v>5.39</v>
      </c>
      <c r="E513">
        <v>8</v>
      </c>
      <c r="F513" s="1" t="s">
        <v>16</v>
      </c>
      <c r="G513" s="1" t="s">
        <v>24</v>
      </c>
      <c r="H513" s="1" t="s">
        <v>31</v>
      </c>
      <c r="I513" s="1" t="s">
        <v>20</v>
      </c>
      <c r="J513">
        <v>69</v>
      </c>
      <c r="K513">
        <v>6009</v>
      </c>
    </row>
    <row r="514" spans="1:11" x14ac:dyDescent="0.2">
      <c r="A514">
        <v>3265</v>
      </c>
      <c r="B514">
        <v>1</v>
      </c>
      <c r="C514">
        <v>9</v>
      </c>
      <c r="D514">
        <v>1.75</v>
      </c>
      <c r="E514">
        <v>8</v>
      </c>
      <c r="F514" s="1" t="s">
        <v>26</v>
      </c>
      <c r="G514" s="1" t="s">
        <v>30</v>
      </c>
      <c r="H514" s="1" t="s">
        <v>31</v>
      </c>
      <c r="I514" s="1" t="s">
        <v>29</v>
      </c>
      <c r="J514">
        <v>38</v>
      </c>
      <c r="K514">
        <v>6731</v>
      </c>
    </row>
    <row r="515" spans="1:11" x14ac:dyDescent="0.2">
      <c r="A515">
        <v>3269</v>
      </c>
      <c r="B515">
        <v>39</v>
      </c>
      <c r="C515">
        <v>9</v>
      </c>
      <c r="D515">
        <v>3.04</v>
      </c>
      <c r="E515">
        <v>8</v>
      </c>
      <c r="F515" s="1" t="s">
        <v>26</v>
      </c>
      <c r="G515" s="1" t="s">
        <v>30</v>
      </c>
      <c r="H515" s="1" t="s">
        <v>31</v>
      </c>
      <c r="I515" s="1" t="s">
        <v>29</v>
      </c>
      <c r="J515">
        <v>59</v>
      </c>
      <c r="K515">
        <v>7717</v>
      </c>
    </row>
    <row r="516" spans="1:11" x14ac:dyDescent="0.2">
      <c r="A516">
        <v>3272</v>
      </c>
      <c r="B516">
        <v>47</v>
      </c>
      <c r="C516">
        <v>8</v>
      </c>
      <c r="D516">
        <v>2.72</v>
      </c>
      <c r="E516">
        <v>7</v>
      </c>
      <c r="F516" s="1" t="s">
        <v>16</v>
      </c>
      <c r="G516" s="1" t="s">
        <v>27</v>
      </c>
      <c r="H516" s="1" t="s">
        <v>31</v>
      </c>
      <c r="I516" s="1" t="s">
        <v>20</v>
      </c>
      <c r="J516">
        <v>66</v>
      </c>
      <c r="K516">
        <v>8771</v>
      </c>
    </row>
    <row r="517" spans="1:11" x14ac:dyDescent="0.2">
      <c r="A517">
        <v>3284</v>
      </c>
      <c r="B517">
        <v>5</v>
      </c>
      <c r="C517">
        <v>2</v>
      </c>
      <c r="D517">
        <v>2.0499999999999998</v>
      </c>
      <c r="E517">
        <v>2</v>
      </c>
      <c r="F517" s="1" t="s">
        <v>26</v>
      </c>
      <c r="G517" s="1" t="s">
        <v>24</v>
      </c>
      <c r="H517" s="1" t="s">
        <v>31</v>
      </c>
      <c r="I517" s="1" t="s">
        <v>33</v>
      </c>
      <c r="J517">
        <v>63</v>
      </c>
      <c r="K517">
        <v>9084</v>
      </c>
    </row>
    <row r="518" spans="1:11" x14ac:dyDescent="0.2">
      <c r="A518">
        <v>3290</v>
      </c>
      <c r="B518">
        <v>6</v>
      </c>
      <c r="C518">
        <v>7</v>
      </c>
      <c r="D518">
        <v>5.95</v>
      </c>
      <c r="E518">
        <v>9</v>
      </c>
      <c r="F518" s="1" t="s">
        <v>23</v>
      </c>
      <c r="G518" s="1" t="s">
        <v>35</v>
      </c>
      <c r="H518" s="1" t="s">
        <v>31</v>
      </c>
      <c r="I518" s="1" t="s">
        <v>33</v>
      </c>
      <c r="J518">
        <v>20</v>
      </c>
      <c r="K518">
        <v>1610</v>
      </c>
    </row>
    <row r="519" spans="1:11" x14ac:dyDescent="0.2">
      <c r="A519">
        <v>3292</v>
      </c>
      <c r="B519">
        <v>41</v>
      </c>
      <c r="C519">
        <v>9</v>
      </c>
      <c r="D519">
        <v>3.85</v>
      </c>
      <c r="E519">
        <v>7</v>
      </c>
      <c r="F519" s="1" t="s">
        <v>36</v>
      </c>
      <c r="G519" s="1" t="s">
        <v>24</v>
      </c>
      <c r="H519" s="1" t="s">
        <v>31</v>
      </c>
      <c r="I519" s="1" t="s">
        <v>20</v>
      </c>
      <c r="J519">
        <v>67</v>
      </c>
      <c r="K519">
        <v>2518</v>
      </c>
    </row>
    <row r="520" spans="1:11" x14ac:dyDescent="0.2">
      <c r="A520">
        <v>3295</v>
      </c>
      <c r="B520">
        <v>18</v>
      </c>
      <c r="C520">
        <v>6</v>
      </c>
      <c r="D520">
        <v>5.76</v>
      </c>
      <c r="E520">
        <v>2</v>
      </c>
      <c r="F520" s="1" t="s">
        <v>36</v>
      </c>
      <c r="G520" s="1" t="s">
        <v>35</v>
      </c>
      <c r="H520" s="1" t="s">
        <v>31</v>
      </c>
      <c r="I520" s="1" t="s">
        <v>20</v>
      </c>
      <c r="J520">
        <v>49</v>
      </c>
      <c r="K520">
        <v>7431</v>
      </c>
    </row>
    <row r="521" spans="1:11" x14ac:dyDescent="0.2">
      <c r="A521">
        <v>3296</v>
      </c>
      <c r="B521">
        <v>48</v>
      </c>
      <c r="C521">
        <v>10</v>
      </c>
      <c r="D521">
        <v>1.36</v>
      </c>
      <c r="E521">
        <v>7</v>
      </c>
      <c r="F521" s="1" t="s">
        <v>23</v>
      </c>
      <c r="G521" s="1" t="s">
        <v>24</v>
      </c>
      <c r="H521" s="1" t="s">
        <v>31</v>
      </c>
      <c r="I521" s="1" t="s">
        <v>33</v>
      </c>
      <c r="J521">
        <v>39</v>
      </c>
      <c r="K521">
        <v>8896</v>
      </c>
    </row>
    <row r="522" spans="1:11" x14ac:dyDescent="0.2">
      <c r="A522">
        <v>3309</v>
      </c>
      <c r="B522">
        <v>3</v>
      </c>
      <c r="C522">
        <v>10</v>
      </c>
      <c r="D522">
        <v>4.1100000000000003</v>
      </c>
      <c r="E522">
        <v>10</v>
      </c>
      <c r="F522" s="1" t="s">
        <v>36</v>
      </c>
      <c r="G522" s="1" t="s">
        <v>24</v>
      </c>
      <c r="H522" s="1" t="s">
        <v>31</v>
      </c>
      <c r="I522" s="1" t="s">
        <v>29</v>
      </c>
      <c r="J522">
        <v>22</v>
      </c>
      <c r="K522">
        <v>6374</v>
      </c>
    </row>
    <row r="523" spans="1:11" x14ac:dyDescent="0.2">
      <c r="A523">
        <v>3310</v>
      </c>
      <c r="B523">
        <v>56</v>
      </c>
      <c r="C523">
        <v>9</v>
      </c>
      <c r="D523">
        <v>5.33</v>
      </c>
      <c r="E523">
        <v>9</v>
      </c>
      <c r="F523" s="1" t="s">
        <v>36</v>
      </c>
      <c r="G523" s="1" t="s">
        <v>17</v>
      </c>
      <c r="H523" s="1" t="s">
        <v>31</v>
      </c>
      <c r="I523" s="1" t="s">
        <v>20</v>
      </c>
      <c r="J523">
        <v>61</v>
      </c>
      <c r="K523">
        <v>8752</v>
      </c>
    </row>
    <row r="524" spans="1:11" x14ac:dyDescent="0.2">
      <c r="A524">
        <v>3313</v>
      </c>
      <c r="B524">
        <v>7</v>
      </c>
      <c r="C524">
        <v>8</v>
      </c>
      <c r="D524">
        <v>5.0999999999999996</v>
      </c>
      <c r="E524">
        <v>8</v>
      </c>
      <c r="F524" s="1" t="s">
        <v>26</v>
      </c>
      <c r="G524" s="1" t="s">
        <v>27</v>
      </c>
      <c r="H524" s="1" t="s">
        <v>31</v>
      </c>
      <c r="I524" s="1" t="s">
        <v>29</v>
      </c>
      <c r="J524">
        <v>49</v>
      </c>
      <c r="K524">
        <v>7602</v>
      </c>
    </row>
    <row r="525" spans="1:11" x14ac:dyDescent="0.2">
      <c r="A525">
        <v>3316</v>
      </c>
      <c r="B525">
        <v>45</v>
      </c>
      <c r="C525">
        <v>2</v>
      </c>
      <c r="D525">
        <v>5.61</v>
      </c>
      <c r="E525">
        <v>2</v>
      </c>
      <c r="F525" s="1" t="s">
        <v>26</v>
      </c>
      <c r="G525" s="1" t="s">
        <v>30</v>
      </c>
      <c r="H525" s="1" t="s">
        <v>31</v>
      </c>
      <c r="I525" s="1" t="s">
        <v>29</v>
      </c>
      <c r="J525">
        <v>44</v>
      </c>
      <c r="K525">
        <v>2259</v>
      </c>
    </row>
    <row r="526" spans="1:11" x14ac:dyDescent="0.2">
      <c r="A526">
        <v>3323</v>
      </c>
      <c r="B526">
        <v>20</v>
      </c>
      <c r="C526">
        <v>7</v>
      </c>
      <c r="D526">
        <v>1.02</v>
      </c>
      <c r="E526">
        <v>9</v>
      </c>
      <c r="F526" s="1" t="s">
        <v>16</v>
      </c>
      <c r="G526" s="1" t="s">
        <v>35</v>
      </c>
      <c r="H526" s="1" t="s">
        <v>31</v>
      </c>
      <c r="I526" s="1" t="s">
        <v>33</v>
      </c>
      <c r="J526">
        <v>36</v>
      </c>
      <c r="K526">
        <v>2966</v>
      </c>
    </row>
    <row r="527" spans="1:11" x14ac:dyDescent="0.2">
      <c r="A527">
        <v>3330</v>
      </c>
      <c r="B527">
        <v>34</v>
      </c>
      <c r="C527">
        <v>8</v>
      </c>
      <c r="D527">
        <v>2.7</v>
      </c>
      <c r="E527">
        <v>10</v>
      </c>
      <c r="F527" s="1" t="s">
        <v>26</v>
      </c>
      <c r="G527" s="1" t="s">
        <v>27</v>
      </c>
      <c r="H527" s="1" t="s">
        <v>31</v>
      </c>
      <c r="I527" s="1" t="s">
        <v>33</v>
      </c>
      <c r="J527">
        <v>39</v>
      </c>
      <c r="K527">
        <v>8822</v>
      </c>
    </row>
    <row r="528" spans="1:11" x14ac:dyDescent="0.2">
      <c r="A528">
        <v>3334</v>
      </c>
      <c r="B528">
        <v>26</v>
      </c>
      <c r="C528">
        <v>3</v>
      </c>
      <c r="D528">
        <v>1.5</v>
      </c>
      <c r="E528">
        <v>3</v>
      </c>
      <c r="F528" s="1" t="s">
        <v>36</v>
      </c>
      <c r="G528" s="1" t="s">
        <v>35</v>
      </c>
      <c r="H528" s="1" t="s">
        <v>31</v>
      </c>
      <c r="I528" s="1" t="s">
        <v>29</v>
      </c>
      <c r="J528">
        <v>55</v>
      </c>
      <c r="K528">
        <v>6200</v>
      </c>
    </row>
    <row r="529" spans="1:11" x14ac:dyDescent="0.2">
      <c r="A529">
        <v>3335</v>
      </c>
      <c r="B529">
        <v>50</v>
      </c>
      <c r="C529">
        <v>7</v>
      </c>
      <c r="D529">
        <v>5.74</v>
      </c>
      <c r="E529">
        <v>8</v>
      </c>
      <c r="F529" s="1" t="s">
        <v>26</v>
      </c>
      <c r="G529" s="1" t="s">
        <v>30</v>
      </c>
      <c r="H529" s="1" t="s">
        <v>31</v>
      </c>
      <c r="I529" s="1" t="s">
        <v>29</v>
      </c>
      <c r="J529">
        <v>31</v>
      </c>
      <c r="K529">
        <v>1854</v>
      </c>
    </row>
    <row r="530" spans="1:11" x14ac:dyDescent="0.2">
      <c r="A530">
        <v>3342</v>
      </c>
      <c r="B530">
        <v>31</v>
      </c>
      <c r="C530">
        <v>10</v>
      </c>
      <c r="D530">
        <v>4.6900000000000004</v>
      </c>
      <c r="E530">
        <v>10</v>
      </c>
      <c r="F530" s="1" t="s">
        <v>23</v>
      </c>
      <c r="G530" s="1" t="s">
        <v>24</v>
      </c>
      <c r="H530" s="1" t="s">
        <v>31</v>
      </c>
      <c r="I530" s="1" t="s">
        <v>20</v>
      </c>
      <c r="J530">
        <v>33</v>
      </c>
      <c r="K530">
        <v>4723</v>
      </c>
    </row>
    <row r="531" spans="1:11" x14ac:dyDescent="0.2">
      <c r="A531">
        <v>3349</v>
      </c>
      <c r="B531">
        <v>10</v>
      </c>
      <c r="C531">
        <v>9</v>
      </c>
      <c r="D531">
        <v>5.39</v>
      </c>
      <c r="E531">
        <v>9</v>
      </c>
      <c r="F531" s="1" t="s">
        <v>16</v>
      </c>
      <c r="G531" s="1" t="s">
        <v>24</v>
      </c>
      <c r="H531" s="1" t="s">
        <v>31</v>
      </c>
      <c r="I531" s="1" t="s">
        <v>29</v>
      </c>
      <c r="J531">
        <v>34</v>
      </c>
      <c r="K531">
        <v>5012</v>
      </c>
    </row>
    <row r="532" spans="1:11" x14ac:dyDescent="0.2">
      <c r="A532">
        <v>3351</v>
      </c>
      <c r="B532">
        <v>35</v>
      </c>
      <c r="C532">
        <v>10</v>
      </c>
      <c r="D532">
        <v>4.53</v>
      </c>
      <c r="E532">
        <v>8</v>
      </c>
      <c r="F532" s="1" t="s">
        <v>16</v>
      </c>
      <c r="G532" s="1" t="s">
        <v>27</v>
      </c>
      <c r="H532" s="1" t="s">
        <v>31</v>
      </c>
      <c r="I532" s="1" t="s">
        <v>29</v>
      </c>
      <c r="J532">
        <v>63</v>
      </c>
      <c r="K532">
        <v>9474</v>
      </c>
    </row>
    <row r="533" spans="1:11" x14ac:dyDescent="0.2">
      <c r="A533">
        <v>3353</v>
      </c>
      <c r="B533">
        <v>17</v>
      </c>
      <c r="C533">
        <v>2</v>
      </c>
      <c r="D533">
        <v>4.55</v>
      </c>
      <c r="E533">
        <v>3</v>
      </c>
      <c r="F533" s="1" t="s">
        <v>16</v>
      </c>
      <c r="G533" s="1" t="s">
        <v>30</v>
      </c>
      <c r="H533" s="1" t="s">
        <v>31</v>
      </c>
      <c r="I533" s="1" t="s">
        <v>29</v>
      </c>
      <c r="J533">
        <v>64</v>
      </c>
      <c r="K533">
        <v>9062</v>
      </c>
    </row>
    <row r="534" spans="1:11" x14ac:dyDescent="0.2">
      <c r="A534">
        <v>3358</v>
      </c>
      <c r="B534">
        <v>8</v>
      </c>
      <c r="C534">
        <v>7</v>
      </c>
      <c r="D534">
        <v>4.55</v>
      </c>
      <c r="E534">
        <v>7</v>
      </c>
      <c r="F534" s="1" t="s">
        <v>23</v>
      </c>
      <c r="G534" s="1" t="s">
        <v>30</v>
      </c>
      <c r="H534" s="1" t="s">
        <v>31</v>
      </c>
      <c r="I534" s="1" t="s">
        <v>20</v>
      </c>
      <c r="J534">
        <v>45</v>
      </c>
      <c r="K534">
        <v>1149</v>
      </c>
    </row>
    <row r="535" spans="1:11" x14ac:dyDescent="0.2">
      <c r="A535">
        <v>3362</v>
      </c>
      <c r="B535">
        <v>37</v>
      </c>
      <c r="C535">
        <v>4</v>
      </c>
      <c r="D535">
        <v>2.4700000000000002</v>
      </c>
      <c r="E535">
        <v>3</v>
      </c>
      <c r="F535" s="1" t="s">
        <v>26</v>
      </c>
      <c r="G535" s="1" t="s">
        <v>24</v>
      </c>
      <c r="H535" s="1" t="s">
        <v>31</v>
      </c>
      <c r="I535" s="1" t="s">
        <v>20</v>
      </c>
      <c r="J535">
        <v>22</v>
      </c>
      <c r="K535">
        <v>9883</v>
      </c>
    </row>
    <row r="536" spans="1:11" x14ac:dyDescent="0.2">
      <c r="A536">
        <v>3376</v>
      </c>
      <c r="B536">
        <v>48</v>
      </c>
      <c r="C536">
        <v>2</v>
      </c>
      <c r="D536">
        <v>4.09</v>
      </c>
      <c r="E536">
        <v>6</v>
      </c>
      <c r="F536" s="1" t="s">
        <v>23</v>
      </c>
      <c r="G536" s="1" t="s">
        <v>24</v>
      </c>
      <c r="H536" s="1" t="s">
        <v>31</v>
      </c>
      <c r="I536" s="1" t="s">
        <v>29</v>
      </c>
      <c r="J536">
        <v>63</v>
      </c>
      <c r="K536">
        <v>6877</v>
      </c>
    </row>
    <row r="537" spans="1:11" x14ac:dyDescent="0.2">
      <c r="A537">
        <v>3377</v>
      </c>
      <c r="B537">
        <v>2</v>
      </c>
      <c r="C537">
        <v>10</v>
      </c>
      <c r="D537">
        <v>1.99</v>
      </c>
      <c r="E537">
        <v>8</v>
      </c>
      <c r="F537" s="1" t="s">
        <v>36</v>
      </c>
      <c r="G537" s="1" t="s">
        <v>17</v>
      </c>
      <c r="H537" s="1" t="s">
        <v>31</v>
      </c>
      <c r="I537" s="1" t="s">
        <v>20</v>
      </c>
      <c r="J537">
        <v>66</v>
      </c>
      <c r="K537">
        <v>4410</v>
      </c>
    </row>
    <row r="538" spans="1:11" x14ac:dyDescent="0.2">
      <c r="A538">
        <v>3393</v>
      </c>
      <c r="B538">
        <v>53</v>
      </c>
      <c r="C538">
        <v>8</v>
      </c>
      <c r="D538">
        <v>4.4800000000000004</v>
      </c>
      <c r="E538">
        <v>7</v>
      </c>
      <c r="F538" s="1" t="s">
        <v>23</v>
      </c>
      <c r="G538" s="1" t="s">
        <v>24</v>
      </c>
      <c r="H538" s="1" t="s">
        <v>31</v>
      </c>
      <c r="I538" s="1" t="s">
        <v>29</v>
      </c>
      <c r="J538">
        <v>44</v>
      </c>
      <c r="K538">
        <v>3769</v>
      </c>
    </row>
    <row r="539" spans="1:11" x14ac:dyDescent="0.2">
      <c r="A539">
        <v>3402</v>
      </c>
      <c r="B539">
        <v>9</v>
      </c>
      <c r="C539">
        <v>10</v>
      </c>
      <c r="D539">
        <v>2.72</v>
      </c>
      <c r="E539">
        <v>7</v>
      </c>
      <c r="F539" s="1" t="s">
        <v>23</v>
      </c>
      <c r="G539" s="1" t="s">
        <v>30</v>
      </c>
      <c r="H539" s="1" t="s">
        <v>31</v>
      </c>
      <c r="I539" s="1" t="s">
        <v>33</v>
      </c>
      <c r="J539">
        <v>18</v>
      </c>
      <c r="K539">
        <v>8175</v>
      </c>
    </row>
    <row r="540" spans="1:11" x14ac:dyDescent="0.2">
      <c r="A540">
        <v>3403</v>
      </c>
      <c r="B540">
        <v>4</v>
      </c>
      <c r="C540">
        <v>9</v>
      </c>
      <c r="D540">
        <v>5.36</v>
      </c>
      <c r="E540">
        <v>9</v>
      </c>
      <c r="F540" s="1" t="s">
        <v>23</v>
      </c>
      <c r="G540" s="1" t="s">
        <v>27</v>
      </c>
      <c r="H540" s="1" t="s">
        <v>31</v>
      </c>
      <c r="I540" s="1" t="s">
        <v>33</v>
      </c>
      <c r="J540">
        <v>30</v>
      </c>
      <c r="K540">
        <v>2679</v>
      </c>
    </row>
    <row r="541" spans="1:11" x14ac:dyDescent="0.2">
      <c r="A541">
        <v>3408</v>
      </c>
      <c r="B541">
        <v>48</v>
      </c>
      <c r="C541">
        <v>7</v>
      </c>
      <c r="D541">
        <v>4.5199999999999996</v>
      </c>
      <c r="E541">
        <v>8</v>
      </c>
      <c r="F541" s="1" t="s">
        <v>26</v>
      </c>
      <c r="G541" s="1" t="s">
        <v>30</v>
      </c>
      <c r="H541" s="1" t="s">
        <v>31</v>
      </c>
      <c r="I541" s="1" t="s">
        <v>29</v>
      </c>
      <c r="J541">
        <v>23</v>
      </c>
      <c r="K541">
        <v>7515</v>
      </c>
    </row>
    <row r="542" spans="1:11" x14ac:dyDescent="0.2">
      <c r="A542">
        <v>3411</v>
      </c>
      <c r="B542">
        <v>30</v>
      </c>
      <c r="C542">
        <v>7</v>
      </c>
      <c r="D542">
        <v>5.54</v>
      </c>
      <c r="E542">
        <v>8</v>
      </c>
      <c r="F542" s="1" t="s">
        <v>36</v>
      </c>
      <c r="G542" s="1" t="s">
        <v>35</v>
      </c>
      <c r="H542" s="1" t="s">
        <v>31</v>
      </c>
      <c r="I542" s="1" t="s">
        <v>20</v>
      </c>
      <c r="J542">
        <v>68</v>
      </c>
      <c r="K542">
        <v>5570</v>
      </c>
    </row>
    <row r="543" spans="1:11" x14ac:dyDescent="0.2">
      <c r="A543">
        <v>3424</v>
      </c>
      <c r="B543">
        <v>26</v>
      </c>
      <c r="C543">
        <v>6</v>
      </c>
      <c r="D543">
        <v>5.65</v>
      </c>
      <c r="E543">
        <v>1</v>
      </c>
      <c r="F543" s="1" t="s">
        <v>26</v>
      </c>
      <c r="G543" s="1" t="s">
        <v>30</v>
      </c>
      <c r="H543" s="1" t="s">
        <v>31</v>
      </c>
      <c r="I543" s="1" t="s">
        <v>20</v>
      </c>
      <c r="J543">
        <v>18</v>
      </c>
      <c r="K543">
        <v>1929</v>
      </c>
    </row>
    <row r="544" spans="1:11" x14ac:dyDescent="0.2">
      <c r="A544">
        <v>3430</v>
      </c>
      <c r="B544">
        <v>18</v>
      </c>
      <c r="C544">
        <v>9</v>
      </c>
      <c r="D544">
        <v>4.76</v>
      </c>
      <c r="E544">
        <v>7</v>
      </c>
      <c r="F544" s="1" t="s">
        <v>26</v>
      </c>
      <c r="G544" s="1" t="s">
        <v>27</v>
      </c>
      <c r="H544" s="1" t="s">
        <v>31</v>
      </c>
      <c r="I544" s="1" t="s">
        <v>29</v>
      </c>
      <c r="J544">
        <v>36</v>
      </c>
      <c r="K544">
        <v>1373</v>
      </c>
    </row>
    <row r="545" spans="1:11" x14ac:dyDescent="0.2">
      <c r="A545">
        <v>3433</v>
      </c>
      <c r="B545">
        <v>17</v>
      </c>
      <c r="C545">
        <v>9</v>
      </c>
      <c r="D545">
        <v>3.39</v>
      </c>
      <c r="E545">
        <v>7</v>
      </c>
      <c r="F545" s="1" t="s">
        <v>23</v>
      </c>
      <c r="G545" s="1" t="s">
        <v>35</v>
      </c>
      <c r="H545" s="1" t="s">
        <v>31</v>
      </c>
      <c r="I545" s="1" t="s">
        <v>20</v>
      </c>
      <c r="J545">
        <v>59</v>
      </c>
      <c r="K545">
        <v>4255</v>
      </c>
    </row>
    <row r="546" spans="1:11" x14ac:dyDescent="0.2">
      <c r="A546">
        <v>3437</v>
      </c>
      <c r="B546">
        <v>24</v>
      </c>
      <c r="C546">
        <v>6</v>
      </c>
      <c r="D546">
        <v>1.93</v>
      </c>
      <c r="E546">
        <v>6</v>
      </c>
      <c r="F546" s="1" t="s">
        <v>26</v>
      </c>
      <c r="G546" s="1" t="s">
        <v>17</v>
      </c>
      <c r="H546" s="1" t="s">
        <v>31</v>
      </c>
      <c r="I546" s="1" t="s">
        <v>20</v>
      </c>
      <c r="J546">
        <v>53</v>
      </c>
      <c r="K546">
        <v>9687</v>
      </c>
    </row>
    <row r="547" spans="1:11" x14ac:dyDescent="0.2">
      <c r="A547">
        <v>3438</v>
      </c>
      <c r="B547">
        <v>9</v>
      </c>
      <c r="C547">
        <v>7</v>
      </c>
      <c r="D547">
        <v>5.39</v>
      </c>
      <c r="E547">
        <v>8</v>
      </c>
      <c r="F547" s="1" t="s">
        <v>16</v>
      </c>
      <c r="G547" s="1" t="s">
        <v>24</v>
      </c>
      <c r="H547" s="1" t="s">
        <v>31</v>
      </c>
      <c r="I547" s="1" t="s">
        <v>33</v>
      </c>
      <c r="J547">
        <v>50</v>
      </c>
      <c r="K547">
        <v>3898</v>
      </c>
    </row>
    <row r="548" spans="1:11" x14ac:dyDescent="0.2">
      <c r="A548">
        <v>3449</v>
      </c>
      <c r="B548">
        <v>42</v>
      </c>
      <c r="C548">
        <v>8</v>
      </c>
      <c r="D548">
        <v>1.58</v>
      </c>
      <c r="E548">
        <v>10</v>
      </c>
      <c r="F548" s="1" t="s">
        <v>26</v>
      </c>
      <c r="G548" s="1" t="s">
        <v>30</v>
      </c>
      <c r="H548" s="1" t="s">
        <v>31</v>
      </c>
      <c r="I548" s="1" t="s">
        <v>33</v>
      </c>
      <c r="J548">
        <v>38</v>
      </c>
      <c r="K548">
        <v>7797</v>
      </c>
    </row>
    <row r="549" spans="1:11" x14ac:dyDescent="0.2">
      <c r="A549">
        <v>3452</v>
      </c>
      <c r="B549">
        <v>58</v>
      </c>
      <c r="C549">
        <v>4</v>
      </c>
      <c r="D549">
        <v>1.04</v>
      </c>
      <c r="E549">
        <v>5</v>
      </c>
      <c r="F549" s="1" t="s">
        <v>36</v>
      </c>
      <c r="G549" s="1" t="s">
        <v>17</v>
      </c>
      <c r="H549" s="1" t="s">
        <v>31</v>
      </c>
      <c r="I549" s="1" t="s">
        <v>33</v>
      </c>
      <c r="J549">
        <v>26</v>
      </c>
      <c r="K549">
        <v>2938</v>
      </c>
    </row>
    <row r="550" spans="1:11" x14ac:dyDescent="0.2">
      <c r="A550">
        <v>3455</v>
      </c>
      <c r="B550">
        <v>52</v>
      </c>
      <c r="C550">
        <v>3</v>
      </c>
      <c r="D550">
        <v>2.23</v>
      </c>
      <c r="E550">
        <v>2</v>
      </c>
      <c r="F550" s="1" t="s">
        <v>16</v>
      </c>
      <c r="G550" s="1" t="s">
        <v>24</v>
      </c>
      <c r="H550" s="1" t="s">
        <v>31</v>
      </c>
      <c r="I550" s="1" t="s">
        <v>29</v>
      </c>
      <c r="J550">
        <v>40</v>
      </c>
      <c r="K550">
        <v>4696</v>
      </c>
    </row>
    <row r="551" spans="1:11" x14ac:dyDescent="0.2">
      <c r="A551">
        <v>3463</v>
      </c>
      <c r="B551">
        <v>55</v>
      </c>
      <c r="C551">
        <v>7</v>
      </c>
      <c r="D551">
        <v>3.36</v>
      </c>
      <c r="E551">
        <v>7</v>
      </c>
      <c r="F551" s="1" t="s">
        <v>16</v>
      </c>
      <c r="G551" s="1" t="s">
        <v>30</v>
      </c>
      <c r="H551" s="1" t="s">
        <v>31</v>
      </c>
      <c r="I551" s="1" t="s">
        <v>29</v>
      </c>
      <c r="J551">
        <v>25</v>
      </c>
      <c r="K551">
        <v>8228</v>
      </c>
    </row>
    <row r="552" spans="1:11" x14ac:dyDescent="0.2">
      <c r="A552">
        <v>3466</v>
      </c>
      <c r="B552">
        <v>25</v>
      </c>
      <c r="C552">
        <v>8</v>
      </c>
      <c r="D552">
        <v>3.94</v>
      </c>
      <c r="E552">
        <v>10</v>
      </c>
      <c r="F552" s="1" t="s">
        <v>16</v>
      </c>
      <c r="G552" s="1" t="s">
        <v>30</v>
      </c>
      <c r="H552" s="1" t="s">
        <v>31</v>
      </c>
      <c r="I552" s="1" t="s">
        <v>33</v>
      </c>
      <c r="J552">
        <v>19</v>
      </c>
      <c r="K552">
        <v>3728</v>
      </c>
    </row>
    <row r="553" spans="1:11" x14ac:dyDescent="0.2">
      <c r="A553">
        <v>3468</v>
      </c>
      <c r="B553">
        <v>3</v>
      </c>
      <c r="C553">
        <v>8</v>
      </c>
      <c r="D553">
        <v>4.5</v>
      </c>
      <c r="E553">
        <v>8</v>
      </c>
      <c r="F553" s="1" t="s">
        <v>16</v>
      </c>
      <c r="G553" s="1" t="s">
        <v>27</v>
      </c>
      <c r="H553" s="1" t="s">
        <v>31</v>
      </c>
      <c r="I553" s="1" t="s">
        <v>33</v>
      </c>
      <c r="J553">
        <v>49</v>
      </c>
      <c r="K553">
        <v>7489</v>
      </c>
    </row>
    <row r="554" spans="1:11" x14ac:dyDescent="0.2">
      <c r="A554">
        <v>3469</v>
      </c>
      <c r="B554">
        <v>10</v>
      </c>
      <c r="C554">
        <v>6</v>
      </c>
      <c r="D554">
        <v>3.69</v>
      </c>
      <c r="E554">
        <v>1</v>
      </c>
      <c r="F554" s="1" t="s">
        <v>16</v>
      </c>
      <c r="G554" s="1" t="s">
        <v>35</v>
      </c>
      <c r="H554" s="1" t="s">
        <v>31</v>
      </c>
      <c r="I554" s="1" t="s">
        <v>33</v>
      </c>
      <c r="J554">
        <v>30</v>
      </c>
      <c r="K554">
        <v>8522</v>
      </c>
    </row>
    <row r="555" spans="1:11" x14ac:dyDescent="0.2">
      <c r="A555">
        <v>3474</v>
      </c>
      <c r="B555">
        <v>11</v>
      </c>
      <c r="C555">
        <v>8</v>
      </c>
      <c r="D555">
        <v>2.67</v>
      </c>
      <c r="E555">
        <v>9</v>
      </c>
      <c r="F555" s="1" t="s">
        <v>16</v>
      </c>
      <c r="G555" s="1" t="s">
        <v>24</v>
      </c>
      <c r="H555" s="1" t="s">
        <v>31</v>
      </c>
      <c r="I555" s="1" t="s">
        <v>29</v>
      </c>
      <c r="J555">
        <v>67</v>
      </c>
      <c r="K555">
        <v>8914</v>
      </c>
    </row>
    <row r="556" spans="1:11" x14ac:dyDescent="0.2">
      <c r="A556">
        <v>3481</v>
      </c>
      <c r="B556">
        <v>13</v>
      </c>
      <c r="C556">
        <v>1</v>
      </c>
      <c r="D556">
        <v>5.29</v>
      </c>
      <c r="E556">
        <v>6</v>
      </c>
      <c r="F556" s="1" t="s">
        <v>16</v>
      </c>
      <c r="G556" s="1" t="s">
        <v>24</v>
      </c>
      <c r="H556" s="1" t="s">
        <v>31</v>
      </c>
      <c r="I556" s="1" t="s">
        <v>33</v>
      </c>
      <c r="J556">
        <v>45</v>
      </c>
      <c r="K556">
        <v>5849</v>
      </c>
    </row>
    <row r="557" spans="1:11" x14ac:dyDescent="0.2">
      <c r="A557">
        <v>3484</v>
      </c>
      <c r="B557">
        <v>16</v>
      </c>
      <c r="C557">
        <v>4</v>
      </c>
      <c r="D557">
        <v>2.29</v>
      </c>
      <c r="E557">
        <v>6</v>
      </c>
      <c r="F557" s="1" t="s">
        <v>36</v>
      </c>
      <c r="G557" s="1" t="s">
        <v>27</v>
      </c>
      <c r="H557" s="1" t="s">
        <v>31</v>
      </c>
      <c r="I557" s="1" t="s">
        <v>29</v>
      </c>
      <c r="J557">
        <v>20</v>
      </c>
      <c r="K557">
        <v>8425</v>
      </c>
    </row>
    <row r="558" spans="1:11" x14ac:dyDescent="0.2">
      <c r="A558">
        <v>3487</v>
      </c>
      <c r="B558">
        <v>37</v>
      </c>
      <c r="C558">
        <v>10</v>
      </c>
      <c r="D558">
        <v>3.31</v>
      </c>
      <c r="E558">
        <v>7</v>
      </c>
      <c r="F558" s="1" t="s">
        <v>23</v>
      </c>
      <c r="G558" s="1" t="s">
        <v>24</v>
      </c>
      <c r="H558" s="1" t="s">
        <v>31</v>
      </c>
      <c r="I558" s="1" t="s">
        <v>20</v>
      </c>
      <c r="J558">
        <v>26</v>
      </c>
      <c r="K558">
        <v>2621</v>
      </c>
    </row>
    <row r="559" spans="1:11" x14ac:dyDescent="0.2">
      <c r="A559">
        <v>3492</v>
      </c>
      <c r="B559">
        <v>56</v>
      </c>
      <c r="C559">
        <v>7</v>
      </c>
      <c r="D559">
        <v>4.53</v>
      </c>
      <c r="E559">
        <v>7</v>
      </c>
      <c r="F559" s="1" t="s">
        <v>26</v>
      </c>
      <c r="G559" s="1" t="s">
        <v>17</v>
      </c>
      <c r="H559" s="1" t="s">
        <v>31</v>
      </c>
      <c r="I559" s="1" t="s">
        <v>29</v>
      </c>
      <c r="J559">
        <v>54</v>
      </c>
      <c r="K559">
        <v>7862</v>
      </c>
    </row>
    <row r="560" spans="1:11" x14ac:dyDescent="0.2">
      <c r="A560">
        <v>3495</v>
      </c>
      <c r="B560">
        <v>26</v>
      </c>
      <c r="C560">
        <v>9</v>
      </c>
      <c r="D560">
        <v>3.49</v>
      </c>
      <c r="E560">
        <v>7</v>
      </c>
      <c r="F560" s="1" t="s">
        <v>26</v>
      </c>
      <c r="G560" s="1" t="s">
        <v>30</v>
      </c>
      <c r="H560" s="1" t="s">
        <v>31</v>
      </c>
      <c r="I560" s="1" t="s">
        <v>29</v>
      </c>
      <c r="J560">
        <v>29</v>
      </c>
      <c r="K560">
        <v>7076</v>
      </c>
    </row>
    <row r="561" spans="1:11" x14ac:dyDescent="0.2">
      <c r="A561">
        <v>3497</v>
      </c>
      <c r="B561">
        <v>56</v>
      </c>
      <c r="C561">
        <v>8</v>
      </c>
      <c r="D561">
        <v>4.4800000000000004</v>
      </c>
      <c r="E561">
        <v>7</v>
      </c>
      <c r="F561" s="1" t="s">
        <v>16</v>
      </c>
      <c r="G561" s="1" t="s">
        <v>17</v>
      </c>
      <c r="H561" s="1" t="s">
        <v>31</v>
      </c>
      <c r="I561" s="1" t="s">
        <v>29</v>
      </c>
      <c r="J561">
        <v>32</v>
      </c>
      <c r="K561">
        <v>9579</v>
      </c>
    </row>
    <row r="562" spans="1:11" x14ac:dyDescent="0.2">
      <c r="A562">
        <v>2</v>
      </c>
      <c r="B562">
        <v>40</v>
      </c>
      <c r="C562">
        <v>5</v>
      </c>
      <c r="D562">
        <v>4.45</v>
      </c>
      <c r="E562">
        <v>3</v>
      </c>
      <c r="F562" s="1" t="s">
        <v>23</v>
      </c>
      <c r="G562" s="1" t="s">
        <v>24</v>
      </c>
      <c r="H562" s="1" t="s">
        <v>25</v>
      </c>
      <c r="I562" s="1" t="s">
        <v>20</v>
      </c>
      <c r="J562">
        <v>27</v>
      </c>
      <c r="K562">
        <v>7333</v>
      </c>
    </row>
    <row r="563" spans="1:11" x14ac:dyDescent="0.2">
      <c r="A563">
        <v>9</v>
      </c>
      <c r="B563">
        <v>37</v>
      </c>
      <c r="C563">
        <v>4</v>
      </c>
      <c r="D563">
        <v>2.2000000000000002</v>
      </c>
      <c r="E563">
        <v>5</v>
      </c>
      <c r="F563" s="1" t="s">
        <v>16</v>
      </c>
      <c r="G563" s="1" t="s">
        <v>35</v>
      </c>
      <c r="H563" s="1" t="s">
        <v>25</v>
      </c>
      <c r="I563" s="1" t="s">
        <v>33</v>
      </c>
      <c r="J563">
        <v>51</v>
      </c>
      <c r="K563">
        <v>4742</v>
      </c>
    </row>
    <row r="564" spans="1:11" x14ac:dyDescent="0.2">
      <c r="A564">
        <v>11</v>
      </c>
      <c r="B564">
        <v>26</v>
      </c>
      <c r="C564">
        <v>7</v>
      </c>
      <c r="D564">
        <v>4.9000000000000004</v>
      </c>
      <c r="E564">
        <v>8</v>
      </c>
      <c r="F564" s="1" t="s">
        <v>26</v>
      </c>
      <c r="G564" s="1" t="s">
        <v>35</v>
      </c>
      <c r="H564" s="1" t="s">
        <v>25</v>
      </c>
      <c r="I564" s="1" t="s">
        <v>33</v>
      </c>
      <c r="J564">
        <v>37</v>
      </c>
      <c r="K564">
        <v>1785</v>
      </c>
    </row>
    <row r="565" spans="1:11" x14ac:dyDescent="0.2">
      <c r="A565">
        <v>17</v>
      </c>
      <c r="B565">
        <v>51</v>
      </c>
      <c r="C565">
        <v>4</v>
      </c>
      <c r="D565">
        <v>2.67</v>
      </c>
      <c r="E565">
        <v>4</v>
      </c>
      <c r="F565" s="1" t="s">
        <v>36</v>
      </c>
      <c r="G565" s="1" t="s">
        <v>30</v>
      </c>
      <c r="H565" s="1" t="s">
        <v>25</v>
      </c>
      <c r="I565" s="1" t="s">
        <v>29</v>
      </c>
      <c r="J565">
        <v>44</v>
      </c>
      <c r="K565">
        <v>2633</v>
      </c>
    </row>
    <row r="566" spans="1:11" x14ac:dyDescent="0.2">
      <c r="A566">
        <v>28</v>
      </c>
      <c r="B566">
        <v>55</v>
      </c>
      <c r="C566">
        <v>9</v>
      </c>
      <c r="D566">
        <v>3.73</v>
      </c>
      <c r="E566">
        <v>8</v>
      </c>
      <c r="F566" s="1" t="s">
        <v>26</v>
      </c>
      <c r="G566" s="1" t="s">
        <v>27</v>
      </c>
      <c r="H566" s="1" t="s">
        <v>25</v>
      </c>
      <c r="I566" s="1" t="s">
        <v>29</v>
      </c>
      <c r="J566">
        <v>26</v>
      </c>
      <c r="K566">
        <v>2240</v>
      </c>
    </row>
    <row r="567" spans="1:11" x14ac:dyDescent="0.2">
      <c r="A567">
        <v>33</v>
      </c>
      <c r="B567">
        <v>51</v>
      </c>
      <c r="C567">
        <v>9</v>
      </c>
      <c r="D567">
        <v>1.83</v>
      </c>
      <c r="E567">
        <v>10</v>
      </c>
      <c r="F567" s="1" t="s">
        <v>36</v>
      </c>
      <c r="G567" s="1" t="s">
        <v>24</v>
      </c>
      <c r="H567" s="1" t="s">
        <v>25</v>
      </c>
      <c r="I567" s="1" t="s">
        <v>33</v>
      </c>
      <c r="J567">
        <v>34</v>
      </c>
      <c r="K567">
        <v>7342</v>
      </c>
    </row>
    <row r="568" spans="1:11" x14ac:dyDescent="0.2">
      <c r="A568">
        <v>44</v>
      </c>
      <c r="B568">
        <v>2</v>
      </c>
      <c r="C568">
        <v>8</v>
      </c>
      <c r="D568">
        <v>5.3</v>
      </c>
      <c r="E568">
        <v>7</v>
      </c>
      <c r="F568" s="1" t="s">
        <v>23</v>
      </c>
      <c r="G568" s="1" t="s">
        <v>27</v>
      </c>
      <c r="H568" s="1" t="s">
        <v>25</v>
      </c>
      <c r="I568" s="1" t="s">
        <v>29</v>
      </c>
      <c r="J568">
        <v>37</v>
      </c>
      <c r="K568">
        <v>4177</v>
      </c>
    </row>
    <row r="569" spans="1:11" x14ac:dyDescent="0.2">
      <c r="A569">
        <v>57</v>
      </c>
      <c r="B569">
        <v>38</v>
      </c>
      <c r="C569">
        <v>7</v>
      </c>
      <c r="D569">
        <v>5.7</v>
      </c>
      <c r="E569">
        <v>8</v>
      </c>
      <c r="F569" s="1" t="s">
        <v>26</v>
      </c>
      <c r="G569" s="1" t="s">
        <v>35</v>
      </c>
      <c r="H569" s="1" t="s">
        <v>25</v>
      </c>
      <c r="I569" s="1" t="s">
        <v>33</v>
      </c>
      <c r="J569">
        <v>35</v>
      </c>
      <c r="K569">
        <v>8392</v>
      </c>
    </row>
    <row r="570" spans="1:11" x14ac:dyDescent="0.2">
      <c r="A570">
        <v>63</v>
      </c>
      <c r="B570">
        <v>34</v>
      </c>
      <c r="C570">
        <v>2</v>
      </c>
      <c r="D570">
        <v>5.2</v>
      </c>
      <c r="E570">
        <v>2</v>
      </c>
      <c r="F570" s="1" t="s">
        <v>26</v>
      </c>
      <c r="G570" s="1" t="s">
        <v>35</v>
      </c>
      <c r="H570" s="1" t="s">
        <v>25</v>
      </c>
      <c r="I570" s="1" t="s">
        <v>33</v>
      </c>
      <c r="J570">
        <v>42</v>
      </c>
      <c r="K570">
        <v>6668</v>
      </c>
    </row>
    <row r="571" spans="1:11" x14ac:dyDescent="0.2">
      <c r="A571">
        <v>64</v>
      </c>
      <c r="B571">
        <v>51</v>
      </c>
      <c r="C571">
        <v>2</v>
      </c>
      <c r="D571">
        <v>2.3199999999999998</v>
      </c>
      <c r="E571">
        <v>2</v>
      </c>
      <c r="F571" s="1" t="s">
        <v>16</v>
      </c>
      <c r="G571" s="1" t="s">
        <v>30</v>
      </c>
      <c r="H571" s="1" t="s">
        <v>25</v>
      </c>
      <c r="I571" s="1" t="s">
        <v>29</v>
      </c>
      <c r="J571">
        <v>47</v>
      </c>
      <c r="K571">
        <v>3061</v>
      </c>
    </row>
    <row r="572" spans="1:11" x14ac:dyDescent="0.2">
      <c r="A572">
        <v>71</v>
      </c>
      <c r="B572">
        <v>27</v>
      </c>
      <c r="C572">
        <v>3</v>
      </c>
      <c r="D572">
        <v>2.14</v>
      </c>
      <c r="E572">
        <v>6</v>
      </c>
      <c r="F572" s="1" t="s">
        <v>16</v>
      </c>
      <c r="G572" s="1" t="s">
        <v>30</v>
      </c>
      <c r="H572" s="1" t="s">
        <v>25</v>
      </c>
      <c r="I572" s="1" t="s">
        <v>33</v>
      </c>
      <c r="J572">
        <v>35</v>
      </c>
      <c r="K572">
        <v>1260</v>
      </c>
    </row>
    <row r="573" spans="1:11" x14ac:dyDescent="0.2">
      <c r="A573">
        <v>82</v>
      </c>
      <c r="B573">
        <v>51</v>
      </c>
      <c r="C573">
        <v>7</v>
      </c>
      <c r="D573">
        <v>4.82</v>
      </c>
      <c r="E573">
        <v>10</v>
      </c>
      <c r="F573" s="1" t="s">
        <v>16</v>
      </c>
      <c r="G573" s="1" t="s">
        <v>17</v>
      </c>
      <c r="H573" s="1" t="s">
        <v>25</v>
      </c>
      <c r="I573" s="1" t="s">
        <v>29</v>
      </c>
      <c r="J573">
        <v>30</v>
      </c>
      <c r="K573">
        <v>2350</v>
      </c>
    </row>
    <row r="574" spans="1:11" x14ac:dyDescent="0.2">
      <c r="A574">
        <v>101</v>
      </c>
      <c r="B574">
        <v>12</v>
      </c>
      <c r="C574">
        <v>10</v>
      </c>
      <c r="D574">
        <v>2.92</v>
      </c>
      <c r="E574">
        <v>9</v>
      </c>
      <c r="F574" s="1" t="s">
        <v>23</v>
      </c>
      <c r="G574" s="1" t="s">
        <v>27</v>
      </c>
      <c r="H574" s="1" t="s">
        <v>25</v>
      </c>
      <c r="I574" s="1" t="s">
        <v>20</v>
      </c>
      <c r="J574">
        <v>46</v>
      </c>
      <c r="K574">
        <v>2768</v>
      </c>
    </row>
    <row r="575" spans="1:11" x14ac:dyDescent="0.2">
      <c r="A575">
        <v>106</v>
      </c>
      <c r="B575">
        <v>41</v>
      </c>
      <c r="C575">
        <v>9</v>
      </c>
      <c r="D575">
        <v>3.13</v>
      </c>
      <c r="E575">
        <v>8</v>
      </c>
      <c r="F575" s="1" t="s">
        <v>36</v>
      </c>
      <c r="G575" s="1" t="s">
        <v>24</v>
      </c>
      <c r="H575" s="1" t="s">
        <v>25</v>
      </c>
      <c r="I575" s="1" t="s">
        <v>29</v>
      </c>
      <c r="J575">
        <v>49</v>
      </c>
      <c r="K575">
        <v>7901</v>
      </c>
    </row>
    <row r="576" spans="1:11" x14ac:dyDescent="0.2">
      <c r="A576">
        <v>109</v>
      </c>
      <c r="B576">
        <v>41</v>
      </c>
      <c r="C576">
        <v>6</v>
      </c>
      <c r="D576">
        <v>4.32</v>
      </c>
      <c r="E576">
        <v>2</v>
      </c>
      <c r="F576" s="1" t="s">
        <v>36</v>
      </c>
      <c r="G576" s="1" t="s">
        <v>17</v>
      </c>
      <c r="H576" s="1" t="s">
        <v>25</v>
      </c>
      <c r="I576" s="1" t="s">
        <v>29</v>
      </c>
      <c r="J576">
        <v>58</v>
      </c>
      <c r="K576">
        <v>8259</v>
      </c>
    </row>
    <row r="577" spans="1:11" x14ac:dyDescent="0.2">
      <c r="A577">
        <v>112</v>
      </c>
      <c r="B577">
        <v>23</v>
      </c>
      <c r="C577">
        <v>7</v>
      </c>
      <c r="D577">
        <v>2.41</v>
      </c>
      <c r="E577">
        <v>7</v>
      </c>
      <c r="F577" s="1" t="s">
        <v>23</v>
      </c>
      <c r="G577" s="1" t="s">
        <v>35</v>
      </c>
      <c r="H577" s="1" t="s">
        <v>25</v>
      </c>
      <c r="I577" s="1" t="s">
        <v>29</v>
      </c>
      <c r="J577">
        <v>63</v>
      </c>
      <c r="K577">
        <v>6351</v>
      </c>
    </row>
    <row r="578" spans="1:11" x14ac:dyDescent="0.2">
      <c r="A578">
        <v>116</v>
      </c>
      <c r="B578">
        <v>35</v>
      </c>
      <c r="C578">
        <v>8</v>
      </c>
      <c r="D578">
        <v>5.46</v>
      </c>
      <c r="E578">
        <v>9</v>
      </c>
      <c r="F578" s="1" t="s">
        <v>16</v>
      </c>
      <c r="G578" s="1" t="s">
        <v>17</v>
      </c>
      <c r="H578" s="1" t="s">
        <v>25</v>
      </c>
      <c r="I578" s="1" t="s">
        <v>29</v>
      </c>
      <c r="J578">
        <v>31</v>
      </c>
      <c r="K578">
        <v>5795</v>
      </c>
    </row>
    <row r="579" spans="1:11" x14ac:dyDescent="0.2">
      <c r="A579">
        <v>142</v>
      </c>
      <c r="B579">
        <v>52</v>
      </c>
      <c r="C579">
        <v>8</v>
      </c>
      <c r="D579">
        <v>4.2699999999999996</v>
      </c>
      <c r="E579">
        <v>10</v>
      </c>
      <c r="F579" s="1" t="s">
        <v>26</v>
      </c>
      <c r="G579" s="1" t="s">
        <v>30</v>
      </c>
      <c r="H579" s="1" t="s">
        <v>25</v>
      </c>
      <c r="I579" s="1" t="s">
        <v>29</v>
      </c>
      <c r="J579">
        <v>50</v>
      </c>
      <c r="K579">
        <v>1241</v>
      </c>
    </row>
    <row r="580" spans="1:11" x14ac:dyDescent="0.2">
      <c r="A580">
        <v>146</v>
      </c>
      <c r="B580">
        <v>47</v>
      </c>
      <c r="C580">
        <v>10</v>
      </c>
      <c r="D580">
        <v>1.27</v>
      </c>
      <c r="E580">
        <v>10</v>
      </c>
      <c r="F580" s="1" t="s">
        <v>36</v>
      </c>
      <c r="G580" s="1" t="s">
        <v>35</v>
      </c>
      <c r="H580" s="1" t="s">
        <v>25</v>
      </c>
      <c r="I580" s="1" t="s">
        <v>33</v>
      </c>
      <c r="J580">
        <v>31</v>
      </c>
      <c r="K580">
        <v>7637</v>
      </c>
    </row>
    <row r="581" spans="1:11" x14ac:dyDescent="0.2">
      <c r="A581">
        <v>147</v>
      </c>
      <c r="B581">
        <v>50</v>
      </c>
      <c r="C581">
        <v>9</v>
      </c>
      <c r="D581">
        <v>3.95</v>
      </c>
      <c r="E581">
        <v>7</v>
      </c>
      <c r="F581" s="1" t="s">
        <v>36</v>
      </c>
      <c r="G581" s="1" t="s">
        <v>24</v>
      </c>
      <c r="H581" s="1" t="s">
        <v>25</v>
      </c>
      <c r="I581" s="1" t="s">
        <v>29</v>
      </c>
      <c r="J581">
        <v>32</v>
      </c>
      <c r="K581">
        <v>1326</v>
      </c>
    </row>
    <row r="582" spans="1:11" x14ac:dyDescent="0.2">
      <c r="A582">
        <v>152</v>
      </c>
      <c r="B582">
        <v>18</v>
      </c>
      <c r="C582">
        <v>9</v>
      </c>
      <c r="D582">
        <v>5.05</v>
      </c>
      <c r="E582">
        <v>10</v>
      </c>
      <c r="F582" s="1" t="s">
        <v>26</v>
      </c>
      <c r="G582" s="1" t="s">
        <v>24</v>
      </c>
      <c r="H582" s="1" t="s">
        <v>25</v>
      </c>
      <c r="I582" s="1" t="s">
        <v>29</v>
      </c>
      <c r="J582">
        <v>22</v>
      </c>
      <c r="K582">
        <v>8686</v>
      </c>
    </row>
    <row r="583" spans="1:11" x14ac:dyDescent="0.2">
      <c r="A583">
        <v>159</v>
      </c>
      <c r="B583">
        <v>14</v>
      </c>
      <c r="C583">
        <v>8</v>
      </c>
      <c r="D583">
        <v>2.08</v>
      </c>
      <c r="E583">
        <v>8</v>
      </c>
      <c r="F583" s="1" t="s">
        <v>26</v>
      </c>
      <c r="G583" s="1" t="s">
        <v>27</v>
      </c>
      <c r="H583" s="1" t="s">
        <v>25</v>
      </c>
      <c r="I583" s="1" t="s">
        <v>29</v>
      </c>
      <c r="J583">
        <v>32</v>
      </c>
      <c r="K583">
        <v>6971</v>
      </c>
    </row>
    <row r="584" spans="1:11" x14ac:dyDescent="0.2">
      <c r="A584">
        <v>160</v>
      </c>
      <c r="B584">
        <v>59</v>
      </c>
      <c r="C584">
        <v>9</v>
      </c>
      <c r="D584">
        <v>3.95</v>
      </c>
      <c r="E584">
        <v>10</v>
      </c>
      <c r="F584" s="1" t="s">
        <v>23</v>
      </c>
      <c r="G584" s="1" t="s">
        <v>27</v>
      </c>
      <c r="H584" s="1" t="s">
        <v>25</v>
      </c>
      <c r="I584" s="1" t="s">
        <v>33</v>
      </c>
      <c r="J584">
        <v>18</v>
      </c>
      <c r="K584">
        <v>5541</v>
      </c>
    </row>
    <row r="585" spans="1:11" x14ac:dyDescent="0.2">
      <c r="A585">
        <v>161</v>
      </c>
      <c r="B585">
        <v>24</v>
      </c>
      <c r="C585">
        <v>3</v>
      </c>
      <c r="D585">
        <v>5.92</v>
      </c>
      <c r="E585">
        <v>2</v>
      </c>
      <c r="F585" s="1" t="s">
        <v>16</v>
      </c>
      <c r="G585" s="1" t="s">
        <v>24</v>
      </c>
      <c r="H585" s="1" t="s">
        <v>25</v>
      </c>
      <c r="I585" s="1" t="s">
        <v>29</v>
      </c>
      <c r="J585">
        <v>47</v>
      </c>
      <c r="K585">
        <v>5557</v>
      </c>
    </row>
    <row r="586" spans="1:11" x14ac:dyDescent="0.2">
      <c r="A586">
        <v>163</v>
      </c>
      <c r="B586">
        <v>40</v>
      </c>
      <c r="C586">
        <v>7</v>
      </c>
      <c r="D586">
        <v>4.57</v>
      </c>
      <c r="E586">
        <v>8</v>
      </c>
      <c r="F586" s="1" t="s">
        <v>23</v>
      </c>
      <c r="G586" s="1" t="s">
        <v>24</v>
      </c>
      <c r="H586" s="1" t="s">
        <v>25</v>
      </c>
      <c r="I586" s="1" t="s">
        <v>29</v>
      </c>
      <c r="J586">
        <v>31</v>
      </c>
      <c r="K586">
        <v>3062</v>
      </c>
    </row>
    <row r="587" spans="1:11" x14ac:dyDescent="0.2">
      <c r="A587">
        <v>167</v>
      </c>
      <c r="B587">
        <v>50</v>
      </c>
      <c r="C587">
        <v>10</v>
      </c>
      <c r="D587">
        <v>5.57</v>
      </c>
      <c r="E587">
        <v>10</v>
      </c>
      <c r="F587" s="1" t="s">
        <v>23</v>
      </c>
      <c r="G587" s="1" t="s">
        <v>17</v>
      </c>
      <c r="H587" s="1" t="s">
        <v>25</v>
      </c>
      <c r="I587" s="1" t="s">
        <v>33</v>
      </c>
      <c r="J587">
        <v>51</v>
      </c>
      <c r="K587">
        <v>9678</v>
      </c>
    </row>
    <row r="588" spans="1:11" x14ac:dyDescent="0.2">
      <c r="A588">
        <v>170</v>
      </c>
      <c r="B588">
        <v>39</v>
      </c>
      <c r="C588">
        <v>10</v>
      </c>
      <c r="D588">
        <v>2.72</v>
      </c>
      <c r="E588">
        <v>7</v>
      </c>
      <c r="F588" s="1" t="s">
        <v>16</v>
      </c>
      <c r="G588" s="1" t="s">
        <v>35</v>
      </c>
      <c r="H588" s="1" t="s">
        <v>25</v>
      </c>
      <c r="I588" s="1" t="s">
        <v>29</v>
      </c>
      <c r="J588">
        <v>30</v>
      </c>
      <c r="K588">
        <v>7940</v>
      </c>
    </row>
    <row r="589" spans="1:11" x14ac:dyDescent="0.2">
      <c r="A589">
        <v>174</v>
      </c>
      <c r="B589">
        <v>14</v>
      </c>
      <c r="C589">
        <v>9</v>
      </c>
      <c r="D589">
        <v>2.67</v>
      </c>
      <c r="E589">
        <v>8</v>
      </c>
      <c r="F589" s="1" t="s">
        <v>23</v>
      </c>
      <c r="G589" s="1" t="s">
        <v>27</v>
      </c>
      <c r="H589" s="1" t="s">
        <v>25</v>
      </c>
      <c r="I589" s="1" t="s">
        <v>29</v>
      </c>
      <c r="J589">
        <v>21</v>
      </c>
      <c r="K589">
        <v>2945</v>
      </c>
    </row>
    <row r="590" spans="1:11" x14ac:dyDescent="0.2">
      <c r="A590">
        <v>175</v>
      </c>
      <c r="B590">
        <v>11</v>
      </c>
      <c r="C590">
        <v>8</v>
      </c>
      <c r="D590">
        <v>4.24</v>
      </c>
      <c r="E590">
        <v>8</v>
      </c>
      <c r="F590" s="1" t="s">
        <v>23</v>
      </c>
      <c r="G590" s="1" t="s">
        <v>17</v>
      </c>
      <c r="H590" s="1" t="s">
        <v>25</v>
      </c>
      <c r="I590" s="1" t="s">
        <v>20</v>
      </c>
      <c r="J590">
        <v>42</v>
      </c>
      <c r="K590">
        <v>6986</v>
      </c>
    </row>
    <row r="591" spans="1:11" x14ac:dyDescent="0.2">
      <c r="A591">
        <v>190</v>
      </c>
      <c r="B591">
        <v>40</v>
      </c>
      <c r="C591">
        <v>8</v>
      </c>
      <c r="D591">
        <v>1.77</v>
      </c>
      <c r="E591">
        <v>8</v>
      </c>
      <c r="F591" s="1" t="s">
        <v>26</v>
      </c>
      <c r="G591" s="1" t="s">
        <v>17</v>
      </c>
      <c r="H591" s="1" t="s">
        <v>25</v>
      </c>
      <c r="I591" s="1" t="s">
        <v>20</v>
      </c>
      <c r="J591">
        <v>55</v>
      </c>
      <c r="K591">
        <v>5511</v>
      </c>
    </row>
    <row r="592" spans="1:11" x14ac:dyDescent="0.2">
      <c r="A592">
        <v>191</v>
      </c>
      <c r="B592">
        <v>9</v>
      </c>
      <c r="C592">
        <v>8</v>
      </c>
      <c r="D592">
        <v>2.08</v>
      </c>
      <c r="E592">
        <v>9</v>
      </c>
      <c r="F592" s="1" t="s">
        <v>23</v>
      </c>
      <c r="G592" s="1" t="s">
        <v>35</v>
      </c>
      <c r="H592" s="1" t="s">
        <v>25</v>
      </c>
      <c r="I592" s="1" t="s">
        <v>33</v>
      </c>
      <c r="J592">
        <v>66</v>
      </c>
      <c r="K592">
        <v>5640</v>
      </c>
    </row>
    <row r="593" spans="1:11" x14ac:dyDescent="0.2">
      <c r="A593">
        <v>202</v>
      </c>
      <c r="B593">
        <v>23</v>
      </c>
      <c r="C593">
        <v>8</v>
      </c>
      <c r="D593">
        <v>4.57</v>
      </c>
      <c r="E593">
        <v>9</v>
      </c>
      <c r="F593" s="1" t="s">
        <v>16</v>
      </c>
      <c r="G593" s="1" t="s">
        <v>35</v>
      </c>
      <c r="H593" s="1" t="s">
        <v>25</v>
      </c>
      <c r="I593" s="1" t="s">
        <v>29</v>
      </c>
      <c r="J593">
        <v>21</v>
      </c>
      <c r="K593">
        <v>9811</v>
      </c>
    </row>
    <row r="594" spans="1:11" x14ac:dyDescent="0.2">
      <c r="A594">
        <v>205</v>
      </c>
      <c r="B594">
        <v>40</v>
      </c>
      <c r="C594">
        <v>8</v>
      </c>
      <c r="D594">
        <v>3.21</v>
      </c>
      <c r="E594">
        <v>7</v>
      </c>
      <c r="F594" s="1" t="s">
        <v>26</v>
      </c>
      <c r="G594" s="1" t="s">
        <v>35</v>
      </c>
      <c r="H594" s="1" t="s">
        <v>25</v>
      </c>
      <c r="I594" s="1" t="s">
        <v>29</v>
      </c>
      <c r="J594">
        <v>47</v>
      </c>
      <c r="K594">
        <v>8776</v>
      </c>
    </row>
    <row r="595" spans="1:11" x14ac:dyDescent="0.2">
      <c r="A595">
        <v>206</v>
      </c>
      <c r="B595">
        <v>36</v>
      </c>
      <c r="C595">
        <v>6</v>
      </c>
      <c r="D595">
        <v>4.08</v>
      </c>
      <c r="E595">
        <v>5</v>
      </c>
      <c r="F595" s="1" t="s">
        <v>36</v>
      </c>
      <c r="G595" s="1" t="s">
        <v>24</v>
      </c>
      <c r="H595" s="1" t="s">
        <v>25</v>
      </c>
      <c r="I595" s="1" t="s">
        <v>29</v>
      </c>
      <c r="J595">
        <v>24</v>
      </c>
      <c r="K595">
        <v>1661</v>
      </c>
    </row>
    <row r="596" spans="1:11" x14ac:dyDescent="0.2">
      <c r="A596">
        <v>215</v>
      </c>
      <c r="B596">
        <v>41</v>
      </c>
      <c r="C596">
        <v>10</v>
      </c>
      <c r="D596">
        <v>5.33</v>
      </c>
      <c r="E596">
        <v>8</v>
      </c>
      <c r="F596" s="1" t="s">
        <v>36</v>
      </c>
      <c r="G596" s="1" t="s">
        <v>35</v>
      </c>
      <c r="H596" s="1" t="s">
        <v>25</v>
      </c>
      <c r="I596" s="1" t="s">
        <v>29</v>
      </c>
      <c r="J596">
        <v>25</v>
      </c>
      <c r="K596">
        <v>6822</v>
      </c>
    </row>
    <row r="597" spans="1:11" x14ac:dyDescent="0.2">
      <c r="A597">
        <v>222</v>
      </c>
      <c r="B597">
        <v>43</v>
      </c>
      <c r="C597">
        <v>3</v>
      </c>
      <c r="D597">
        <v>1.36</v>
      </c>
      <c r="E597">
        <v>4</v>
      </c>
      <c r="F597" s="1" t="s">
        <v>16</v>
      </c>
      <c r="G597" s="1" t="s">
        <v>27</v>
      </c>
      <c r="H597" s="1" t="s">
        <v>25</v>
      </c>
      <c r="I597" s="1" t="s">
        <v>20</v>
      </c>
      <c r="J597">
        <v>57</v>
      </c>
      <c r="K597">
        <v>8021</v>
      </c>
    </row>
    <row r="598" spans="1:11" x14ac:dyDescent="0.2">
      <c r="A598">
        <v>223</v>
      </c>
      <c r="B598">
        <v>16</v>
      </c>
      <c r="C598">
        <v>7</v>
      </c>
      <c r="D598">
        <v>3.1</v>
      </c>
      <c r="E598">
        <v>7</v>
      </c>
      <c r="F598" s="1" t="s">
        <v>26</v>
      </c>
      <c r="G598" s="1" t="s">
        <v>24</v>
      </c>
      <c r="H598" s="1" t="s">
        <v>25</v>
      </c>
      <c r="I598" s="1" t="s">
        <v>33</v>
      </c>
      <c r="J598">
        <v>43</v>
      </c>
      <c r="K598">
        <v>6532</v>
      </c>
    </row>
    <row r="599" spans="1:11" x14ac:dyDescent="0.2">
      <c r="A599">
        <v>231</v>
      </c>
      <c r="B599">
        <v>22</v>
      </c>
      <c r="C599">
        <v>10</v>
      </c>
      <c r="D599">
        <v>4.9000000000000004</v>
      </c>
      <c r="E599">
        <v>9</v>
      </c>
      <c r="F599" s="1" t="s">
        <v>16</v>
      </c>
      <c r="G599" s="1" t="s">
        <v>35</v>
      </c>
      <c r="H599" s="1" t="s">
        <v>25</v>
      </c>
      <c r="I599" s="1" t="s">
        <v>33</v>
      </c>
      <c r="J599">
        <v>64</v>
      </c>
      <c r="K599">
        <v>6549</v>
      </c>
    </row>
    <row r="600" spans="1:11" x14ac:dyDescent="0.2">
      <c r="A600">
        <v>233</v>
      </c>
      <c r="B600">
        <v>50</v>
      </c>
      <c r="C600">
        <v>6</v>
      </c>
      <c r="D600">
        <v>1.76</v>
      </c>
      <c r="E600">
        <v>6</v>
      </c>
      <c r="F600" s="1" t="s">
        <v>23</v>
      </c>
      <c r="G600" s="1" t="s">
        <v>27</v>
      </c>
      <c r="H600" s="1" t="s">
        <v>25</v>
      </c>
      <c r="I600" s="1" t="s">
        <v>33</v>
      </c>
      <c r="J600">
        <v>67</v>
      </c>
      <c r="K600">
        <v>4342</v>
      </c>
    </row>
    <row r="601" spans="1:11" x14ac:dyDescent="0.2">
      <c r="A601">
        <v>247</v>
      </c>
      <c r="B601">
        <v>11</v>
      </c>
      <c r="C601">
        <v>7</v>
      </c>
      <c r="D601">
        <v>2.2200000000000002</v>
      </c>
      <c r="E601">
        <v>10</v>
      </c>
      <c r="F601" s="1" t="s">
        <v>36</v>
      </c>
      <c r="G601" s="1" t="s">
        <v>24</v>
      </c>
      <c r="H601" s="1" t="s">
        <v>25</v>
      </c>
      <c r="I601" s="1" t="s">
        <v>20</v>
      </c>
      <c r="J601">
        <v>57</v>
      </c>
      <c r="K601">
        <v>8524</v>
      </c>
    </row>
    <row r="602" spans="1:11" x14ac:dyDescent="0.2">
      <c r="A602">
        <v>260</v>
      </c>
      <c r="B602">
        <v>28</v>
      </c>
      <c r="C602">
        <v>4</v>
      </c>
      <c r="D602">
        <v>2.64</v>
      </c>
      <c r="E602">
        <v>6</v>
      </c>
      <c r="F602" s="1" t="s">
        <v>23</v>
      </c>
      <c r="G602" s="1" t="s">
        <v>35</v>
      </c>
      <c r="H602" s="1" t="s">
        <v>25</v>
      </c>
      <c r="I602" s="1" t="s">
        <v>20</v>
      </c>
      <c r="J602">
        <v>43</v>
      </c>
      <c r="K602">
        <v>7316</v>
      </c>
    </row>
    <row r="603" spans="1:11" x14ac:dyDescent="0.2">
      <c r="A603">
        <v>273</v>
      </c>
      <c r="B603">
        <v>27</v>
      </c>
      <c r="C603">
        <v>7</v>
      </c>
      <c r="D603">
        <v>2.71</v>
      </c>
      <c r="E603">
        <v>9</v>
      </c>
      <c r="F603" s="1" t="s">
        <v>16</v>
      </c>
      <c r="G603" s="1" t="s">
        <v>35</v>
      </c>
      <c r="H603" s="1" t="s">
        <v>25</v>
      </c>
      <c r="I603" s="1" t="s">
        <v>29</v>
      </c>
      <c r="J603">
        <v>54</v>
      </c>
      <c r="K603">
        <v>2200</v>
      </c>
    </row>
    <row r="604" spans="1:11" x14ac:dyDescent="0.2">
      <c r="A604">
        <v>281</v>
      </c>
      <c r="B604">
        <v>60</v>
      </c>
      <c r="C604">
        <v>6</v>
      </c>
      <c r="D604">
        <v>5.84</v>
      </c>
      <c r="E604">
        <v>2</v>
      </c>
      <c r="F604" s="1" t="s">
        <v>36</v>
      </c>
      <c r="G604" s="1" t="s">
        <v>35</v>
      </c>
      <c r="H604" s="1" t="s">
        <v>25</v>
      </c>
      <c r="I604" s="1" t="s">
        <v>33</v>
      </c>
      <c r="J604">
        <v>68</v>
      </c>
      <c r="K604">
        <v>4734</v>
      </c>
    </row>
    <row r="605" spans="1:11" x14ac:dyDescent="0.2">
      <c r="A605">
        <v>287</v>
      </c>
      <c r="B605">
        <v>12</v>
      </c>
      <c r="C605">
        <v>10</v>
      </c>
      <c r="D605">
        <v>5.42</v>
      </c>
      <c r="E605">
        <v>8</v>
      </c>
      <c r="F605" s="1" t="s">
        <v>26</v>
      </c>
      <c r="G605" s="1" t="s">
        <v>17</v>
      </c>
      <c r="H605" s="1" t="s">
        <v>25</v>
      </c>
      <c r="I605" s="1" t="s">
        <v>29</v>
      </c>
      <c r="J605">
        <v>64</v>
      </c>
      <c r="K605">
        <v>1529</v>
      </c>
    </row>
    <row r="606" spans="1:11" x14ac:dyDescent="0.2">
      <c r="A606">
        <v>289</v>
      </c>
      <c r="B606">
        <v>26</v>
      </c>
      <c r="C606">
        <v>8</v>
      </c>
      <c r="D606">
        <v>4.7</v>
      </c>
      <c r="E606">
        <v>7</v>
      </c>
      <c r="F606" s="1" t="s">
        <v>16</v>
      </c>
      <c r="G606" s="1" t="s">
        <v>24</v>
      </c>
      <c r="H606" s="1" t="s">
        <v>25</v>
      </c>
      <c r="I606" s="1" t="s">
        <v>20</v>
      </c>
      <c r="J606">
        <v>62</v>
      </c>
      <c r="K606">
        <v>2593</v>
      </c>
    </row>
    <row r="607" spans="1:11" x14ac:dyDescent="0.2">
      <c r="A607">
        <v>293</v>
      </c>
      <c r="B607">
        <v>2</v>
      </c>
      <c r="C607">
        <v>8</v>
      </c>
      <c r="D607">
        <v>4.99</v>
      </c>
      <c r="E607">
        <v>8</v>
      </c>
      <c r="F607" s="1" t="s">
        <v>26</v>
      </c>
      <c r="G607" s="1" t="s">
        <v>27</v>
      </c>
      <c r="H607" s="1" t="s">
        <v>25</v>
      </c>
      <c r="I607" s="1" t="s">
        <v>33</v>
      </c>
      <c r="J607">
        <v>37</v>
      </c>
      <c r="K607">
        <v>7022</v>
      </c>
    </row>
    <row r="608" spans="1:11" x14ac:dyDescent="0.2">
      <c r="A608">
        <v>302</v>
      </c>
      <c r="B608">
        <v>29</v>
      </c>
      <c r="C608">
        <v>7</v>
      </c>
      <c r="D608">
        <v>3.55</v>
      </c>
      <c r="E608">
        <v>9</v>
      </c>
      <c r="F608" s="1" t="s">
        <v>16</v>
      </c>
      <c r="G608" s="1" t="s">
        <v>24</v>
      </c>
      <c r="H608" s="1" t="s">
        <v>25</v>
      </c>
      <c r="I608" s="1" t="s">
        <v>33</v>
      </c>
      <c r="J608">
        <v>57</v>
      </c>
      <c r="K608">
        <v>4627</v>
      </c>
    </row>
    <row r="609" spans="1:11" x14ac:dyDescent="0.2">
      <c r="A609">
        <v>314</v>
      </c>
      <c r="B609">
        <v>13</v>
      </c>
      <c r="C609">
        <v>7</v>
      </c>
      <c r="D609">
        <v>3.58</v>
      </c>
      <c r="E609">
        <v>10</v>
      </c>
      <c r="F609" s="1" t="s">
        <v>26</v>
      </c>
      <c r="G609" s="1" t="s">
        <v>35</v>
      </c>
      <c r="H609" s="1" t="s">
        <v>25</v>
      </c>
      <c r="I609" s="1" t="s">
        <v>29</v>
      </c>
      <c r="J609">
        <v>42</v>
      </c>
      <c r="K609">
        <v>8202</v>
      </c>
    </row>
    <row r="610" spans="1:11" x14ac:dyDescent="0.2">
      <c r="A610">
        <v>315</v>
      </c>
      <c r="B610">
        <v>36</v>
      </c>
      <c r="C610">
        <v>1</v>
      </c>
      <c r="D610">
        <v>4.78</v>
      </c>
      <c r="E610">
        <v>1</v>
      </c>
      <c r="F610" s="1" t="s">
        <v>36</v>
      </c>
      <c r="G610" s="1" t="s">
        <v>27</v>
      </c>
      <c r="H610" s="1" t="s">
        <v>25</v>
      </c>
      <c r="I610" s="1" t="s">
        <v>29</v>
      </c>
      <c r="J610">
        <v>54</v>
      </c>
      <c r="K610">
        <v>3737</v>
      </c>
    </row>
    <row r="611" spans="1:11" x14ac:dyDescent="0.2">
      <c r="A611">
        <v>321</v>
      </c>
      <c r="B611">
        <v>4</v>
      </c>
      <c r="C611">
        <v>7</v>
      </c>
      <c r="D611">
        <v>2.77</v>
      </c>
      <c r="E611">
        <v>7</v>
      </c>
      <c r="F611" s="1" t="s">
        <v>36</v>
      </c>
      <c r="G611" s="1" t="s">
        <v>30</v>
      </c>
      <c r="H611" s="1" t="s">
        <v>25</v>
      </c>
      <c r="I611" s="1" t="s">
        <v>29</v>
      </c>
      <c r="J611">
        <v>70</v>
      </c>
      <c r="K611">
        <v>7324</v>
      </c>
    </row>
    <row r="612" spans="1:11" x14ac:dyDescent="0.2">
      <c r="A612">
        <v>329</v>
      </c>
      <c r="B612">
        <v>50</v>
      </c>
      <c r="C612">
        <v>9</v>
      </c>
      <c r="D612">
        <v>4.45</v>
      </c>
      <c r="E612">
        <v>10</v>
      </c>
      <c r="F612" s="1" t="s">
        <v>23</v>
      </c>
      <c r="G612" s="1" t="s">
        <v>27</v>
      </c>
      <c r="H612" s="1" t="s">
        <v>25</v>
      </c>
      <c r="I612" s="1" t="s">
        <v>33</v>
      </c>
      <c r="J612">
        <v>27</v>
      </c>
      <c r="K612">
        <v>7311</v>
      </c>
    </row>
    <row r="613" spans="1:11" x14ac:dyDescent="0.2">
      <c r="A613">
        <v>330</v>
      </c>
      <c r="B613">
        <v>5</v>
      </c>
      <c r="C613">
        <v>8</v>
      </c>
      <c r="D613">
        <v>5.55</v>
      </c>
      <c r="E613">
        <v>8</v>
      </c>
      <c r="F613" s="1" t="s">
        <v>26</v>
      </c>
      <c r="G613" s="1" t="s">
        <v>17</v>
      </c>
      <c r="H613" s="1" t="s">
        <v>25</v>
      </c>
      <c r="I613" s="1" t="s">
        <v>29</v>
      </c>
      <c r="J613">
        <v>28</v>
      </c>
      <c r="K613">
        <v>3768</v>
      </c>
    </row>
    <row r="614" spans="1:11" x14ac:dyDescent="0.2">
      <c r="A614">
        <v>332</v>
      </c>
      <c r="B614">
        <v>3</v>
      </c>
      <c r="C614">
        <v>10</v>
      </c>
      <c r="D614">
        <v>3.44</v>
      </c>
      <c r="E614">
        <v>10</v>
      </c>
      <c r="F614" s="1" t="s">
        <v>16</v>
      </c>
      <c r="G614" s="1" t="s">
        <v>35</v>
      </c>
      <c r="H614" s="1" t="s">
        <v>25</v>
      </c>
      <c r="I614" s="1" t="s">
        <v>29</v>
      </c>
      <c r="J614">
        <v>43</v>
      </c>
      <c r="K614">
        <v>3767</v>
      </c>
    </row>
    <row r="615" spans="1:11" x14ac:dyDescent="0.2">
      <c r="A615">
        <v>338</v>
      </c>
      <c r="B615">
        <v>8</v>
      </c>
      <c r="C615">
        <v>7</v>
      </c>
      <c r="D615">
        <v>5.48</v>
      </c>
      <c r="E615">
        <v>10</v>
      </c>
      <c r="F615" s="1" t="s">
        <v>23</v>
      </c>
      <c r="G615" s="1" t="s">
        <v>24</v>
      </c>
      <c r="H615" s="1" t="s">
        <v>25</v>
      </c>
      <c r="I615" s="1" t="s">
        <v>29</v>
      </c>
      <c r="J615">
        <v>39</v>
      </c>
      <c r="K615">
        <v>7511</v>
      </c>
    </row>
    <row r="616" spans="1:11" x14ac:dyDescent="0.2">
      <c r="A616">
        <v>341</v>
      </c>
      <c r="B616">
        <v>40</v>
      </c>
      <c r="C616">
        <v>10</v>
      </c>
      <c r="D616">
        <v>4.32</v>
      </c>
      <c r="E616">
        <v>10</v>
      </c>
      <c r="F616" s="1" t="s">
        <v>23</v>
      </c>
      <c r="G616" s="1" t="s">
        <v>24</v>
      </c>
      <c r="H616" s="1" t="s">
        <v>25</v>
      </c>
      <c r="I616" s="1" t="s">
        <v>29</v>
      </c>
      <c r="J616">
        <v>52</v>
      </c>
      <c r="K616">
        <v>1117</v>
      </c>
    </row>
    <row r="617" spans="1:11" x14ac:dyDescent="0.2">
      <c r="A617">
        <v>360</v>
      </c>
      <c r="B617">
        <v>35</v>
      </c>
      <c r="C617">
        <v>7</v>
      </c>
      <c r="D617">
        <v>3.97</v>
      </c>
      <c r="E617">
        <v>7</v>
      </c>
      <c r="F617" s="1" t="s">
        <v>26</v>
      </c>
      <c r="G617" s="1" t="s">
        <v>24</v>
      </c>
      <c r="H617" s="1" t="s">
        <v>25</v>
      </c>
      <c r="I617" s="1" t="s">
        <v>29</v>
      </c>
      <c r="J617">
        <v>25</v>
      </c>
      <c r="K617">
        <v>6847</v>
      </c>
    </row>
    <row r="618" spans="1:11" x14ac:dyDescent="0.2">
      <c r="A618">
        <v>373</v>
      </c>
      <c r="B618">
        <v>13</v>
      </c>
      <c r="C618">
        <v>7</v>
      </c>
      <c r="D618">
        <v>3.68</v>
      </c>
      <c r="E618">
        <v>9</v>
      </c>
      <c r="F618" s="1" t="s">
        <v>26</v>
      </c>
      <c r="G618" s="1" t="s">
        <v>35</v>
      </c>
      <c r="H618" s="1" t="s">
        <v>25</v>
      </c>
      <c r="I618" s="1" t="s">
        <v>29</v>
      </c>
      <c r="J618">
        <v>43</v>
      </c>
      <c r="K618">
        <v>4062</v>
      </c>
    </row>
    <row r="619" spans="1:11" x14ac:dyDescent="0.2">
      <c r="A619">
        <v>374</v>
      </c>
      <c r="B619">
        <v>34</v>
      </c>
      <c r="C619">
        <v>10</v>
      </c>
      <c r="D619">
        <v>3.34</v>
      </c>
      <c r="E619">
        <v>7</v>
      </c>
      <c r="F619" s="1" t="s">
        <v>26</v>
      </c>
      <c r="G619" s="1" t="s">
        <v>17</v>
      </c>
      <c r="H619" s="1" t="s">
        <v>25</v>
      </c>
      <c r="I619" s="1" t="s">
        <v>20</v>
      </c>
      <c r="J619">
        <v>62</v>
      </c>
      <c r="K619">
        <v>9800</v>
      </c>
    </row>
    <row r="620" spans="1:11" x14ac:dyDescent="0.2">
      <c r="A620">
        <v>383</v>
      </c>
      <c r="B620">
        <v>56</v>
      </c>
      <c r="C620">
        <v>8</v>
      </c>
      <c r="D620">
        <v>2.06</v>
      </c>
      <c r="E620">
        <v>7</v>
      </c>
      <c r="F620" s="1" t="s">
        <v>26</v>
      </c>
      <c r="G620" s="1" t="s">
        <v>24</v>
      </c>
      <c r="H620" s="1" t="s">
        <v>25</v>
      </c>
      <c r="I620" s="1" t="s">
        <v>29</v>
      </c>
      <c r="J620">
        <v>39</v>
      </c>
      <c r="K620">
        <v>5751</v>
      </c>
    </row>
    <row r="621" spans="1:11" x14ac:dyDescent="0.2">
      <c r="A621">
        <v>393</v>
      </c>
      <c r="B621">
        <v>15</v>
      </c>
      <c r="C621">
        <v>8</v>
      </c>
      <c r="D621">
        <v>2.38</v>
      </c>
      <c r="E621">
        <v>9</v>
      </c>
      <c r="F621" s="1" t="s">
        <v>16</v>
      </c>
      <c r="G621" s="1" t="s">
        <v>17</v>
      </c>
      <c r="H621" s="1" t="s">
        <v>25</v>
      </c>
      <c r="I621" s="1" t="s">
        <v>29</v>
      </c>
      <c r="J621">
        <v>46</v>
      </c>
      <c r="K621">
        <v>1480</v>
      </c>
    </row>
    <row r="622" spans="1:11" x14ac:dyDescent="0.2">
      <c r="A622">
        <v>397</v>
      </c>
      <c r="B622">
        <v>7</v>
      </c>
      <c r="C622">
        <v>7</v>
      </c>
      <c r="D622">
        <v>2.2000000000000002</v>
      </c>
      <c r="E622">
        <v>10</v>
      </c>
      <c r="F622" s="1" t="s">
        <v>16</v>
      </c>
      <c r="G622" s="1" t="s">
        <v>30</v>
      </c>
      <c r="H622" s="1" t="s">
        <v>25</v>
      </c>
      <c r="I622" s="1" t="s">
        <v>29</v>
      </c>
      <c r="J622">
        <v>36</v>
      </c>
      <c r="K622">
        <v>6091</v>
      </c>
    </row>
    <row r="623" spans="1:11" x14ac:dyDescent="0.2">
      <c r="A623">
        <v>416</v>
      </c>
      <c r="B623">
        <v>35</v>
      </c>
      <c r="C623">
        <v>8</v>
      </c>
      <c r="D623">
        <v>5.42</v>
      </c>
      <c r="E623">
        <v>7</v>
      </c>
      <c r="F623" s="1" t="s">
        <v>26</v>
      </c>
      <c r="G623" s="1" t="s">
        <v>30</v>
      </c>
      <c r="H623" s="1" t="s">
        <v>25</v>
      </c>
      <c r="I623" s="1" t="s">
        <v>29</v>
      </c>
      <c r="J623">
        <v>19</v>
      </c>
      <c r="K623">
        <v>4855</v>
      </c>
    </row>
    <row r="624" spans="1:11" x14ac:dyDescent="0.2">
      <c r="A624">
        <v>417</v>
      </c>
      <c r="B624">
        <v>48</v>
      </c>
      <c r="C624">
        <v>7</v>
      </c>
      <c r="D624">
        <v>4.83</v>
      </c>
      <c r="E624">
        <v>8</v>
      </c>
      <c r="F624" s="1" t="s">
        <v>26</v>
      </c>
      <c r="G624" s="1" t="s">
        <v>27</v>
      </c>
      <c r="H624" s="1" t="s">
        <v>25</v>
      </c>
      <c r="I624" s="1" t="s">
        <v>33</v>
      </c>
      <c r="J624">
        <v>66</v>
      </c>
      <c r="K624">
        <v>1870</v>
      </c>
    </row>
    <row r="625" spans="1:11" x14ac:dyDescent="0.2">
      <c r="A625">
        <v>419</v>
      </c>
      <c r="B625">
        <v>60</v>
      </c>
      <c r="C625">
        <v>3</v>
      </c>
      <c r="D625">
        <v>2.4900000000000002</v>
      </c>
      <c r="E625">
        <v>1</v>
      </c>
      <c r="F625" s="1" t="s">
        <v>26</v>
      </c>
      <c r="G625" s="1" t="s">
        <v>24</v>
      </c>
      <c r="H625" s="1" t="s">
        <v>25</v>
      </c>
      <c r="I625" s="1" t="s">
        <v>29</v>
      </c>
      <c r="J625">
        <v>59</v>
      </c>
      <c r="K625">
        <v>9983</v>
      </c>
    </row>
    <row r="626" spans="1:11" x14ac:dyDescent="0.2">
      <c r="A626">
        <v>426</v>
      </c>
      <c r="B626">
        <v>48</v>
      </c>
      <c r="C626">
        <v>2</v>
      </c>
      <c r="D626">
        <v>4.66</v>
      </c>
      <c r="E626">
        <v>3</v>
      </c>
      <c r="F626" s="1" t="s">
        <v>36</v>
      </c>
      <c r="G626" s="1" t="s">
        <v>24</v>
      </c>
      <c r="H626" s="1" t="s">
        <v>25</v>
      </c>
      <c r="I626" s="1" t="s">
        <v>33</v>
      </c>
      <c r="J626">
        <v>46</v>
      </c>
      <c r="K626">
        <v>3323</v>
      </c>
    </row>
    <row r="627" spans="1:11" x14ac:dyDescent="0.2">
      <c r="A627">
        <v>427</v>
      </c>
      <c r="B627">
        <v>6</v>
      </c>
      <c r="C627">
        <v>3</v>
      </c>
      <c r="D627">
        <v>4.32</v>
      </c>
      <c r="E627">
        <v>2</v>
      </c>
      <c r="F627" s="1" t="s">
        <v>26</v>
      </c>
      <c r="G627" s="1" t="s">
        <v>30</v>
      </c>
      <c r="H627" s="1" t="s">
        <v>25</v>
      </c>
      <c r="I627" s="1" t="s">
        <v>29</v>
      </c>
      <c r="J627">
        <v>68</v>
      </c>
      <c r="K627">
        <v>9740</v>
      </c>
    </row>
    <row r="628" spans="1:11" x14ac:dyDescent="0.2">
      <c r="A628">
        <v>436</v>
      </c>
      <c r="B628">
        <v>19</v>
      </c>
      <c r="C628">
        <v>9</v>
      </c>
      <c r="D628">
        <v>5.46</v>
      </c>
      <c r="E628">
        <v>10</v>
      </c>
      <c r="F628" s="1" t="s">
        <v>23</v>
      </c>
      <c r="G628" s="1" t="s">
        <v>30</v>
      </c>
      <c r="H628" s="1" t="s">
        <v>25</v>
      </c>
      <c r="I628" s="1" t="s">
        <v>33</v>
      </c>
      <c r="J628">
        <v>61</v>
      </c>
      <c r="K628">
        <v>8975</v>
      </c>
    </row>
    <row r="629" spans="1:11" x14ac:dyDescent="0.2">
      <c r="A629">
        <v>444</v>
      </c>
      <c r="B629">
        <v>44</v>
      </c>
      <c r="C629">
        <v>9</v>
      </c>
      <c r="D629">
        <v>5</v>
      </c>
      <c r="E629">
        <v>9</v>
      </c>
      <c r="F629" s="1" t="s">
        <v>26</v>
      </c>
      <c r="G629" s="1" t="s">
        <v>27</v>
      </c>
      <c r="H629" s="1" t="s">
        <v>25</v>
      </c>
      <c r="I629" s="1" t="s">
        <v>29</v>
      </c>
      <c r="J629">
        <v>41</v>
      </c>
      <c r="K629">
        <v>1026</v>
      </c>
    </row>
    <row r="630" spans="1:11" x14ac:dyDescent="0.2">
      <c r="A630">
        <v>451</v>
      </c>
      <c r="B630">
        <v>31</v>
      </c>
      <c r="C630">
        <v>8</v>
      </c>
      <c r="D630">
        <v>4.01</v>
      </c>
      <c r="E630">
        <v>10</v>
      </c>
      <c r="F630" s="1" t="s">
        <v>23</v>
      </c>
      <c r="G630" s="1" t="s">
        <v>24</v>
      </c>
      <c r="H630" s="1" t="s">
        <v>25</v>
      </c>
      <c r="I630" s="1" t="s">
        <v>29</v>
      </c>
      <c r="J630">
        <v>70</v>
      </c>
      <c r="K630">
        <v>1139</v>
      </c>
    </row>
    <row r="631" spans="1:11" x14ac:dyDescent="0.2">
      <c r="A631">
        <v>460</v>
      </c>
      <c r="B631">
        <v>15</v>
      </c>
      <c r="C631">
        <v>7</v>
      </c>
      <c r="D631">
        <v>4.34</v>
      </c>
      <c r="E631">
        <v>10</v>
      </c>
      <c r="F631" s="1" t="s">
        <v>36</v>
      </c>
      <c r="G631" s="1" t="s">
        <v>24</v>
      </c>
      <c r="H631" s="1" t="s">
        <v>25</v>
      </c>
      <c r="I631" s="1" t="s">
        <v>29</v>
      </c>
      <c r="J631">
        <v>20</v>
      </c>
      <c r="K631">
        <v>6192</v>
      </c>
    </row>
    <row r="632" spans="1:11" x14ac:dyDescent="0.2">
      <c r="A632">
        <v>469</v>
      </c>
      <c r="B632">
        <v>27</v>
      </c>
      <c r="C632">
        <v>8</v>
      </c>
      <c r="D632">
        <v>4.41</v>
      </c>
      <c r="E632">
        <v>10</v>
      </c>
      <c r="F632" s="1" t="s">
        <v>26</v>
      </c>
      <c r="G632" s="1" t="s">
        <v>35</v>
      </c>
      <c r="H632" s="1" t="s">
        <v>25</v>
      </c>
      <c r="I632" s="1" t="s">
        <v>20</v>
      </c>
      <c r="J632">
        <v>42</v>
      </c>
      <c r="K632">
        <v>9307</v>
      </c>
    </row>
    <row r="633" spans="1:11" x14ac:dyDescent="0.2">
      <c r="A633">
        <v>482</v>
      </c>
      <c r="B633">
        <v>7</v>
      </c>
      <c r="C633">
        <v>10</v>
      </c>
      <c r="D633">
        <v>4.9400000000000004</v>
      </c>
      <c r="E633">
        <v>8</v>
      </c>
      <c r="F633" s="1" t="s">
        <v>16</v>
      </c>
      <c r="G633" s="1" t="s">
        <v>35</v>
      </c>
      <c r="H633" s="1" t="s">
        <v>25</v>
      </c>
      <c r="I633" s="1" t="s">
        <v>33</v>
      </c>
      <c r="J633">
        <v>32</v>
      </c>
      <c r="K633">
        <v>9762</v>
      </c>
    </row>
    <row r="634" spans="1:11" x14ac:dyDescent="0.2">
      <c r="A634">
        <v>486</v>
      </c>
      <c r="B634">
        <v>4</v>
      </c>
      <c r="C634">
        <v>10</v>
      </c>
      <c r="D634">
        <v>3.01</v>
      </c>
      <c r="E634">
        <v>10</v>
      </c>
      <c r="F634" s="1" t="s">
        <v>36</v>
      </c>
      <c r="G634" s="1" t="s">
        <v>24</v>
      </c>
      <c r="H634" s="1" t="s">
        <v>25</v>
      </c>
      <c r="I634" s="1" t="s">
        <v>20</v>
      </c>
      <c r="J634">
        <v>35</v>
      </c>
      <c r="K634">
        <v>5990</v>
      </c>
    </row>
    <row r="635" spans="1:11" x14ac:dyDescent="0.2">
      <c r="A635">
        <v>497</v>
      </c>
      <c r="B635">
        <v>18</v>
      </c>
      <c r="C635">
        <v>9</v>
      </c>
      <c r="D635">
        <v>4.16</v>
      </c>
      <c r="E635">
        <v>7</v>
      </c>
      <c r="F635" s="1" t="s">
        <v>16</v>
      </c>
      <c r="G635" s="1" t="s">
        <v>17</v>
      </c>
      <c r="H635" s="1" t="s">
        <v>25</v>
      </c>
      <c r="I635" s="1" t="s">
        <v>29</v>
      </c>
      <c r="J635">
        <v>37</v>
      </c>
      <c r="K635">
        <v>4018</v>
      </c>
    </row>
    <row r="636" spans="1:11" x14ac:dyDescent="0.2">
      <c r="A636">
        <v>500</v>
      </c>
      <c r="B636">
        <v>8</v>
      </c>
      <c r="C636">
        <v>6</v>
      </c>
      <c r="D636">
        <v>1.33</v>
      </c>
      <c r="E636">
        <v>4</v>
      </c>
      <c r="F636" s="1" t="s">
        <v>23</v>
      </c>
      <c r="G636" s="1" t="s">
        <v>24</v>
      </c>
      <c r="H636" s="1" t="s">
        <v>25</v>
      </c>
      <c r="I636" s="1" t="s">
        <v>33</v>
      </c>
      <c r="J636">
        <v>29</v>
      </c>
      <c r="K636">
        <v>9876</v>
      </c>
    </row>
    <row r="637" spans="1:11" x14ac:dyDescent="0.2">
      <c r="A637">
        <v>501</v>
      </c>
      <c r="B637">
        <v>18</v>
      </c>
      <c r="C637">
        <v>4</v>
      </c>
      <c r="D637">
        <v>3.38</v>
      </c>
      <c r="E637">
        <v>6</v>
      </c>
      <c r="F637" s="1" t="s">
        <v>23</v>
      </c>
      <c r="G637" s="1" t="s">
        <v>35</v>
      </c>
      <c r="H637" s="1" t="s">
        <v>25</v>
      </c>
      <c r="I637" s="1" t="s">
        <v>33</v>
      </c>
      <c r="J637">
        <v>31</v>
      </c>
      <c r="K637">
        <v>5828</v>
      </c>
    </row>
    <row r="638" spans="1:11" x14ac:dyDescent="0.2">
      <c r="A638">
        <v>512</v>
      </c>
      <c r="B638">
        <v>6</v>
      </c>
      <c r="C638">
        <v>7</v>
      </c>
      <c r="D638">
        <v>3.81</v>
      </c>
      <c r="E638">
        <v>8</v>
      </c>
      <c r="F638" s="1" t="s">
        <v>36</v>
      </c>
      <c r="G638" s="1" t="s">
        <v>24</v>
      </c>
      <c r="H638" s="1" t="s">
        <v>25</v>
      </c>
      <c r="I638" s="1" t="s">
        <v>29</v>
      </c>
      <c r="J638">
        <v>63</v>
      </c>
      <c r="K638">
        <v>6188</v>
      </c>
    </row>
    <row r="639" spans="1:11" x14ac:dyDescent="0.2">
      <c r="A639">
        <v>518</v>
      </c>
      <c r="B639">
        <v>13</v>
      </c>
      <c r="C639">
        <v>8</v>
      </c>
      <c r="D639">
        <v>1.71</v>
      </c>
      <c r="E639">
        <v>7</v>
      </c>
      <c r="F639" s="1" t="s">
        <v>23</v>
      </c>
      <c r="G639" s="1" t="s">
        <v>35</v>
      </c>
      <c r="H639" s="1" t="s">
        <v>25</v>
      </c>
      <c r="I639" s="1" t="s">
        <v>29</v>
      </c>
      <c r="J639">
        <v>38</v>
      </c>
      <c r="K639">
        <v>8818</v>
      </c>
    </row>
    <row r="640" spans="1:11" x14ac:dyDescent="0.2">
      <c r="A640">
        <v>520</v>
      </c>
      <c r="B640">
        <v>23</v>
      </c>
      <c r="C640">
        <v>9</v>
      </c>
      <c r="D640">
        <v>4.58</v>
      </c>
      <c r="E640">
        <v>7</v>
      </c>
      <c r="F640" s="1" t="s">
        <v>23</v>
      </c>
      <c r="G640" s="1" t="s">
        <v>17</v>
      </c>
      <c r="H640" s="1" t="s">
        <v>25</v>
      </c>
      <c r="I640" s="1" t="s">
        <v>33</v>
      </c>
      <c r="J640">
        <v>52</v>
      </c>
      <c r="K640">
        <v>8072</v>
      </c>
    </row>
    <row r="641" spans="1:11" x14ac:dyDescent="0.2">
      <c r="A641">
        <v>522</v>
      </c>
      <c r="B641">
        <v>2</v>
      </c>
      <c r="C641">
        <v>3</v>
      </c>
      <c r="D641">
        <v>5.76</v>
      </c>
      <c r="E641">
        <v>5</v>
      </c>
      <c r="F641" s="1" t="s">
        <v>16</v>
      </c>
      <c r="G641" s="1" t="s">
        <v>27</v>
      </c>
      <c r="H641" s="1" t="s">
        <v>25</v>
      </c>
      <c r="I641" s="1" t="s">
        <v>20</v>
      </c>
      <c r="J641">
        <v>29</v>
      </c>
      <c r="K641">
        <v>6932</v>
      </c>
    </row>
    <row r="642" spans="1:11" x14ac:dyDescent="0.2">
      <c r="A642">
        <v>526</v>
      </c>
      <c r="B642">
        <v>31</v>
      </c>
      <c r="C642">
        <v>2</v>
      </c>
      <c r="D642">
        <v>1.06</v>
      </c>
      <c r="E642">
        <v>4</v>
      </c>
      <c r="F642" s="1" t="s">
        <v>23</v>
      </c>
      <c r="G642" s="1" t="s">
        <v>27</v>
      </c>
      <c r="H642" s="1" t="s">
        <v>25</v>
      </c>
      <c r="I642" s="1" t="s">
        <v>33</v>
      </c>
      <c r="J642">
        <v>34</v>
      </c>
      <c r="K642">
        <v>8546</v>
      </c>
    </row>
    <row r="643" spans="1:11" x14ac:dyDescent="0.2">
      <c r="A643">
        <v>531</v>
      </c>
      <c r="B643">
        <v>28</v>
      </c>
      <c r="C643">
        <v>8</v>
      </c>
      <c r="D643">
        <v>5.35</v>
      </c>
      <c r="E643">
        <v>8</v>
      </c>
      <c r="F643" s="1" t="s">
        <v>36</v>
      </c>
      <c r="G643" s="1" t="s">
        <v>30</v>
      </c>
      <c r="H643" s="1" t="s">
        <v>25</v>
      </c>
      <c r="I643" s="1" t="s">
        <v>20</v>
      </c>
      <c r="J643">
        <v>64</v>
      </c>
      <c r="K643">
        <v>8308</v>
      </c>
    </row>
    <row r="644" spans="1:11" x14ac:dyDescent="0.2">
      <c r="A644">
        <v>536</v>
      </c>
      <c r="B644">
        <v>26</v>
      </c>
      <c r="C644">
        <v>1</v>
      </c>
      <c r="D644">
        <v>3.83</v>
      </c>
      <c r="E644">
        <v>3</v>
      </c>
      <c r="F644" s="1" t="s">
        <v>36</v>
      </c>
      <c r="G644" s="1" t="s">
        <v>30</v>
      </c>
      <c r="H644" s="1" t="s">
        <v>25</v>
      </c>
      <c r="I644" s="1" t="s">
        <v>33</v>
      </c>
      <c r="J644">
        <v>68</v>
      </c>
      <c r="K644">
        <v>9381</v>
      </c>
    </row>
    <row r="645" spans="1:11" x14ac:dyDescent="0.2">
      <c r="A645">
        <v>537</v>
      </c>
      <c r="B645">
        <v>53</v>
      </c>
      <c r="C645">
        <v>9</v>
      </c>
      <c r="D645">
        <v>2.5</v>
      </c>
      <c r="E645">
        <v>7</v>
      </c>
      <c r="F645" s="1" t="s">
        <v>16</v>
      </c>
      <c r="G645" s="1" t="s">
        <v>27</v>
      </c>
      <c r="H645" s="1" t="s">
        <v>25</v>
      </c>
      <c r="I645" s="1" t="s">
        <v>33</v>
      </c>
      <c r="J645">
        <v>59</v>
      </c>
      <c r="K645">
        <v>2334</v>
      </c>
    </row>
    <row r="646" spans="1:11" x14ac:dyDescent="0.2">
      <c r="A646">
        <v>542</v>
      </c>
      <c r="B646">
        <v>29</v>
      </c>
      <c r="C646">
        <v>7</v>
      </c>
      <c r="D646">
        <v>2.38</v>
      </c>
      <c r="E646">
        <v>10</v>
      </c>
      <c r="F646" s="1" t="s">
        <v>26</v>
      </c>
      <c r="G646" s="1" t="s">
        <v>17</v>
      </c>
      <c r="H646" s="1" t="s">
        <v>25</v>
      </c>
      <c r="I646" s="1" t="s">
        <v>33</v>
      </c>
      <c r="J646">
        <v>18</v>
      </c>
      <c r="K646">
        <v>4370</v>
      </c>
    </row>
    <row r="647" spans="1:11" x14ac:dyDescent="0.2">
      <c r="A647">
        <v>555</v>
      </c>
      <c r="B647">
        <v>12</v>
      </c>
      <c r="C647">
        <v>8</v>
      </c>
      <c r="D647">
        <v>3.04</v>
      </c>
      <c r="E647">
        <v>7</v>
      </c>
      <c r="F647" s="1" t="s">
        <v>26</v>
      </c>
      <c r="G647" s="1" t="s">
        <v>35</v>
      </c>
      <c r="H647" s="1" t="s">
        <v>25</v>
      </c>
      <c r="I647" s="1" t="s">
        <v>33</v>
      </c>
      <c r="J647">
        <v>35</v>
      </c>
      <c r="K647">
        <v>3842</v>
      </c>
    </row>
    <row r="648" spans="1:11" x14ac:dyDescent="0.2">
      <c r="A648">
        <v>574</v>
      </c>
      <c r="B648">
        <v>35</v>
      </c>
      <c r="C648">
        <v>9</v>
      </c>
      <c r="D648">
        <v>4</v>
      </c>
      <c r="E648">
        <v>10</v>
      </c>
      <c r="F648" s="1" t="s">
        <v>16</v>
      </c>
      <c r="G648" s="1" t="s">
        <v>35</v>
      </c>
      <c r="H648" s="1" t="s">
        <v>25</v>
      </c>
      <c r="I648" s="1" t="s">
        <v>29</v>
      </c>
      <c r="J648">
        <v>54</v>
      </c>
      <c r="K648">
        <v>9464</v>
      </c>
    </row>
    <row r="649" spans="1:11" x14ac:dyDescent="0.2">
      <c r="A649">
        <v>586</v>
      </c>
      <c r="B649">
        <v>39</v>
      </c>
      <c r="C649">
        <v>6</v>
      </c>
      <c r="D649">
        <v>1.39</v>
      </c>
      <c r="E649">
        <v>4</v>
      </c>
      <c r="F649" s="1" t="s">
        <v>16</v>
      </c>
      <c r="G649" s="1" t="s">
        <v>35</v>
      </c>
      <c r="H649" s="1" t="s">
        <v>25</v>
      </c>
      <c r="I649" s="1" t="s">
        <v>29</v>
      </c>
      <c r="J649">
        <v>68</v>
      </c>
      <c r="K649">
        <v>1738</v>
      </c>
    </row>
    <row r="650" spans="1:11" x14ac:dyDescent="0.2">
      <c r="A650">
        <v>594</v>
      </c>
      <c r="B650">
        <v>42</v>
      </c>
      <c r="C650">
        <v>2</v>
      </c>
      <c r="D650">
        <v>3.81</v>
      </c>
      <c r="E650">
        <v>5</v>
      </c>
      <c r="F650" s="1" t="s">
        <v>16</v>
      </c>
      <c r="G650" s="1" t="s">
        <v>17</v>
      </c>
      <c r="H650" s="1" t="s">
        <v>25</v>
      </c>
      <c r="I650" s="1" t="s">
        <v>33</v>
      </c>
      <c r="J650">
        <v>21</v>
      </c>
      <c r="K650">
        <v>8630</v>
      </c>
    </row>
    <row r="651" spans="1:11" x14ac:dyDescent="0.2">
      <c r="A651">
        <v>599</v>
      </c>
      <c r="B651">
        <v>43</v>
      </c>
      <c r="C651">
        <v>1</v>
      </c>
      <c r="D651">
        <v>3.95</v>
      </c>
      <c r="E651">
        <v>2</v>
      </c>
      <c r="F651" s="1" t="s">
        <v>36</v>
      </c>
      <c r="G651" s="1" t="s">
        <v>35</v>
      </c>
      <c r="H651" s="1" t="s">
        <v>25</v>
      </c>
      <c r="I651" s="1" t="s">
        <v>20</v>
      </c>
      <c r="J651">
        <v>62</v>
      </c>
      <c r="K651">
        <v>2912</v>
      </c>
    </row>
    <row r="652" spans="1:11" x14ac:dyDescent="0.2">
      <c r="A652">
        <v>602</v>
      </c>
      <c r="B652">
        <v>15</v>
      </c>
      <c r="C652">
        <v>7</v>
      </c>
      <c r="D652">
        <v>4.33</v>
      </c>
      <c r="E652">
        <v>7</v>
      </c>
      <c r="F652" s="1" t="s">
        <v>36</v>
      </c>
      <c r="G652" s="1" t="s">
        <v>24</v>
      </c>
      <c r="H652" s="1" t="s">
        <v>25</v>
      </c>
      <c r="I652" s="1" t="s">
        <v>20</v>
      </c>
      <c r="J652">
        <v>43</v>
      </c>
      <c r="K652">
        <v>6645</v>
      </c>
    </row>
    <row r="653" spans="1:11" x14ac:dyDescent="0.2">
      <c r="A653">
        <v>611</v>
      </c>
      <c r="B653">
        <v>39</v>
      </c>
      <c r="C653">
        <v>9</v>
      </c>
      <c r="D653">
        <v>4.1399999999999997</v>
      </c>
      <c r="E653">
        <v>7</v>
      </c>
      <c r="F653" s="1" t="s">
        <v>23</v>
      </c>
      <c r="G653" s="1" t="s">
        <v>24</v>
      </c>
      <c r="H653" s="1" t="s">
        <v>25</v>
      </c>
      <c r="I653" s="1" t="s">
        <v>33</v>
      </c>
      <c r="J653">
        <v>63</v>
      </c>
      <c r="K653">
        <v>7913</v>
      </c>
    </row>
    <row r="654" spans="1:11" x14ac:dyDescent="0.2">
      <c r="A654">
        <v>612</v>
      </c>
      <c r="B654">
        <v>43</v>
      </c>
      <c r="C654">
        <v>10</v>
      </c>
      <c r="D654">
        <v>4.54</v>
      </c>
      <c r="E654">
        <v>9</v>
      </c>
      <c r="F654" s="1" t="s">
        <v>36</v>
      </c>
      <c r="G654" s="1" t="s">
        <v>24</v>
      </c>
      <c r="H654" s="1" t="s">
        <v>25</v>
      </c>
      <c r="I654" s="1" t="s">
        <v>29</v>
      </c>
      <c r="J654">
        <v>53</v>
      </c>
      <c r="K654">
        <v>8098</v>
      </c>
    </row>
    <row r="655" spans="1:11" x14ac:dyDescent="0.2">
      <c r="A655">
        <v>614</v>
      </c>
      <c r="B655">
        <v>14</v>
      </c>
      <c r="C655">
        <v>8</v>
      </c>
      <c r="D655">
        <v>4.5199999999999996</v>
      </c>
      <c r="E655">
        <v>8</v>
      </c>
      <c r="F655" s="1" t="s">
        <v>16</v>
      </c>
      <c r="G655" s="1" t="s">
        <v>27</v>
      </c>
      <c r="H655" s="1" t="s">
        <v>25</v>
      </c>
      <c r="I655" s="1" t="s">
        <v>33</v>
      </c>
      <c r="J655">
        <v>28</v>
      </c>
      <c r="K655">
        <v>1190</v>
      </c>
    </row>
    <row r="656" spans="1:11" x14ac:dyDescent="0.2">
      <c r="A656">
        <v>617</v>
      </c>
      <c r="B656">
        <v>9</v>
      </c>
      <c r="C656">
        <v>10</v>
      </c>
      <c r="D656">
        <v>4.51</v>
      </c>
      <c r="E656">
        <v>7</v>
      </c>
      <c r="F656" s="1" t="s">
        <v>36</v>
      </c>
      <c r="G656" s="1" t="s">
        <v>27</v>
      </c>
      <c r="H656" s="1" t="s">
        <v>25</v>
      </c>
      <c r="I656" s="1" t="s">
        <v>33</v>
      </c>
      <c r="J656">
        <v>57</v>
      </c>
      <c r="K656">
        <v>3398</v>
      </c>
    </row>
    <row r="657" spans="1:11" x14ac:dyDescent="0.2">
      <c r="A657">
        <v>619</v>
      </c>
      <c r="B657">
        <v>36</v>
      </c>
      <c r="C657">
        <v>10</v>
      </c>
      <c r="D657">
        <v>4.5</v>
      </c>
      <c r="E657">
        <v>10</v>
      </c>
      <c r="F657" s="1" t="s">
        <v>36</v>
      </c>
      <c r="G657" s="1" t="s">
        <v>17</v>
      </c>
      <c r="H657" s="1" t="s">
        <v>25</v>
      </c>
      <c r="I657" s="1" t="s">
        <v>33</v>
      </c>
      <c r="J657">
        <v>37</v>
      </c>
      <c r="K657">
        <v>5765</v>
      </c>
    </row>
    <row r="658" spans="1:11" x14ac:dyDescent="0.2">
      <c r="A658">
        <v>621</v>
      </c>
      <c r="B658">
        <v>40</v>
      </c>
      <c r="C658">
        <v>5</v>
      </c>
      <c r="D658">
        <v>2.91</v>
      </c>
      <c r="E658">
        <v>6</v>
      </c>
      <c r="F658" s="1" t="s">
        <v>36</v>
      </c>
      <c r="G658" s="1" t="s">
        <v>17</v>
      </c>
      <c r="H658" s="1" t="s">
        <v>25</v>
      </c>
      <c r="I658" s="1" t="s">
        <v>33</v>
      </c>
      <c r="J658">
        <v>32</v>
      </c>
      <c r="K658">
        <v>2445</v>
      </c>
    </row>
    <row r="659" spans="1:11" x14ac:dyDescent="0.2">
      <c r="A659">
        <v>625</v>
      </c>
      <c r="B659">
        <v>48</v>
      </c>
      <c r="C659">
        <v>4</v>
      </c>
      <c r="D659">
        <v>5.28</v>
      </c>
      <c r="E659">
        <v>4</v>
      </c>
      <c r="F659" s="1" t="s">
        <v>23</v>
      </c>
      <c r="G659" s="1" t="s">
        <v>35</v>
      </c>
      <c r="H659" s="1" t="s">
        <v>25</v>
      </c>
      <c r="I659" s="1" t="s">
        <v>20</v>
      </c>
      <c r="J659">
        <v>24</v>
      </c>
      <c r="K659">
        <v>8883</v>
      </c>
    </row>
    <row r="660" spans="1:11" x14ac:dyDescent="0.2">
      <c r="A660">
        <v>634</v>
      </c>
      <c r="B660">
        <v>18</v>
      </c>
      <c r="C660">
        <v>7</v>
      </c>
      <c r="D660">
        <v>5.12</v>
      </c>
      <c r="E660">
        <v>7</v>
      </c>
      <c r="F660" s="1" t="s">
        <v>36</v>
      </c>
      <c r="G660" s="1" t="s">
        <v>35</v>
      </c>
      <c r="H660" s="1" t="s">
        <v>25</v>
      </c>
      <c r="I660" s="1" t="s">
        <v>20</v>
      </c>
      <c r="J660">
        <v>35</v>
      </c>
      <c r="K660">
        <v>8328</v>
      </c>
    </row>
    <row r="661" spans="1:11" x14ac:dyDescent="0.2">
      <c r="A661">
        <v>636</v>
      </c>
      <c r="B661">
        <v>47</v>
      </c>
      <c r="C661">
        <v>6</v>
      </c>
      <c r="D661">
        <v>3.25</v>
      </c>
      <c r="E661">
        <v>1</v>
      </c>
      <c r="F661" s="1" t="s">
        <v>16</v>
      </c>
      <c r="G661" s="1" t="s">
        <v>35</v>
      </c>
      <c r="H661" s="1" t="s">
        <v>25</v>
      </c>
      <c r="I661" s="1" t="s">
        <v>29</v>
      </c>
      <c r="J661">
        <v>29</v>
      </c>
      <c r="K661">
        <v>7425</v>
      </c>
    </row>
    <row r="662" spans="1:11" x14ac:dyDescent="0.2">
      <c r="A662">
        <v>637</v>
      </c>
      <c r="B662">
        <v>46</v>
      </c>
      <c r="C662">
        <v>1</v>
      </c>
      <c r="D662">
        <v>4.4400000000000004</v>
      </c>
      <c r="E662">
        <v>4</v>
      </c>
      <c r="F662" s="1" t="s">
        <v>16</v>
      </c>
      <c r="G662" s="1" t="s">
        <v>30</v>
      </c>
      <c r="H662" s="1" t="s">
        <v>25</v>
      </c>
      <c r="I662" s="1" t="s">
        <v>33</v>
      </c>
      <c r="J662">
        <v>30</v>
      </c>
      <c r="K662">
        <v>9807</v>
      </c>
    </row>
    <row r="663" spans="1:11" x14ac:dyDescent="0.2">
      <c r="A663">
        <v>640</v>
      </c>
      <c r="B663">
        <v>47</v>
      </c>
      <c r="C663">
        <v>8</v>
      </c>
      <c r="D663">
        <v>4.53</v>
      </c>
      <c r="E663">
        <v>7</v>
      </c>
      <c r="F663" s="1" t="s">
        <v>26</v>
      </c>
      <c r="G663" s="1" t="s">
        <v>30</v>
      </c>
      <c r="H663" s="1" t="s">
        <v>25</v>
      </c>
      <c r="I663" s="1" t="s">
        <v>20</v>
      </c>
      <c r="J663">
        <v>36</v>
      </c>
      <c r="K663">
        <v>9851</v>
      </c>
    </row>
    <row r="664" spans="1:11" x14ac:dyDescent="0.2">
      <c r="A664">
        <v>645</v>
      </c>
      <c r="B664">
        <v>16</v>
      </c>
      <c r="C664">
        <v>10</v>
      </c>
      <c r="D664">
        <v>5.88</v>
      </c>
      <c r="E664">
        <v>8</v>
      </c>
      <c r="F664" s="1" t="s">
        <v>26</v>
      </c>
      <c r="G664" s="1" t="s">
        <v>17</v>
      </c>
      <c r="H664" s="1" t="s">
        <v>25</v>
      </c>
      <c r="I664" s="1" t="s">
        <v>20</v>
      </c>
      <c r="J664">
        <v>27</v>
      </c>
      <c r="K664">
        <v>8189</v>
      </c>
    </row>
    <row r="665" spans="1:11" x14ac:dyDescent="0.2">
      <c r="A665">
        <v>660</v>
      </c>
      <c r="B665">
        <v>19</v>
      </c>
      <c r="C665">
        <v>8</v>
      </c>
      <c r="D665">
        <v>1.33</v>
      </c>
      <c r="E665">
        <v>9</v>
      </c>
      <c r="F665" s="1" t="s">
        <v>16</v>
      </c>
      <c r="G665" s="1" t="s">
        <v>35</v>
      </c>
      <c r="H665" s="1" t="s">
        <v>25</v>
      </c>
      <c r="I665" s="1" t="s">
        <v>20</v>
      </c>
      <c r="J665">
        <v>70</v>
      </c>
      <c r="K665">
        <v>1529</v>
      </c>
    </row>
    <row r="666" spans="1:11" x14ac:dyDescent="0.2">
      <c r="A666">
        <v>667</v>
      </c>
      <c r="B666">
        <v>12</v>
      </c>
      <c r="C666">
        <v>9</v>
      </c>
      <c r="D666">
        <v>3.55</v>
      </c>
      <c r="E666">
        <v>7</v>
      </c>
      <c r="F666" s="1" t="s">
        <v>23</v>
      </c>
      <c r="G666" s="1" t="s">
        <v>17</v>
      </c>
      <c r="H666" s="1" t="s">
        <v>25</v>
      </c>
      <c r="I666" s="1" t="s">
        <v>33</v>
      </c>
      <c r="J666">
        <v>51</v>
      </c>
      <c r="K666">
        <v>4112</v>
      </c>
    </row>
    <row r="667" spans="1:11" x14ac:dyDescent="0.2">
      <c r="A667">
        <v>670</v>
      </c>
      <c r="B667">
        <v>36</v>
      </c>
      <c r="C667">
        <v>9</v>
      </c>
      <c r="D667">
        <v>5.03</v>
      </c>
      <c r="E667">
        <v>9</v>
      </c>
      <c r="F667" s="1" t="s">
        <v>36</v>
      </c>
      <c r="G667" s="1" t="s">
        <v>17</v>
      </c>
      <c r="H667" s="1" t="s">
        <v>25</v>
      </c>
      <c r="I667" s="1" t="s">
        <v>33</v>
      </c>
      <c r="J667">
        <v>39</v>
      </c>
      <c r="K667">
        <v>5714</v>
      </c>
    </row>
    <row r="668" spans="1:11" x14ac:dyDescent="0.2">
      <c r="A668">
        <v>674</v>
      </c>
      <c r="B668">
        <v>35</v>
      </c>
      <c r="C668">
        <v>9</v>
      </c>
      <c r="D668">
        <v>5.69</v>
      </c>
      <c r="E668">
        <v>8</v>
      </c>
      <c r="F668" s="1" t="s">
        <v>36</v>
      </c>
      <c r="G668" s="1" t="s">
        <v>35</v>
      </c>
      <c r="H668" s="1" t="s">
        <v>25</v>
      </c>
      <c r="I668" s="1" t="s">
        <v>29</v>
      </c>
      <c r="J668">
        <v>47</v>
      </c>
      <c r="K668">
        <v>6627</v>
      </c>
    </row>
    <row r="669" spans="1:11" x14ac:dyDescent="0.2">
      <c r="A669">
        <v>679</v>
      </c>
      <c r="B669">
        <v>5</v>
      </c>
      <c r="C669">
        <v>7</v>
      </c>
      <c r="D669">
        <v>5.45</v>
      </c>
      <c r="E669">
        <v>7</v>
      </c>
      <c r="F669" s="1" t="s">
        <v>23</v>
      </c>
      <c r="G669" s="1" t="s">
        <v>24</v>
      </c>
      <c r="H669" s="1" t="s">
        <v>25</v>
      </c>
      <c r="I669" s="1" t="s">
        <v>29</v>
      </c>
      <c r="J669">
        <v>34</v>
      </c>
      <c r="K669">
        <v>2964</v>
      </c>
    </row>
    <row r="670" spans="1:11" x14ac:dyDescent="0.2">
      <c r="A670">
        <v>685</v>
      </c>
      <c r="B670">
        <v>21</v>
      </c>
      <c r="C670">
        <v>9</v>
      </c>
      <c r="D670">
        <v>3.73</v>
      </c>
      <c r="E670">
        <v>9</v>
      </c>
      <c r="F670" s="1" t="s">
        <v>16</v>
      </c>
      <c r="G670" s="1" t="s">
        <v>35</v>
      </c>
      <c r="H670" s="1" t="s">
        <v>25</v>
      </c>
      <c r="I670" s="1" t="s">
        <v>29</v>
      </c>
      <c r="J670">
        <v>23</v>
      </c>
      <c r="K670">
        <v>8706</v>
      </c>
    </row>
    <row r="671" spans="1:11" x14ac:dyDescent="0.2">
      <c r="A671">
        <v>688</v>
      </c>
      <c r="B671">
        <v>14</v>
      </c>
      <c r="C671">
        <v>9</v>
      </c>
      <c r="D671">
        <v>2.98</v>
      </c>
      <c r="E671">
        <v>8</v>
      </c>
      <c r="F671" s="1" t="s">
        <v>26</v>
      </c>
      <c r="G671" s="1" t="s">
        <v>17</v>
      </c>
      <c r="H671" s="1" t="s">
        <v>25</v>
      </c>
      <c r="I671" s="1" t="s">
        <v>33</v>
      </c>
      <c r="J671">
        <v>65</v>
      </c>
      <c r="K671">
        <v>7561</v>
      </c>
    </row>
    <row r="672" spans="1:11" x14ac:dyDescent="0.2">
      <c r="A672">
        <v>697</v>
      </c>
      <c r="B672">
        <v>27</v>
      </c>
      <c r="C672">
        <v>7</v>
      </c>
      <c r="D672">
        <v>5.53</v>
      </c>
      <c r="E672">
        <v>9</v>
      </c>
      <c r="F672" s="1" t="s">
        <v>36</v>
      </c>
      <c r="G672" s="1" t="s">
        <v>30</v>
      </c>
      <c r="H672" s="1" t="s">
        <v>25</v>
      </c>
      <c r="I672" s="1" t="s">
        <v>29</v>
      </c>
      <c r="J672">
        <v>67</v>
      </c>
      <c r="K672">
        <v>9255</v>
      </c>
    </row>
    <row r="673" spans="1:11" x14ac:dyDescent="0.2">
      <c r="A673">
        <v>698</v>
      </c>
      <c r="B673">
        <v>47</v>
      </c>
      <c r="C673">
        <v>8</v>
      </c>
      <c r="D673">
        <v>2.13</v>
      </c>
      <c r="E673">
        <v>8</v>
      </c>
      <c r="F673" s="1" t="s">
        <v>23</v>
      </c>
      <c r="G673" s="1" t="s">
        <v>24</v>
      </c>
      <c r="H673" s="1" t="s">
        <v>25</v>
      </c>
      <c r="I673" s="1" t="s">
        <v>29</v>
      </c>
      <c r="J673">
        <v>43</v>
      </c>
      <c r="K673">
        <v>6400</v>
      </c>
    </row>
    <row r="674" spans="1:11" x14ac:dyDescent="0.2">
      <c r="A674">
        <v>713</v>
      </c>
      <c r="B674">
        <v>9</v>
      </c>
      <c r="C674">
        <v>2</v>
      </c>
      <c r="D674">
        <v>2</v>
      </c>
      <c r="E674">
        <v>5</v>
      </c>
      <c r="F674" s="1" t="s">
        <v>36</v>
      </c>
      <c r="G674" s="1" t="s">
        <v>24</v>
      </c>
      <c r="H674" s="1" t="s">
        <v>25</v>
      </c>
      <c r="I674" s="1" t="s">
        <v>29</v>
      </c>
      <c r="J674">
        <v>53</v>
      </c>
      <c r="K674">
        <v>3448</v>
      </c>
    </row>
    <row r="675" spans="1:11" x14ac:dyDescent="0.2">
      <c r="A675">
        <v>715</v>
      </c>
      <c r="B675">
        <v>28</v>
      </c>
      <c r="C675">
        <v>5</v>
      </c>
      <c r="D675">
        <v>5.99</v>
      </c>
      <c r="E675">
        <v>4</v>
      </c>
      <c r="F675" s="1" t="s">
        <v>36</v>
      </c>
      <c r="G675" s="1" t="s">
        <v>27</v>
      </c>
      <c r="H675" s="1" t="s">
        <v>25</v>
      </c>
      <c r="I675" s="1" t="s">
        <v>29</v>
      </c>
      <c r="J675">
        <v>59</v>
      </c>
      <c r="K675">
        <v>7363</v>
      </c>
    </row>
    <row r="676" spans="1:11" x14ac:dyDescent="0.2">
      <c r="A676">
        <v>732</v>
      </c>
      <c r="B676">
        <v>5</v>
      </c>
      <c r="C676">
        <v>7</v>
      </c>
      <c r="D676">
        <v>4.55</v>
      </c>
      <c r="E676">
        <v>10</v>
      </c>
      <c r="F676" s="1" t="s">
        <v>26</v>
      </c>
      <c r="G676" s="1" t="s">
        <v>27</v>
      </c>
      <c r="H676" s="1" t="s">
        <v>25</v>
      </c>
      <c r="I676" s="1" t="s">
        <v>33</v>
      </c>
      <c r="J676">
        <v>48</v>
      </c>
      <c r="K676">
        <v>4313</v>
      </c>
    </row>
    <row r="677" spans="1:11" x14ac:dyDescent="0.2">
      <c r="A677">
        <v>746</v>
      </c>
      <c r="B677">
        <v>2</v>
      </c>
      <c r="C677">
        <v>10</v>
      </c>
      <c r="D677">
        <v>1.32</v>
      </c>
      <c r="E677">
        <v>7</v>
      </c>
      <c r="F677" s="1" t="s">
        <v>36</v>
      </c>
      <c r="G677" s="1" t="s">
        <v>35</v>
      </c>
      <c r="H677" s="1" t="s">
        <v>25</v>
      </c>
      <c r="I677" s="1" t="s">
        <v>33</v>
      </c>
      <c r="J677">
        <v>70</v>
      </c>
      <c r="K677">
        <v>2264</v>
      </c>
    </row>
    <row r="678" spans="1:11" x14ac:dyDescent="0.2">
      <c r="A678">
        <v>752</v>
      </c>
      <c r="B678">
        <v>29</v>
      </c>
      <c r="C678">
        <v>3</v>
      </c>
      <c r="D678">
        <v>2.4700000000000002</v>
      </c>
      <c r="E678">
        <v>2</v>
      </c>
      <c r="F678" s="1" t="s">
        <v>36</v>
      </c>
      <c r="G678" s="1" t="s">
        <v>35</v>
      </c>
      <c r="H678" s="1" t="s">
        <v>25</v>
      </c>
      <c r="I678" s="1" t="s">
        <v>29</v>
      </c>
      <c r="J678">
        <v>60</v>
      </c>
      <c r="K678">
        <v>8900</v>
      </c>
    </row>
    <row r="679" spans="1:11" x14ac:dyDescent="0.2">
      <c r="A679">
        <v>768</v>
      </c>
      <c r="B679">
        <v>58</v>
      </c>
      <c r="C679">
        <v>10</v>
      </c>
      <c r="D679">
        <v>4.17</v>
      </c>
      <c r="E679">
        <v>9</v>
      </c>
      <c r="F679" s="1" t="s">
        <v>36</v>
      </c>
      <c r="G679" s="1" t="s">
        <v>30</v>
      </c>
      <c r="H679" s="1" t="s">
        <v>25</v>
      </c>
      <c r="I679" s="1" t="s">
        <v>20</v>
      </c>
      <c r="J679">
        <v>37</v>
      </c>
      <c r="K679">
        <v>8983</v>
      </c>
    </row>
    <row r="680" spans="1:11" x14ac:dyDescent="0.2">
      <c r="A680">
        <v>773</v>
      </c>
      <c r="B680">
        <v>54</v>
      </c>
      <c r="C680">
        <v>9</v>
      </c>
      <c r="D680">
        <v>1.57</v>
      </c>
      <c r="E680">
        <v>9</v>
      </c>
      <c r="F680" s="1" t="s">
        <v>23</v>
      </c>
      <c r="G680" s="1" t="s">
        <v>24</v>
      </c>
      <c r="H680" s="1" t="s">
        <v>25</v>
      </c>
      <c r="I680" s="1" t="s">
        <v>20</v>
      </c>
      <c r="J680">
        <v>27</v>
      </c>
      <c r="K680">
        <v>2470</v>
      </c>
    </row>
    <row r="681" spans="1:11" x14ac:dyDescent="0.2">
      <c r="A681">
        <v>782</v>
      </c>
      <c r="B681">
        <v>25</v>
      </c>
      <c r="C681">
        <v>9</v>
      </c>
      <c r="D681">
        <v>5.21</v>
      </c>
      <c r="E681">
        <v>10</v>
      </c>
      <c r="F681" s="1" t="s">
        <v>26</v>
      </c>
      <c r="G681" s="1" t="s">
        <v>27</v>
      </c>
      <c r="H681" s="1" t="s">
        <v>25</v>
      </c>
      <c r="I681" s="1" t="s">
        <v>29</v>
      </c>
      <c r="J681">
        <v>42</v>
      </c>
      <c r="K681">
        <v>3388</v>
      </c>
    </row>
    <row r="682" spans="1:11" x14ac:dyDescent="0.2">
      <c r="A682">
        <v>783</v>
      </c>
      <c r="B682">
        <v>35</v>
      </c>
      <c r="C682">
        <v>10</v>
      </c>
      <c r="D682">
        <v>1.35</v>
      </c>
      <c r="E682">
        <v>10</v>
      </c>
      <c r="F682" s="1" t="s">
        <v>16</v>
      </c>
      <c r="G682" s="1" t="s">
        <v>30</v>
      </c>
      <c r="H682" s="1" t="s">
        <v>25</v>
      </c>
      <c r="I682" s="1" t="s">
        <v>33</v>
      </c>
      <c r="J682">
        <v>59</v>
      </c>
      <c r="K682">
        <v>1804</v>
      </c>
    </row>
    <row r="683" spans="1:11" x14ac:dyDescent="0.2">
      <c r="A683">
        <v>806</v>
      </c>
      <c r="B683">
        <v>29</v>
      </c>
      <c r="C683">
        <v>7</v>
      </c>
      <c r="D683">
        <v>5.35</v>
      </c>
      <c r="E683">
        <v>7</v>
      </c>
      <c r="F683" s="1" t="s">
        <v>23</v>
      </c>
      <c r="G683" s="1" t="s">
        <v>35</v>
      </c>
      <c r="H683" s="1" t="s">
        <v>25</v>
      </c>
      <c r="I683" s="1" t="s">
        <v>29</v>
      </c>
      <c r="J683">
        <v>38</v>
      </c>
      <c r="K683">
        <v>6535</v>
      </c>
    </row>
    <row r="684" spans="1:11" x14ac:dyDescent="0.2">
      <c r="A684">
        <v>810</v>
      </c>
      <c r="B684">
        <v>8</v>
      </c>
      <c r="C684">
        <v>7</v>
      </c>
      <c r="D684">
        <v>5.93</v>
      </c>
      <c r="E684">
        <v>10</v>
      </c>
      <c r="F684" s="1" t="s">
        <v>36</v>
      </c>
      <c r="G684" s="1" t="s">
        <v>30</v>
      </c>
      <c r="H684" s="1" t="s">
        <v>25</v>
      </c>
      <c r="I684" s="1" t="s">
        <v>33</v>
      </c>
      <c r="J684">
        <v>70</v>
      </c>
      <c r="K684">
        <v>1687</v>
      </c>
    </row>
    <row r="685" spans="1:11" x14ac:dyDescent="0.2">
      <c r="A685">
        <v>812</v>
      </c>
      <c r="B685">
        <v>54</v>
      </c>
      <c r="C685">
        <v>8</v>
      </c>
      <c r="D685">
        <v>5.92</v>
      </c>
      <c r="E685">
        <v>8</v>
      </c>
      <c r="F685" s="1" t="s">
        <v>36</v>
      </c>
      <c r="G685" s="1" t="s">
        <v>35</v>
      </c>
      <c r="H685" s="1" t="s">
        <v>25</v>
      </c>
      <c r="I685" s="1" t="s">
        <v>29</v>
      </c>
      <c r="J685">
        <v>34</v>
      </c>
      <c r="K685">
        <v>2939</v>
      </c>
    </row>
    <row r="686" spans="1:11" x14ac:dyDescent="0.2">
      <c r="A686">
        <v>820</v>
      </c>
      <c r="B686">
        <v>48</v>
      </c>
      <c r="C686">
        <v>3</v>
      </c>
      <c r="D686">
        <v>2.12</v>
      </c>
      <c r="E686">
        <v>4</v>
      </c>
      <c r="F686" s="1" t="s">
        <v>26</v>
      </c>
      <c r="G686" s="1" t="s">
        <v>30</v>
      </c>
      <c r="H686" s="1" t="s">
        <v>25</v>
      </c>
      <c r="I686" s="1" t="s">
        <v>33</v>
      </c>
      <c r="J686">
        <v>53</v>
      </c>
      <c r="K686">
        <v>8097</v>
      </c>
    </row>
    <row r="687" spans="1:11" x14ac:dyDescent="0.2">
      <c r="A687">
        <v>823</v>
      </c>
      <c r="B687">
        <v>30</v>
      </c>
      <c r="C687">
        <v>8</v>
      </c>
      <c r="D687">
        <v>3.23</v>
      </c>
      <c r="E687">
        <v>10</v>
      </c>
      <c r="F687" s="1" t="s">
        <v>23</v>
      </c>
      <c r="G687" s="1" t="s">
        <v>27</v>
      </c>
      <c r="H687" s="1" t="s">
        <v>25</v>
      </c>
      <c r="I687" s="1" t="s">
        <v>29</v>
      </c>
      <c r="J687">
        <v>64</v>
      </c>
      <c r="K687">
        <v>3618</v>
      </c>
    </row>
    <row r="688" spans="1:11" x14ac:dyDescent="0.2">
      <c r="A688">
        <v>836</v>
      </c>
      <c r="B688">
        <v>16</v>
      </c>
      <c r="C688">
        <v>8</v>
      </c>
      <c r="D688">
        <v>1.37</v>
      </c>
      <c r="E688">
        <v>10</v>
      </c>
      <c r="F688" s="1" t="s">
        <v>16</v>
      </c>
      <c r="G688" s="1" t="s">
        <v>24</v>
      </c>
      <c r="H688" s="1" t="s">
        <v>25</v>
      </c>
      <c r="I688" s="1" t="s">
        <v>20</v>
      </c>
      <c r="J688">
        <v>41</v>
      </c>
      <c r="K688">
        <v>4915</v>
      </c>
    </row>
    <row r="689" spans="1:11" x14ac:dyDescent="0.2">
      <c r="A689">
        <v>838</v>
      </c>
      <c r="B689">
        <v>16</v>
      </c>
      <c r="C689">
        <v>4</v>
      </c>
      <c r="D689">
        <v>2.08</v>
      </c>
      <c r="E689">
        <v>5</v>
      </c>
      <c r="F689" s="1" t="s">
        <v>26</v>
      </c>
      <c r="G689" s="1" t="s">
        <v>27</v>
      </c>
      <c r="H689" s="1" t="s">
        <v>25</v>
      </c>
      <c r="I689" s="1" t="s">
        <v>29</v>
      </c>
      <c r="J689">
        <v>67</v>
      </c>
      <c r="K689">
        <v>1536</v>
      </c>
    </row>
    <row r="690" spans="1:11" x14ac:dyDescent="0.2">
      <c r="A690">
        <v>839</v>
      </c>
      <c r="B690">
        <v>1</v>
      </c>
      <c r="C690">
        <v>7</v>
      </c>
      <c r="D690">
        <v>1.99</v>
      </c>
      <c r="E690">
        <v>9</v>
      </c>
      <c r="F690" s="1" t="s">
        <v>26</v>
      </c>
      <c r="G690" s="1" t="s">
        <v>24</v>
      </c>
      <c r="H690" s="1" t="s">
        <v>25</v>
      </c>
      <c r="I690" s="1" t="s">
        <v>33</v>
      </c>
      <c r="J690">
        <v>36</v>
      </c>
      <c r="K690">
        <v>8382</v>
      </c>
    </row>
    <row r="691" spans="1:11" x14ac:dyDescent="0.2">
      <c r="A691">
        <v>840</v>
      </c>
      <c r="B691">
        <v>57</v>
      </c>
      <c r="C691">
        <v>2</v>
      </c>
      <c r="D691">
        <v>4.3</v>
      </c>
      <c r="E691">
        <v>3</v>
      </c>
      <c r="F691" s="1" t="s">
        <v>36</v>
      </c>
      <c r="G691" s="1" t="s">
        <v>27</v>
      </c>
      <c r="H691" s="1" t="s">
        <v>25</v>
      </c>
      <c r="I691" s="1" t="s">
        <v>33</v>
      </c>
      <c r="J691">
        <v>26</v>
      </c>
      <c r="K691">
        <v>9596</v>
      </c>
    </row>
    <row r="692" spans="1:11" x14ac:dyDescent="0.2">
      <c r="A692">
        <v>853</v>
      </c>
      <c r="B692">
        <v>27</v>
      </c>
      <c r="C692">
        <v>3</v>
      </c>
      <c r="D692">
        <v>5.41</v>
      </c>
      <c r="E692">
        <v>4</v>
      </c>
      <c r="F692" s="1" t="s">
        <v>36</v>
      </c>
      <c r="G692" s="1" t="s">
        <v>24</v>
      </c>
      <c r="H692" s="1" t="s">
        <v>25</v>
      </c>
      <c r="I692" s="1" t="s">
        <v>20</v>
      </c>
      <c r="J692">
        <v>30</v>
      </c>
      <c r="K692">
        <v>6889</v>
      </c>
    </row>
    <row r="693" spans="1:11" x14ac:dyDescent="0.2">
      <c r="A693">
        <v>868</v>
      </c>
      <c r="B693">
        <v>10</v>
      </c>
      <c r="C693">
        <v>3</v>
      </c>
      <c r="D693">
        <v>5.36</v>
      </c>
      <c r="E693">
        <v>4</v>
      </c>
      <c r="F693" s="1" t="s">
        <v>26</v>
      </c>
      <c r="G693" s="1" t="s">
        <v>27</v>
      </c>
      <c r="H693" s="1" t="s">
        <v>25</v>
      </c>
      <c r="I693" s="1" t="s">
        <v>29</v>
      </c>
      <c r="J693">
        <v>65</v>
      </c>
      <c r="K693">
        <v>2294</v>
      </c>
    </row>
    <row r="694" spans="1:11" x14ac:dyDescent="0.2">
      <c r="A694">
        <v>875</v>
      </c>
      <c r="B694">
        <v>36</v>
      </c>
      <c r="C694">
        <v>4</v>
      </c>
      <c r="D694">
        <v>4.45</v>
      </c>
      <c r="E694">
        <v>2</v>
      </c>
      <c r="F694" s="1" t="s">
        <v>26</v>
      </c>
      <c r="G694" s="1" t="s">
        <v>24</v>
      </c>
      <c r="H694" s="1" t="s">
        <v>25</v>
      </c>
      <c r="I694" s="1" t="s">
        <v>33</v>
      </c>
      <c r="J694">
        <v>58</v>
      </c>
      <c r="K694">
        <v>5061</v>
      </c>
    </row>
    <row r="695" spans="1:11" x14ac:dyDescent="0.2">
      <c r="A695">
        <v>891</v>
      </c>
      <c r="B695">
        <v>36</v>
      </c>
      <c r="C695">
        <v>8</v>
      </c>
      <c r="D695">
        <v>1.65</v>
      </c>
      <c r="E695">
        <v>8</v>
      </c>
      <c r="F695" s="1" t="s">
        <v>36</v>
      </c>
      <c r="G695" s="1" t="s">
        <v>30</v>
      </c>
      <c r="H695" s="1" t="s">
        <v>25</v>
      </c>
      <c r="I695" s="1" t="s">
        <v>29</v>
      </c>
      <c r="J695">
        <v>39</v>
      </c>
      <c r="K695">
        <v>3334</v>
      </c>
    </row>
    <row r="696" spans="1:11" x14ac:dyDescent="0.2">
      <c r="A696">
        <v>896</v>
      </c>
      <c r="B696">
        <v>29</v>
      </c>
      <c r="C696">
        <v>5</v>
      </c>
      <c r="D696">
        <v>5.99</v>
      </c>
      <c r="E696">
        <v>6</v>
      </c>
      <c r="F696" s="1" t="s">
        <v>36</v>
      </c>
      <c r="G696" s="1" t="s">
        <v>35</v>
      </c>
      <c r="H696" s="1" t="s">
        <v>25</v>
      </c>
      <c r="I696" s="1" t="s">
        <v>29</v>
      </c>
      <c r="J696">
        <v>23</v>
      </c>
      <c r="K696">
        <v>4202</v>
      </c>
    </row>
    <row r="697" spans="1:11" x14ac:dyDescent="0.2">
      <c r="A697">
        <v>907</v>
      </c>
      <c r="B697">
        <v>28</v>
      </c>
      <c r="C697">
        <v>7</v>
      </c>
      <c r="D697">
        <v>4.16</v>
      </c>
      <c r="E697">
        <v>9</v>
      </c>
      <c r="F697" s="1" t="s">
        <v>23</v>
      </c>
      <c r="G697" s="1" t="s">
        <v>35</v>
      </c>
      <c r="H697" s="1" t="s">
        <v>25</v>
      </c>
      <c r="I697" s="1" t="s">
        <v>29</v>
      </c>
      <c r="J697">
        <v>25</v>
      </c>
      <c r="K697">
        <v>4058</v>
      </c>
    </row>
    <row r="698" spans="1:11" x14ac:dyDescent="0.2">
      <c r="A698">
        <v>913</v>
      </c>
      <c r="B698">
        <v>51</v>
      </c>
      <c r="C698">
        <v>2</v>
      </c>
      <c r="D698">
        <v>3.63</v>
      </c>
      <c r="E698">
        <v>2</v>
      </c>
      <c r="F698" s="1" t="s">
        <v>26</v>
      </c>
      <c r="G698" s="1" t="s">
        <v>27</v>
      </c>
      <c r="H698" s="1" t="s">
        <v>25</v>
      </c>
      <c r="I698" s="1" t="s">
        <v>29</v>
      </c>
      <c r="J698">
        <v>57</v>
      </c>
      <c r="K698">
        <v>4555</v>
      </c>
    </row>
    <row r="699" spans="1:11" x14ac:dyDescent="0.2">
      <c r="A699">
        <v>918</v>
      </c>
      <c r="B699">
        <v>47</v>
      </c>
      <c r="C699">
        <v>8</v>
      </c>
      <c r="D699">
        <v>2.15</v>
      </c>
      <c r="E699">
        <v>8</v>
      </c>
      <c r="F699" s="1" t="s">
        <v>16</v>
      </c>
      <c r="G699" s="1" t="s">
        <v>35</v>
      </c>
      <c r="H699" s="1" t="s">
        <v>25</v>
      </c>
      <c r="I699" s="1" t="s">
        <v>29</v>
      </c>
      <c r="J699">
        <v>22</v>
      </c>
      <c r="K699">
        <v>7576</v>
      </c>
    </row>
    <row r="700" spans="1:11" x14ac:dyDescent="0.2">
      <c r="A700">
        <v>919</v>
      </c>
      <c r="B700">
        <v>52</v>
      </c>
      <c r="C700">
        <v>4</v>
      </c>
      <c r="D700">
        <v>4.18</v>
      </c>
      <c r="E700">
        <v>1</v>
      </c>
      <c r="F700" s="1" t="s">
        <v>16</v>
      </c>
      <c r="G700" s="1" t="s">
        <v>35</v>
      </c>
      <c r="H700" s="1" t="s">
        <v>25</v>
      </c>
      <c r="I700" s="1" t="s">
        <v>33</v>
      </c>
      <c r="J700">
        <v>53</v>
      </c>
      <c r="K700">
        <v>8012</v>
      </c>
    </row>
    <row r="701" spans="1:11" x14ac:dyDescent="0.2">
      <c r="A701">
        <v>934</v>
      </c>
      <c r="B701">
        <v>18</v>
      </c>
      <c r="C701">
        <v>9</v>
      </c>
      <c r="D701">
        <v>1.41</v>
      </c>
      <c r="E701">
        <v>7</v>
      </c>
      <c r="F701" s="1" t="s">
        <v>23</v>
      </c>
      <c r="G701" s="1" t="s">
        <v>30</v>
      </c>
      <c r="H701" s="1" t="s">
        <v>25</v>
      </c>
      <c r="I701" s="1" t="s">
        <v>29</v>
      </c>
      <c r="J701">
        <v>36</v>
      </c>
      <c r="K701">
        <v>4608</v>
      </c>
    </row>
    <row r="702" spans="1:11" x14ac:dyDescent="0.2">
      <c r="A702">
        <v>937</v>
      </c>
      <c r="B702">
        <v>1</v>
      </c>
      <c r="C702">
        <v>6</v>
      </c>
      <c r="D702">
        <v>2.4300000000000002</v>
      </c>
      <c r="E702">
        <v>6</v>
      </c>
      <c r="F702" s="1" t="s">
        <v>16</v>
      </c>
      <c r="G702" s="1" t="s">
        <v>17</v>
      </c>
      <c r="H702" s="1" t="s">
        <v>25</v>
      </c>
      <c r="I702" s="1" t="s">
        <v>29</v>
      </c>
      <c r="J702">
        <v>24</v>
      </c>
      <c r="K702">
        <v>2420</v>
      </c>
    </row>
    <row r="703" spans="1:11" x14ac:dyDescent="0.2">
      <c r="A703">
        <v>943</v>
      </c>
      <c r="B703">
        <v>10</v>
      </c>
      <c r="C703">
        <v>1</v>
      </c>
      <c r="D703">
        <v>3.72</v>
      </c>
      <c r="E703">
        <v>6</v>
      </c>
      <c r="F703" s="1" t="s">
        <v>16</v>
      </c>
      <c r="G703" s="1" t="s">
        <v>35</v>
      </c>
      <c r="H703" s="1" t="s">
        <v>25</v>
      </c>
      <c r="I703" s="1" t="s">
        <v>29</v>
      </c>
      <c r="J703">
        <v>22</v>
      </c>
      <c r="K703">
        <v>5733</v>
      </c>
    </row>
    <row r="704" spans="1:11" x14ac:dyDescent="0.2">
      <c r="A704">
        <v>945</v>
      </c>
      <c r="B704">
        <v>45</v>
      </c>
      <c r="C704">
        <v>7</v>
      </c>
      <c r="D704">
        <v>4.6399999999999997</v>
      </c>
      <c r="E704">
        <v>9</v>
      </c>
      <c r="F704" s="1" t="s">
        <v>16</v>
      </c>
      <c r="G704" s="1" t="s">
        <v>27</v>
      </c>
      <c r="H704" s="1" t="s">
        <v>25</v>
      </c>
      <c r="I704" s="1" t="s">
        <v>29</v>
      </c>
      <c r="J704">
        <v>34</v>
      </c>
      <c r="K704">
        <v>6194</v>
      </c>
    </row>
    <row r="705" spans="1:11" x14ac:dyDescent="0.2">
      <c r="A705">
        <v>946</v>
      </c>
      <c r="B705">
        <v>28</v>
      </c>
      <c r="C705">
        <v>10</v>
      </c>
      <c r="D705">
        <v>5.88</v>
      </c>
      <c r="E705">
        <v>7</v>
      </c>
      <c r="F705" s="1" t="s">
        <v>26</v>
      </c>
      <c r="G705" s="1" t="s">
        <v>27</v>
      </c>
      <c r="H705" s="1" t="s">
        <v>25</v>
      </c>
      <c r="I705" s="1" t="s">
        <v>29</v>
      </c>
      <c r="J705">
        <v>66</v>
      </c>
      <c r="K705">
        <v>1620</v>
      </c>
    </row>
    <row r="706" spans="1:11" x14ac:dyDescent="0.2">
      <c r="A706">
        <v>953</v>
      </c>
      <c r="B706">
        <v>24</v>
      </c>
      <c r="C706">
        <v>1</v>
      </c>
      <c r="D706">
        <v>2.87</v>
      </c>
      <c r="E706">
        <v>4</v>
      </c>
      <c r="F706" s="1" t="s">
        <v>36</v>
      </c>
      <c r="G706" s="1" t="s">
        <v>27</v>
      </c>
      <c r="H706" s="1" t="s">
        <v>25</v>
      </c>
      <c r="I706" s="1" t="s">
        <v>29</v>
      </c>
      <c r="J706">
        <v>54</v>
      </c>
      <c r="K706">
        <v>1100</v>
      </c>
    </row>
    <row r="707" spans="1:11" x14ac:dyDescent="0.2">
      <c r="A707">
        <v>955</v>
      </c>
      <c r="B707">
        <v>17</v>
      </c>
      <c r="C707">
        <v>7</v>
      </c>
      <c r="D707">
        <v>3.53</v>
      </c>
      <c r="E707">
        <v>10</v>
      </c>
      <c r="F707" s="1" t="s">
        <v>16</v>
      </c>
      <c r="G707" s="1" t="s">
        <v>17</v>
      </c>
      <c r="H707" s="1" t="s">
        <v>25</v>
      </c>
      <c r="I707" s="1" t="s">
        <v>20</v>
      </c>
      <c r="J707">
        <v>19</v>
      </c>
      <c r="K707">
        <v>7778</v>
      </c>
    </row>
    <row r="708" spans="1:11" x14ac:dyDescent="0.2">
      <c r="A708">
        <v>957</v>
      </c>
      <c r="B708">
        <v>59</v>
      </c>
      <c r="C708">
        <v>8</v>
      </c>
      <c r="D708">
        <v>5.44</v>
      </c>
      <c r="E708">
        <v>9</v>
      </c>
      <c r="F708" s="1" t="s">
        <v>26</v>
      </c>
      <c r="G708" s="1" t="s">
        <v>35</v>
      </c>
      <c r="H708" s="1" t="s">
        <v>25</v>
      </c>
      <c r="I708" s="1" t="s">
        <v>33</v>
      </c>
      <c r="J708">
        <v>45</v>
      </c>
      <c r="K708">
        <v>8670</v>
      </c>
    </row>
    <row r="709" spans="1:11" x14ac:dyDescent="0.2">
      <c r="A709">
        <v>958</v>
      </c>
      <c r="B709">
        <v>41</v>
      </c>
      <c r="C709">
        <v>10</v>
      </c>
      <c r="D709">
        <v>1.29</v>
      </c>
      <c r="E709">
        <v>9</v>
      </c>
      <c r="F709" s="1" t="s">
        <v>16</v>
      </c>
      <c r="G709" s="1" t="s">
        <v>35</v>
      </c>
      <c r="H709" s="1" t="s">
        <v>25</v>
      </c>
      <c r="I709" s="1" t="s">
        <v>29</v>
      </c>
      <c r="J709">
        <v>64</v>
      </c>
      <c r="K709">
        <v>2111</v>
      </c>
    </row>
    <row r="710" spans="1:11" x14ac:dyDescent="0.2">
      <c r="A710">
        <v>965</v>
      </c>
      <c r="B710">
        <v>51</v>
      </c>
      <c r="C710">
        <v>3</v>
      </c>
      <c r="D710">
        <v>2.4300000000000002</v>
      </c>
      <c r="E710">
        <v>5</v>
      </c>
      <c r="F710" s="1" t="s">
        <v>36</v>
      </c>
      <c r="G710" s="1" t="s">
        <v>30</v>
      </c>
      <c r="H710" s="1" t="s">
        <v>25</v>
      </c>
      <c r="I710" s="1" t="s">
        <v>29</v>
      </c>
      <c r="J710">
        <v>33</v>
      </c>
      <c r="K710">
        <v>2275</v>
      </c>
    </row>
    <row r="711" spans="1:11" x14ac:dyDescent="0.2">
      <c r="A711">
        <v>966</v>
      </c>
      <c r="B711">
        <v>45</v>
      </c>
      <c r="C711">
        <v>10</v>
      </c>
      <c r="D711">
        <v>1.04</v>
      </c>
      <c r="E711">
        <v>10</v>
      </c>
      <c r="F711" s="1" t="s">
        <v>16</v>
      </c>
      <c r="G711" s="1" t="s">
        <v>17</v>
      </c>
      <c r="H711" s="1" t="s">
        <v>25</v>
      </c>
      <c r="I711" s="1" t="s">
        <v>29</v>
      </c>
      <c r="J711">
        <v>34</v>
      </c>
      <c r="K711">
        <v>5462</v>
      </c>
    </row>
    <row r="712" spans="1:11" x14ac:dyDescent="0.2">
      <c r="A712">
        <v>968</v>
      </c>
      <c r="B712">
        <v>4</v>
      </c>
      <c r="C712">
        <v>8</v>
      </c>
      <c r="D712">
        <v>3.33</v>
      </c>
      <c r="E712">
        <v>8</v>
      </c>
      <c r="F712" s="1" t="s">
        <v>36</v>
      </c>
      <c r="G712" s="1" t="s">
        <v>24</v>
      </c>
      <c r="H712" s="1" t="s">
        <v>25</v>
      </c>
      <c r="I712" s="1" t="s">
        <v>33</v>
      </c>
      <c r="J712">
        <v>35</v>
      </c>
      <c r="K712">
        <v>4359</v>
      </c>
    </row>
    <row r="713" spans="1:11" x14ac:dyDescent="0.2">
      <c r="A713">
        <v>969</v>
      </c>
      <c r="B713">
        <v>22</v>
      </c>
      <c r="C713">
        <v>9</v>
      </c>
      <c r="D713">
        <v>4.18</v>
      </c>
      <c r="E713">
        <v>10</v>
      </c>
      <c r="F713" s="1" t="s">
        <v>36</v>
      </c>
      <c r="G713" s="1" t="s">
        <v>17</v>
      </c>
      <c r="H713" s="1" t="s">
        <v>25</v>
      </c>
      <c r="I713" s="1" t="s">
        <v>29</v>
      </c>
      <c r="J713">
        <v>55</v>
      </c>
      <c r="K713">
        <v>5469</v>
      </c>
    </row>
    <row r="714" spans="1:11" x14ac:dyDescent="0.2">
      <c r="A714">
        <v>985</v>
      </c>
      <c r="B714">
        <v>57</v>
      </c>
      <c r="C714">
        <v>10</v>
      </c>
      <c r="D714">
        <v>2.0499999999999998</v>
      </c>
      <c r="E714">
        <v>9</v>
      </c>
      <c r="F714" s="1" t="s">
        <v>36</v>
      </c>
      <c r="G714" s="1" t="s">
        <v>27</v>
      </c>
      <c r="H714" s="1" t="s">
        <v>25</v>
      </c>
      <c r="I714" s="1" t="s">
        <v>33</v>
      </c>
      <c r="J714">
        <v>64</v>
      </c>
      <c r="K714">
        <v>4460</v>
      </c>
    </row>
    <row r="715" spans="1:11" x14ac:dyDescent="0.2">
      <c r="A715">
        <v>989</v>
      </c>
      <c r="B715">
        <v>52</v>
      </c>
      <c r="C715">
        <v>9</v>
      </c>
      <c r="D715">
        <v>2.06</v>
      </c>
      <c r="E715">
        <v>8</v>
      </c>
      <c r="F715" s="1" t="s">
        <v>36</v>
      </c>
      <c r="G715" s="1" t="s">
        <v>27</v>
      </c>
      <c r="H715" s="1" t="s">
        <v>25</v>
      </c>
      <c r="I715" s="1" t="s">
        <v>33</v>
      </c>
      <c r="J715">
        <v>37</v>
      </c>
      <c r="K715">
        <v>7880</v>
      </c>
    </row>
    <row r="716" spans="1:11" x14ac:dyDescent="0.2">
      <c r="A716">
        <v>990</v>
      </c>
      <c r="B716">
        <v>44</v>
      </c>
      <c r="C716">
        <v>7</v>
      </c>
      <c r="D716">
        <v>5.23</v>
      </c>
      <c r="E716">
        <v>8</v>
      </c>
      <c r="F716" s="1" t="s">
        <v>36</v>
      </c>
      <c r="G716" s="1" t="s">
        <v>27</v>
      </c>
      <c r="H716" s="1" t="s">
        <v>25</v>
      </c>
      <c r="I716" s="1" t="s">
        <v>20</v>
      </c>
      <c r="J716">
        <v>18</v>
      </c>
      <c r="K716">
        <v>9858</v>
      </c>
    </row>
    <row r="717" spans="1:11" x14ac:dyDescent="0.2">
      <c r="A717">
        <v>995</v>
      </c>
      <c r="B717">
        <v>53</v>
      </c>
      <c r="C717">
        <v>9</v>
      </c>
      <c r="D717">
        <v>2.97</v>
      </c>
      <c r="E717">
        <v>7</v>
      </c>
      <c r="F717" s="1" t="s">
        <v>26</v>
      </c>
      <c r="G717" s="1" t="s">
        <v>24</v>
      </c>
      <c r="H717" s="1" t="s">
        <v>25</v>
      </c>
      <c r="I717" s="1" t="s">
        <v>20</v>
      </c>
      <c r="J717">
        <v>37</v>
      </c>
      <c r="K717">
        <v>4591</v>
      </c>
    </row>
    <row r="718" spans="1:11" x14ac:dyDescent="0.2">
      <c r="A718">
        <v>997</v>
      </c>
      <c r="B718">
        <v>24</v>
      </c>
      <c r="C718">
        <v>8</v>
      </c>
      <c r="D718">
        <v>4.3600000000000003</v>
      </c>
      <c r="E718">
        <v>9</v>
      </c>
      <c r="F718" s="1" t="s">
        <v>26</v>
      </c>
      <c r="G718" s="1" t="s">
        <v>30</v>
      </c>
      <c r="H718" s="1" t="s">
        <v>25</v>
      </c>
      <c r="I718" s="1" t="s">
        <v>29</v>
      </c>
      <c r="J718">
        <v>26</v>
      </c>
      <c r="K718">
        <v>3141</v>
      </c>
    </row>
    <row r="719" spans="1:11" x14ac:dyDescent="0.2">
      <c r="A719">
        <v>1006</v>
      </c>
      <c r="B719">
        <v>6</v>
      </c>
      <c r="C719">
        <v>2</v>
      </c>
      <c r="D719">
        <v>3.29</v>
      </c>
      <c r="E719">
        <v>3</v>
      </c>
      <c r="F719" s="1" t="s">
        <v>23</v>
      </c>
      <c r="G719" s="1" t="s">
        <v>17</v>
      </c>
      <c r="H719" s="1" t="s">
        <v>25</v>
      </c>
      <c r="I719" s="1" t="s">
        <v>29</v>
      </c>
      <c r="J719">
        <v>59</v>
      </c>
      <c r="K719">
        <v>2540</v>
      </c>
    </row>
    <row r="720" spans="1:11" x14ac:dyDescent="0.2">
      <c r="A720">
        <v>1015</v>
      </c>
      <c r="B720">
        <v>60</v>
      </c>
      <c r="C720">
        <v>6</v>
      </c>
      <c r="D720">
        <v>3.31</v>
      </c>
      <c r="E720">
        <v>6</v>
      </c>
      <c r="F720" s="1" t="s">
        <v>16</v>
      </c>
      <c r="G720" s="1" t="s">
        <v>35</v>
      </c>
      <c r="H720" s="1" t="s">
        <v>25</v>
      </c>
      <c r="I720" s="1" t="s">
        <v>20</v>
      </c>
      <c r="J720">
        <v>23</v>
      </c>
      <c r="K720">
        <v>9042</v>
      </c>
    </row>
    <row r="721" spans="1:11" x14ac:dyDescent="0.2">
      <c r="A721">
        <v>1024</v>
      </c>
      <c r="B721">
        <v>34</v>
      </c>
      <c r="C721">
        <v>8</v>
      </c>
      <c r="D721">
        <v>3.45</v>
      </c>
      <c r="E721">
        <v>8</v>
      </c>
      <c r="F721" s="1" t="s">
        <v>23</v>
      </c>
      <c r="G721" s="1" t="s">
        <v>35</v>
      </c>
      <c r="H721" s="1" t="s">
        <v>25</v>
      </c>
      <c r="I721" s="1" t="s">
        <v>33</v>
      </c>
      <c r="J721">
        <v>58</v>
      </c>
      <c r="K721">
        <v>6323</v>
      </c>
    </row>
    <row r="722" spans="1:11" x14ac:dyDescent="0.2">
      <c r="A722">
        <v>1025</v>
      </c>
      <c r="B722">
        <v>38</v>
      </c>
      <c r="C722">
        <v>8</v>
      </c>
      <c r="D722">
        <v>4.5599999999999996</v>
      </c>
      <c r="E722">
        <v>7</v>
      </c>
      <c r="F722" s="1" t="s">
        <v>23</v>
      </c>
      <c r="G722" s="1" t="s">
        <v>27</v>
      </c>
      <c r="H722" s="1" t="s">
        <v>25</v>
      </c>
      <c r="I722" s="1" t="s">
        <v>29</v>
      </c>
      <c r="J722">
        <v>59</v>
      </c>
      <c r="K722">
        <v>6950</v>
      </c>
    </row>
    <row r="723" spans="1:11" x14ac:dyDescent="0.2">
      <c r="A723">
        <v>1029</v>
      </c>
      <c r="B723">
        <v>55</v>
      </c>
      <c r="C723">
        <v>5</v>
      </c>
      <c r="D723">
        <v>4.99</v>
      </c>
      <c r="E723">
        <v>3</v>
      </c>
      <c r="F723" s="1" t="s">
        <v>36</v>
      </c>
      <c r="G723" s="1" t="s">
        <v>17</v>
      </c>
      <c r="H723" s="1" t="s">
        <v>25</v>
      </c>
      <c r="I723" s="1" t="s">
        <v>20</v>
      </c>
      <c r="J723">
        <v>33</v>
      </c>
      <c r="K723">
        <v>3403</v>
      </c>
    </row>
    <row r="724" spans="1:11" x14ac:dyDescent="0.2">
      <c r="A724">
        <v>1031</v>
      </c>
      <c r="B724">
        <v>32</v>
      </c>
      <c r="C724">
        <v>8</v>
      </c>
      <c r="D724">
        <v>3.92</v>
      </c>
      <c r="E724">
        <v>9</v>
      </c>
      <c r="F724" s="1" t="s">
        <v>23</v>
      </c>
      <c r="G724" s="1" t="s">
        <v>24</v>
      </c>
      <c r="H724" s="1" t="s">
        <v>25</v>
      </c>
      <c r="I724" s="1" t="s">
        <v>33</v>
      </c>
      <c r="J724">
        <v>27</v>
      </c>
      <c r="K724">
        <v>9101</v>
      </c>
    </row>
    <row r="725" spans="1:11" x14ac:dyDescent="0.2">
      <c r="A725">
        <v>1033</v>
      </c>
      <c r="B725">
        <v>45</v>
      </c>
      <c r="C725">
        <v>7</v>
      </c>
      <c r="D725">
        <v>3.12</v>
      </c>
      <c r="E725">
        <v>9</v>
      </c>
      <c r="F725" s="1" t="s">
        <v>36</v>
      </c>
      <c r="G725" s="1" t="s">
        <v>27</v>
      </c>
      <c r="H725" s="1" t="s">
        <v>25</v>
      </c>
      <c r="I725" s="1" t="s">
        <v>20</v>
      </c>
      <c r="J725">
        <v>63</v>
      </c>
      <c r="K725">
        <v>5137</v>
      </c>
    </row>
    <row r="726" spans="1:11" x14ac:dyDescent="0.2">
      <c r="A726">
        <v>1040</v>
      </c>
      <c r="B726">
        <v>55</v>
      </c>
      <c r="C726">
        <v>7</v>
      </c>
      <c r="D726">
        <v>1.06</v>
      </c>
      <c r="E726">
        <v>10</v>
      </c>
      <c r="F726" s="1" t="s">
        <v>23</v>
      </c>
      <c r="G726" s="1" t="s">
        <v>30</v>
      </c>
      <c r="H726" s="1" t="s">
        <v>25</v>
      </c>
      <c r="I726" s="1" t="s">
        <v>29</v>
      </c>
      <c r="J726">
        <v>40</v>
      </c>
      <c r="K726">
        <v>5572</v>
      </c>
    </row>
    <row r="727" spans="1:11" x14ac:dyDescent="0.2">
      <c r="A727">
        <v>1043</v>
      </c>
      <c r="B727">
        <v>31</v>
      </c>
      <c r="C727">
        <v>9</v>
      </c>
      <c r="D727">
        <v>5.74</v>
      </c>
      <c r="E727">
        <v>8</v>
      </c>
      <c r="F727" s="1" t="s">
        <v>16</v>
      </c>
      <c r="G727" s="1" t="s">
        <v>30</v>
      </c>
      <c r="H727" s="1" t="s">
        <v>25</v>
      </c>
      <c r="I727" s="1" t="s">
        <v>29</v>
      </c>
      <c r="J727">
        <v>21</v>
      </c>
      <c r="K727">
        <v>6537</v>
      </c>
    </row>
    <row r="728" spans="1:11" x14ac:dyDescent="0.2">
      <c r="A728">
        <v>1050</v>
      </c>
      <c r="B728">
        <v>13</v>
      </c>
      <c r="C728">
        <v>2</v>
      </c>
      <c r="D728">
        <v>3.25</v>
      </c>
      <c r="E728">
        <v>5</v>
      </c>
      <c r="F728" s="1" t="s">
        <v>16</v>
      </c>
      <c r="G728" s="1" t="s">
        <v>27</v>
      </c>
      <c r="H728" s="1" t="s">
        <v>25</v>
      </c>
      <c r="I728" s="1" t="s">
        <v>33</v>
      </c>
      <c r="J728">
        <v>52</v>
      </c>
      <c r="K728">
        <v>8885</v>
      </c>
    </row>
    <row r="729" spans="1:11" x14ac:dyDescent="0.2">
      <c r="A729">
        <v>1052</v>
      </c>
      <c r="B729">
        <v>5</v>
      </c>
      <c r="C729">
        <v>3</v>
      </c>
      <c r="D729">
        <v>3.35</v>
      </c>
      <c r="E729">
        <v>4</v>
      </c>
      <c r="F729" s="1" t="s">
        <v>36</v>
      </c>
      <c r="G729" s="1" t="s">
        <v>30</v>
      </c>
      <c r="H729" s="1" t="s">
        <v>25</v>
      </c>
      <c r="I729" s="1" t="s">
        <v>29</v>
      </c>
      <c r="J729">
        <v>27</v>
      </c>
      <c r="K729">
        <v>6982</v>
      </c>
    </row>
    <row r="730" spans="1:11" x14ac:dyDescent="0.2">
      <c r="A730">
        <v>1053</v>
      </c>
      <c r="B730">
        <v>35</v>
      </c>
      <c r="C730">
        <v>8</v>
      </c>
      <c r="D730">
        <v>1.96</v>
      </c>
      <c r="E730">
        <v>10</v>
      </c>
      <c r="F730" s="1" t="s">
        <v>23</v>
      </c>
      <c r="G730" s="1" t="s">
        <v>30</v>
      </c>
      <c r="H730" s="1" t="s">
        <v>25</v>
      </c>
      <c r="I730" s="1" t="s">
        <v>33</v>
      </c>
      <c r="J730">
        <v>60</v>
      </c>
      <c r="K730">
        <v>8902</v>
      </c>
    </row>
    <row r="731" spans="1:11" x14ac:dyDescent="0.2">
      <c r="A731">
        <v>1055</v>
      </c>
      <c r="B731">
        <v>8</v>
      </c>
      <c r="C731">
        <v>10</v>
      </c>
      <c r="D731">
        <v>3.69</v>
      </c>
      <c r="E731">
        <v>10</v>
      </c>
      <c r="F731" s="1" t="s">
        <v>26</v>
      </c>
      <c r="G731" s="1" t="s">
        <v>30</v>
      </c>
      <c r="H731" s="1" t="s">
        <v>25</v>
      </c>
      <c r="I731" s="1" t="s">
        <v>20</v>
      </c>
      <c r="J731">
        <v>32</v>
      </c>
      <c r="K731">
        <v>2100</v>
      </c>
    </row>
    <row r="732" spans="1:11" x14ac:dyDescent="0.2">
      <c r="A732">
        <v>1064</v>
      </c>
      <c r="B732">
        <v>59</v>
      </c>
      <c r="C732">
        <v>4</v>
      </c>
      <c r="D732">
        <v>3.08</v>
      </c>
      <c r="E732">
        <v>5</v>
      </c>
      <c r="F732" s="1" t="s">
        <v>26</v>
      </c>
      <c r="G732" s="1" t="s">
        <v>24</v>
      </c>
      <c r="H732" s="1" t="s">
        <v>25</v>
      </c>
      <c r="I732" s="1" t="s">
        <v>33</v>
      </c>
      <c r="J732">
        <v>66</v>
      </c>
      <c r="K732">
        <v>8587</v>
      </c>
    </row>
    <row r="733" spans="1:11" x14ac:dyDescent="0.2">
      <c r="A733">
        <v>1073</v>
      </c>
      <c r="B733">
        <v>39</v>
      </c>
      <c r="C733">
        <v>10</v>
      </c>
      <c r="D733">
        <v>1.29</v>
      </c>
      <c r="E733">
        <v>7</v>
      </c>
      <c r="F733" s="1" t="s">
        <v>23</v>
      </c>
      <c r="G733" s="1" t="s">
        <v>30</v>
      </c>
      <c r="H733" s="1" t="s">
        <v>25</v>
      </c>
      <c r="I733" s="1" t="s">
        <v>20</v>
      </c>
      <c r="J733">
        <v>68</v>
      </c>
      <c r="K733">
        <v>8934</v>
      </c>
    </row>
    <row r="734" spans="1:11" x14ac:dyDescent="0.2">
      <c r="A734">
        <v>1080</v>
      </c>
      <c r="B734">
        <v>60</v>
      </c>
      <c r="C734">
        <v>10</v>
      </c>
      <c r="D734">
        <v>5.0999999999999996</v>
      </c>
      <c r="E734">
        <v>10</v>
      </c>
      <c r="F734" s="1" t="s">
        <v>26</v>
      </c>
      <c r="G734" s="1" t="s">
        <v>30</v>
      </c>
      <c r="H734" s="1" t="s">
        <v>25</v>
      </c>
      <c r="I734" s="1" t="s">
        <v>29</v>
      </c>
      <c r="J734">
        <v>24</v>
      </c>
      <c r="K734">
        <v>1451</v>
      </c>
    </row>
    <row r="735" spans="1:11" x14ac:dyDescent="0.2">
      <c r="A735">
        <v>1083</v>
      </c>
      <c r="B735">
        <v>22</v>
      </c>
      <c r="C735">
        <v>7</v>
      </c>
      <c r="D735">
        <v>5.26</v>
      </c>
      <c r="E735">
        <v>8</v>
      </c>
      <c r="F735" s="1" t="s">
        <v>26</v>
      </c>
      <c r="G735" s="1" t="s">
        <v>17</v>
      </c>
      <c r="H735" s="1" t="s">
        <v>25</v>
      </c>
      <c r="I735" s="1" t="s">
        <v>20</v>
      </c>
      <c r="J735">
        <v>23</v>
      </c>
      <c r="K735">
        <v>3444</v>
      </c>
    </row>
    <row r="736" spans="1:11" x14ac:dyDescent="0.2">
      <c r="A736">
        <v>1084</v>
      </c>
      <c r="B736">
        <v>17</v>
      </c>
      <c r="C736">
        <v>6</v>
      </c>
      <c r="D736">
        <v>5.59</v>
      </c>
      <c r="E736">
        <v>6</v>
      </c>
      <c r="F736" s="1" t="s">
        <v>16</v>
      </c>
      <c r="G736" s="1" t="s">
        <v>30</v>
      </c>
      <c r="H736" s="1" t="s">
        <v>25</v>
      </c>
      <c r="I736" s="1" t="s">
        <v>29</v>
      </c>
      <c r="J736">
        <v>49</v>
      </c>
      <c r="K736">
        <v>7850</v>
      </c>
    </row>
    <row r="737" spans="1:11" x14ac:dyDescent="0.2">
      <c r="A737">
        <v>1101</v>
      </c>
      <c r="B737">
        <v>44</v>
      </c>
      <c r="C737">
        <v>7</v>
      </c>
      <c r="D737">
        <v>5.25</v>
      </c>
      <c r="E737">
        <v>10</v>
      </c>
      <c r="F737" s="1" t="s">
        <v>36</v>
      </c>
      <c r="G737" s="1" t="s">
        <v>24</v>
      </c>
      <c r="H737" s="1" t="s">
        <v>25</v>
      </c>
      <c r="I737" s="1" t="s">
        <v>33</v>
      </c>
      <c r="J737">
        <v>69</v>
      </c>
      <c r="K737">
        <v>5519</v>
      </c>
    </row>
    <row r="738" spans="1:11" x14ac:dyDescent="0.2">
      <c r="A738">
        <v>1112</v>
      </c>
      <c r="B738">
        <v>38</v>
      </c>
      <c r="C738">
        <v>9</v>
      </c>
      <c r="D738">
        <v>5.13</v>
      </c>
      <c r="E738">
        <v>7</v>
      </c>
      <c r="F738" s="1" t="s">
        <v>36</v>
      </c>
      <c r="G738" s="1" t="s">
        <v>30</v>
      </c>
      <c r="H738" s="1" t="s">
        <v>25</v>
      </c>
      <c r="I738" s="1" t="s">
        <v>29</v>
      </c>
      <c r="J738">
        <v>44</v>
      </c>
      <c r="K738">
        <v>6599</v>
      </c>
    </row>
    <row r="739" spans="1:11" x14ac:dyDescent="0.2">
      <c r="A739">
        <v>1119</v>
      </c>
      <c r="B739">
        <v>59</v>
      </c>
      <c r="C739">
        <v>6</v>
      </c>
      <c r="D739">
        <v>4.58</v>
      </c>
      <c r="E739">
        <v>3</v>
      </c>
      <c r="F739" s="1" t="s">
        <v>26</v>
      </c>
      <c r="G739" s="1" t="s">
        <v>27</v>
      </c>
      <c r="H739" s="1" t="s">
        <v>25</v>
      </c>
      <c r="I739" s="1" t="s">
        <v>29</v>
      </c>
      <c r="J739">
        <v>39</v>
      </c>
      <c r="K739">
        <v>5019</v>
      </c>
    </row>
    <row r="740" spans="1:11" x14ac:dyDescent="0.2">
      <c r="A740">
        <v>1126</v>
      </c>
      <c r="B740">
        <v>17</v>
      </c>
      <c r="C740">
        <v>3</v>
      </c>
      <c r="D740">
        <v>4.2699999999999996</v>
      </c>
      <c r="E740">
        <v>1</v>
      </c>
      <c r="F740" s="1" t="s">
        <v>36</v>
      </c>
      <c r="G740" s="1" t="s">
        <v>27</v>
      </c>
      <c r="H740" s="1" t="s">
        <v>25</v>
      </c>
      <c r="I740" s="1" t="s">
        <v>33</v>
      </c>
      <c r="J740">
        <v>60</v>
      </c>
      <c r="K740">
        <v>1919</v>
      </c>
    </row>
    <row r="741" spans="1:11" x14ac:dyDescent="0.2">
      <c r="A741">
        <v>1129</v>
      </c>
      <c r="B741">
        <v>23</v>
      </c>
      <c r="C741">
        <v>8</v>
      </c>
      <c r="D741">
        <v>5.41</v>
      </c>
      <c r="E741">
        <v>10</v>
      </c>
      <c r="F741" s="1" t="s">
        <v>23</v>
      </c>
      <c r="G741" s="1" t="s">
        <v>35</v>
      </c>
      <c r="H741" s="1" t="s">
        <v>25</v>
      </c>
      <c r="I741" s="1" t="s">
        <v>20</v>
      </c>
      <c r="J741">
        <v>22</v>
      </c>
      <c r="K741">
        <v>6942</v>
      </c>
    </row>
    <row r="742" spans="1:11" x14ac:dyDescent="0.2">
      <c r="A742">
        <v>1140</v>
      </c>
      <c r="B742">
        <v>29</v>
      </c>
      <c r="C742">
        <v>8</v>
      </c>
      <c r="D742">
        <v>3.82</v>
      </c>
      <c r="E742">
        <v>8</v>
      </c>
      <c r="F742" s="1" t="s">
        <v>26</v>
      </c>
      <c r="G742" s="1" t="s">
        <v>17</v>
      </c>
      <c r="H742" s="1" t="s">
        <v>25</v>
      </c>
      <c r="I742" s="1" t="s">
        <v>33</v>
      </c>
      <c r="J742">
        <v>21</v>
      </c>
      <c r="K742">
        <v>6411</v>
      </c>
    </row>
    <row r="743" spans="1:11" x14ac:dyDescent="0.2">
      <c r="A743">
        <v>1159</v>
      </c>
      <c r="B743">
        <v>9</v>
      </c>
      <c r="C743">
        <v>8</v>
      </c>
      <c r="D743">
        <v>3.31</v>
      </c>
      <c r="E743">
        <v>7</v>
      </c>
      <c r="F743" s="1" t="s">
        <v>16</v>
      </c>
      <c r="G743" s="1" t="s">
        <v>30</v>
      </c>
      <c r="H743" s="1" t="s">
        <v>25</v>
      </c>
      <c r="I743" s="1" t="s">
        <v>33</v>
      </c>
      <c r="J743">
        <v>49</v>
      </c>
      <c r="K743">
        <v>5314</v>
      </c>
    </row>
    <row r="744" spans="1:11" x14ac:dyDescent="0.2">
      <c r="A744">
        <v>1160</v>
      </c>
      <c r="B744">
        <v>44</v>
      </c>
      <c r="C744">
        <v>9</v>
      </c>
      <c r="D744">
        <v>1.0900000000000001</v>
      </c>
      <c r="E744">
        <v>9</v>
      </c>
      <c r="F744" s="1" t="s">
        <v>36</v>
      </c>
      <c r="G744" s="1" t="s">
        <v>17</v>
      </c>
      <c r="H744" s="1" t="s">
        <v>25</v>
      </c>
      <c r="I744" s="1" t="s">
        <v>33</v>
      </c>
      <c r="J744">
        <v>67</v>
      </c>
      <c r="K744">
        <v>5070</v>
      </c>
    </row>
    <row r="745" spans="1:11" x14ac:dyDescent="0.2">
      <c r="A745">
        <v>1165</v>
      </c>
      <c r="B745">
        <v>53</v>
      </c>
      <c r="C745">
        <v>9</v>
      </c>
      <c r="D745">
        <v>1.58</v>
      </c>
      <c r="E745">
        <v>7</v>
      </c>
      <c r="F745" s="1" t="s">
        <v>26</v>
      </c>
      <c r="G745" s="1" t="s">
        <v>17</v>
      </c>
      <c r="H745" s="1" t="s">
        <v>25</v>
      </c>
      <c r="I745" s="1" t="s">
        <v>33</v>
      </c>
      <c r="J745">
        <v>46</v>
      </c>
      <c r="K745">
        <v>8722</v>
      </c>
    </row>
    <row r="746" spans="1:11" x14ac:dyDescent="0.2">
      <c r="A746">
        <v>1166</v>
      </c>
      <c r="B746">
        <v>57</v>
      </c>
      <c r="C746">
        <v>9</v>
      </c>
      <c r="D746">
        <v>5.72</v>
      </c>
      <c r="E746">
        <v>10</v>
      </c>
      <c r="F746" s="1" t="s">
        <v>26</v>
      </c>
      <c r="G746" s="1" t="s">
        <v>30</v>
      </c>
      <c r="H746" s="1" t="s">
        <v>25</v>
      </c>
      <c r="I746" s="1" t="s">
        <v>29</v>
      </c>
      <c r="J746">
        <v>54</v>
      </c>
      <c r="K746">
        <v>1456</v>
      </c>
    </row>
    <row r="747" spans="1:11" x14ac:dyDescent="0.2">
      <c r="A747">
        <v>1167</v>
      </c>
      <c r="B747">
        <v>35</v>
      </c>
      <c r="C747">
        <v>2</v>
      </c>
      <c r="D747">
        <v>4.29</v>
      </c>
      <c r="E747">
        <v>3</v>
      </c>
      <c r="F747" s="1" t="s">
        <v>36</v>
      </c>
      <c r="G747" s="1" t="s">
        <v>17</v>
      </c>
      <c r="H747" s="1" t="s">
        <v>25</v>
      </c>
      <c r="I747" s="1" t="s">
        <v>20</v>
      </c>
      <c r="J747">
        <v>64</v>
      </c>
      <c r="K747">
        <v>5486</v>
      </c>
    </row>
    <row r="748" spans="1:11" x14ac:dyDescent="0.2">
      <c r="A748">
        <v>1168</v>
      </c>
      <c r="B748">
        <v>37</v>
      </c>
      <c r="C748">
        <v>9</v>
      </c>
      <c r="D748">
        <v>3.31</v>
      </c>
      <c r="E748">
        <v>9</v>
      </c>
      <c r="F748" s="1" t="s">
        <v>16</v>
      </c>
      <c r="G748" s="1" t="s">
        <v>30</v>
      </c>
      <c r="H748" s="1" t="s">
        <v>25</v>
      </c>
      <c r="I748" s="1" t="s">
        <v>29</v>
      </c>
      <c r="J748">
        <v>25</v>
      </c>
      <c r="K748">
        <v>8930</v>
      </c>
    </row>
    <row r="749" spans="1:11" x14ac:dyDescent="0.2">
      <c r="A749">
        <v>1176</v>
      </c>
      <c r="B749">
        <v>24</v>
      </c>
      <c r="C749">
        <v>9</v>
      </c>
      <c r="D749">
        <v>1.1299999999999999</v>
      </c>
      <c r="E749">
        <v>8</v>
      </c>
      <c r="F749" s="1" t="s">
        <v>16</v>
      </c>
      <c r="G749" s="1" t="s">
        <v>35</v>
      </c>
      <c r="H749" s="1" t="s">
        <v>25</v>
      </c>
      <c r="I749" s="1" t="s">
        <v>29</v>
      </c>
      <c r="J749">
        <v>27</v>
      </c>
      <c r="K749">
        <v>8459</v>
      </c>
    </row>
    <row r="750" spans="1:11" x14ac:dyDescent="0.2">
      <c r="A750">
        <v>1183</v>
      </c>
      <c r="B750">
        <v>20</v>
      </c>
      <c r="C750">
        <v>6</v>
      </c>
      <c r="D750">
        <v>2.31</v>
      </c>
      <c r="E750">
        <v>4</v>
      </c>
      <c r="F750" s="1" t="s">
        <v>23</v>
      </c>
      <c r="G750" s="1" t="s">
        <v>24</v>
      </c>
      <c r="H750" s="1" t="s">
        <v>25</v>
      </c>
      <c r="I750" s="1" t="s">
        <v>29</v>
      </c>
      <c r="J750">
        <v>31</v>
      </c>
      <c r="K750">
        <v>6372</v>
      </c>
    </row>
    <row r="751" spans="1:11" x14ac:dyDescent="0.2">
      <c r="A751">
        <v>1193</v>
      </c>
      <c r="B751">
        <v>43</v>
      </c>
      <c r="C751">
        <v>8</v>
      </c>
      <c r="D751">
        <v>3.63</v>
      </c>
      <c r="E751">
        <v>9</v>
      </c>
      <c r="F751" s="1" t="s">
        <v>26</v>
      </c>
      <c r="G751" s="1" t="s">
        <v>17</v>
      </c>
      <c r="H751" s="1" t="s">
        <v>25</v>
      </c>
      <c r="I751" s="1" t="s">
        <v>29</v>
      </c>
      <c r="J751">
        <v>70</v>
      </c>
      <c r="K751">
        <v>1312</v>
      </c>
    </row>
    <row r="752" spans="1:11" x14ac:dyDescent="0.2">
      <c r="A752">
        <v>1194</v>
      </c>
      <c r="B752">
        <v>28</v>
      </c>
      <c r="C752">
        <v>7</v>
      </c>
      <c r="D752">
        <v>1.07</v>
      </c>
      <c r="E752">
        <v>10</v>
      </c>
      <c r="F752" s="1" t="s">
        <v>23</v>
      </c>
      <c r="G752" s="1" t="s">
        <v>17</v>
      </c>
      <c r="H752" s="1" t="s">
        <v>25</v>
      </c>
      <c r="I752" s="1" t="s">
        <v>29</v>
      </c>
      <c r="J752">
        <v>49</v>
      </c>
      <c r="K752">
        <v>3365</v>
      </c>
    </row>
    <row r="753" spans="1:11" x14ac:dyDescent="0.2">
      <c r="A753">
        <v>1201</v>
      </c>
      <c r="B753">
        <v>25</v>
      </c>
      <c r="C753">
        <v>8</v>
      </c>
      <c r="D753">
        <v>4.16</v>
      </c>
      <c r="E753">
        <v>10</v>
      </c>
      <c r="F753" s="1" t="s">
        <v>23</v>
      </c>
      <c r="G753" s="1" t="s">
        <v>30</v>
      </c>
      <c r="H753" s="1" t="s">
        <v>25</v>
      </c>
      <c r="I753" s="1" t="s">
        <v>29</v>
      </c>
      <c r="J753">
        <v>34</v>
      </c>
      <c r="K753">
        <v>2935</v>
      </c>
    </row>
    <row r="754" spans="1:11" x14ac:dyDescent="0.2">
      <c r="A754">
        <v>1216</v>
      </c>
      <c r="B754">
        <v>48</v>
      </c>
      <c r="C754">
        <v>10</v>
      </c>
      <c r="D754">
        <v>4.53</v>
      </c>
      <c r="E754">
        <v>10</v>
      </c>
      <c r="F754" s="1" t="s">
        <v>36</v>
      </c>
      <c r="G754" s="1" t="s">
        <v>30</v>
      </c>
      <c r="H754" s="1" t="s">
        <v>25</v>
      </c>
      <c r="I754" s="1" t="s">
        <v>29</v>
      </c>
      <c r="J754">
        <v>19</v>
      </c>
      <c r="K754">
        <v>7334</v>
      </c>
    </row>
    <row r="755" spans="1:11" x14ac:dyDescent="0.2">
      <c r="A755">
        <v>1224</v>
      </c>
      <c r="B755">
        <v>32</v>
      </c>
      <c r="C755">
        <v>10</v>
      </c>
      <c r="D755">
        <v>5.41</v>
      </c>
      <c r="E755">
        <v>10</v>
      </c>
      <c r="F755" s="1" t="s">
        <v>16</v>
      </c>
      <c r="G755" s="1" t="s">
        <v>17</v>
      </c>
      <c r="H755" s="1" t="s">
        <v>25</v>
      </c>
      <c r="I755" s="1" t="s">
        <v>29</v>
      </c>
      <c r="J755">
        <v>32</v>
      </c>
      <c r="K755">
        <v>3561</v>
      </c>
    </row>
    <row r="756" spans="1:11" x14ac:dyDescent="0.2">
      <c r="A756">
        <v>1226</v>
      </c>
      <c r="B756">
        <v>38</v>
      </c>
      <c r="C756">
        <v>6</v>
      </c>
      <c r="D756">
        <v>3.09</v>
      </c>
      <c r="E756">
        <v>2</v>
      </c>
      <c r="F756" s="1" t="s">
        <v>16</v>
      </c>
      <c r="G756" s="1" t="s">
        <v>35</v>
      </c>
      <c r="H756" s="1" t="s">
        <v>25</v>
      </c>
      <c r="I756" s="1" t="s">
        <v>29</v>
      </c>
      <c r="J756">
        <v>31</v>
      </c>
      <c r="K756">
        <v>7429</v>
      </c>
    </row>
    <row r="757" spans="1:11" x14ac:dyDescent="0.2">
      <c r="A757">
        <v>1230</v>
      </c>
      <c r="B757">
        <v>13</v>
      </c>
      <c r="C757">
        <v>8</v>
      </c>
      <c r="D757">
        <v>4.83</v>
      </c>
      <c r="E757">
        <v>8</v>
      </c>
      <c r="F757" s="1" t="s">
        <v>26</v>
      </c>
      <c r="G757" s="1" t="s">
        <v>17</v>
      </c>
      <c r="H757" s="1" t="s">
        <v>25</v>
      </c>
      <c r="I757" s="1" t="s">
        <v>29</v>
      </c>
      <c r="J757">
        <v>56</v>
      </c>
      <c r="K757">
        <v>6582</v>
      </c>
    </row>
    <row r="758" spans="1:11" x14ac:dyDescent="0.2">
      <c r="A758">
        <v>1231</v>
      </c>
      <c r="B758">
        <v>2</v>
      </c>
      <c r="C758">
        <v>10</v>
      </c>
      <c r="D758">
        <v>3.57</v>
      </c>
      <c r="E758">
        <v>7</v>
      </c>
      <c r="F758" s="1" t="s">
        <v>16</v>
      </c>
      <c r="G758" s="1" t="s">
        <v>27</v>
      </c>
      <c r="H758" s="1" t="s">
        <v>25</v>
      </c>
      <c r="I758" s="1" t="s">
        <v>20</v>
      </c>
      <c r="J758">
        <v>38</v>
      </c>
      <c r="K758">
        <v>7954</v>
      </c>
    </row>
    <row r="759" spans="1:11" x14ac:dyDescent="0.2">
      <c r="A759">
        <v>1242</v>
      </c>
      <c r="B759">
        <v>3</v>
      </c>
      <c r="C759">
        <v>10</v>
      </c>
      <c r="D759">
        <v>5.09</v>
      </c>
      <c r="E759">
        <v>10</v>
      </c>
      <c r="F759" s="1" t="s">
        <v>23</v>
      </c>
      <c r="G759" s="1" t="s">
        <v>30</v>
      </c>
      <c r="H759" s="1" t="s">
        <v>25</v>
      </c>
      <c r="I759" s="1" t="s">
        <v>33</v>
      </c>
      <c r="J759">
        <v>50</v>
      </c>
      <c r="K759">
        <v>8837</v>
      </c>
    </row>
    <row r="760" spans="1:11" x14ac:dyDescent="0.2">
      <c r="A760">
        <v>1253</v>
      </c>
      <c r="B760">
        <v>40</v>
      </c>
      <c r="C760">
        <v>10</v>
      </c>
      <c r="D760">
        <v>4.2699999999999996</v>
      </c>
      <c r="E760">
        <v>9</v>
      </c>
      <c r="F760" s="1" t="s">
        <v>16</v>
      </c>
      <c r="G760" s="1" t="s">
        <v>27</v>
      </c>
      <c r="H760" s="1" t="s">
        <v>25</v>
      </c>
      <c r="I760" s="1" t="s">
        <v>33</v>
      </c>
      <c r="J760">
        <v>62</v>
      </c>
      <c r="K760">
        <v>3279</v>
      </c>
    </row>
    <row r="761" spans="1:11" x14ac:dyDescent="0.2">
      <c r="A761">
        <v>1255</v>
      </c>
      <c r="B761">
        <v>43</v>
      </c>
      <c r="C761">
        <v>9</v>
      </c>
      <c r="D761">
        <v>4.4400000000000004</v>
      </c>
      <c r="E761">
        <v>8</v>
      </c>
      <c r="F761" s="1" t="s">
        <v>26</v>
      </c>
      <c r="G761" s="1" t="s">
        <v>27</v>
      </c>
      <c r="H761" s="1" t="s">
        <v>25</v>
      </c>
      <c r="I761" s="1" t="s">
        <v>33</v>
      </c>
      <c r="J761">
        <v>32</v>
      </c>
      <c r="K761">
        <v>8903</v>
      </c>
    </row>
    <row r="762" spans="1:11" x14ac:dyDescent="0.2">
      <c r="A762">
        <v>1267</v>
      </c>
      <c r="B762">
        <v>2</v>
      </c>
      <c r="C762">
        <v>9</v>
      </c>
      <c r="D762">
        <v>5.0999999999999996</v>
      </c>
      <c r="E762">
        <v>10</v>
      </c>
      <c r="F762" s="1" t="s">
        <v>26</v>
      </c>
      <c r="G762" s="1" t="s">
        <v>24</v>
      </c>
      <c r="H762" s="1" t="s">
        <v>25</v>
      </c>
      <c r="I762" s="1" t="s">
        <v>33</v>
      </c>
      <c r="J762">
        <v>31</v>
      </c>
      <c r="K762">
        <v>1699</v>
      </c>
    </row>
    <row r="763" spans="1:11" x14ac:dyDescent="0.2">
      <c r="A763">
        <v>1272</v>
      </c>
      <c r="B763">
        <v>20</v>
      </c>
      <c r="C763">
        <v>5</v>
      </c>
      <c r="D763">
        <v>5.14</v>
      </c>
      <c r="E763">
        <v>1</v>
      </c>
      <c r="F763" s="1" t="s">
        <v>36</v>
      </c>
      <c r="G763" s="1" t="s">
        <v>27</v>
      </c>
      <c r="H763" s="1" t="s">
        <v>25</v>
      </c>
      <c r="I763" s="1" t="s">
        <v>29</v>
      </c>
      <c r="J763">
        <v>55</v>
      </c>
      <c r="K763">
        <v>1423</v>
      </c>
    </row>
    <row r="764" spans="1:11" x14ac:dyDescent="0.2">
      <c r="A764">
        <v>1280</v>
      </c>
      <c r="B764">
        <v>32</v>
      </c>
      <c r="C764">
        <v>9</v>
      </c>
      <c r="D764">
        <v>1.87</v>
      </c>
      <c r="E764">
        <v>10</v>
      </c>
      <c r="F764" s="1" t="s">
        <v>16</v>
      </c>
      <c r="G764" s="1" t="s">
        <v>17</v>
      </c>
      <c r="H764" s="1" t="s">
        <v>25</v>
      </c>
      <c r="I764" s="1" t="s">
        <v>20</v>
      </c>
      <c r="J764">
        <v>42</v>
      </c>
      <c r="K764">
        <v>5740</v>
      </c>
    </row>
    <row r="765" spans="1:11" x14ac:dyDescent="0.2">
      <c r="A765">
        <v>1282</v>
      </c>
      <c r="B765">
        <v>4</v>
      </c>
      <c r="C765">
        <v>1</v>
      </c>
      <c r="D765">
        <v>4.87</v>
      </c>
      <c r="E765">
        <v>3</v>
      </c>
      <c r="F765" s="1" t="s">
        <v>16</v>
      </c>
      <c r="G765" s="1" t="s">
        <v>30</v>
      </c>
      <c r="H765" s="1" t="s">
        <v>25</v>
      </c>
      <c r="I765" s="1" t="s">
        <v>33</v>
      </c>
      <c r="J765">
        <v>66</v>
      </c>
      <c r="K765">
        <v>6382</v>
      </c>
    </row>
    <row r="766" spans="1:11" x14ac:dyDescent="0.2">
      <c r="A766">
        <v>1312</v>
      </c>
      <c r="B766">
        <v>38</v>
      </c>
      <c r="C766">
        <v>1</v>
      </c>
      <c r="D766">
        <v>5.56</v>
      </c>
      <c r="E766">
        <v>6</v>
      </c>
      <c r="F766" s="1" t="s">
        <v>16</v>
      </c>
      <c r="G766" s="1" t="s">
        <v>17</v>
      </c>
      <c r="H766" s="1" t="s">
        <v>25</v>
      </c>
      <c r="I766" s="1" t="s">
        <v>29</v>
      </c>
      <c r="J766">
        <v>44</v>
      </c>
      <c r="K766">
        <v>5508</v>
      </c>
    </row>
    <row r="767" spans="1:11" x14ac:dyDescent="0.2">
      <c r="A767">
        <v>1318</v>
      </c>
      <c r="B767">
        <v>48</v>
      </c>
      <c r="C767">
        <v>6</v>
      </c>
      <c r="D767">
        <v>1.37</v>
      </c>
      <c r="E767">
        <v>2</v>
      </c>
      <c r="F767" s="1" t="s">
        <v>26</v>
      </c>
      <c r="G767" s="1" t="s">
        <v>27</v>
      </c>
      <c r="H767" s="1" t="s">
        <v>25</v>
      </c>
      <c r="I767" s="1" t="s">
        <v>29</v>
      </c>
      <c r="J767">
        <v>47</v>
      </c>
      <c r="K767">
        <v>3657</v>
      </c>
    </row>
    <row r="768" spans="1:11" x14ac:dyDescent="0.2">
      <c r="A768">
        <v>1320</v>
      </c>
      <c r="B768">
        <v>24</v>
      </c>
      <c r="C768">
        <v>2</v>
      </c>
      <c r="D768">
        <v>1.07</v>
      </c>
      <c r="E768">
        <v>1</v>
      </c>
      <c r="F768" s="1" t="s">
        <v>36</v>
      </c>
      <c r="G768" s="1" t="s">
        <v>24</v>
      </c>
      <c r="H768" s="1" t="s">
        <v>25</v>
      </c>
      <c r="I768" s="1" t="s">
        <v>29</v>
      </c>
      <c r="J768">
        <v>55</v>
      </c>
      <c r="K768">
        <v>3755</v>
      </c>
    </row>
    <row r="769" spans="1:11" x14ac:dyDescent="0.2">
      <c r="A769">
        <v>1321</v>
      </c>
      <c r="B769">
        <v>13</v>
      </c>
      <c r="C769">
        <v>7</v>
      </c>
      <c r="D769">
        <v>3.1</v>
      </c>
      <c r="E769">
        <v>7</v>
      </c>
      <c r="F769" s="1" t="s">
        <v>23</v>
      </c>
      <c r="G769" s="1" t="s">
        <v>27</v>
      </c>
      <c r="H769" s="1" t="s">
        <v>25</v>
      </c>
      <c r="I769" s="1" t="s">
        <v>20</v>
      </c>
      <c r="J769">
        <v>65</v>
      </c>
      <c r="K769">
        <v>2706</v>
      </c>
    </row>
    <row r="770" spans="1:11" x14ac:dyDescent="0.2">
      <c r="A770">
        <v>1325</v>
      </c>
      <c r="B770">
        <v>14</v>
      </c>
      <c r="C770">
        <v>10</v>
      </c>
      <c r="D770">
        <v>5.9</v>
      </c>
      <c r="E770">
        <v>10</v>
      </c>
      <c r="F770" s="1" t="s">
        <v>36</v>
      </c>
      <c r="G770" s="1" t="s">
        <v>27</v>
      </c>
      <c r="H770" s="1" t="s">
        <v>25</v>
      </c>
      <c r="I770" s="1" t="s">
        <v>29</v>
      </c>
      <c r="J770">
        <v>23</v>
      </c>
      <c r="K770">
        <v>8422</v>
      </c>
    </row>
    <row r="771" spans="1:11" x14ac:dyDescent="0.2">
      <c r="A771">
        <v>1330</v>
      </c>
      <c r="B771">
        <v>12</v>
      </c>
      <c r="C771">
        <v>10</v>
      </c>
      <c r="D771">
        <v>4.16</v>
      </c>
      <c r="E771">
        <v>8</v>
      </c>
      <c r="F771" s="1" t="s">
        <v>16</v>
      </c>
      <c r="G771" s="1" t="s">
        <v>17</v>
      </c>
      <c r="H771" s="1" t="s">
        <v>25</v>
      </c>
      <c r="I771" s="1" t="s">
        <v>29</v>
      </c>
      <c r="J771">
        <v>67</v>
      </c>
      <c r="K771">
        <v>9935</v>
      </c>
    </row>
    <row r="772" spans="1:11" x14ac:dyDescent="0.2">
      <c r="A772">
        <v>1337</v>
      </c>
      <c r="B772">
        <v>56</v>
      </c>
      <c r="C772">
        <v>2</v>
      </c>
      <c r="D772">
        <v>3.71</v>
      </c>
      <c r="E772">
        <v>3</v>
      </c>
      <c r="F772" s="1" t="s">
        <v>26</v>
      </c>
      <c r="G772" s="1" t="s">
        <v>24</v>
      </c>
      <c r="H772" s="1" t="s">
        <v>25</v>
      </c>
      <c r="I772" s="1" t="s">
        <v>33</v>
      </c>
      <c r="J772">
        <v>53</v>
      </c>
      <c r="K772">
        <v>5508</v>
      </c>
    </row>
    <row r="773" spans="1:11" x14ac:dyDescent="0.2">
      <c r="A773">
        <v>1340</v>
      </c>
      <c r="B773">
        <v>26</v>
      </c>
      <c r="C773">
        <v>7</v>
      </c>
      <c r="D773">
        <v>5.6</v>
      </c>
      <c r="E773">
        <v>8</v>
      </c>
      <c r="F773" s="1" t="s">
        <v>16</v>
      </c>
      <c r="G773" s="1" t="s">
        <v>27</v>
      </c>
      <c r="H773" s="1" t="s">
        <v>25</v>
      </c>
      <c r="I773" s="1" t="s">
        <v>33</v>
      </c>
      <c r="J773">
        <v>39</v>
      </c>
      <c r="K773">
        <v>2209</v>
      </c>
    </row>
    <row r="774" spans="1:11" x14ac:dyDescent="0.2">
      <c r="A774">
        <v>1346</v>
      </c>
      <c r="B774">
        <v>37</v>
      </c>
      <c r="C774">
        <v>5</v>
      </c>
      <c r="D774">
        <v>3.26</v>
      </c>
      <c r="E774">
        <v>5</v>
      </c>
      <c r="F774" s="1" t="s">
        <v>26</v>
      </c>
      <c r="G774" s="1" t="s">
        <v>27</v>
      </c>
      <c r="H774" s="1" t="s">
        <v>25</v>
      </c>
      <c r="I774" s="1" t="s">
        <v>29</v>
      </c>
      <c r="J774">
        <v>47</v>
      </c>
      <c r="K774">
        <v>7216</v>
      </c>
    </row>
    <row r="775" spans="1:11" x14ac:dyDescent="0.2">
      <c r="A775">
        <v>1352</v>
      </c>
      <c r="B775">
        <v>58</v>
      </c>
      <c r="C775">
        <v>2</v>
      </c>
      <c r="D775">
        <v>3.82</v>
      </c>
      <c r="E775">
        <v>4</v>
      </c>
      <c r="F775" s="1" t="s">
        <v>16</v>
      </c>
      <c r="G775" s="1" t="s">
        <v>30</v>
      </c>
      <c r="H775" s="1" t="s">
        <v>25</v>
      </c>
      <c r="I775" s="1" t="s">
        <v>29</v>
      </c>
      <c r="J775">
        <v>58</v>
      </c>
      <c r="K775">
        <v>5859</v>
      </c>
    </row>
    <row r="776" spans="1:11" x14ac:dyDescent="0.2">
      <c r="A776">
        <v>1360</v>
      </c>
      <c r="B776">
        <v>9</v>
      </c>
      <c r="C776">
        <v>7</v>
      </c>
      <c r="D776">
        <v>2.72</v>
      </c>
      <c r="E776">
        <v>9</v>
      </c>
      <c r="F776" s="1" t="s">
        <v>36</v>
      </c>
      <c r="G776" s="1" t="s">
        <v>17</v>
      </c>
      <c r="H776" s="1" t="s">
        <v>25</v>
      </c>
      <c r="I776" s="1" t="s">
        <v>33</v>
      </c>
      <c r="J776">
        <v>35</v>
      </c>
      <c r="K776">
        <v>1991</v>
      </c>
    </row>
    <row r="777" spans="1:11" x14ac:dyDescent="0.2">
      <c r="A777">
        <v>1381</v>
      </c>
      <c r="B777">
        <v>32</v>
      </c>
      <c r="C777">
        <v>8</v>
      </c>
      <c r="D777">
        <v>1.81</v>
      </c>
      <c r="E777">
        <v>9</v>
      </c>
      <c r="F777" s="1" t="s">
        <v>26</v>
      </c>
      <c r="G777" s="1" t="s">
        <v>35</v>
      </c>
      <c r="H777" s="1" t="s">
        <v>25</v>
      </c>
      <c r="I777" s="1" t="s">
        <v>20</v>
      </c>
      <c r="J777">
        <v>39</v>
      </c>
      <c r="K777">
        <v>9410</v>
      </c>
    </row>
    <row r="778" spans="1:11" x14ac:dyDescent="0.2">
      <c r="A778">
        <v>1389</v>
      </c>
      <c r="B778">
        <v>45</v>
      </c>
      <c r="C778">
        <v>8</v>
      </c>
      <c r="D778">
        <v>1.49</v>
      </c>
      <c r="E778">
        <v>7</v>
      </c>
      <c r="F778" s="1" t="s">
        <v>26</v>
      </c>
      <c r="G778" s="1" t="s">
        <v>35</v>
      </c>
      <c r="H778" s="1" t="s">
        <v>25</v>
      </c>
      <c r="I778" s="1" t="s">
        <v>29</v>
      </c>
      <c r="J778">
        <v>54</v>
      </c>
      <c r="K778">
        <v>9197</v>
      </c>
    </row>
    <row r="779" spans="1:11" x14ac:dyDescent="0.2">
      <c r="A779">
        <v>1390</v>
      </c>
      <c r="B779">
        <v>16</v>
      </c>
      <c r="C779">
        <v>4</v>
      </c>
      <c r="D779">
        <v>1.86</v>
      </c>
      <c r="E779">
        <v>3</v>
      </c>
      <c r="F779" s="1" t="s">
        <v>16</v>
      </c>
      <c r="G779" s="1" t="s">
        <v>27</v>
      </c>
      <c r="H779" s="1" t="s">
        <v>25</v>
      </c>
      <c r="I779" s="1" t="s">
        <v>33</v>
      </c>
      <c r="J779">
        <v>60</v>
      </c>
      <c r="K779">
        <v>8886</v>
      </c>
    </row>
    <row r="780" spans="1:11" x14ac:dyDescent="0.2">
      <c r="A780">
        <v>1409</v>
      </c>
      <c r="B780">
        <v>52</v>
      </c>
      <c r="C780">
        <v>8</v>
      </c>
      <c r="D780">
        <v>1.24</v>
      </c>
      <c r="E780">
        <v>7</v>
      </c>
      <c r="F780" s="1" t="s">
        <v>26</v>
      </c>
      <c r="G780" s="1" t="s">
        <v>17</v>
      </c>
      <c r="H780" s="1" t="s">
        <v>25</v>
      </c>
      <c r="I780" s="1" t="s">
        <v>20</v>
      </c>
      <c r="J780">
        <v>59</v>
      </c>
      <c r="K780">
        <v>3465</v>
      </c>
    </row>
    <row r="781" spans="1:11" x14ac:dyDescent="0.2">
      <c r="A781">
        <v>1414</v>
      </c>
      <c r="B781">
        <v>35</v>
      </c>
      <c r="C781">
        <v>8</v>
      </c>
      <c r="D781">
        <v>5.64</v>
      </c>
      <c r="E781">
        <v>7</v>
      </c>
      <c r="F781" s="1" t="s">
        <v>36</v>
      </c>
      <c r="G781" s="1" t="s">
        <v>24</v>
      </c>
      <c r="H781" s="1" t="s">
        <v>25</v>
      </c>
      <c r="I781" s="1" t="s">
        <v>29</v>
      </c>
      <c r="J781">
        <v>33</v>
      </c>
      <c r="K781">
        <v>8874</v>
      </c>
    </row>
    <row r="782" spans="1:11" x14ac:dyDescent="0.2">
      <c r="A782">
        <v>1416</v>
      </c>
      <c r="B782">
        <v>44</v>
      </c>
      <c r="C782">
        <v>3</v>
      </c>
      <c r="D782">
        <v>2.8</v>
      </c>
      <c r="E782">
        <v>1</v>
      </c>
      <c r="F782" s="1" t="s">
        <v>36</v>
      </c>
      <c r="G782" s="1" t="s">
        <v>24</v>
      </c>
      <c r="H782" s="1" t="s">
        <v>25</v>
      </c>
      <c r="I782" s="1" t="s">
        <v>33</v>
      </c>
      <c r="J782">
        <v>32</v>
      </c>
      <c r="K782">
        <v>3841</v>
      </c>
    </row>
    <row r="783" spans="1:11" x14ac:dyDescent="0.2">
      <c r="A783">
        <v>1419</v>
      </c>
      <c r="B783">
        <v>59</v>
      </c>
      <c r="C783">
        <v>4</v>
      </c>
      <c r="D783">
        <v>5.62</v>
      </c>
      <c r="E783">
        <v>6</v>
      </c>
      <c r="F783" s="1" t="s">
        <v>36</v>
      </c>
      <c r="G783" s="1" t="s">
        <v>17</v>
      </c>
      <c r="H783" s="1" t="s">
        <v>25</v>
      </c>
      <c r="I783" s="1" t="s">
        <v>20</v>
      </c>
      <c r="J783">
        <v>40</v>
      </c>
      <c r="K783">
        <v>3860</v>
      </c>
    </row>
    <row r="784" spans="1:11" x14ac:dyDescent="0.2">
      <c r="A784">
        <v>1429</v>
      </c>
      <c r="B784">
        <v>5</v>
      </c>
      <c r="C784">
        <v>10</v>
      </c>
      <c r="D784">
        <v>1.73</v>
      </c>
      <c r="E784">
        <v>7</v>
      </c>
      <c r="F784" s="1" t="s">
        <v>36</v>
      </c>
      <c r="G784" s="1" t="s">
        <v>35</v>
      </c>
      <c r="H784" s="1" t="s">
        <v>25</v>
      </c>
      <c r="I784" s="1" t="s">
        <v>29</v>
      </c>
      <c r="J784">
        <v>58</v>
      </c>
      <c r="K784">
        <v>6246</v>
      </c>
    </row>
    <row r="785" spans="1:11" x14ac:dyDescent="0.2">
      <c r="A785">
        <v>1439</v>
      </c>
      <c r="B785">
        <v>12</v>
      </c>
      <c r="C785">
        <v>9</v>
      </c>
      <c r="D785">
        <v>5.09</v>
      </c>
      <c r="E785">
        <v>8</v>
      </c>
      <c r="F785" s="1" t="s">
        <v>16</v>
      </c>
      <c r="G785" s="1" t="s">
        <v>27</v>
      </c>
      <c r="H785" s="1" t="s">
        <v>25</v>
      </c>
      <c r="I785" s="1" t="s">
        <v>33</v>
      </c>
      <c r="J785">
        <v>33</v>
      </c>
      <c r="K785">
        <v>6294</v>
      </c>
    </row>
    <row r="786" spans="1:11" x14ac:dyDescent="0.2">
      <c r="A786">
        <v>1443</v>
      </c>
      <c r="B786">
        <v>50</v>
      </c>
      <c r="C786">
        <v>6</v>
      </c>
      <c r="D786">
        <v>2.2599999999999998</v>
      </c>
      <c r="E786">
        <v>5</v>
      </c>
      <c r="F786" s="1" t="s">
        <v>26</v>
      </c>
      <c r="G786" s="1" t="s">
        <v>27</v>
      </c>
      <c r="H786" s="1" t="s">
        <v>25</v>
      </c>
      <c r="I786" s="1" t="s">
        <v>29</v>
      </c>
      <c r="J786">
        <v>58</v>
      </c>
      <c r="K786">
        <v>4336</v>
      </c>
    </row>
    <row r="787" spans="1:11" x14ac:dyDescent="0.2">
      <c r="A787">
        <v>1446</v>
      </c>
      <c r="B787">
        <v>33</v>
      </c>
      <c r="C787">
        <v>8</v>
      </c>
      <c r="D787">
        <v>1.1100000000000001</v>
      </c>
      <c r="E787">
        <v>8</v>
      </c>
      <c r="F787" s="1" t="s">
        <v>23</v>
      </c>
      <c r="G787" s="1" t="s">
        <v>27</v>
      </c>
      <c r="H787" s="1" t="s">
        <v>25</v>
      </c>
      <c r="I787" s="1" t="s">
        <v>33</v>
      </c>
      <c r="J787">
        <v>38</v>
      </c>
      <c r="K787">
        <v>2289</v>
      </c>
    </row>
    <row r="788" spans="1:11" x14ac:dyDescent="0.2">
      <c r="A788">
        <v>1447</v>
      </c>
      <c r="B788">
        <v>12</v>
      </c>
      <c r="C788">
        <v>9</v>
      </c>
      <c r="D788">
        <v>5.47</v>
      </c>
      <c r="E788">
        <v>8</v>
      </c>
      <c r="F788" s="1" t="s">
        <v>36</v>
      </c>
      <c r="G788" s="1" t="s">
        <v>27</v>
      </c>
      <c r="H788" s="1" t="s">
        <v>25</v>
      </c>
      <c r="I788" s="1" t="s">
        <v>29</v>
      </c>
      <c r="J788">
        <v>62</v>
      </c>
      <c r="K788">
        <v>5488</v>
      </c>
    </row>
    <row r="789" spans="1:11" x14ac:dyDescent="0.2">
      <c r="A789">
        <v>1453</v>
      </c>
      <c r="B789">
        <v>8</v>
      </c>
      <c r="C789">
        <v>7</v>
      </c>
      <c r="D789">
        <v>3.07</v>
      </c>
      <c r="E789">
        <v>8</v>
      </c>
      <c r="F789" s="1" t="s">
        <v>26</v>
      </c>
      <c r="G789" s="1" t="s">
        <v>17</v>
      </c>
      <c r="H789" s="1" t="s">
        <v>25</v>
      </c>
      <c r="I789" s="1" t="s">
        <v>33</v>
      </c>
      <c r="J789">
        <v>54</v>
      </c>
      <c r="K789">
        <v>9220</v>
      </c>
    </row>
    <row r="790" spans="1:11" x14ac:dyDescent="0.2">
      <c r="A790">
        <v>1460</v>
      </c>
      <c r="B790">
        <v>17</v>
      </c>
      <c r="C790">
        <v>8</v>
      </c>
      <c r="D790">
        <v>3.01</v>
      </c>
      <c r="E790">
        <v>7</v>
      </c>
      <c r="F790" s="1" t="s">
        <v>23</v>
      </c>
      <c r="G790" s="1" t="s">
        <v>17</v>
      </c>
      <c r="H790" s="1" t="s">
        <v>25</v>
      </c>
      <c r="I790" s="1" t="s">
        <v>20</v>
      </c>
      <c r="J790">
        <v>58</v>
      </c>
      <c r="K790">
        <v>5964</v>
      </c>
    </row>
    <row r="791" spans="1:11" x14ac:dyDescent="0.2">
      <c r="A791">
        <v>1467</v>
      </c>
      <c r="B791">
        <v>37</v>
      </c>
      <c r="C791">
        <v>4</v>
      </c>
      <c r="D791">
        <v>2.5</v>
      </c>
      <c r="E791">
        <v>1</v>
      </c>
      <c r="F791" s="1" t="s">
        <v>23</v>
      </c>
      <c r="G791" s="1" t="s">
        <v>24</v>
      </c>
      <c r="H791" s="1" t="s">
        <v>25</v>
      </c>
      <c r="I791" s="1" t="s">
        <v>20</v>
      </c>
      <c r="J791">
        <v>44</v>
      </c>
      <c r="K791">
        <v>2938</v>
      </c>
    </row>
    <row r="792" spans="1:11" x14ac:dyDescent="0.2">
      <c r="A792">
        <v>1474</v>
      </c>
      <c r="B792">
        <v>35</v>
      </c>
      <c r="C792">
        <v>5</v>
      </c>
      <c r="D792">
        <v>1.58</v>
      </c>
      <c r="E792">
        <v>1</v>
      </c>
      <c r="F792" s="1" t="s">
        <v>23</v>
      </c>
      <c r="G792" s="1" t="s">
        <v>24</v>
      </c>
      <c r="H792" s="1" t="s">
        <v>25</v>
      </c>
      <c r="I792" s="1" t="s">
        <v>33</v>
      </c>
      <c r="J792">
        <v>20</v>
      </c>
      <c r="K792">
        <v>3415</v>
      </c>
    </row>
    <row r="793" spans="1:11" x14ac:dyDescent="0.2">
      <c r="A793">
        <v>1479</v>
      </c>
      <c r="B793">
        <v>22</v>
      </c>
      <c r="C793">
        <v>9</v>
      </c>
      <c r="D793">
        <v>5.0999999999999996</v>
      </c>
      <c r="E793">
        <v>7</v>
      </c>
      <c r="F793" s="1" t="s">
        <v>16</v>
      </c>
      <c r="G793" s="1" t="s">
        <v>17</v>
      </c>
      <c r="H793" s="1" t="s">
        <v>25</v>
      </c>
      <c r="I793" s="1" t="s">
        <v>33</v>
      </c>
      <c r="J793">
        <v>22</v>
      </c>
      <c r="K793">
        <v>1811</v>
      </c>
    </row>
    <row r="794" spans="1:11" x14ac:dyDescent="0.2">
      <c r="A794">
        <v>1482</v>
      </c>
      <c r="B794">
        <v>40</v>
      </c>
      <c r="C794">
        <v>9</v>
      </c>
      <c r="D794">
        <v>4.55</v>
      </c>
      <c r="E794">
        <v>8</v>
      </c>
      <c r="F794" s="1" t="s">
        <v>36</v>
      </c>
      <c r="G794" s="1" t="s">
        <v>27</v>
      </c>
      <c r="H794" s="1" t="s">
        <v>25</v>
      </c>
      <c r="I794" s="1" t="s">
        <v>29</v>
      </c>
      <c r="J794">
        <v>66</v>
      </c>
      <c r="K794">
        <v>4231</v>
      </c>
    </row>
    <row r="795" spans="1:11" x14ac:dyDescent="0.2">
      <c r="A795">
        <v>1483</v>
      </c>
      <c r="B795">
        <v>39</v>
      </c>
      <c r="C795">
        <v>1</v>
      </c>
      <c r="D795">
        <v>4.43</v>
      </c>
      <c r="E795">
        <v>1</v>
      </c>
      <c r="F795" s="1" t="s">
        <v>36</v>
      </c>
      <c r="G795" s="1" t="s">
        <v>17</v>
      </c>
      <c r="H795" s="1" t="s">
        <v>25</v>
      </c>
      <c r="I795" s="1" t="s">
        <v>33</v>
      </c>
      <c r="J795">
        <v>28</v>
      </c>
      <c r="K795">
        <v>2251</v>
      </c>
    </row>
    <row r="796" spans="1:11" x14ac:dyDescent="0.2">
      <c r="A796">
        <v>1487</v>
      </c>
      <c r="B796">
        <v>34</v>
      </c>
      <c r="C796">
        <v>7</v>
      </c>
      <c r="D796">
        <v>1.4</v>
      </c>
      <c r="E796">
        <v>10</v>
      </c>
      <c r="F796" s="1" t="s">
        <v>16</v>
      </c>
      <c r="G796" s="1" t="s">
        <v>35</v>
      </c>
      <c r="H796" s="1" t="s">
        <v>25</v>
      </c>
      <c r="I796" s="1" t="s">
        <v>29</v>
      </c>
      <c r="J796">
        <v>69</v>
      </c>
      <c r="K796">
        <v>9986</v>
      </c>
    </row>
    <row r="797" spans="1:11" x14ac:dyDescent="0.2">
      <c r="A797">
        <v>1496</v>
      </c>
      <c r="B797">
        <v>54</v>
      </c>
      <c r="C797">
        <v>9</v>
      </c>
      <c r="D797">
        <v>1.77</v>
      </c>
      <c r="E797">
        <v>10</v>
      </c>
      <c r="F797" s="1" t="s">
        <v>23</v>
      </c>
      <c r="G797" s="1" t="s">
        <v>24</v>
      </c>
      <c r="H797" s="1" t="s">
        <v>25</v>
      </c>
      <c r="I797" s="1" t="s">
        <v>29</v>
      </c>
      <c r="J797">
        <v>45</v>
      </c>
      <c r="K797">
        <v>8821</v>
      </c>
    </row>
    <row r="798" spans="1:11" x14ac:dyDescent="0.2">
      <c r="A798">
        <v>1514</v>
      </c>
      <c r="B798">
        <v>16</v>
      </c>
      <c r="C798">
        <v>8</v>
      </c>
      <c r="D798">
        <v>3.6</v>
      </c>
      <c r="E798">
        <v>8</v>
      </c>
      <c r="F798" s="1" t="s">
        <v>16</v>
      </c>
      <c r="G798" s="1" t="s">
        <v>30</v>
      </c>
      <c r="H798" s="1" t="s">
        <v>25</v>
      </c>
      <c r="I798" s="1" t="s">
        <v>20</v>
      </c>
      <c r="J798">
        <v>49</v>
      </c>
      <c r="K798">
        <v>6611</v>
      </c>
    </row>
    <row r="799" spans="1:11" x14ac:dyDescent="0.2">
      <c r="A799">
        <v>1528</v>
      </c>
      <c r="B799">
        <v>36</v>
      </c>
      <c r="C799">
        <v>8</v>
      </c>
      <c r="D799">
        <v>4.8</v>
      </c>
      <c r="E799">
        <v>10</v>
      </c>
      <c r="F799" s="1" t="s">
        <v>26</v>
      </c>
      <c r="G799" s="1" t="s">
        <v>30</v>
      </c>
      <c r="H799" s="1" t="s">
        <v>25</v>
      </c>
      <c r="I799" s="1" t="s">
        <v>20</v>
      </c>
      <c r="J799">
        <v>42</v>
      </c>
      <c r="K799">
        <v>9445</v>
      </c>
    </row>
    <row r="800" spans="1:11" x14ac:dyDescent="0.2">
      <c r="A800">
        <v>1533</v>
      </c>
      <c r="B800">
        <v>16</v>
      </c>
      <c r="C800">
        <v>8</v>
      </c>
      <c r="D800">
        <v>1.44</v>
      </c>
      <c r="E800">
        <v>7</v>
      </c>
      <c r="F800" s="1" t="s">
        <v>26</v>
      </c>
      <c r="G800" s="1" t="s">
        <v>30</v>
      </c>
      <c r="H800" s="1" t="s">
        <v>25</v>
      </c>
      <c r="I800" s="1" t="s">
        <v>20</v>
      </c>
      <c r="J800">
        <v>65</v>
      </c>
      <c r="K800">
        <v>3494</v>
      </c>
    </row>
    <row r="801" spans="1:11" x14ac:dyDescent="0.2">
      <c r="A801">
        <v>1535</v>
      </c>
      <c r="B801">
        <v>9</v>
      </c>
      <c r="C801">
        <v>7</v>
      </c>
      <c r="D801">
        <v>2.2799999999999998</v>
      </c>
      <c r="E801">
        <v>7</v>
      </c>
      <c r="F801" s="1" t="s">
        <v>23</v>
      </c>
      <c r="G801" s="1" t="s">
        <v>30</v>
      </c>
      <c r="H801" s="1" t="s">
        <v>25</v>
      </c>
      <c r="I801" s="1" t="s">
        <v>29</v>
      </c>
      <c r="J801">
        <v>54</v>
      </c>
      <c r="K801">
        <v>9072</v>
      </c>
    </row>
    <row r="802" spans="1:11" x14ac:dyDescent="0.2">
      <c r="A802">
        <v>1540</v>
      </c>
      <c r="B802">
        <v>49</v>
      </c>
      <c r="C802">
        <v>7</v>
      </c>
      <c r="D802">
        <v>2.5499999999999998</v>
      </c>
      <c r="E802">
        <v>10</v>
      </c>
      <c r="F802" s="1" t="s">
        <v>23</v>
      </c>
      <c r="G802" s="1" t="s">
        <v>24</v>
      </c>
      <c r="H802" s="1" t="s">
        <v>25</v>
      </c>
      <c r="I802" s="1" t="s">
        <v>20</v>
      </c>
      <c r="J802">
        <v>25</v>
      </c>
      <c r="K802">
        <v>1248</v>
      </c>
    </row>
    <row r="803" spans="1:11" x14ac:dyDescent="0.2">
      <c r="A803">
        <v>1544</v>
      </c>
      <c r="B803">
        <v>45</v>
      </c>
      <c r="C803">
        <v>8</v>
      </c>
      <c r="D803">
        <v>2.87</v>
      </c>
      <c r="E803">
        <v>9</v>
      </c>
      <c r="F803" s="1" t="s">
        <v>23</v>
      </c>
      <c r="G803" s="1" t="s">
        <v>35</v>
      </c>
      <c r="H803" s="1" t="s">
        <v>25</v>
      </c>
      <c r="I803" s="1" t="s">
        <v>20</v>
      </c>
      <c r="J803">
        <v>56</v>
      </c>
      <c r="K803">
        <v>5487</v>
      </c>
    </row>
    <row r="804" spans="1:11" x14ac:dyDescent="0.2">
      <c r="A804">
        <v>1547</v>
      </c>
      <c r="B804">
        <v>56</v>
      </c>
      <c r="C804">
        <v>8</v>
      </c>
      <c r="D804">
        <v>3.68</v>
      </c>
      <c r="E804">
        <v>8</v>
      </c>
      <c r="F804" s="1" t="s">
        <v>26</v>
      </c>
      <c r="G804" s="1" t="s">
        <v>30</v>
      </c>
      <c r="H804" s="1" t="s">
        <v>25</v>
      </c>
      <c r="I804" s="1" t="s">
        <v>33</v>
      </c>
      <c r="J804">
        <v>20</v>
      </c>
      <c r="K804">
        <v>2515</v>
      </c>
    </row>
    <row r="805" spans="1:11" x14ac:dyDescent="0.2">
      <c r="A805">
        <v>1553</v>
      </c>
      <c r="B805">
        <v>47</v>
      </c>
      <c r="C805">
        <v>9</v>
      </c>
      <c r="D805">
        <v>2.31</v>
      </c>
      <c r="E805">
        <v>7</v>
      </c>
      <c r="F805" s="1" t="s">
        <v>23</v>
      </c>
      <c r="G805" s="1" t="s">
        <v>35</v>
      </c>
      <c r="H805" s="1" t="s">
        <v>25</v>
      </c>
      <c r="I805" s="1" t="s">
        <v>33</v>
      </c>
      <c r="J805">
        <v>30</v>
      </c>
      <c r="K805">
        <v>2472</v>
      </c>
    </row>
    <row r="806" spans="1:11" x14ac:dyDescent="0.2">
      <c r="A806">
        <v>1554</v>
      </c>
      <c r="B806">
        <v>43</v>
      </c>
      <c r="C806">
        <v>9</v>
      </c>
      <c r="D806">
        <v>1.62</v>
      </c>
      <c r="E806">
        <v>8</v>
      </c>
      <c r="F806" s="1" t="s">
        <v>36</v>
      </c>
      <c r="G806" s="1" t="s">
        <v>24</v>
      </c>
      <c r="H806" s="1" t="s">
        <v>25</v>
      </c>
      <c r="I806" s="1" t="s">
        <v>29</v>
      </c>
      <c r="J806">
        <v>45</v>
      </c>
      <c r="K806">
        <v>7791</v>
      </c>
    </row>
    <row r="807" spans="1:11" x14ac:dyDescent="0.2">
      <c r="A807">
        <v>1558</v>
      </c>
      <c r="B807">
        <v>50</v>
      </c>
      <c r="C807">
        <v>10</v>
      </c>
      <c r="D807">
        <v>4.2699999999999996</v>
      </c>
      <c r="E807">
        <v>8</v>
      </c>
      <c r="F807" s="1" t="s">
        <v>16</v>
      </c>
      <c r="G807" s="1" t="s">
        <v>30</v>
      </c>
      <c r="H807" s="1" t="s">
        <v>25</v>
      </c>
      <c r="I807" s="1" t="s">
        <v>29</v>
      </c>
      <c r="J807">
        <v>18</v>
      </c>
      <c r="K807">
        <v>4339</v>
      </c>
    </row>
    <row r="808" spans="1:11" x14ac:dyDescent="0.2">
      <c r="A808">
        <v>1560</v>
      </c>
      <c r="B808">
        <v>38</v>
      </c>
      <c r="C808">
        <v>9</v>
      </c>
      <c r="D808">
        <v>1.02</v>
      </c>
      <c r="E808">
        <v>8</v>
      </c>
      <c r="F808" s="1" t="s">
        <v>26</v>
      </c>
      <c r="G808" s="1" t="s">
        <v>35</v>
      </c>
      <c r="H808" s="1" t="s">
        <v>25</v>
      </c>
      <c r="I808" s="1" t="s">
        <v>29</v>
      </c>
      <c r="J808">
        <v>38</v>
      </c>
      <c r="K808">
        <v>7735</v>
      </c>
    </row>
    <row r="809" spans="1:11" x14ac:dyDescent="0.2">
      <c r="A809">
        <v>1569</v>
      </c>
      <c r="B809">
        <v>14</v>
      </c>
      <c r="C809">
        <v>8</v>
      </c>
      <c r="D809">
        <v>5.87</v>
      </c>
      <c r="E809">
        <v>10</v>
      </c>
      <c r="F809" s="1" t="s">
        <v>23</v>
      </c>
      <c r="G809" s="1" t="s">
        <v>17</v>
      </c>
      <c r="H809" s="1" t="s">
        <v>25</v>
      </c>
      <c r="I809" s="1" t="s">
        <v>20</v>
      </c>
      <c r="J809">
        <v>62</v>
      </c>
      <c r="K809">
        <v>9012</v>
      </c>
    </row>
    <row r="810" spans="1:11" x14ac:dyDescent="0.2">
      <c r="A810">
        <v>1573</v>
      </c>
      <c r="B810">
        <v>49</v>
      </c>
      <c r="C810">
        <v>9</v>
      </c>
      <c r="D810">
        <v>3.98</v>
      </c>
      <c r="E810">
        <v>10</v>
      </c>
      <c r="F810" s="1" t="s">
        <v>36</v>
      </c>
      <c r="G810" s="1" t="s">
        <v>27</v>
      </c>
      <c r="H810" s="1" t="s">
        <v>25</v>
      </c>
      <c r="I810" s="1" t="s">
        <v>29</v>
      </c>
      <c r="J810">
        <v>68</v>
      </c>
      <c r="K810">
        <v>1932</v>
      </c>
    </row>
    <row r="811" spans="1:11" x14ac:dyDescent="0.2">
      <c r="A811">
        <v>1576</v>
      </c>
      <c r="B811">
        <v>51</v>
      </c>
      <c r="C811">
        <v>1</v>
      </c>
      <c r="D811">
        <v>3.58</v>
      </c>
      <c r="E811">
        <v>4</v>
      </c>
      <c r="F811" s="1" t="s">
        <v>36</v>
      </c>
      <c r="G811" s="1" t="s">
        <v>30</v>
      </c>
      <c r="H811" s="1" t="s">
        <v>25</v>
      </c>
      <c r="I811" s="1" t="s">
        <v>29</v>
      </c>
      <c r="J811">
        <v>67</v>
      </c>
      <c r="K811">
        <v>6891</v>
      </c>
    </row>
    <row r="812" spans="1:11" x14ac:dyDescent="0.2">
      <c r="A812">
        <v>1588</v>
      </c>
      <c r="B812">
        <v>20</v>
      </c>
      <c r="C812">
        <v>8</v>
      </c>
      <c r="D812">
        <v>3.8</v>
      </c>
      <c r="E812">
        <v>8</v>
      </c>
      <c r="F812" s="1" t="s">
        <v>16</v>
      </c>
      <c r="G812" s="1" t="s">
        <v>27</v>
      </c>
      <c r="H812" s="1" t="s">
        <v>25</v>
      </c>
      <c r="I812" s="1" t="s">
        <v>29</v>
      </c>
      <c r="J812">
        <v>50</v>
      </c>
      <c r="K812">
        <v>1964</v>
      </c>
    </row>
    <row r="813" spans="1:11" x14ac:dyDescent="0.2">
      <c r="A813">
        <v>1602</v>
      </c>
      <c r="B813">
        <v>54</v>
      </c>
      <c r="C813">
        <v>9</v>
      </c>
      <c r="D813">
        <v>1.78</v>
      </c>
      <c r="E813">
        <v>10</v>
      </c>
      <c r="F813" s="1" t="s">
        <v>23</v>
      </c>
      <c r="G813" s="1" t="s">
        <v>35</v>
      </c>
      <c r="H813" s="1" t="s">
        <v>25</v>
      </c>
      <c r="I813" s="1" t="s">
        <v>33</v>
      </c>
      <c r="J813">
        <v>56</v>
      </c>
      <c r="K813">
        <v>9137</v>
      </c>
    </row>
    <row r="814" spans="1:11" x14ac:dyDescent="0.2">
      <c r="A814">
        <v>1607</v>
      </c>
      <c r="B814">
        <v>39</v>
      </c>
      <c r="C814">
        <v>8</v>
      </c>
      <c r="D814">
        <v>3.32</v>
      </c>
      <c r="E814">
        <v>8</v>
      </c>
      <c r="F814" s="1" t="s">
        <v>26</v>
      </c>
      <c r="G814" s="1" t="s">
        <v>24</v>
      </c>
      <c r="H814" s="1" t="s">
        <v>25</v>
      </c>
      <c r="I814" s="1" t="s">
        <v>29</v>
      </c>
      <c r="J814">
        <v>55</v>
      </c>
      <c r="K814">
        <v>7438</v>
      </c>
    </row>
    <row r="815" spans="1:11" x14ac:dyDescent="0.2">
      <c r="A815">
        <v>1608</v>
      </c>
      <c r="B815">
        <v>45</v>
      </c>
      <c r="C815">
        <v>2</v>
      </c>
      <c r="D815">
        <v>3.15</v>
      </c>
      <c r="E815">
        <v>3</v>
      </c>
      <c r="F815" s="1" t="s">
        <v>23</v>
      </c>
      <c r="G815" s="1" t="s">
        <v>24</v>
      </c>
      <c r="H815" s="1" t="s">
        <v>25</v>
      </c>
      <c r="I815" s="1" t="s">
        <v>29</v>
      </c>
      <c r="J815">
        <v>33</v>
      </c>
      <c r="K815">
        <v>7460</v>
      </c>
    </row>
    <row r="816" spans="1:11" x14ac:dyDescent="0.2">
      <c r="A816">
        <v>1617</v>
      </c>
      <c r="B816">
        <v>42</v>
      </c>
      <c r="C816">
        <v>6</v>
      </c>
      <c r="D816">
        <v>4.97</v>
      </c>
      <c r="E816">
        <v>1</v>
      </c>
      <c r="F816" s="1" t="s">
        <v>16</v>
      </c>
      <c r="G816" s="1" t="s">
        <v>17</v>
      </c>
      <c r="H816" s="1" t="s">
        <v>25</v>
      </c>
      <c r="I816" s="1" t="s">
        <v>29</v>
      </c>
      <c r="J816">
        <v>44</v>
      </c>
      <c r="K816">
        <v>8050</v>
      </c>
    </row>
    <row r="817" spans="1:11" x14ac:dyDescent="0.2">
      <c r="A817">
        <v>1621</v>
      </c>
      <c r="B817">
        <v>45</v>
      </c>
      <c r="C817">
        <v>8</v>
      </c>
      <c r="D817">
        <v>1.53</v>
      </c>
      <c r="E817">
        <v>9</v>
      </c>
      <c r="F817" s="1" t="s">
        <v>16</v>
      </c>
      <c r="G817" s="1" t="s">
        <v>17</v>
      </c>
      <c r="H817" s="1" t="s">
        <v>25</v>
      </c>
      <c r="I817" s="1" t="s">
        <v>29</v>
      </c>
      <c r="J817">
        <v>69</v>
      </c>
      <c r="K817">
        <v>3981</v>
      </c>
    </row>
    <row r="818" spans="1:11" x14ac:dyDescent="0.2">
      <c r="A818">
        <v>1648</v>
      </c>
      <c r="B818">
        <v>23</v>
      </c>
      <c r="C818">
        <v>2</v>
      </c>
      <c r="D818">
        <v>2.4700000000000002</v>
      </c>
      <c r="E818">
        <v>4</v>
      </c>
      <c r="F818" s="1" t="s">
        <v>16</v>
      </c>
      <c r="G818" s="1" t="s">
        <v>17</v>
      </c>
      <c r="H818" s="1" t="s">
        <v>25</v>
      </c>
      <c r="I818" s="1" t="s">
        <v>20</v>
      </c>
      <c r="J818">
        <v>39</v>
      </c>
      <c r="K818">
        <v>5454</v>
      </c>
    </row>
    <row r="819" spans="1:11" x14ac:dyDescent="0.2">
      <c r="A819">
        <v>1655</v>
      </c>
      <c r="B819">
        <v>36</v>
      </c>
      <c r="C819">
        <v>2</v>
      </c>
      <c r="D819">
        <v>4.08</v>
      </c>
      <c r="E819">
        <v>5</v>
      </c>
      <c r="F819" s="1" t="s">
        <v>16</v>
      </c>
      <c r="G819" s="1" t="s">
        <v>35</v>
      </c>
      <c r="H819" s="1" t="s">
        <v>25</v>
      </c>
      <c r="I819" s="1" t="s">
        <v>29</v>
      </c>
      <c r="J819">
        <v>52</v>
      </c>
      <c r="K819">
        <v>5998</v>
      </c>
    </row>
    <row r="820" spans="1:11" x14ac:dyDescent="0.2">
      <c r="A820">
        <v>1656</v>
      </c>
      <c r="B820">
        <v>3</v>
      </c>
      <c r="C820">
        <v>9</v>
      </c>
      <c r="D820">
        <v>3.23</v>
      </c>
      <c r="E820">
        <v>7</v>
      </c>
      <c r="F820" s="1" t="s">
        <v>23</v>
      </c>
      <c r="G820" s="1" t="s">
        <v>30</v>
      </c>
      <c r="H820" s="1" t="s">
        <v>25</v>
      </c>
      <c r="I820" s="1" t="s">
        <v>29</v>
      </c>
      <c r="J820">
        <v>63</v>
      </c>
      <c r="K820">
        <v>1048</v>
      </c>
    </row>
    <row r="821" spans="1:11" x14ac:dyDescent="0.2">
      <c r="A821">
        <v>1675</v>
      </c>
      <c r="B821">
        <v>41</v>
      </c>
      <c r="C821">
        <v>4</v>
      </c>
      <c r="D821">
        <v>1.83</v>
      </c>
      <c r="E821">
        <v>3</v>
      </c>
      <c r="F821" s="1" t="s">
        <v>36</v>
      </c>
      <c r="G821" s="1" t="s">
        <v>35</v>
      </c>
      <c r="H821" s="1" t="s">
        <v>25</v>
      </c>
      <c r="I821" s="1" t="s">
        <v>29</v>
      </c>
      <c r="J821">
        <v>53</v>
      </c>
      <c r="K821">
        <v>3703</v>
      </c>
    </row>
    <row r="822" spans="1:11" x14ac:dyDescent="0.2">
      <c r="A822">
        <v>1706</v>
      </c>
      <c r="B822">
        <v>8</v>
      </c>
      <c r="C822">
        <v>1</v>
      </c>
      <c r="D822">
        <v>5.86</v>
      </c>
      <c r="E822">
        <v>5</v>
      </c>
      <c r="F822" s="1" t="s">
        <v>36</v>
      </c>
      <c r="G822" s="1" t="s">
        <v>24</v>
      </c>
      <c r="H822" s="1" t="s">
        <v>25</v>
      </c>
      <c r="I822" s="1" t="s">
        <v>33</v>
      </c>
      <c r="J822">
        <v>60</v>
      </c>
      <c r="K822">
        <v>4832</v>
      </c>
    </row>
    <row r="823" spans="1:11" x14ac:dyDescent="0.2">
      <c r="A823">
        <v>1714</v>
      </c>
      <c r="B823">
        <v>45</v>
      </c>
      <c r="C823">
        <v>7</v>
      </c>
      <c r="D823">
        <v>3.68</v>
      </c>
      <c r="E823">
        <v>7</v>
      </c>
      <c r="F823" s="1" t="s">
        <v>23</v>
      </c>
      <c r="G823" s="1" t="s">
        <v>35</v>
      </c>
      <c r="H823" s="1" t="s">
        <v>25</v>
      </c>
      <c r="I823" s="1" t="s">
        <v>29</v>
      </c>
      <c r="J823">
        <v>57</v>
      </c>
      <c r="K823">
        <v>1344</v>
      </c>
    </row>
    <row r="824" spans="1:11" x14ac:dyDescent="0.2">
      <c r="A824">
        <v>1729</v>
      </c>
      <c r="B824">
        <v>26</v>
      </c>
      <c r="C824">
        <v>2</v>
      </c>
      <c r="D824">
        <v>2.73</v>
      </c>
      <c r="E824">
        <v>5</v>
      </c>
      <c r="F824" s="1" t="s">
        <v>36</v>
      </c>
      <c r="G824" s="1" t="s">
        <v>27</v>
      </c>
      <c r="H824" s="1" t="s">
        <v>25</v>
      </c>
      <c r="I824" s="1" t="s">
        <v>29</v>
      </c>
      <c r="J824">
        <v>62</v>
      </c>
      <c r="K824">
        <v>9883</v>
      </c>
    </row>
    <row r="825" spans="1:11" x14ac:dyDescent="0.2">
      <c r="A825">
        <v>1738</v>
      </c>
      <c r="B825">
        <v>35</v>
      </c>
      <c r="C825">
        <v>10</v>
      </c>
      <c r="D825">
        <v>1.56</v>
      </c>
      <c r="E825">
        <v>9</v>
      </c>
      <c r="F825" s="1" t="s">
        <v>26</v>
      </c>
      <c r="G825" s="1" t="s">
        <v>17</v>
      </c>
      <c r="H825" s="1" t="s">
        <v>25</v>
      </c>
      <c r="I825" s="1" t="s">
        <v>20</v>
      </c>
      <c r="J825">
        <v>56</v>
      </c>
      <c r="K825">
        <v>5198</v>
      </c>
    </row>
    <row r="826" spans="1:11" x14ac:dyDescent="0.2">
      <c r="A826">
        <v>1741</v>
      </c>
      <c r="B826">
        <v>37</v>
      </c>
      <c r="C826">
        <v>9</v>
      </c>
      <c r="D826">
        <v>4.53</v>
      </c>
      <c r="E826">
        <v>10</v>
      </c>
      <c r="F826" s="1" t="s">
        <v>23</v>
      </c>
      <c r="G826" s="1" t="s">
        <v>30</v>
      </c>
      <c r="H826" s="1" t="s">
        <v>25</v>
      </c>
      <c r="I826" s="1" t="s">
        <v>33</v>
      </c>
      <c r="J826">
        <v>62</v>
      </c>
      <c r="K826">
        <v>6060</v>
      </c>
    </row>
    <row r="827" spans="1:11" x14ac:dyDescent="0.2">
      <c r="A827">
        <v>1752</v>
      </c>
      <c r="B827">
        <v>23</v>
      </c>
      <c r="C827">
        <v>7</v>
      </c>
      <c r="D827">
        <v>1.59</v>
      </c>
      <c r="E827">
        <v>7</v>
      </c>
      <c r="F827" s="1" t="s">
        <v>26</v>
      </c>
      <c r="G827" s="1" t="s">
        <v>24</v>
      </c>
      <c r="H827" s="1" t="s">
        <v>25</v>
      </c>
      <c r="I827" s="1" t="s">
        <v>29</v>
      </c>
      <c r="J827">
        <v>24</v>
      </c>
      <c r="K827">
        <v>2963</v>
      </c>
    </row>
    <row r="828" spans="1:11" x14ac:dyDescent="0.2">
      <c r="A828">
        <v>1756</v>
      </c>
      <c r="B828">
        <v>19</v>
      </c>
      <c r="C828">
        <v>4</v>
      </c>
      <c r="D828">
        <v>2.23</v>
      </c>
      <c r="E828">
        <v>6</v>
      </c>
      <c r="F828" s="1" t="s">
        <v>23</v>
      </c>
      <c r="G828" s="1" t="s">
        <v>17</v>
      </c>
      <c r="H828" s="1" t="s">
        <v>25</v>
      </c>
      <c r="I828" s="1" t="s">
        <v>33</v>
      </c>
      <c r="J828">
        <v>48</v>
      </c>
      <c r="K828">
        <v>3623</v>
      </c>
    </row>
    <row r="829" spans="1:11" x14ac:dyDescent="0.2">
      <c r="A829">
        <v>1760</v>
      </c>
      <c r="B829">
        <v>13</v>
      </c>
      <c r="C829">
        <v>9</v>
      </c>
      <c r="D829">
        <v>1.26</v>
      </c>
      <c r="E829">
        <v>9</v>
      </c>
      <c r="F829" s="1" t="s">
        <v>26</v>
      </c>
      <c r="G829" s="1" t="s">
        <v>17</v>
      </c>
      <c r="H829" s="1" t="s">
        <v>25</v>
      </c>
      <c r="I829" s="1" t="s">
        <v>33</v>
      </c>
      <c r="J829">
        <v>63</v>
      </c>
      <c r="K829">
        <v>5259</v>
      </c>
    </row>
    <row r="830" spans="1:11" x14ac:dyDescent="0.2">
      <c r="A830">
        <v>1764</v>
      </c>
      <c r="B830">
        <v>32</v>
      </c>
      <c r="C830">
        <v>8</v>
      </c>
      <c r="D830">
        <v>3.87</v>
      </c>
      <c r="E830">
        <v>8</v>
      </c>
      <c r="F830" s="1" t="s">
        <v>16</v>
      </c>
      <c r="G830" s="1" t="s">
        <v>27</v>
      </c>
      <c r="H830" s="1" t="s">
        <v>25</v>
      </c>
      <c r="I830" s="1" t="s">
        <v>20</v>
      </c>
      <c r="J830">
        <v>20</v>
      </c>
      <c r="K830">
        <v>9315</v>
      </c>
    </row>
    <row r="831" spans="1:11" x14ac:dyDescent="0.2">
      <c r="A831">
        <v>1767</v>
      </c>
      <c r="B831">
        <v>26</v>
      </c>
      <c r="C831">
        <v>10</v>
      </c>
      <c r="D831">
        <v>1.54</v>
      </c>
      <c r="E831">
        <v>8</v>
      </c>
      <c r="F831" s="1" t="s">
        <v>23</v>
      </c>
      <c r="G831" s="1" t="s">
        <v>17</v>
      </c>
      <c r="H831" s="1" t="s">
        <v>25</v>
      </c>
      <c r="I831" s="1" t="s">
        <v>33</v>
      </c>
      <c r="J831">
        <v>62</v>
      </c>
      <c r="K831">
        <v>9271</v>
      </c>
    </row>
    <row r="832" spans="1:11" x14ac:dyDescent="0.2">
      <c r="A832">
        <v>1770</v>
      </c>
      <c r="B832">
        <v>38</v>
      </c>
      <c r="C832">
        <v>3</v>
      </c>
      <c r="D832">
        <v>1.27</v>
      </c>
      <c r="E832">
        <v>6</v>
      </c>
      <c r="F832" s="1" t="s">
        <v>23</v>
      </c>
      <c r="G832" s="1" t="s">
        <v>30</v>
      </c>
      <c r="H832" s="1" t="s">
        <v>25</v>
      </c>
      <c r="I832" s="1" t="s">
        <v>33</v>
      </c>
      <c r="J832">
        <v>48</v>
      </c>
      <c r="K832">
        <v>4115</v>
      </c>
    </row>
    <row r="833" spans="1:11" x14ac:dyDescent="0.2">
      <c r="A833">
        <v>1803</v>
      </c>
      <c r="B833">
        <v>52</v>
      </c>
      <c r="C833">
        <v>9</v>
      </c>
      <c r="D833">
        <v>4.8899999999999997</v>
      </c>
      <c r="E833">
        <v>8</v>
      </c>
      <c r="F833" s="1" t="s">
        <v>36</v>
      </c>
      <c r="G833" s="1" t="s">
        <v>27</v>
      </c>
      <c r="H833" s="1" t="s">
        <v>25</v>
      </c>
      <c r="I833" s="1" t="s">
        <v>20</v>
      </c>
      <c r="J833">
        <v>27</v>
      </c>
      <c r="K833">
        <v>1415</v>
      </c>
    </row>
    <row r="834" spans="1:11" x14ac:dyDescent="0.2">
      <c r="A834">
        <v>1804</v>
      </c>
      <c r="B834">
        <v>46</v>
      </c>
      <c r="C834">
        <v>10</v>
      </c>
      <c r="D834">
        <v>1.47</v>
      </c>
      <c r="E834">
        <v>10</v>
      </c>
      <c r="F834" s="1" t="s">
        <v>26</v>
      </c>
      <c r="G834" s="1" t="s">
        <v>30</v>
      </c>
      <c r="H834" s="1" t="s">
        <v>25</v>
      </c>
      <c r="I834" s="1" t="s">
        <v>29</v>
      </c>
      <c r="J834">
        <v>65</v>
      </c>
      <c r="K834">
        <v>8577</v>
      </c>
    </row>
    <row r="835" spans="1:11" x14ac:dyDescent="0.2">
      <c r="A835">
        <v>1812</v>
      </c>
      <c r="B835">
        <v>24</v>
      </c>
      <c r="C835">
        <v>8</v>
      </c>
      <c r="D835">
        <v>5.1100000000000003</v>
      </c>
      <c r="E835">
        <v>9</v>
      </c>
      <c r="F835" s="1" t="s">
        <v>26</v>
      </c>
      <c r="G835" s="1" t="s">
        <v>35</v>
      </c>
      <c r="H835" s="1" t="s">
        <v>25</v>
      </c>
      <c r="I835" s="1" t="s">
        <v>33</v>
      </c>
      <c r="J835">
        <v>23</v>
      </c>
      <c r="K835">
        <v>4392</v>
      </c>
    </row>
    <row r="836" spans="1:11" x14ac:dyDescent="0.2">
      <c r="A836">
        <v>1837</v>
      </c>
      <c r="B836">
        <v>7</v>
      </c>
      <c r="C836">
        <v>8</v>
      </c>
      <c r="D836">
        <v>1.97</v>
      </c>
      <c r="E836">
        <v>10</v>
      </c>
      <c r="F836" s="1" t="s">
        <v>23</v>
      </c>
      <c r="G836" s="1" t="s">
        <v>35</v>
      </c>
      <c r="H836" s="1" t="s">
        <v>25</v>
      </c>
      <c r="I836" s="1" t="s">
        <v>29</v>
      </c>
      <c r="J836">
        <v>50</v>
      </c>
      <c r="K836">
        <v>9817</v>
      </c>
    </row>
    <row r="837" spans="1:11" x14ac:dyDescent="0.2">
      <c r="A837">
        <v>1840</v>
      </c>
      <c r="B837">
        <v>56</v>
      </c>
      <c r="C837">
        <v>2</v>
      </c>
      <c r="D837">
        <v>5.55</v>
      </c>
      <c r="E837">
        <v>4</v>
      </c>
      <c r="F837" s="1" t="s">
        <v>36</v>
      </c>
      <c r="G837" s="1" t="s">
        <v>24</v>
      </c>
      <c r="H837" s="1" t="s">
        <v>25</v>
      </c>
      <c r="I837" s="1" t="s">
        <v>29</v>
      </c>
      <c r="J837">
        <v>40</v>
      </c>
      <c r="K837">
        <v>5719</v>
      </c>
    </row>
    <row r="838" spans="1:11" x14ac:dyDescent="0.2">
      <c r="A838">
        <v>1849</v>
      </c>
      <c r="B838">
        <v>56</v>
      </c>
      <c r="C838">
        <v>9</v>
      </c>
      <c r="D838">
        <v>4.21</v>
      </c>
      <c r="E838">
        <v>9</v>
      </c>
      <c r="F838" s="1" t="s">
        <v>36</v>
      </c>
      <c r="G838" s="1" t="s">
        <v>30</v>
      </c>
      <c r="H838" s="1" t="s">
        <v>25</v>
      </c>
      <c r="I838" s="1" t="s">
        <v>29</v>
      </c>
      <c r="J838">
        <v>70</v>
      </c>
      <c r="K838">
        <v>6712</v>
      </c>
    </row>
    <row r="839" spans="1:11" x14ac:dyDescent="0.2">
      <c r="A839">
        <v>1854</v>
      </c>
      <c r="B839">
        <v>27</v>
      </c>
      <c r="C839">
        <v>1</v>
      </c>
      <c r="D839">
        <v>4.8499999999999996</v>
      </c>
      <c r="E839">
        <v>6</v>
      </c>
      <c r="F839" s="1" t="s">
        <v>16</v>
      </c>
      <c r="G839" s="1" t="s">
        <v>35</v>
      </c>
      <c r="H839" s="1" t="s">
        <v>25</v>
      </c>
      <c r="I839" s="1" t="s">
        <v>29</v>
      </c>
      <c r="J839">
        <v>37</v>
      </c>
      <c r="K839">
        <v>2516</v>
      </c>
    </row>
    <row r="840" spans="1:11" x14ac:dyDescent="0.2">
      <c r="A840">
        <v>1855</v>
      </c>
      <c r="B840">
        <v>17</v>
      </c>
      <c r="C840">
        <v>5</v>
      </c>
      <c r="D840">
        <v>5.91</v>
      </c>
      <c r="E840">
        <v>5</v>
      </c>
      <c r="F840" s="1" t="s">
        <v>23</v>
      </c>
      <c r="G840" s="1" t="s">
        <v>17</v>
      </c>
      <c r="H840" s="1" t="s">
        <v>25</v>
      </c>
      <c r="I840" s="1" t="s">
        <v>33</v>
      </c>
      <c r="J840">
        <v>60</v>
      </c>
      <c r="K840">
        <v>2118</v>
      </c>
    </row>
    <row r="841" spans="1:11" x14ac:dyDescent="0.2">
      <c r="A841">
        <v>1860</v>
      </c>
      <c r="B841">
        <v>8</v>
      </c>
      <c r="C841">
        <v>1</v>
      </c>
      <c r="D841">
        <v>1.66</v>
      </c>
      <c r="E841">
        <v>5</v>
      </c>
      <c r="F841" s="1" t="s">
        <v>16</v>
      </c>
      <c r="G841" s="1" t="s">
        <v>27</v>
      </c>
      <c r="H841" s="1" t="s">
        <v>25</v>
      </c>
      <c r="I841" s="1" t="s">
        <v>20</v>
      </c>
      <c r="J841">
        <v>26</v>
      </c>
      <c r="K841">
        <v>9706</v>
      </c>
    </row>
    <row r="842" spans="1:11" x14ac:dyDescent="0.2">
      <c r="A842">
        <v>1862</v>
      </c>
      <c r="B842">
        <v>41</v>
      </c>
      <c r="C842">
        <v>9</v>
      </c>
      <c r="D842">
        <v>5.05</v>
      </c>
      <c r="E842">
        <v>8</v>
      </c>
      <c r="F842" s="1" t="s">
        <v>16</v>
      </c>
      <c r="G842" s="1" t="s">
        <v>27</v>
      </c>
      <c r="H842" s="1" t="s">
        <v>25</v>
      </c>
      <c r="I842" s="1" t="s">
        <v>33</v>
      </c>
      <c r="J842">
        <v>54</v>
      </c>
      <c r="K842">
        <v>6778</v>
      </c>
    </row>
    <row r="843" spans="1:11" x14ac:dyDescent="0.2">
      <c r="A843">
        <v>1868</v>
      </c>
      <c r="B843">
        <v>27</v>
      </c>
      <c r="C843">
        <v>8</v>
      </c>
      <c r="D843">
        <v>1.22</v>
      </c>
      <c r="E843">
        <v>10</v>
      </c>
      <c r="F843" s="1" t="s">
        <v>36</v>
      </c>
      <c r="G843" s="1" t="s">
        <v>30</v>
      </c>
      <c r="H843" s="1" t="s">
        <v>25</v>
      </c>
      <c r="I843" s="1" t="s">
        <v>29</v>
      </c>
      <c r="J843">
        <v>59</v>
      </c>
      <c r="K843">
        <v>5258</v>
      </c>
    </row>
    <row r="844" spans="1:11" x14ac:dyDescent="0.2">
      <c r="A844">
        <v>1874</v>
      </c>
      <c r="B844">
        <v>12</v>
      </c>
      <c r="C844">
        <v>8</v>
      </c>
      <c r="D844">
        <v>3.71</v>
      </c>
      <c r="E844">
        <v>7</v>
      </c>
      <c r="F844" s="1" t="s">
        <v>16</v>
      </c>
      <c r="G844" s="1" t="s">
        <v>17</v>
      </c>
      <c r="H844" s="1" t="s">
        <v>25</v>
      </c>
      <c r="I844" s="1" t="s">
        <v>29</v>
      </c>
      <c r="J844">
        <v>47</v>
      </c>
      <c r="K844">
        <v>5591</v>
      </c>
    </row>
    <row r="845" spans="1:11" x14ac:dyDescent="0.2">
      <c r="A845">
        <v>1879</v>
      </c>
      <c r="B845">
        <v>13</v>
      </c>
      <c r="C845">
        <v>10</v>
      </c>
      <c r="D845">
        <v>1.86</v>
      </c>
      <c r="E845">
        <v>10</v>
      </c>
      <c r="F845" s="1" t="s">
        <v>16</v>
      </c>
      <c r="G845" s="1" t="s">
        <v>24</v>
      </c>
      <c r="H845" s="1" t="s">
        <v>25</v>
      </c>
      <c r="I845" s="1" t="s">
        <v>29</v>
      </c>
      <c r="J845">
        <v>51</v>
      </c>
      <c r="K845">
        <v>9766</v>
      </c>
    </row>
    <row r="846" spans="1:11" x14ac:dyDescent="0.2">
      <c r="A846">
        <v>1880</v>
      </c>
      <c r="B846">
        <v>39</v>
      </c>
      <c r="C846">
        <v>10</v>
      </c>
      <c r="D846">
        <v>1.93</v>
      </c>
      <c r="E846">
        <v>10</v>
      </c>
      <c r="F846" s="1" t="s">
        <v>26</v>
      </c>
      <c r="G846" s="1" t="s">
        <v>27</v>
      </c>
      <c r="H846" s="1" t="s">
        <v>25</v>
      </c>
      <c r="I846" s="1" t="s">
        <v>20</v>
      </c>
      <c r="J846">
        <v>49</v>
      </c>
      <c r="K846">
        <v>8066</v>
      </c>
    </row>
    <row r="847" spans="1:11" x14ac:dyDescent="0.2">
      <c r="A847">
        <v>1885</v>
      </c>
      <c r="B847">
        <v>20</v>
      </c>
      <c r="C847">
        <v>10</v>
      </c>
      <c r="D847">
        <v>2.31</v>
      </c>
      <c r="E847">
        <v>8</v>
      </c>
      <c r="F847" s="1" t="s">
        <v>36</v>
      </c>
      <c r="G847" s="1" t="s">
        <v>30</v>
      </c>
      <c r="H847" s="1" t="s">
        <v>25</v>
      </c>
      <c r="I847" s="1" t="s">
        <v>29</v>
      </c>
      <c r="J847">
        <v>29</v>
      </c>
      <c r="K847">
        <v>6794</v>
      </c>
    </row>
    <row r="848" spans="1:11" x14ac:dyDescent="0.2">
      <c r="A848">
        <v>1886</v>
      </c>
      <c r="B848">
        <v>25</v>
      </c>
      <c r="C848">
        <v>9</v>
      </c>
      <c r="D848">
        <v>2.1</v>
      </c>
      <c r="E848">
        <v>7</v>
      </c>
      <c r="F848" s="1" t="s">
        <v>26</v>
      </c>
      <c r="G848" s="1" t="s">
        <v>24</v>
      </c>
      <c r="H848" s="1" t="s">
        <v>25</v>
      </c>
      <c r="I848" s="1" t="s">
        <v>33</v>
      </c>
      <c r="J848">
        <v>41</v>
      </c>
      <c r="K848">
        <v>9077</v>
      </c>
    </row>
    <row r="849" spans="1:11" x14ac:dyDescent="0.2">
      <c r="A849">
        <v>1888</v>
      </c>
      <c r="B849">
        <v>40</v>
      </c>
      <c r="C849">
        <v>10</v>
      </c>
      <c r="D849">
        <v>1.81</v>
      </c>
      <c r="E849">
        <v>7</v>
      </c>
      <c r="F849" s="1" t="s">
        <v>36</v>
      </c>
      <c r="G849" s="1" t="s">
        <v>24</v>
      </c>
      <c r="H849" s="1" t="s">
        <v>25</v>
      </c>
      <c r="I849" s="1" t="s">
        <v>29</v>
      </c>
      <c r="J849">
        <v>49</v>
      </c>
      <c r="K849">
        <v>8831</v>
      </c>
    </row>
    <row r="850" spans="1:11" x14ac:dyDescent="0.2">
      <c r="A850">
        <v>1896</v>
      </c>
      <c r="B850">
        <v>5</v>
      </c>
      <c r="C850">
        <v>8</v>
      </c>
      <c r="D850">
        <v>5.89</v>
      </c>
      <c r="E850">
        <v>9</v>
      </c>
      <c r="F850" s="1" t="s">
        <v>26</v>
      </c>
      <c r="G850" s="1" t="s">
        <v>24</v>
      </c>
      <c r="H850" s="1" t="s">
        <v>25</v>
      </c>
      <c r="I850" s="1" t="s">
        <v>29</v>
      </c>
      <c r="J850">
        <v>70</v>
      </c>
      <c r="K850">
        <v>3830</v>
      </c>
    </row>
    <row r="851" spans="1:11" x14ac:dyDescent="0.2">
      <c r="A851">
        <v>1900</v>
      </c>
      <c r="B851">
        <v>30</v>
      </c>
      <c r="C851">
        <v>10</v>
      </c>
      <c r="D851">
        <v>3.41</v>
      </c>
      <c r="E851">
        <v>10</v>
      </c>
      <c r="F851" s="1" t="s">
        <v>16</v>
      </c>
      <c r="G851" s="1" t="s">
        <v>30</v>
      </c>
      <c r="H851" s="1" t="s">
        <v>25</v>
      </c>
      <c r="I851" s="1" t="s">
        <v>29</v>
      </c>
      <c r="J851">
        <v>41</v>
      </c>
      <c r="K851">
        <v>4127</v>
      </c>
    </row>
    <row r="852" spans="1:11" x14ac:dyDescent="0.2">
      <c r="A852">
        <v>1901</v>
      </c>
      <c r="B852">
        <v>60</v>
      </c>
      <c r="C852">
        <v>10</v>
      </c>
      <c r="D852">
        <v>3.13</v>
      </c>
      <c r="E852">
        <v>9</v>
      </c>
      <c r="F852" s="1" t="s">
        <v>36</v>
      </c>
      <c r="G852" s="1" t="s">
        <v>35</v>
      </c>
      <c r="H852" s="1" t="s">
        <v>25</v>
      </c>
      <c r="I852" s="1" t="s">
        <v>29</v>
      </c>
      <c r="J852">
        <v>32</v>
      </c>
      <c r="K852">
        <v>6855</v>
      </c>
    </row>
    <row r="853" spans="1:11" x14ac:dyDescent="0.2">
      <c r="A853">
        <v>1905</v>
      </c>
      <c r="B853">
        <v>46</v>
      </c>
      <c r="C853">
        <v>6</v>
      </c>
      <c r="D853">
        <v>1.9</v>
      </c>
      <c r="E853">
        <v>5</v>
      </c>
      <c r="F853" s="1" t="s">
        <v>23</v>
      </c>
      <c r="G853" s="1" t="s">
        <v>24</v>
      </c>
      <c r="H853" s="1" t="s">
        <v>25</v>
      </c>
      <c r="I853" s="1" t="s">
        <v>29</v>
      </c>
      <c r="J853">
        <v>64</v>
      </c>
      <c r="K853">
        <v>5612</v>
      </c>
    </row>
    <row r="854" spans="1:11" x14ac:dyDescent="0.2">
      <c r="A854">
        <v>1913</v>
      </c>
      <c r="B854">
        <v>1</v>
      </c>
      <c r="C854">
        <v>1</v>
      </c>
      <c r="D854">
        <v>2.75</v>
      </c>
      <c r="E854">
        <v>5</v>
      </c>
      <c r="F854" s="1" t="s">
        <v>23</v>
      </c>
      <c r="G854" s="1" t="s">
        <v>27</v>
      </c>
      <c r="H854" s="1" t="s">
        <v>25</v>
      </c>
      <c r="I854" s="1" t="s">
        <v>29</v>
      </c>
      <c r="J854">
        <v>49</v>
      </c>
      <c r="K854">
        <v>4816</v>
      </c>
    </row>
    <row r="855" spans="1:11" x14ac:dyDescent="0.2">
      <c r="A855">
        <v>1936</v>
      </c>
      <c r="B855">
        <v>37</v>
      </c>
      <c r="C855">
        <v>6</v>
      </c>
      <c r="D855">
        <v>5.16</v>
      </c>
      <c r="E855">
        <v>2</v>
      </c>
      <c r="F855" s="1" t="s">
        <v>16</v>
      </c>
      <c r="G855" s="1" t="s">
        <v>27</v>
      </c>
      <c r="H855" s="1" t="s">
        <v>25</v>
      </c>
      <c r="I855" s="1" t="s">
        <v>20</v>
      </c>
      <c r="J855">
        <v>47</v>
      </c>
      <c r="K855">
        <v>3440</v>
      </c>
    </row>
    <row r="856" spans="1:11" x14ac:dyDescent="0.2">
      <c r="A856">
        <v>1944</v>
      </c>
      <c r="B856">
        <v>1</v>
      </c>
      <c r="C856">
        <v>8</v>
      </c>
      <c r="D856">
        <v>4.1900000000000004</v>
      </c>
      <c r="E856">
        <v>8</v>
      </c>
      <c r="F856" s="1" t="s">
        <v>36</v>
      </c>
      <c r="G856" s="1" t="s">
        <v>27</v>
      </c>
      <c r="H856" s="1" t="s">
        <v>25</v>
      </c>
      <c r="I856" s="1" t="s">
        <v>29</v>
      </c>
      <c r="J856">
        <v>18</v>
      </c>
      <c r="K856">
        <v>9377</v>
      </c>
    </row>
    <row r="857" spans="1:11" x14ac:dyDescent="0.2">
      <c r="A857">
        <v>1945</v>
      </c>
      <c r="B857">
        <v>44</v>
      </c>
      <c r="C857">
        <v>8</v>
      </c>
      <c r="D857">
        <v>3.31</v>
      </c>
      <c r="E857">
        <v>10</v>
      </c>
      <c r="F857" s="1" t="s">
        <v>36</v>
      </c>
      <c r="G857" s="1" t="s">
        <v>24</v>
      </c>
      <c r="H857" s="1" t="s">
        <v>25</v>
      </c>
      <c r="I857" s="1" t="s">
        <v>20</v>
      </c>
      <c r="J857">
        <v>33</v>
      </c>
      <c r="K857">
        <v>5303</v>
      </c>
    </row>
    <row r="858" spans="1:11" x14ac:dyDescent="0.2">
      <c r="A858">
        <v>1949</v>
      </c>
      <c r="B858">
        <v>49</v>
      </c>
      <c r="C858">
        <v>9</v>
      </c>
      <c r="D858">
        <v>1.79</v>
      </c>
      <c r="E858">
        <v>9</v>
      </c>
      <c r="F858" s="1" t="s">
        <v>36</v>
      </c>
      <c r="G858" s="1" t="s">
        <v>17</v>
      </c>
      <c r="H858" s="1" t="s">
        <v>25</v>
      </c>
      <c r="I858" s="1" t="s">
        <v>33</v>
      </c>
      <c r="J858">
        <v>67</v>
      </c>
      <c r="K858">
        <v>7926</v>
      </c>
    </row>
    <row r="859" spans="1:11" x14ac:dyDescent="0.2">
      <c r="A859">
        <v>1955</v>
      </c>
      <c r="B859">
        <v>42</v>
      </c>
      <c r="C859">
        <v>8</v>
      </c>
      <c r="D859">
        <v>2.59</v>
      </c>
      <c r="E859">
        <v>10</v>
      </c>
      <c r="F859" s="1" t="s">
        <v>23</v>
      </c>
      <c r="G859" s="1" t="s">
        <v>30</v>
      </c>
      <c r="H859" s="1" t="s">
        <v>25</v>
      </c>
      <c r="I859" s="1" t="s">
        <v>29</v>
      </c>
      <c r="J859">
        <v>45</v>
      </c>
      <c r="K859">
        <v>6062</v>
      </c>
    </row>
    <row r="860" spans="1:11" x14ac:dyDescent="0.2">
      <c r="A860">
        <v>1961</v>
      </c>
      <c r="B860">
        <v>12</v>
      </c>
      <c r="C860">
        <v>10</v>
      </c>
      <c r="D860">
        <v>1.68</v>
      </c>
      <c r="E860">
        <v>10</v>
      </c>
      <c r="F860" s="1" t="s">
        <v>36</v>
      </c>
      <c r="G860" s="1" t="s">
        <v>35</v>
      </c>
      <c r="H860" s="1" t="s">
        <v>25</v>
      </c>
      <c r="I860" s="1" t="s">
        <v>33</v>
      </c>
      <c r="J860">
        <v>23</v>
      </c>
      <c r="K860">
        <v>5147</v>
      </c>
    </row>
    <row r="861" spans="1:11" x14ac:dyDescent="0.2">
      <c r="A861">
        <v>1967</v>
      </c>
      <c r="B861">
        <v>50</v>
      </c>
      <c r="C861">
        <v>1</v>
      </c>
      <c r="D861">
        <v>4.97</v>
      </c>
      <c r="E861">
        <v>1</v>
      </c>
      <c r="F861" s="1" t="s">
        <v>26</v>
      </c>
      <c r="G861" s="1" t="s">
        <v>30</v>
      </c>
      <c r="H861" s="1" t="s">
        <v>25</v>
      </c>
      <c r="I861" s="1" t="s">
        <v>29</v>
      </c>
      <c r="J861">
        <v>31</v>
      </c>
      <c r="K861">
        <v>5004</v>
      </c>
    </row>
    <row r="862" spans="1:11" x14ac:dyDescent="0.2">
      <c r="A862">
        <v>1968</v>
      </c>
      <c r="B862">
        <v>18</v>
      </c>
      <c r="C862">
        <v>4</v>
      </c>
      <c r="D862">
        <v>3.56</v>
      </c>
      <c r="E862">
        <v>5</v>
      </c>
      <c r="F862" s="1" t="s">
        <v>16</v>
      </c>
      <c r="G862" s="1" t="s">
        <v>30</v>
      </c>
      <c r="H862" s="1" t="s">
        <v>25</v>
      </c>
      <c r="I862" s="1" t="s">
        <v>29</v>
      </c>
      <c r="J862">
        <v>27</v>
      </c>
      <c r="K862">
        <v>7464</v>
      </c>
    </row>
    <row r="863" spans="1:11" x14ac:dyDescent="0.2">
      <c r="A863">
        <v>1982</v>
      </c>
      <c r="B863">
        <v>8</v>
      </c>
      <c r="C863">
        <v>8</v>
      </c>
      <c r="D863">
        <v>4.3099999999999996</v>
      </c>
      <c r="E863">
        <v>8</v>
      </c>
      <c r="F863" s="1" t="s">
        <v>16</v>
      </c>
      <c r="G863" s="1" t="s">
        <v>27</v>
      </c>
      <c r="H863" s="1" t="s">
        <v>25</v>
      </c>
      <c r="I863" s="1" t="s">
        <v>33</v>
      </c>
      <c r="J863">
        <v>69</v>
      </c>
      <c r="K863">
        <v>8364</v>
      </c>
    </row>
    <row r="864" spans="1:11" x14ac:dyDescent="0.2">
      <c r="A864">
        <v>1983</v>
      </c>
      <c r="B864">
        <v>36</v>
      </c>
      <c r="C864">
        <v>4</v>
      </c>
      <c r="D864">
        <v>3.55</v>
      </c>
      <c r="E864">
        <v>2</v>
      </c>
      <c r="F864" s="1" t="s">
        <v>23</v>
      </c>
      <c r="G864" s="1" t="s">
        <v>30</v>
      </c>
      <c r="H864" s="1" t="s">
        <v>25</v>
      </c>
      <c r="I864" s="1" t="s">
        <v>29</v>
      </c>
      <c r="J864">
        <v>32</v>
      </c>
      <c r="K864">
        <v>5953</v>
      </c>
    </row>
    <row r="865" spans="1:11" x14ac:dyDescent="0.2">
      <c r="A865">
        <v>1984</v>
      </c>
      <c r="B865">
        <v>33</v>
      </c>
      <c r="C865">
        <v>9</v>
      </c>
      <c r="D865">
        <v>3.86</v>
      </c>
      <c r="E865">
        <v>10</v>
      </c>
      <c r="F865" s="1" t="s">
        <v>16</v>
      </c>
      <c r="G865" s="1" t="s">
        <v>30</v>
      </c>
      <c r="H865" s="1" t="s">
        <v>25</v>
      </c>
      <c r="I865" s="1" t="s">
        <v>29</v>
      </c>
      <c r="J865">
        <v>63</v>
      </c>
      <c r="K865">
        <v>9778</v>
      </c>
    </row>
    <row r="866" spans="1:11" x14ac:dyDescent="0.2">
      <c r="A866">
        <v>1989</v>
      </c>
      <c r="B866">
        <v>27</v>
      </c>
      <c r="C866">
        <v>3</v>
      </c>
      <c r="D866">
        <v>4.8899999999999997</v>
      </c>
      <c r="E866">
        <v>2</v>
      </c>
      <c r="F866" s="1" t="s">
        <v>36</v>
      </c>
      <c r="G866" s="1" t="s">
        <v>17</v>
      </c>
      <c r="H866" s="1" t="s">
        <v>25</v>
      </c>
      <c r="I866" s="1" t="s">
        <v>20</v>
      </c>
      <c r="J866">
        <v>70</v>
      </c>
      <c r="K866">
        <v>6397</v>
      </c>
    </row>
    <row r="867" spans="1:11" x14ac:dyDescent="0.2">
      <c r="A867">
        <v>1993</v>
      </c>
      <c r="B867">
        <v>25</v>
      </c>
      <c r="C867">
        <v>10</v>
      </c>
      <c r="D867">
        <v>5.98</v>
      </c>
      <c r="E867">
        <v>10</v>
      </c>
      <c r="F867" s="1" t="s">
        <v>26</v>
      </c>
      <c r="G867" s="1" t="s">
        <v>35</v>
      </c>
      <c r="H867" s="1" t="s">
        <v>25</v>
      </c>
      <c r="I867" s="1" t="s">
        <v>33</v>
      </c>
      <c r="J867">
        <v>52</v>
      </c>
      <c r="K867">
        <v>5342</v>
      </c>
    </row>
    <row r="868" spans="1:11" x14ac:dyDescent="0.2">
      <c r="A868">
        <v>2008</v>
      </c>
      <c r="B868">
        <v>17</v>
      </c>
      <c r="C868">
        <v>3</v>
      </c>
      <c r="D868">
        <v>5.32</v>
      </c>
      <c r="E868">
        <v>5</v>
      </c>
      <c r="F868" s="1" t="s">
        <v>26</v>
      </c>
      <c r="G868" s="1" t="s">
        <v>24</v>
      </c>
      <c r="H868" s="1" t="s">
        <v>25</v>
      </c>
      <c r="I868" s="1" t="s">
        <v>29</v>
      </c>
      <c r="J868">
        <v>18</v>
      </c>
      <c r="K868">
        <v>7977</v>
      </c>
    </row>
    <row r="869" spans="1:11" x14ac:dyDescent="0.2">
      <c r="A869">
        <v>2012</v>
      </c>
      <c r="B869">
        <v>46</v>
      </c>
      <c r="C869">
        <v>5</v>
      </c>
      <c r="D869">
        <v>3.51</v>
      </c>
      <c r="E869">
        <v>3</v>
      </c>
      <c r="F869" s="1" t="s">
        <v>26</v>
      </c>
      <c r="G869" s="1" t="s">
        <v>35</v>
      </c>
      <c r="H869" s="1" t="s">
        <v>25</v>
      </c>
      <c r="I869" s="1" t="s">
        <v>33</v>
      </c>
      <c r="J869">
        <v>18</v>
      </c>
      <c r="K869">
        <v>4593</v>
      </c>
    </row>
    <row r="870" spans="1:11" x14ac:dyDescent="0.2">
      <c r="A870">
        <v>2027</v>
      </c>
      <c r="B870">
        <v>59</v>
      </c>
      <c r="C870">
        <v>9</v>
      </c>
      <c r="D870">
        <v>4.37</v>
      </c>
      <c r="E870">
        <v>9</v>
      </c>
      <c r="F870" s="1" t="s">
        <v>26</v>
      </c>
      <c r="G870" s="1" t="s">
        <v>27</v>
      </c>
      <c r="H870" s="1" t="s">
        <v>25</v>
      </c>
      <c r="I870" s="1" t="s">
        <v>33</v>
      </c>
      <c r="J870">
        <v>46</v>
      </c>
      <c r="K870">
        <v>7933</v>
      </c>
    </row>
    <row r="871" spans="1:11" x14ac:dyDescent="0.2">
      <c r="A871">
        <v>2033</v>
      </c>
      <c r="B871">
        <v>3</v>
      </c>
      <c r="C871">
        <v>8</v>
      </c>
      <c r="D871">
        <v>5.3</v>
      </c>
      <c r="E871">
        <v>10</v>
      </c>
      <c r="F871" s="1" t="s">
        <v>23</v>
      </c>
      <c r="G871" s="1" t="s">
        <v>24</v>
      </c>
      <c r="H871" s="1" t="s">
        <v>25</v>
      </c>
      <c r="I871" s="1" t="s">
        <v>29</v>
      </c>
      <c r="J871">
        <v>23</v>
      </c>
      <c r="K871">
        <v>4628</v>
      </c>
    </row>
    <row r="872" spans="1:11" x14ac:dyDescent="0.2">
      <c r="A872">
        <v>2041</v>
      </c>
      <c r="B872">
        <v>1</v>
      </c>
      <c r="C872">
        <v>9</v>
      </c>
      <c r="D872">
        <v>3.19</v>
      </c>
      <c r="E872">
        <v>7</v>
      </c>
      <c r="F872" s="1" t="s">
        <v>36</v>
      </c>
      <c r="G872" s="1" t="s">
        <v>30</v>
      </c>
      <c r="H872" s="1" t="s">
        <v>25</v>
      </c>
      <c r="I872" s="1" t="s">
        <v>33</v>
      </c>
      <c r="J872">
        <v>61</v>
      </c>
      <c r="K872">
        <v>2946</v>
      </c>
    </row>
    <row r="873" spans="1:11" x14ac:dyDescent="0.2">
      <c r="A873">
        <v>2042</v>
      </c>
      <c r="B873">
        <v>51</v>
      </c>
      <c r="C873">
        <v>4</v>
      </c>
      <c r="D873">
        <v>2.02</v>
      </c>
      <c r="E873">
        <v>2</v>
      </c>
      <c r="F873" s="1" t="s">
        <v>23</v>
      </c>
      <c r="G873" s="1" t="s">
        <v>27</v>
      </c>
      <c r="H873" s="1" t="s">
        <v>25</v>
      </c>
      <c r="I873" s="1" t="s">
        <v>29</v>
      </c>
      <c r="J873">
        <v>38</v>
      </c>
      <c r="K873">
        <v>7599</v>
      </c>
    </row>
    <row r="874" spans="1:11" x14ac:dyDescent="0.2">
      <c r="A874">
        <v>2050</v>
      </c>
      <c r="B874">
        <v>21</v>
      </c>
      <c r="C874">
        <v>10</v>
      </c>
      <c r="D874">
        <v>5.93</v>
      </c>
      <c r="E874">
        <v>9</v>
      </c>
      <c r="F874" s="1" t="s">
        <v>23</v>
      </c>
      <c r="G874" s="1" t="s">
        <v>30</v>
      </c>
      <c r="H874" s="1" t="s">
        <v>25</v>
      </c>
      <c r="I874" s="1" t="s">
        <v>20</v>
      </c>
      <c r="J874">
        <v>47</v>
      </c>
      <c r="K874">
        <v>1738</v>
      </c>
    </row>
    <row r="875" spans="1:11" x14ac:dyDescent="0.2">
      <c r="A875">
        <v>2059</v>
      </c>
      <c r="B875">
        <v>34</v>
      </c>
      <c r="C875">
        <v>10</v>
      </c>
      <c r="D875">
        <v>1.35</v>
      </c>
      <c r="E875">
        <v>9</v>
      </c>
      <c r="F875" s="1" t="s">
        <v>36</v>
      </c>
      <c r="G875" s="1" t="s">
        <v>24</v>
      </c>
      <c r="H875" s="1" t="s">
        <v>25</v>
      </c>
      <c r="I875" s="1" t="s">
        <v>33</v>
      </c>
      <c r="J875">
        <v>57</v>
      </c>
      <c r="K875">
        <v>9160</v>
      </c>
    </row>
    <row r="876" spans="1:11" x14ac:dyDescent="0.2">
      <c r="A876">
        <v>2060</v>
      </c>
      <c r="B876">
        <v>19</v>
      </c>
      <c r="C876">
        <v>4</v>
      </c>
      <c r="D876">
        <v>3.11</v>
      </c>
      <c r="E876">
        <v>2</v>
      </c>
      <c r="F876" s="1" t="s">
        <v>26</v>
      </c>
      <c r="G876" s="1" t="s">
        <v>35</v>
      </c>
      <c r="H876" s="1" t="s">
        <v>25</v>
      </c>
      <c r="I876" s="1" t="s">
        <v>29</v>
      </c>
      <c r="J876">
        <v>48</v>
      </c>
      <c r="K876">
        <v>6876</v>
      </c>
    </row>
    <row r="877" spans="1:11" x14ac:dyDescent="0.2">
      <c r="A877">
        <v>2069</v>
      </c>
      <c r="B877">
        <v>12</v>
      </c>
      <c r="C877">
        <v>8</v>
      </c>
      <c r="D877">
        <v>1.74</v>
      </c>
      <c r="E877">
        <v>10</v>
      </c>
      <c r="F877" s="1" t="s">
        <v>16</v>
      </c>
      <c r="G877" s="1" t="s">
        <v>24</v>
      </c>
      <c r="H877" s="1" t="s">
        <v>25</v>
      </c>
      <c r="I877" s="1" t="s">
        <v>29</v>
      </c>
      <c r="J877">
        <v>35</v>
      </c>
      <c r="K877">
        <v>6467</v>
      </c>
    </row>
    <row r="878" spans="1:11" x14ac:dyDescent="0.2">
      <c r="A878">
        <v>2071</v>
      </c>
      <c r="B878">
        <v>1</v>
      </c>
      <c r="C878">
        <v>10</v>
      </c>
      <c r="D878">
        <v>2.4</v>
      </c>
      <c r="E878">
        <v>10</v>
      </c>
      <c r="F878" s="1" t="s">
        <v>26</v>
      </c>
      <c r="G878" s="1" t="s">
        <v>17</v>
      </c>
      <c r="H878" s="1" t="s">
        <v>25</v>
      </c>
      <c r="I878" s="1" t="s">
        <v>33</v>
      </c>
      <c r="J878">
        <v>66</v>
      </c>
      <c r="K878">
        <v>6614</v>
      </c>
    </row>
    <row r="879" spans="1:11" x14ac:dyDescent="0.2">
      <c r="A879">
        <v>2076</v>
      </c>
      <c r="B879">
        <v>8</v>
      </c>
      <c r="C879">
        <v>5</v>
      </c>
      <c r="D879">
        <v>1.86</v>
      </c>
      <c r="E879">
        <v>4</v>
      </c>
      <c r="F879" s="1" t="s">
        <v>36</v>
      </c>
      <c r="G879" s="1" t="s">
        <v>35</v>
      </c>
      <c r="H879" s="1" t="s">
        <v>25</v>
      </c>
      <c r="I879" s="1" t="s">
        <v>29</v>
      </c>
      <c r="J879">
        <v>51</v>
      </c>
      <c r="K879">
        <v>2389</v>
      </c>
    </row>
    <row r="880" spans="1:11" x14ac:dyDescent="0.2">
      <c r="A880">
        <v>2080</v>
      </c>
      <c r="B880">
        <v>48</v>
      </c>
      <c r="C880">
        <v>2</v>
      </c>
      <c r="D880">
        <v>4.29</v>
      </c>
      <c r="E880">
        <v>4</v>
      </c>
      <c r="F880" s="1" t="s">
        <v>23</v>
      </c>
      <c r="G880" s="1" t="s">
        <v>24</v>
      </c>
      <c r="H880" s="1" t="s">
        <v>25</v>
      </c>
      <c r="I880" s="1" t="s">
        <v>29</v>
      </c>
      <c r="J880">
        <v>21</v>
      </c>
      <c r="K880">
        <v>2074</v>
      </c>
    </row>
    <row r="881" spans="1:11" x14ac:dyDescent="0.2">
      <c r="A881">
        <v>2108</v>
      </c>
      <c r="B881">
        <v>45</v>
      </c>
      <c r="C881">
        <v>9</v>
      </c>
      <c r="D881">
        <v>5.21</v>
      </c>
      <c r="E881">
        <v>7</v>
      </c>
      <c r="F881" s="1" t="s">
        <v>26</v>
      </c>
      <c r="G881" s="1" t="s">
        <v>27</v>
      </c>
      <c r="H881" s="1" t="s">
        <v>25</v>
      </c>
      <c r="I881" s="1" t="s">
        <v>20</v>
      </c>
      <c r="J881">
        <v>45</v>
      </c>
      <c r="K881">
        <v>9004</v>
      </c>
    </row>
    <row r="882" spans="1:11" x14ac:dyDescent="0.2">
      <c r="A882">
        <v>2109</v>
      </c>
      <c r="B882">
        <v>45</v>
      </c>
      <c r="C882">
        <v>8</v>
      </c>
      <c r="D882">
        <v>2.61</v>
      </c>
      <c r="E882">
        <v>9</v>
      </c>
      <c r="F882" s="1" t="s">
        <v>23</v>
      </c>
      <c r="G882" s="1" t="s">
        <v>17</v>
      </c>
      <c r="H882" s="1" t="s">
        <v>25</v>
      </c>
      <c r="I882" s="1" t="s">
        <v>29</v>
      </c>
      <c r="J882">
        <v>34</v>
      </c>
      <c r="K882">
        <v>6217</v>
      </c>
    </row>
    <row r="883" spans="1:11" x14ac:dyDescent="0.2">
      <c r="A883">
        <v>2118</v>
      </c>
      <c r="B883">
        <v>37</v>
      </c>
      <c r="C883">
        <v>8</v>
      </c>
      <c r="D883">
        <v>2.36</v>
      </c>
      <c r="E883">
        <v>8</v>
      </c>
      <c r="F883" s="1" t="s">
        <v>23</v>
      </c>
      <c r="G883" s="1" t="s">
        <v>17</v>
      </c>
      <c r="H883" s="1" t="s">
        <v>25</v>
      </c>
      <c r="I883" s="1" t="s">
        <v>33</v>
      </c>
      <c r="J883">
        <v>40</v>
      </c>
      <c r="K883">
        <v>4326</v>
      </c>
    </row>
    <row r="884" spans="1:11" x14ac:dyDescent="0.2">
      <c r="A884">
        <v>2120</v>
      </c>
      <c r="B884">
        <v>20</v>
      </c>
      <c r="C884">
        <v>9</v>
      </c>
      <c r="D884">
        <v>5.79</v>
      </c>
      <c r="E884">
        <v>7</v>
      </c>
      <c r="F884" s="1" t="s">
        <v>36</v>
      </c>
      <c r="G884" s="1" t="s">
        <v>35</v>
      </c>
      <c r="H884" s="1" t="s">
        <v>25</v>
      </c>
      <c r="I884" s="1" t="s">
        <v>20</v>
      </c>
      <c r="J884">
        <v>18</v>
      </c>
      <c r="K884">
        <v>4223</v>
      </c>
    </row>
    <row r="885" spans="1:11" x14ac:dyDescent="0.2">
      <c r="A885">
        <v>2127</v>
      </c>
      <c r="B885">
        <v>49</v>
      </c>
      <c r="C885">
        <v>6</v>
      </c>
      <c r="D885">
        <v>4.16</v>
      </c>
      <c r="E885">
        <v>2</v>
      </c>
      <c r="F885" s="1" t="s">
        <v>26</v>
      </c>
      <c r="G885" s="1" t="s">
        <v>17</v>
      </c>
      <c r="H885" s="1" t="s">
        <v>25</v>
      </c>
      <c r="I885" s="1" t="s">
        <v>29</v>
      </c>
      <c r="J885">
        <v>21</v>
      </c>
      <c r="K885">
        <v>7854</v>
      </c>
    </row>
    <row r="886" spans="1:11" x14ac:dyDescent="0.2">
      <c r="A886">
        <v>2131</v>
      </c>
      <c r="B886">
        <v>49</v>
      </c>
      <c r="C886">
        <v>9</v>
      </c>
      <c r="D886">
        <v>3.5</v>
      </c>
      <c r="E886">
        <v>10</v>
      </c>
      <c r="F886" s="1" t="s">
        <v>16</v>
      </c>
      <c r="G886" s="1" t="s">
        <v>30</v>
      </c>
      <c r="H886" s="1" t="s">
        <v>25</v>
      </c>
      <c r="I886" s="1" t="s">
        <v>29</v>
      </c>
      <c r="J886">
        <v>38</v>
      </c>
      <c r="K886">
        <v>7858</v>
      </c>
    </row>
    <row r="887" spans="1:11" x14ac:dyDescent="0.2">
      <c r="A887">
        <v>2139</v>
      </c>
      <c r="B887">
        <v>19</v>
      </c>
      <c r="C887">
        <v>10</v>
      </c>
      <c r="D887">
        <v>2</v>
      </c>
      <c r="E887">
        <v>8</v>
      </c>
      <c r="F887" s="1" t="s">
        <v>23</v>
      </c>
      <c r="G887" s="1" t="s">
        <v>17</v>
      </c>
      <c r="H887" s="1" t="s">
        <v>25</v>
      </c>
      <c r="I887" s="1" t="s">
        <v>33</v>
      </c>
      <c r="J887">
        <v>51</v>
      </c>
      <c r="K887">
        <v>9819</v>
      </c>
    </row>
    <row r="888" spans="1:11" x14ac:dyDescent="0.2">
      <c r="A888">
        <v>2140</v>
      </c>
      <c r="B888">
        <v>31</v>
      </c>
      <c r="C888">
        <v>10</v>
      </c>
      <c r="D888">
        <v>4.84</v>
      </c>
      <c r="E888">
        <v>9</v>
      </c>
      <c r="F888" s="1" t="s">
        <v>26</v>
      </c>
      <c r="G888" s="1" t="s">
        <v>35</v>
      </c>
      <c r="H888" s="1" t="s">
        <v>25</v>
      </c>
      <c r="I888" s="1" t="s">
        <v>29</v>
      </c>
      <c r="J888">
        <v>46</v>
      </c>
      <c r="K888">
        <v>6741</v>
      </c>
    </row>
    <row r="889" spans="1:11" x14ac:dyDescent="0.2">
      <c r="A889">
        <v>2141</v>
      </c>
      <c r="B889">
        <v>11</v>
      </c>
      <c r="C889">
        <v>8</v>
      </c>
      <c r="D889">
        <v>4.63</v>
      </c>
      <c r="E889">
        <v>10</v>
      </c>
      <c r="F889" s="1" t="s">
        <v>16</v>
      </c>
      <c r="G889" s="1" t="s">
        <v>17</v>
      </c>
      <c r="H889" s="1" t="s">
        <v>25</v>
      </c>
      <c r="I889" s="1" t="s">
        <v>29</v>
      </c>
      <c r="J889">
        <v>38</v>
      </c>
      <c r="K889">
        <v>7752</v>
      </c>
    </row>
    <row r="890" spans="1:11" x14ac:dyDescent="0.2">
      <c r="A890">
        <v>2144</v>
      </c>
      <c r="B890">
        <v>43</v>
      </c>
      <c r="C890">
        <v>10</v>
      </c>
      <c r="D890">
        <v>4.13</v>
      </c>
      <c r="E890">
        <v>7</v>
      </c>
      <c r="F890" s="1" t="s">
        <v>26</v>
      </c>
      <c r="G890" s="1" t="s">
        <v>24</v>
      </c>
      <c r="H890" s="1" t="s">
        <v>25</v>
      </c>
      <c r="I890" s="1" t="s">
        <v>29</v>
      </c>
      <c r="J890">
        <v>39</v>
      </c>
      <c r="K890">
        <v>5336</v>
      </c>
    </row>
    <row r="891" spans="1:11" x14ac:dyDescent="0.2">
      <c r="A891">
        <v>2145</v>
      </c>
      <c r="B891">
        <v>21</v>
      </c>
      <c r="C891">
        <v>8</v>
      </c>
      <c r="D891">
        <v>1.21</v>
      </c>
      <c r="E891">
        <v>7</v>
      </c>
      <c r="F891" s="1" t="s">
        <v>23</v>
      </c>
      <c r="G891" s="1" t="s">
        <v>24</v>
      </c>
      <c r="H891" s="1" t="s">
        <v>25</v>
      </c>
      <c r="I891" s="1" t="s">
        <v>29</v>
      </c>
      <c r="J891">
        <v>29</v>
      </c>
      <c r="K891">
        <v>1517</v>
      </c>
    </row>
    <row r="892" spans="1:11" x14ac:dyDescent="0.2">
      <c r="A892">
        <v>2147</v>
      </c>
      <c r="B892">
        <v>30</v>
      </c>
      <c r="C892">
        <v>8</v>
      </c>
      <c r="D892">
        <v>3.29</v>
      </c>
      <c r="E892">
        <v>7</v>
      </c>
      <c r="F892" s="1" t="s">
        <v>36</v>
      </c>
      <c r="G892" s="1" t="s">
        <v>30</v>
      </c>
      <c r="H892" s="1" t="s">
        <v>25</v>
      </c>
      <c r="I892" s="1" t="s">
        <v>33</v>
      </c>
      <c r="J892">
        <v>30</v>
      </c>
      <c r="K892">
        <v>4675</v>
      </c>
    </row>
    <row r="893" spans="1:11" x14ac:dyDescent="0.2">
      <c r="A893">
        <v>2153</v>
      </c>
      <c r="B893">
        <v>25</v>
      </c>
      <c r="C893">
        <v>10</v>
      </c>
      <c r="D893">
        <v>2.27</v>
      </c>
      <c r="E893">
        <v>7</v>
      </c>
      <c r="F893" s="1" t="s">
        <v>36</v>
      </c>
      <c r="G893" s="1" t="s">
        <v>24</v>
      </c>
      <c r="H893" s="1" t="s">
        <v>25</v>
      </c>
      <c r="I893" s="1" t="s">
        <v>29</v>
      </c>
      <c r="J893">
        <v>28</v>
      </c>
      <c r="K893">
        <v>1218</v>
      </c>
    </row>
    <row r="894" spans="1:11" x14ac:dyDescent="0.2">
      <c r="A894">
        <v>2161</v>
      </c>
      <c r="B894">
        <v>23</v>
      </c>
      <c r="C894">
        <v>8</v>
      </c>
      <c r="D894">
        <v>2.71</v>
      </c>
      <c r="E894">
        <v>8</v>
      </c>
      <c r="F894" s="1" t="s">
        <v>26</v>
      </c>
      <c r="G894" s="1" t="s">
        <v>27</v>
      </c>
      <c r="H894" s="1" t="s">
        <v>25</v>
      </c>
      <c r="I894" s="1" t="s">
        <v>29</v>
      </c>
      <c r="J894">
        <v>26</v>
      </c>
      <c r="K894">
        <v>1507</v>
      </c>
    </row>
    <row r="895" spans="1:11" x14ac:dyDescent="0.2">
      <c r="A895">
        <v>2176</v>
      </c>
      <c r="B895">
        <v>19</v>
      </c>
      <c r="C895">
        <v>10</v>
      </c>
      <c r="D895">
        <v>2.75</v>
      </c>
      <c r="E895">
        <v>7</v>
      </c>
      <c r="F895" s="1" t="s">
        <v>36</v>
      </c>
      <c r="G895" s="1" t="s">
        <v>17</v>
      </c>
      <c r="H895" s="1" t="s">
        <v>25</v>
      </c>
      <c r="I895" s="1" t="s">
        <v>20</v>
      </c>
      <c r="J895">
        <v>45</v>
      </c>
      <c r="K895">
        <v>2449</v>
      </c>
    </row>
    <row r="896" spans="1:11" x14ac:dyDescent="0.2">
      <c r="A896">
        <v>2194</v>
      </c>
      <c r="B896">
        <v>21</v>
      </c>
      <c r="C896">
        <v>4</v>
      </c>
      <c r="D896">
        <v>4.95</v>
      </c>
      <c r="E896">
        <v>1</v>
      </c>
      <c r="F896" s="1" t="s">
        <v>23</v>
      </c>
      <c r="G896" s="1" t="s">
        <v>17</v>
      </c>
      <c r="H896" s="1" t="s">
        <v>25</v>
      </c>
      <c r="I896" s="1" t="s">
        <v>33</v>
      </c>
      <c r="J896">
        <v>63</v>
      </c>
      <c r="K896">
        <v>3361</v>
      </c>
    </row>
    <row r="897" spans="1:11" x14ac:dyDescent="0.2">
      <c r="A897">
        <v>2195</v>
      </c>
      <c r="B897">
        <v>14</v>
      </c>
      <c r="C897">
        <v>7</v>
      </c>
      <c r="D897">
        <v>1.72</v>
      </c>
      <c r="E897">
        <v>7</v>
      </c>
      <c r="F897" s="1" t="s">
        <v>26</v>
      </c>
      <c r="G897" s="1" t="s">
        <v>35</v>
      </c>
      <c r="H897" s="1" t="s">
        <v>25</v>
      </c>
      <c r="I897" s="1" t="s">
        <v>33</v>
      </c>
      <c r="J897">
        <v>30</v>
      </c>
      <c r="K897">
        <v>2949</v>
      </c>
    </row>
    <row r="898" spans="1:11" x14ac:dyDescent="0.2">
      <c r="A898">
        <v>2198</v>
      </c>
      <c r="B898">
        <v>31</v>
      </c>
      <c r="C898">
        <v>8</v>
      </c>
      <c r="D898">
        <v>2</v>
      </c>
      <c r="E898">
        <v>9</v>
      </c>
      <c r="F898" s="1" t="s">
        <v>16</v>
      </c>
      <c r="G898" s="1" t="s">
        <v>30</v>
      </c>
      <c r="H898" s="1" t="s">
        <v>25</v>
      </c>
      <c r="I898" s="1" t="s">
        <v>29</v>
      </c>
      <c r="J898">
        <v>31</v>
      </c>
      <c r="K898">
        <v>7092</v>
      </c>
    </row>
    <row r="899" spans="1:11" x14ac:dyDescent="0.2">
      <c r="A899">
        <v>2205</v>
      </c>
      <c r="B899">
        <v>11</v>
      </c>
      <c r="C899">
        <v>7</v>
      </c>
      <c r="D899">
        <v>2.84</v>
      </c>
      <c r="E899">
        <v>8</v>
      </c>
      <c r="F899" s="1" t="s">
        <v>26</v>
      </c>
      <c r="G899" s="1" t="s">
        <v>27</v>
      </c>
      <c r="H899" s="1" t="s">
        <v>25</v>
      </c>
      <c r="I899" s="1" t="s">
        <v>20</v>
      </c>
      <c r="J899">
        <v>60</v>
      </c>
      <c r="K899">
        <v>8463</v>
      </c>
    </row>
    <row r="900" spans="1:11" x14ac:dyDescent="0.2">
      <c r="A900">
        <v>2207</v>
      </c>
      <c r="B900">
        <v>59</v>
      </c>
      <c r="C900">
        <v>7</v>
      </c>
      <c r="D900">
        <v>2.1</v>
      </c>
      <c r="E900">
        <v>9</v>
      </c>
      <c r="F900" s="1" t="s">
        <v>23</v>
      </c>
      <c r="G900" s="1" t="s">
        <v>27</v>
      </c>
      <c r="H900" s="1" t="s">
        <v>25</v>
      </c>
      <c r="I900" s="1" t="s">
        <v>29</v>
      </c>
      <c r="J900">
        <v>53</v>
      </c>
      <c r="K900">
        <v>4057</v>
      </c>
    </row>
    <row r="901" spans="1:11" x14ac:dyDescent="0.2">
      <c r="A901">
        <v>2208</v>
      </c>
      <c r="B901">
        <v>55</v>
      </c>
      <c r="C901">
        <v>10</v>
      </c>
      <c r="D901">
        <v>4.5599999999999996</v>
      </c>
      <c r="E901">
        <v>9</v>
      </c>
      <c r="F901" s="1" t="s">
        <v>16</v>
      </c>
      <c r="G901" s="1" t="s">
        <v>17</v>
      </c>
      <c r="H901" s="1" t="s">
        <v>25</v>
      </c>
      <c r="I901" s="1" t="s">
        <v>33</v>
      </c>
      <c r="J901">
        <v>42</v>
      </c>
      <c r="K901">
        <v>8727</v>
      </c>
    </row>
    <row r="902" spans="1:11" x14ac:dyDescent="0.2">
      <c r="A902">
        <v>2217</v>
      </c>
      <c r="B902">
        <v>59</v>
      </c>
      <c r="C902">
        <v>2</v>
      </c>
      <c r="D902">
        <v>5.4</v>
      </c>
      <c r="E902">
        <v>3</v>
      </c>
      <c r="F902" s="1" t="s">
        <v>36</v>
      </c>
      <c r="G902" s="1" t="s">
        <v>17</v>
      </c>
      <c r="H902" s="1" t="s">
        <v>25</v>
      </c>
      <c r="I902" s="1" t="s">
        <v>33</v>
      </c>
      <c r="J902">
        <v>26</v>
      </c>
      <c r="K902">
        <v>3720</v>
      </c>
    </row>
    <row r="903" spans="1:11" x14ac:dyDescent="0.2">
      <c r="A903">
        <v>2220</v>
      </c>
      <c r="B903">
        <v>10</v>
      </c>
      <c r="C903">
        <v>6</v>
      </c>
      <c r="D903">
        <v>1.25</v>
      </c>
      <c r="E903">
        <v>5</v>
      </c>
      <c r="F903" s="1" t="s">
        <v>36</v>
      </c>
      <c r="G903" s="1" t="s">
        <v>30</v>
      </c>
      <c r="H903" s="1" t="s">
        <v>25</v>
      </c>
      <c r="I903" s="1" t="s">
        <v>33</v>
      </c>
      <c r="J903">
        <v>21</v>
      </c>
      <c r="K903">
        <v>5737</v>
      </c>
    </row>
    <row r="904" spans="1:11" x14ac:dyDescent="0.2">
      <c r="A904">
        <v>2221</v>
      </c>
      <c r="B904">
        <v>14</v>
      </c>
      <c r="C904">
        <v>3</v>
      </c>
      <c r="D904">
        <v>4.8</v>
      </c>
      <c r="E904">
        <v>5</v>
      </c>
      <c r="F904" s="1" t="s">
        <v>23</v>
      </c>
      <c r="G904" s="1" t="s">
        <v>17</v>
      </c>
      <c r="H904" s="1" t="s">
        <v>25</v>
      </c>
      <c r="I904" s="1" t="s">
        <v>29</v>
      </c>
      <c r="J904">
        <v>30</v>
      </c>
      <c r="K904">
        <v>8115</v>
      </c>
    </row>
    <row r="905" spans="1:11" x14ac:dyDescent="0.2">
      <c r="A905">
        <v>2222</v>
      </c>
      <c r="B905">
        <v>48</v>
      </c>
      <c r="C905">
        <v>10</v>
      </c>
      <c r="D905">
        <v>3.56</v>
      </c>
      <c r="E905">
        <v>9</v>
      </c>
      <c r="F905" s="1" t="s">
        <v>36</v>
      </c>
      <c r="G905" s="1" t="s">
        <v>27</v>
      </c>
      <c r="H905" s="1" t="s">
        <v>25</v>
      </c>
      <c r="I905" s="1" t="s">
        <v>33</v>
      </c>
      <c r="J905">
        <v>29</v>
      </c>
      <c r="K905">
        <v>3527</v>
      </c>
    </row>
    <row r="906" spans="1:11" x14ac:dyDescent="0.2">
      <c r="A906">
        <v>2223</v>
      </c>
      <c r="B906">
        <v>57</v>
      </c>
      <c r="C906">
        <v>2</v>
      </c>
      <c r="D906">
        <v>3.39</v>
      </c>
      <c r="E906">
        <v>5</v>
      </c>
      <c r="F906" s="1" t="s">
        <v>36</v>
      </c>
      <c r="G906" s="1" t="s">
        <v>35</v>
      </c>
      <c r="H906" s="1" t="s">
        <v>25</v>
      </c>
      <c r="I906" s="1" t="s">
        <v>20</v>
      </c>
      <c r="J906">
        <v>45</v>
      </c>
      <c r="K906">
        <v>1238</v>
      </c>
    </row>
    <row r="907" spans="1:11" x14ac:dyDescent="0.2">
      <c r="A907">
        <v>2228</v>
      </c>
      <c r="B907">
        <v>47</v>
      </c>
      <c r="C907">
        <v>7</v>
      </c>
      <c r="D907">
        <v>5.35</v>
      </c>
      <c r="E907">
        <v>7</v>
      </c>
      <c r="F907" s="1" t="s">
        <v>23</v>
      </c>
      <c r="G907" s="1" t="s">
        <v>27</v>
      </c>
      <c r="H907" s="1" t="s">
        <v>25</v>
      </c>
      <c r="I907" s="1" t="s">
        <v>29</v>
      </c>
      <c r="J907">
        <v>53</v>
      </c>
      <c r="K907">
        <v>4467</v>
      </c>
    </row>
    <row r="908" spans="1:11" x14ac:dyDescent="0.2">
      <c r="A908">
        <v>2238</v>
      </c>
      <c r="B908">
        <v>4</v>
      </c>
      <c r="C908">
        <v>3</v>
      </c>
      <c r="D908">
        <v>5.95</v>
      </c>
      <c r="E908">
        <v>1</v>
      </c>
      <c r="F908" s="1" t="s">
        <v>16</v>
      </c>
      <c r="G908" s="1" t="s">
        <v>30</v>
      </c>
      <c r="H908" s="1" t="s">
        <v>25</v>
      </c>
      <c r="I908" s="1" t="s">
        <v>29</v>
      </c>
      <c r="J908">
        <v>25</v>
      </c>
      <c r="K908">
        <v>2663</v>
      </c>
    </row>
    <row r="909" spans="1:11" x14ac:dyDescent="0.2">
      <c r="A909">
        <v>2239</v>
      </c>
      <c r="B909">
        <v>21</v>
      </c>
      <c r="C909">
        <v>7</v>
      </c>
      <c r="D909">
        <v>2.02</v>
      </c>
      <c r="E909">
        <v>10</v>
      </c>
      <c r="F909" s="1" t="s">
        <v>16</v>
      </c>
      <c r="G909" s="1" t="s">
        <v>17</v>
      </c>
      <c r="H909" s="1" t="s">
        <v>25</v>
      </c>
      <c r="I909" s="1" t="s">
        <v>29</v>
      </c>
      <c r="J909">
        <v>18</v>
      </c>
      <c r="K909">
        <v>3129</v>
      </c>
    </row>
    <row r="910" spans="1:11" x14ac:dyDescent="0.2">
      <c r="A910">
        <v>2244</v>
      </c>
      <c r="B910">
        <v>5</v>
      </c>
      <c r="C910">
        <v>10</v>
      </c>
      <c r="D910">
        <v>2.64</v>
      </c>
      <c r="E910">
        <v>7</v>
      </c>
      <c r="F910" s="1" t="s">
        <v>23</v>
      </c>
      <c r="G910" s="1" t="s">
        <v>17</v>
      </c>
      <c r="H910" s="1" t="s">
        <v>25</v>
      </c>
      <c r="I910" s="1" t="s">
        <v>29</v>
      </c>
      <c r="J910">
        <v>56</v>
      </c>
      <c r="K910">
        <v>1928</v>
      </c>
    </row>
    <row r="911" spans="1:11" x14ac:dyDescent="0.2">
      <c r="A911">
        <v>2256</v>
      </c>
      <c r="B911">
        <v>46</v>
      </c>
      <c r="C911">
        <v>8</v>
      </c>
      <c r="D911">
        <v>3.58</v>
      </c>
      <c r="E911">
        <v>8</v>
      </c>
      <c r="F911" s="1" t="s">
        <v>36</v>
      </c>
      <c r="G911" s="1" t="s">
        <v>30</v>
      </c>
      <c r="H911" s="1" t="s">
        <v>25</v>
      </c>
      <c r="I911" s="1" t="s">
        <v>33</v>
      </c>
      <c r="J911">
        <v>55</v>
      </c>
      <c r="K911">
        <v>6190</v>
      </c>
    </row>
    <row r="912" spans="1:11" x14ac:dyDescent="0.2">
      <c r="A912">
        <v>2258</v>
      </c>
      <c r="B912">
        <v>16</v>
      </c>
      <c r="C912">
        <v>7</v>
      </c>
      <c r="D912">
        <v>1.88</v>
      </c>
      <c r="E912">
        <v>9</v>
      </c>
      <c r="F912" s="1" t="s">
        <v>36</v>
      </c>
      <c r="G912" s="1" t="s">
        <v>35</v>
      </c>
      <c r="H912" s="1" t="s">
        <v>25</v>
      </c>
      <c r="I912" s="1" t="s">
        <v>20</v>
      </c>
      <c r="J912">
        <v>22</v>
      </c>
      <c r="K912">
        <v>8481</v>
      </c>
    </row>
    <row r="913" spans="1:11" x14ac:dyDescent="0.2">
      <c r="A913">
        <v>2259</v>
      </c>
      <c r="B913">
        <v>52</v>
      </c>
      <c r="C913">
        <v>8</v>
      </c>
      <c r="D913">
        <v>4.32</v>
      </c>
      <c r="E913">
        <v>9</v>
      </c>
      <c r="F913" s="1" t="s">
        <v>23</v>
      </c>
      <c r="G913" s="1" t="s">
        <v>27</v>
      </c>
      <c r="H913" s="1" t="s">
        <v>25</v>
      </c>
      <c r="I913" s="1" t="s">
        <v>33</v>
      </c>
      <c r="J913">
        <v>51</v>
      </c>
      <c r="K913">
        <v>9129</v>
      </c>
    </row>
    <row r="914" spans="1:11" x14ac:dyDescent="0.2">
      <c r="A914">
        <v>2261</v>
      </c>
      <c r="B914">
        <v>46</v>
      </c>
      <c r="C914">
        <v>6</v>
      </c>
      <c r="D914">
        <v>5.94</v>
      </c>
      <c r="E914">
        <v>1</v>
      </c>
      <c r="F914" s="1" t="s">
        <v>23</v>
      </c>
      <c r="G914" s="1" t="s">
        <v>35</v>
      </c>
      <c r="H914" s="1" t="s">
        <v>25</v>
      </c>
      <c r="I914" s="1" t="s">
        <v>29</v>
      </c>
      <c r="J914">
        <v>18</v>
      </c>
      <c r="K914">
        <v>4625</v>
      </c>
    </row>
    <row r="915" spans="1:11" x14ac:dyDescent="0.2">
      <c r="A915">
        <v>2262</v>
      </c>
      <c r="B915">
        <v>51</v>
      </c>
      <c r="C915">
        <v>7</v>
      </c>
      <c r="D915">
        <v>1.91</v>
      </c>
      <c r="E915">
        <v>8</v>
      </c>
      <c r="F915" s="1" t="s">
        <v>36</v>
      </c>
      <c r="G915" s="1" t="s">
        <v>35</v>
      </c>
      <c r="H915" s="1" t="s">
        <v>25</v>
      </c>
      <c r="I915" s="1" t="s">
        <v>33</v>
      </c>
      <c r="J915">
        <v>54</v>
      </c>
      <c r="K915">
        <v>3405</v>
      </c>
    </row>
    <row r="916" spans="1:11" x14ac:dyDescent="0.2">
      <c r="A916">
        <v>2263</v>
      </c>
      <c r="B916">
        <v>26</v>
      </c>
      <c r="C916">
        <v>7</v>
      </c>
      <c r="D916">
        <v>5.15</v>
      </c>
      <c r="E916">
        <v>10</v>
      </c>
      <c r="F916" s="1" t="s">
        <v>36</v>
      </c>
      <c r="G916" s="1" t="s">
        <v>30</v>
      </c>
      <c r="H916" s="1" t="s">
        <v>25</v>
      </c>
      <c r="I916" s="1" t="s">
        <v>33</v>
      </c>
      <c r="J916">
        <v>30</v>
      </c>
      <c r="K916">
        <v>3746</v>
      </c>
    </row>
    <row r="917" spans="1:11" x14ac:dyDescent="0.2">
      <c r="A917">
        <v>2266</v>
      </c>
      <c r="B917">
        <v>20</v>
      </c>
      <c r="C917">
        <v>8</v>
      </c>
      <c r="D917">
        <v>4.88</v>
      </c>
      <c r="E917">
        <v>10</v>
      </c>
      <c r="F917" s="1" t="s">
        <v>23</v>
      </c>
      <c r="G917" s="1" t="s">
        <v>17</v>
      </c>
      <c r="H917" s="1" t="s">
        <v>25</v>
      </c>
      <c r="I917" s="1" t="s">
        <v>29</v>
      </c>
      <c r="J917">
        <v>39</v>
      </c>
      <c r="K917">
        <v>9449</v>
      </c>
    </row>
    <row r="918" spans="1:11" x14ac:dyDescent="0.2">
      <c r="A918">
        <v>2267</v>
      </c>
      <c r="B918">
        <v>30</v>
      </c>
      <c r="C918">
        <v>4</v>
      </c>
      <c r="D918">
        <v>4.91</v>
      </c>
      <c r="E918">
        <v>4</v>
      </c>
      <c r="F918" s="1" t="s">
        <v>26</v>
      </c>
      <c r="G918" s="1" t="s">
        <v>30</v>
      </c>
      <c r="H918" s="1" t="s">
        <v>25</v>
      </c>
      <c r="I918" s="1" t="s">
        <v>29</v>
      </c>
      <c r="J918">
        <v>60</v>
      </c>
      <c r="K918">
        <v>9933</v>
      </c>
    </row>
    <row r="919" spans="1:11" x14ac:dyDescent="0.2">
      <c r="A919">
        <v>2268</v>
      </c>
      <c r="B919">
        <v>40</v>
      </c>
      <c r="C919">
        <v>9</v>
      </c>
      <c r="D919">
        <v>3.06</v>
      </c>
      <c r="E919">
        <v>10</v>
      </c>
      <c r="F919" s="1" t="s">
        <v>23</v>
      </c>
      <c r="G919" s="1" t="s">
        <v>24</v>
      </c>
      <c r="H919" s="1" t="s">
        <v>25</v>
      </c>
      <c r="I919" s="1" t="s">
        <v>20</v>
      </c>
      <c r="J919">
        <v>69</v>
      </c>
      <c r="K919">
        <v>8557</v>
      </c>
    </row>
    <row r="920" spans="1:11" x14ac:dyDescent="0.2">
      <c r="A920">
        <v>2271</v>
      </c>
      <c r="B920">
        <v>15</v>
      </c>
      <c r="C920">
        <v>7</v>
      </c>
      <c r="D920">
        <v>3.79</v>
      </c>
      <c r="E920">
        <v>7</v>
      </c>
      <c r="F920" s="1" t="s">
        <v>36</v>
      </c>
      <c r="G920" s="1" t="s">
        <v>24</v>
      </c>
      <c r="H920" s="1" t="s">
        <v>25</v>
      </c>
      <c r="I920" s="1" t="s">
        <v>29</v>
      </c>
      <c r="J920">
        <v>60</v>
      </c>
      <c r="K920">
        <v>8477</v>
      </c>
    </row>
    <row r="921" spans="1:11" x14ac:dyDescent="0.2">
      <c r="A921">
        <v>2275</v>
      </c>
      <c r="B921">
        <v>10</v>
      </c>
      <c r="C921">
        <v>9</v>
      </c>
      <c r="D921">
        <v>3.18</v>
      </c>
      <c r="E921">
        <v>9</v>
      </c>
      <c r="F921" s="1" t="s">
        <v>26</v>
      </c>
      <c r="G921" s="1" t="s">
        <v>17</v>
      </c>
      <c r="H921" s="1" t="s">
        <v>25</v>
      </c>
      <c r="I921" s="1" t="s">
        <v>29</v>
      </c>
      <c r="J921">
        <v>67</v>
      </c>
      <c r="K921">
        <v>5684</v>
      </c>
    </row>
    <row r="922" spans="1:11" x14ac:dyDescent="0.2">
      <c r="A922">
        <v>2276</v>
      </c>
      <c r="B922">
        <v>4</v>
      </c>
      <c r="C922">
        <v>10</v>
      </c>
      <c r="D922">
        <v>4.03</v>
      </c>
      <c r="E922">
        <v>10</v>
      </c>
      <c r="F922" s="1" t="s">
        <v>23</v>
      </c>
      <c r="G922" s="1" t="s">
        <v>24</v>
      </c>
      <c r="H922" s="1" t="s">
        <v>25</v>
      </c>
      <c r="I922" s="1" t="s">
        <v>20</v>
      </c>
      <c r="J922">
        <v>64</v>
      </c>
      <c r="K922">
        <v>4383</v>
      </c>
    </row>
    <row r="923" spans="1:11" x14ac:dyDescent="0.2">
      <c r="A923">
        <v>2279</v>
      </c>
      <c r="B923">
        <v>24</v>
      </c>
      <c r="C923">
        <v>8</v>
      </c>
      <c r="D923">
        <v>2.86</v>
      </c>
      <c r="E923">
        <v>7</v>
      </c>
      <c r="F923" s="1" t="s">
        <v>23</v>
      </c>
      <c r="G923" s="1" t="s">
        <v>24</v>
      </c>
      <c r="H923" s="1" t="s">
        <v>25</v>
      </c>
      <c r="I923" s="1" t="s">
        <v>29</v>
      </c>
      <c r="J923">
        <v>58</v>
      </c>
      <c r="K923">
        <v>2660</v>
      </c>
    </row>
    <row r="924" spans="1:11" x14ac:dyDescent="0.2">
      <c r="A924">
        <v>2281</v>
      </c>
      <c r="B924">
        <v>12</v>
      </c>
      <c r="C924">
        <v>2</v>
      </c>
      <c r="D924">
        <v>4.0199999999999996</v>
      </c>
      <c r="E924">
        <v>2</v>
      </c>
      <c r="F924" s="1" t="s">
        <v>16</v>
      </c>
      <c r="G924" s="1" t="s">
        <v>30</v>
      </c>
      <c r="H924" s="1" t="s">
        <v>25</v>
      </c>
      <c r="I924" s="1" t="s">
        <v>29</v>
      </c>
      <c r="J924">
        <v>52</v>
      </c>
      <c r="K924">
        <v>8042</v>
      </c>
    </row>
    <row r="925" spans="1:11" x14ac:dyDescent="0.2">
      <c r="A925">
        <v>2297</v>
      </c>
      <c r="B925">
        <v>4</v>
      </c>
      <c r="C925">
        <v>7</v>
      </c>
      <c r="D925">
        <v>5.86</v>
      </c>
      <c r="E925">
        <v>7</v>
      </c>
      <c r="F925" s="1" t="s">
        <v>26</v>
      </c>
      <c r="G925" s="1" t="s">
        <v>24</v>
      </c>
      <c r="H925" s="1" t="s">
        <v>25</v>
      </c>
      <c r="I925" s="1" t="s">
        <v>33</v>
      </c>
      <c r="J925">
        <v>40</v>
      </c>
      <c r="K925">
        <v>8430</v>
      </c>
    </row>
    <row r="926" spans="1:11" x14ac:dyDescent="0.2">
      <c r="A926">
        <v>2301</v>
      </c>
      <c r="B926">
        <v>27</v>
      </c>
      <c r="C926">
        <v>8</v>
      </c>
      <c r="D926">
        <v>3.46</v>
      </c>
      <c r="E926">
        <v>8</v>
      </c>
      <c r="F926" s="1" t="s">
        <v>23</v>
      </c>
      <c r="G926" s="1" t="s">
        <v>24</v>
      </c>
      <c r="H926" s="1" t="s">
        <v>25</v>
      </c>
      <c r="I926" s="1" t="s">
        <v>33</v>
      </c>
      <c r="J926">
        <v>38</v>
      </c>
      <c r="K926">
        <v>3381</v>
      </c>
    </row>
    <row r="927" spans="1:11" x14ac:dyDescent="0.2">
      <c r="A927">
        <v>2304</v>
      </c>
      <c r="B927">
        <v>23</v>
      </c>
      <c r="C927">
        <v>7</v>
      </c>
      <c r="D927">
        <v>4.6500000000000004</v>
      </c>
      <c r="E927">
        <v>7</v>
      </c>
      <c r="F927" s="1" t="s">
        <v>23</v>
      </c>
      <c r="G927" s="1" t="s">
        <v>24</v>
      </c>
      <c r="H927" s="1" t="s">
        <v>25</v>
      </c>
      <c r="I927" s="1" t="s">
        <v>20</v>
      </c>
      <c r="J927">
        <v>32</v>
      </c>
      <c r="K927">
        <v>6671</v>
      </c>
    </row>
    <row r="928" spans="1:11" x14ac:dyDescent="0.2">
      <c r="A928">
        <v>2317</v>
      </c>
      <c r="B928">
        <v>53</v>
      </c>
      <c r="C928">
        <v>8</v>
      </c>
      <c r="D928">
        <v>5.39</v>
      </c>
      <c r="E928">
        <v>9</v>
      </c>
      <c r="F928" s="1" t="s">
        <v>23</v>
      </c>
      <c r="G928" s="1" t="s">
        <v>30</v>
      </c>
      <c r="H928" s="1" t="s">
        <v>25</v>
      </c>
      <c r="I928" s="1" t="s">
        <v>29</v>
      </c>
      <c r="J928">
        <v>68</v>
      </c>
      <c r="K928">
        <v>6394</v>
      </c>
    </row>
    <row r="929" spans="1:11" x14ac:dyDescent="0.2">
      <c r="A929">
        <v>2319</v>
      </c>
      <c r="B929">
        <v>58</v>
      </c>
      <c r="C929">
        <v>9</v>
      </c>
      <c r="D929">
        <v>1.17</v>
      </c>
      <c r="E929">
        <v>10</v>
      </c>
      <c r="F929" s="1" t="s">
        <v>36</v>
      </c>
      <c r="G929" s="1" t="s">
        <v>27</v>
      </c>
      <c r="H929" s="1" t="s">
        <v>25</v>
      </c>
      <c r="I929" s="1" t="s">
        <v>29</v>
      </c>
      <c r="J929">
        <v>27</v>
      </c>
      <c r="K929">
        <v>4404</v>
      </c>
    </row>
    <row r="930" spans="1:11" x14ac:dyDescent="0.2">
      <c r="A930">
        <v>2320</v>
      </c>
      <c r="B930">
        <v>9</v>
      </c>
      <c r="C930">
        <v>9</v>
      </c>
      <c r="D930">
        <v>5.79</v>
      </c>
      <c r="E930">
        <v>10</v>
      </c>
      <c r="F930" s="1" t="s">
        <v>23</v>
      </c>
      <c r="G930" s="1" t="s">
        <v>17</v>
      </c>
      <c r="H930" s="1" t="s">
        <v>25</v>
      </c>
      <c r="I930" s="1" t="s">
        <v>29</v>
      </c>
      <c r="J930">
        <v>56</v>
      </c>
      <c r="K930">
        <v>9030</v>
      </c>
    </row>
    <row r="931" spans="1:11" x14ac:dyDescent="0.2">
      <c r="A931">
        <v>2323</v>
      </c>
      <c r="B931">
        <v>4</v>
      </c>
      <c r="C931">
        <v>5</v>
      </c>
      <c r="D931">
        <v>3.24</v>
      </c>
      <c r="E931">
        <v>4</v>
      </c>
      <c r="F931" s="1" t="s">
        <v>16</v>
      </c>
      <c r="G931" s="1" t="s">
        <v>17</v>
      </c>
      <c r="H931" s="1" t="s">
        <v>25</v>
      </c>
      <c r="I931" s="1" t="s">
        <v>29</v>
      </c>
      <c r="J931">
        <v>19</v>
      </c>
      <c r="K931">
        <v>7515</v>
      </c>
    </row>
    <row r="932" spans="1:11" x14ac:dyDescent="0.2">
      <c r="A932">
        <v>2324</v>
      </c>
      <c r="B932">
        <v>49</v>
      </c>
      <c r="C932">
        <v>8</v>
      </c>
      <c r="D932">
        <v>3.6</v>
      </c>
      <c r="E932">
        <v>10</v>
      </c>
      <c r="F932" s="1" t="s">
        <v>23</v>
      </c>
      <c r="G932" s="1" t="s">
        <v>30</v>
      </c>
      <c r="H932" s="1" t="s">
        <v>25</v>
      </c>
      <c r="I932" s="1" t="s">
        <v>29</v>
      </c>
      <c r="J932">
        <v>53</v>
      </c>
      <c r="K932">
        <v>6972</v>
      </c>
    </row>
    <row r="933" spans="1:11" x14ac:dyDescent="0.2">
      <c r="A933">
        <v>2325</v>
      </c>
      <c r="B933">
        <v>31</v>
      </c>
      <c r="C933">
        <v>8</v>
      </c>
      <c r="D933">
        <v>5.05</v>
      </c>
      <c r="E933">
        <v>7</v>
      </c>
      <c r="F933" s="1" t="s">
        <v>36</v>
      </c>
      <c r="G933" s="1" t="s">
        <v>17</v>
      </c>
      <c r="H933" s="1" t="s">
        <v>25</v>
      </c>
      <c r="I933" s="1" t="s">
        <v>33</v>
      </c>
      <c r="J933">
        <v>21</v>
      </c>
      <c r="K933">
        <v>3033</v>
      </c>
    </row>
    <row r="934" spans="1:11" x14ac:dyDescent="0.2">
      <c r="A934">
        <v>2327</v>
      </c>
      <c r="B934">
        <v>2</v>
      </c>
      <c r="C934">
        <v>6</v>
      </c>
      <c r="D934">
        <v>1.0900000000000001</v>
      </c>
      <c r="E934">
        <v>5</v>
      </c>
      <c r="F934" s="1" t="s">
        <v>26</v>
      </c>
      <c r="G934" s="1" t="s">
        <v>27</v>
      </c>
      <c r="H934" s="1" t="s">
        <v>25</v>
      </c>
      <c r="I934" s="1" t="s">
        <v>33</v>
      </c>
      <c r="J934">
        <v>56</v>
      </c>
      <c r="K934">
        <v>6211</v>
      </c>
    </row>
    <row r="935" spans="1:11" x14ac:dyDescent="0.2">
      <c r="A935">
        <v>2330</v>
      </c>
      <c r="B935">
        <v>54</v>
      </c>
      <c r="C935">
        <v>7</v>
      </c>
      <c r="D935">
        <v>3.1</v>
      </c>
      <c r="E935">
        <v>10</v>
      </c>
      <c r="F935" s="1" t="s">
        <v>36</v>
      </c>
      <c r="G935" s="1" t="s">
        <v>24</v>
      </c>
      <c r="H935" s="1" t="s">
        <v>25</v>
      </c>
      <c r="I935" s="1" t="s">
        <v>29</v>
      </c>
      <c r="J935">
        <v>32</v>
      </c>
      <c r="K935">
        <v>2304</v>
      </c>
    </row>
    <row r="936" spans="1:11" x14ac:dyDescent="0.2">
      <c r="A936">
        <v>2331</v>
      </c>
      <c r="B936">
        <v>41</v>
      </c>
      <c r="C936">
        <v>7</v>
      </c>
      <c r="D936">
        <v>2.1800000000000002</v>
      </c>
      <c r="E936">
        <v>7</v>
      </c>
      <c r="F936" s="1" t="s">
        <v>36</v>
      </c>
      <c r="G936" s="1" t="s">
        <v>24</v>
      </c>
      <c r="H936" s="1" t="s">
        <v>25</v>
      </c>
      <c r="I936" s="1" t="s">
        <v>29</v>
      </c>
      <c r="J936">
        <v>44</v>
      </c>
      <c r="K936">
        <v>1594</v>
      </c>
    </row>
    <row r="937" spans="1:11" x14ac:dyDescent="0.2">
      <c r="A937">
        <v>2346</v>
      </c>
      <c r="B937">
        <v>6</v>
      </c>
      <c r="C937">
        <v>10</v>
      </c>
      <c r="D937">
        <v>4.6399999999999997</v>
      </c>
      <c r="E937">
        <v>10</v>
      </c>
      <c r="F937" s="1" t="s">
        <v>26</v>
      </c>
      <c r="G937" s="1" t="s">
        <v>24</v>
      </c>
      <c r="H937" s="1" t="s">
        <v>25</v>
      </c>
      <c r="I937" s="1" t="s">
        <v>29</v>
      </c>
      <c r="J937">
        <v>48</v>
      </c>
      <c r="K937">
        <v>6126</v>
      </c>
    </row>
    <row r="938" spans="1:11" x14ac:dyDescent="0.2">
      <c r="A938">
        <v>2355</v>
      </c>
      <c r="B938">
        <v>40</v>
      </c>
      <c r="C938">
        <v>2</v>
      </c>
      <c r="D938">
        <v>5.44</v>
      </c>
      <c r="E938">
        <v>1</v>
      </c>
      <c r="F938" s="1" t="s">
        <v>23</v>
      </c>
      <c r="G938" s="1" t="s">
        <v>17</v>
      </c>
      <c r="H938" s="1" t="s">
        <v>25</v>
      </c>
      <c r="I938" s="1" t="s">
        <v>29</v>
      </c>
      <c r="J938">
        <v>18</v>
      </c>
      <c r="K938">
        <v>6360</v>
      </c>
    </row>
    <row r="939" spans="1:11" x14ac:dyDescent="0.2">
      <c r="A939">
        <v>2364</v>
      </c>
      <c r="B939">
        <v>5</v>
      </c>
      <c r="C939">
        <v>1</v>
      </c>
      <c r="D939">
        <v>4.5999999999999996</v>
      </c>
      <c r="E939">
        <v>5</v>
      </c>
      <c r="F939" s="1" t="s">
        <v>23</v>
      </c>
      <c r="G939" s="1" t="s">
        <v>24</v>
      </c>
      <c r="H939" s="1" t="s">
        <v>25</v>
      </c>
      <c r="I939" s="1" t="s">
        <v>20</v>
      </c>
      <c r="J939">
        <v>56</v>
      </c>
      <c r="K939">
        <v>9836</v>
      </c>
    </row>
    <row r="940" spans="1:11" x14ac:dyDescent="0.2">
      <c r="A940">
        <v>2365</v>
      </c>
      <c r="B940">
        <v>2</v>
      </c>
      <c r="C940">
        <v>8</v>
      </c>
      <c r="D940">
        <v>4.41</v>
      </c>
      <c r="E940">
        <v>7</v>
      </c>
      <c r="F940" s="1" t="s">
        <v>36</v>
      </c>
      <c r="G940" s="1" t="s">
        <v>30</v>
      </c>
      <c r="H940" s="1" t="s">
        <v>25</v>
      </c>
      <c r="I940" s="1" t="s">
        <v>20</v>
      </c>
      <c r="J940">
        <v>56</v>
      </c>
      <c r="K940">
        <v>8001</v>
      </c>
    </row>
    <row r="941" spans="1:11" x14ac:dyDescent="0.2">
      <c r="A941">
        <v>2373</v>
      </c>
      <c r="B941">
        <v>47</v>
      </c>
      <c r="C941">
        <v>9</v>
      </c>
      <c r="D941">
        <v>1.5</v>
      </c>
      <c r="E941">
        <v>10</v>
      </c>
      <c r="F941" s="1" t="s">
        <v>36</v>
      </c>
      <c r="G941" s="1" t="s">
        <v>35</v>
      </c>
      <c r="H941" s="1" t="s">
        <v>25</v>
      </c>
      <c r="I941" s="1" t="s">
        <v>33</v>
      </c>
      <c r="J941">
        <v>52</v>
      </c>
      <c r="K941">
        <v>7433</v>
      </c>
    </row>
    <row r="942" spans="1:11" x14ac:dyDescent="0.2">
      <c r="A942">
        <v>2381</v>
      </c>
      <c r="B942">
        <v>58</v>
      </c>
      <c r="C942">
        <v>10</v>
      </c>
      <c r="D942">
        <v>5.0599999999999996</v>
      </c>
      <c r="E942">
        <v>7</v>
      </c>
      <c r="F942" s="1" t="s">
        <v>16</v>
      </c>
      <c r="G942" s="1" t="s">
        <v>24</v>
      </c>
      <c r="H942" s="1" t="s">
        <v>25</v>
      </c>
      <c r="I942" s="1" t="s">
        <v>29</v>
      </c>
      <c r="J942">
        <v>50</v>
      </c>
      <c r="K942">
        <v>7504</v>
      </c>
    </row>
    <row r="943" spans="1:11" x14ac:dyDescent="0.2">
      <c r="A943">
        <v>2384</v>
      </c>
      <c r="B943">
        <v>50</v>
      </c>
      <c r="C943">
        <v>9</v>
      </c>
      <c r="D943">
        <v>1.66</v>
      </c>
      <c r="E943">
        <v>9</v>
      </c>
      <c r="F943" s="1" t="s">
        <v>36</v>
      </c>
      <c r="G943" s="1" t="s">
        <v>24</v>
      </c>
      <c r="H943" s="1" t="s">
        <v>25</v>
      </c>
      <c r="I943" s="1" t="s">
        <v>29</v>
      </c>
      <c r="J943">
        <v>41</v>
      </c>
      <c r="K943">
        <v>1106</v>
      </c>
    </row>
    <row r="944" spans="1:11" x14ac:dyDescent="0.2">
      <c r="A944">
        <v>2385</v>
      </c>
      <c r="B944">
        <v>59</v>
      </c>
      <c r="C944">
        <v>8</v>
      </c>
      <c r="D944">
        <v>1.89</v>
      </c>
      <c r="E944">
        <v>7</v>
      </c>
      <c r="F944" s="1" t="s">
        <v>36</v>
      </c>
      <c r="G944" s="1" t="s">
        <v>17</v>
      </c>
      <c r="H944" s="1" t="s">
        <v>25</v>
      </c>
      <c r="I944" s="1" t="s">
        <v>29</v>
      </c>
      <c r="J944">
        <v>54</v>
      </c>
      <c r="K944">
        <v>1576</v>
      </c>
    </row>
    <row r="945" spans="1:11" x14ac:dyDescent="0.2">
      <c r="A945">
        <v>2390</v>
      </c>
      <c r="B945">
        <v>47</v>
      </c>
      <c r="C945">
        <v>7</v>
      </c>
      <c r="D945">
        <v>5.04</v>
      </c>
      <c r="E945">
        <v>8</v>
      </c>
      <c r="F945" s="1" t="s">
        <v>16</v>
      </c>
      <c r="G945" s="1" t="s">
        <v>30</v>
      </c>
      <c r="H945" s="1" t="s">
        <v>25</v>
      </c>
      <c r="I945" s="1" t="s">
        <v>29</v>
      </c>
      <c r="J945">
        <v>65</v>
      </c>
      <c r="K945">
        <v>9696</v>
      </c>
    </row>
    <row r="946" spans="1:11" x14ac:dyDescent="0.2">
      <c r="A946">
        <v>2391</v>
      </c>
      <c r="B946">
        <v>33</v>
      </c>
      <c r="C946">
        <v>8</v>
      </c>
      <c r="D946">
        <v>5.41</v>
      </c>
      <c r="E946">
        <v>9</v>
      </c>
      <c r="F946" s="1" t="s">
        <v>23</v>
      </c>
      <c r="G946" s="1" t="s">
        <v>17</v>
      </c>
      <c r="H946" s="1" t="s">
        <v>25</v>
      </c>
      <c r="I946" s="1" t="s">
        <v>33</v>
      </c>
      <c r="J946">
        <v>37</v>
      </c>
      <c r="K946">
        <v>3527</v>
      </c>
    </row>
    <row r="947" spans="1:11" x14ac:dyDescent="0.2">
      <c r="A947">
        <v>2403</v>
      </c>
      <c r="B947">
        <v>14</v>
      </c>
      <c r="C947">
        <v>6</v>
      </c>
      <c r="D947">
        <v>1.1200000000000001</v>
      </c>
      <c r="E947">
        <v>4</v>
      </c>
      <c r="F947" s="1" t="s">
        <v>23</v>
      </c>
      <c r="G947" s="1" t="s">
        <v>30</v>
      </c>
      <c r="H947" s="1" t="s">
        <v>25</v>
      </c>
      <c r="I947" s="1" t="s">
        <v>20</v>
      </c>
      <c r="J947">
        <v>42</v>
      </c>
      <c r="K947">
        <v>8111</v>
      </c>
    </row>
    <row r="948" spans="1:11" x14ac:dyDescent="0.2">
      <c r="A948">
        <v>2404</v>
      </c>
      <c r="B948">
        <v>15</v>
      </c>
      <c r="C948">
        <v>9</v>
      </c>
      <c r="D948">
        <v>3.2</v>
      </c>
      <c r="E948">
        <v>8</v>
      </c>
      <c r="F948" s="1" t="s">
        <v>36</v>
      </c>
      <c r="G948" s="1" t="s">
        <v>24</v>
      </c>
      <c r="H948" s="1" t="s">
        <v>25</v>
      </c>
      <c r="I948" s="1" t="s">
        <v>29</v>
      </c>
      <c r="J948">
        <v>34</v>
      </c>
      <c r="K948">
        <v>5655</v>
      </c>
    </row>
    <row r="949" spans="1:11" x14ac:dyDescent="0.2">
      <c r="A949">
        <v>2408</v>
      </c>
      <c r="B949">
        <v>31</v>
      </c>
      <c r="C949">
        <v>10</v>
      </c>
      <c r="D949">
        <v>1.69</v>
      </c>
      <c r="E949">
        <v>8</v>
      </c>
      <c r="F949" s="1" t="s">
        <v>23</v>
      </c>
      <c r="G949" s="1" t="s">
        <v>24</v>
      </c>
      <c r="H949" s="1" t="s">
        <v>25</v>
      </c>
      <c r="I949" s="1" t="s">
        <v>29</v>
      </c>
      <c r="J949">
        <v>38</v>
      </c>
      <c r="K949">
        <v>7716</v>
      </c>
    </row>
    <row r="950" spans="1:11" x14ac:dyDescent="0.2">
      <c r="A950">
        <v>2411</v>
      </c>
      <c r="B950">
        <v>10</v>
      </c>
      <c r="C950">
        <v>7</v>
      </c>
      <c r="D950">
        <v>1.72</v>
      </c>
      <c r="E950">
        <v>9</v>
      </c>
      <c r="F950" s="1" t="s">
        <v>36</v>
      </c>
      <c r="G950" s="1" t="s">
        <v>35</v>
      </c>
      <c r="H950" s="1" t="s">
        <v>25</v>
      </c>
      <c r="I950" s="1" t="s">
        <v>20</v>
      </c>
      <c r="J950">
        <v>56</v>
      </c>
      <c r="K950">
        <v>2619</v>
      </c>
    </row>
    <row r="951" spans="1:11" x14ac:dyDescent="0.2">
      <c r="A951">
        <v>2412</v>
      </c>
      <c r="B951">
        <v>58</v>
      </c>
      <c r="C951">
        <v>9</v>
      </c>
      <c r="D951">
        <v>5.78</v>
      </c>
      <c r="E951">
        <v>9</v>
      </c>
      <c r="F951" s="1" t="s">
        <v>23</v>
      </c>
      <c r="G951" s="1" t="s">
        <v>27</v>
      </c>
      <c r="H951" s="1" t="s">
        <v>25</v>
      </c>
      <c r="I951" s="1" t="s">
        <v>29</v>
      </c>
      <c r="J951">
        <v>59</v>
      </c>
      <c r="K951">
        <v>7705</v>
      </c>
    </row>
    <row r="952" spans="1:11" x14ac:dyDescent="0.2">
      <c r="A952">
        <v>2418</v>
      </c>
      <c r="B952">
        <v>52</v>
      </c>
      <c r="C952">
        <v>2</v>
      </c>
      <c r="D952">
        <v>4.88</v>
      </c>
      <c r="E952">
        <v>3</v>
      </c>
      <c r="F952" s="1" t="s">
        <v>26</v>
      </c>
      <c r="G952" s="1" t="s">
        <v>17</v>
      </c>
      <c r="H952" s="1" t="s">
        <v>25</v>
      </c>
      <c r="I952" s="1" t="s">
        <v>33</v>
      </c>
      <c r="J952">
        <v>28</v>
      </c>
      <c r="K952">
        <v>1188</v>
      </c>
    </row>
    <row r="953" spans="1:11" x14ac:dyDescent="0.2">
      <c r="A953">
        <v>2441</v>
      </c>
      <c r="B953">
        <v>41</v>
      </c>
      <c r="C953">
        <v>7</v>
      </c>
      <c r="D953">
        <v>1.2</v>
      </c>
      <c r="E953">
        <v>8</v>
      </c>
      <c r="F953" s="1" t="s">
        <v>16</v>
      </c>
      <c r="G953" s="1" t="s">
        <v>35</v>
      </c>
      <c r="H953" s="1" t="s">
        <v>25</v>
      </c>
      <c r="I953" s="1" t="s">
        <v>20</v>
      </c>
      <c r="J953">
        <v>46</v>
      </c>
      <c r="K953">
        <v>3483</v>
      </c>
    </row>
    <row r="954" spans="1:11" x14ac:dyDescent="0.2">
      <c r="A954">
        <v>2447</v>
      </c>
      <c r="B954">
        <v>2</v>
      </c>
      <c r="C954">
        <v>7</v>
      </c>
      <c r="D954">
        <v>2.08</v>
      </c>
      <c r="E954">
        <v>10</v>
      </c>
      <c r="F954" s="1" t="s">
        <v>16</v>
      </c>
      <c r="G954" s="1" t="s">
        <v>35</v>
      </c>
      <c r="H954" s="1" t="s">
        <v>25</v>
      </c>
      <c r="I954" s="1" t="s">
        <v>29</v>
      </c>
      <c r="J954">
        <v>37</v>
      </c>
      <c r="K954">
        <v>2488</v>
      </c>
    </row>
    <row r="955" spans="1:11" x14ac:dyDescent="0.2">
      <c r="A955">
        <v>2453</v>
      </c>
      <c r="B955">
        <v>23</v>
      </c>
      <c r="C955">
        <v>7</v>
      </c>
      <c r="D955">
        <v>3.69</v>
      </c>
      <c r="E955">
        <v>8</v>
      </c>
      <c r="F955" s="1" t="s">
        <v>36</v>
      </c>
      <c r="G955" s="1" t="s">
        <v>24</v>
      </c>
      <c r="H955" s="1" t="s">
        <v>25</v>
      </c>
      <c r="I955" s="1" t="s">
        <v>29</v>
      </c>
      <c r="J955">
        <v>70</v>
      </c>
      <c r="K955">
        <v>6444</v>
      </c>
    </row>
    <row r="956" spans="1:11" x14ac:dyDescent="0.2">
      <c r="A956">
        <v>2458</v>
      </c>
      <c r="B956">
        <v>59</v>
      </c>
      <c r="C956">
        <v>9</v>
      </c>
      <c r="D956">
        <v>1.81</v>
      </c>
      <c r="E956">
        <v>10</v>
      </c>
      <c r="F956" s="1" t="s">
        <v>16</v>
      </c>
      <c r="G956" s="1" t="s">
        <v>24</v>
      </c>
      <c r="H956" s="1" t="s">
        <v>25</v>
      </c>
      <c r="I956" s="1" t="s">
        <v>29</v>
      </c>
      <c r="J956">
        <v>54</v>
      </c>
      <c r="K956">
        <v>6057</v>
      </c>
    </row>
    <row r="957" spans="1:11" x14ac:dyDescent="0.2">
      <c r="A957">
        <v>2459</v>
      </c>
      <c r="B957">
        <v>50</v>
      </c>
      <c r="C957">
        <v>9</v>
      </c>
      <c r="D957">
        <v>4.01</v>
      </c>
      <c r="E957">
        <v>9</v>
      </c>
      <c r="F957" s="1" t="s">
        <v>26</v>
      </c>
      <c r="G957" s="1" t="s">
        <v>17</v>
      </c>
      <c r="H957" s="1" t="s">
        <v>25</v>
      </c>
      <c r="I957" s="1" t="s">
        <v>33</v>
      </c>
      <c r="J957">
        <v>36</v>
      </c>
      <c r="K957">
        <v>3693</v>
      </c>
    </row>
    <row r="958" spans="1:11" x14ac:dyDescent="0.2">
      <c r="A958">
        <v>2461</v>
      </c>
      <c r="B958">
        <v>2</v>
      </c>
      <c r="C958">
        <v>8</v>
      </c>
      <c r="D958">
        <v>1.02</v>
      </c>
      <c r="E958">
        <v>9</v>
      </c>
      <c r="F958" s="1" t="s">
        <v>16</v>
      </c>
      <c r="G958" s="1" t="s">
        <v>17</v>
      </c>
      <c r="H958" s="1" t="s">
        <v>25</v>
      </c>
      <c r="I958" s="1" t="s">
        <v>29</v>
      </c>
      <c r="J958">
        <v>35</v>
      </c>
      <c r="K958">
        <v>4696</v>
      </c>
    </row>
    <row r="959" spans="1:11" x14ac:dyDescent="0.2">
      <c r="A959">
        <v>2462</v>
      </c>
      <c r="B959">
        <v>43</v>
      </c>
      <c r="C959">
        <v>8</v>
      </c>
      <c r="D959">
        <v>2.87</v>
      </c>
      <c r="E959">
        <v>7</v>
      </c>
      <c r="F959" s="1" t="s">
        <v>36</v>
      </c>
      <c r="G959" s="1" t="s">
        <v>17</v>
      </c>
      <c r="H959" s="1" t="s">
        <v>25</v>
      </c>
      <c r="I959" s="1" t="s">
        <v>33</v>
      </c>
      <c r="J959">
        <v>51</v>
      </c>
      <c r="K959">
        <v>4095</v>
      </c>
    </row>
    <row r="960" spans="1:11" x14ac:dyDescent="0.2">
      <c r="A960">
        <v>2463</v>
      </c>
      <c r="B960">
        <v>38</v>
      </c>
      <c r="C960">
        <v>9</v>
      </c>
      <c r="D960">
        <v>5.28</v>
      </c>
      <c r="E960">
        <v>7</v>
      </c>
      <c r="F960" s="1" t="s">
        <v>23</v>
      </c>
      <c r="G960" s="1" t="s">
        <v>24</v>
      </c>
      <c r="H960" s="1" t="s">
        <v>25</v>
      </c>
      <c r="I960" s="1" t="s">
        <v>29</v>
      </c>
      <c r="J960">
        <v>44</v>
      </c>
      <c r="K960">
        <v>4249</v>
      </c>
    </row>
    <row r="961" spans="1:11" x14ac:dyDescent="0.2">
      <c r="A961">
        <v>2465</v>
      </c>
      <c r="B961">
        <v>11</v>
      </c>
      <c r="C961">
        <v>3</v>
      </c>
      <c r="D961">
        <v>1.9</v>
      </c>
      <c r="E961">
        <v>2</v>
      </c>
      <c r="F961" s="1" t="s">
        <v>26</v>
      </c>
      <c r="G961" s="1" t="s">
        <v>30</v>
      </c>
      <c r="H961" s="1" t="s">
        <v>25</v>
      </c>
      <c r="I961" s="1" t="s">
        <v>29</v>
      </c>
      <c r="J961">
        <v>18</v>
      </c>
      <c r="K961">
        <v>5082</v>
      </c>
    </row>
    <row r="962" spans="1:11" x14ac:dyDescent="0.2">
      <c r="A962">
        <v>2472</v>
      </c>
      <c r="B962">
        <v>23</v>
      </c>
      <c r="C962">
        <v>8</v>
      </c>
      <c r="D962">
        <v>3.43</v>
      </c>
      <c r="E962">
        <v>8</v>
      </c>
      <c r="F962" s="1" t="s">
        <v>36</v>
      </c>
      <c r="G962" s="1" t="s">
        <v>24</v>
      </c>
      <c r="H962" s="1" t="s">
        <v>25</v>
      </c>
      <c r="I962" s="1" t="s">
        <v>20</v>
      </c>
      <c r="J962">
        <v>22</v>
      </c>
      <c r="K962">
        <v>5657</v>
      </c>
    </row>
    <row r="963" spans="1:11" x14ac:dyDescent="0.2">
      <c r="A963">
        <v>2475</v>
      </c>
      <c r="B963">
        <v>57</v>
      </c>
      <c r="C963">
        <v>1</v>
      </c>
      <c r="D963">
        <v>5.9</v>
      </c>
      <c r="E963">
        <v>1</v>
      </c>
      <c r="F963" s="1" t="s">
        <v>23</v>
      </c>
      <c r="G963" s="1" t="s">
        <v>24</v>
      </c>
      <c r="H963" s="1" t="s">
        <v>25</v>
      </c>
      <c r="I963" s="1" t="s">
        <v>33</v>
      </c>
      <c r="J963">
        <v>51</v>
      </c>
      <c r="K963">
        <v>3062</v>
      </c>
    </row>
    <row r="964" spans="1:11" x14ac:dyDescent="0.2">
      <c r="A964">
        <v>2480</v>
      </c>
      <c r="B964">
        <v>11</v>
      </c>
      <c r="C964">
        <v>5</v>
      </c>
      <c r="D964">
        <v>2.61</v>
      </c>
      <c r="E964">
        <v>1</v>
      </c>
      <c r="F964" s="1" t="s">
        <v>16</v>
      </c>
      <c r="G964" s="1" t="s">
        <v>27</v>
      </c>
      <c r="H964" s="1" t="s">
        <v>25</v>
      </c>
      <c r="I964" s="1" t="s">
        <v>29</v>
      </c>
      <c r="J964">
        <v>66</v>
      </c>
      <c r="K964">
        <v>3823</v>
      </c>
    </row>
    <row r="965" spans="1:11" x14ac:dyDescent="0.2">
      <c r="A965">
        <v>2486</v>
      </c>
      <c r="B965">
        <v>59</v>
      </c>
      <c r="C965">
        <v>8</v>
      </c>
      <c r="D965">
        <v>1.94</v>
      </c>
      <c r="E965">
        <v>8</v>
      </c>
      <c r="F965" s="1" t="s">
        <v>26</v>
      </c>
      <c r="G965" s="1" t="s">
        <v>30</v>
      </c>
      <c r="H965" s="1" t="s">
        <v>25</v>
      </c>
      <c r="I965" s="1" t="s">
        <v>20</v>
      </c>
      <c r="J965">
        <v>45</v>
      </c>
      <c r="K965">
        <v>5413</v>
      </c>
    </row>
    <row r="966" spans="1:11" x14ac:dyDescent="0.2">
      <c r="A966">
        <v>2497</v>
      </c>
      <c r="B966">
        <v>36</v>
      </c>
      <c r="C966">
        <v>7</v>
      </c>
      <c r="D966">
        <v>2.64</v>
      </c>
      <c r="E966">
        <v>10</v>
      </c>
      <c r="F966" s="1" t="s">
        <v>36</v>
      </c>
      <c r="G966" s="1" t="s">
        <v>24</v>
      </c>
      <c r="H966" s="1" t="s">
        <v>25</v>
      </c>
      <c r="I966" s="1" t="s">
        <v>33</v>
      </c>
      <c r="J966">
        <v>69</v>
      </c>
      <c r="K966">
        <v>3222</v>
      </c>
    </row>
    <row r="967" spans="1:11" x14ac:dyDescent="0.2">
      <c r="A967">
        <v>2498</v>
      </c>
      <c r="B967">
        <v>38</v>
      </c>
      <c r="C967">
        <v>6</v>
      </c>
      <c r="D967">
        <v>1.73</v>
      </c>
      <c r="E967">
        <v>2</v>
      </c>
      <c r="F967" s="1" t="s">
        <v>36</v>
      </c>
      <c r="G967" s="1" t="s">
        <v>17</v>
      </c>
      <c r="H967" s="1" t="s">
        <v>25</v>
      </c>
      <c r="I967" s="1" t="s">
        <v>29</v>
      </c>
      <c r="J967">
        <v>45</v>
      </c>
      <c r="K967">
        <v>6161</v>
      </c>
    </row>
    <row r="968" spans="1:11" x14ac:dyDescent="0.2">
      <c r="A968">
        <v>2510</v>
      </c>
      <c r="B968">
        <v>35</v>
      </c>
      <c r="C968">
        <v>7</v>
      </c>
      <c r="D968">
        <v>3.96</v>
      </c>
      <c r="E968">
        <v>7</v>
      </c>
      <c r="F968" s="1" t="s">
        <v>36</v>
      </c>
      <c r="G968" s="1" t="s">
        <v>30</v>
      </c>
      <c r="H968" s="1" t="s">
        <v>25</v>
      </c>
      <c r="I968" s="1" t="s">
        <v>33</v>
      </c>
      <c r="J968">
        <v>66</v>
      </c>
      <c r="K968">
        <v>3272</v>
      </c>
    </row>
    <row r="969" spans="1:11" x14ac:dyDescent="0.2">
      <c r="A969">
        <v>2513</v>
      </c>
      <c r="B969">
        <v>39</v>
      </c>
      <c r="C969">
        <v>9</v>
      </c>
      <c r="D969">
        <v>2.89</v>
      </c>
      <c r="E969">
        <v>10</v>
      </c>
      <c r="F969" s="1" t="s">
        <v>23</v>
      </c>
      <c r="G969" s="1" t="s">
        <v>30</v>
      </c>
      <c r="H969" s="1" t="s">
        <v>25</v>
      </c>
      <c r="I969" s="1" t="s">
        <v>29</v>
      </c>
      <c r="J969">
        <v>52</v>
      </c>
      <c r="K969">
        <v>8933</v>
      </c>
    </row>
    <row r="970" spans="1:11" x14ac:dyDescent="0.2">
      <c r="A970">
        <v>2516</v>
      </c>
      <c r="B970">
        <v>11</v>
      </c>
      <c r="C970">
        <v>2</v>
      </c>
      <c r="D970">
        <v>2.85</v>
      </c>
      <c r="E970">
        <v>2</v>
      </c>
      <c r="F970" s="1" t="s">
        <v>23</v>
      </c>
      <c r="G970" s="1" t="s">
        <v>27</v>
      </c>
      <c r="H970" s="1" t="s">
        <v>25</v>
      </c>
      <c r="I970" s="1" t="s">
        <v>29</v>
      </c>
      <c r="J970">
        <v>58</v>
      </c>
      <c r="K970">
        <v>6100</v>
      </c>
    </row>
    <row r="971" spans="1:11" x14ac:dyDescent="0.2">
      <c r="A971">
        <v>2527</v>
      </c>
      <c r="B971">
        <v>46</v>
      </c>
      <c r="C971">
        <v>7</v>
      </c>
      <c r="D971">
        <v>4.8600000000000003</v>
      </c>
      <c r="E971">
        <v>8</v>
      </c>
      <c r="F971" s="1" t="s">
        <v>16</v>
      </c>
      <c r="G971" s="1" t="s">
        <v>35</v>
      </c>
      <c r="H971" s="1" t="s">
        <v>25</v>
      </c>
      <c r="I971" s="1" t="s">
        <v>29</v>
      </c>
      <c r="J971">
        <v>62</v>
      </c>
      <c r="K971">
        <v>3848</v>
      </c>
    </row>
    <row r="972" spans="1:11" x14ac:dyDescent="0.2">
      <c r="A972">
        <v>2533</v>
      </c>
      <c r="B972">
        <v>51</v>
      </c>
      <c r="C972">
        <v>7</v>
      </c>
      <c r="D972">
        <v>2.2799999999999998</v>
      </c>
      <c r="E972">
        <v>10</v>
      </c>
      <c r="F972" s="1" t="s">
        <v>26</v>
      </c>
      <c r="G972" s="1" t="s">
        <v>35</v>
      </c>
      <c r="H972" s="1" t="s">
        <v>25</v>
      </c>
      <c r="I972" s="1" t="s">
        <v>29</v>
      </c>
      <c r="J972">
        <v>26</v>
      </c>
      <c r="K972">
        <v>9772</v>
      </c>
    </row>
    <row r="973" spans="1:11" x14ac:dyDescent="0.2">
      <c r="A973">
        <v>2537</v>
      </c>
      <c r="B973">
        <v>14</v>
      </c>
      <c r="C973">
        <v>1</v>
      </c>
      <c r="D973">
        <v>3.66</v>
      </c>
      <c r="E973">
        <v>3</v>
      </c>
      <c r="F973" s="1" t="s">
        <v>36</v>
      </c>
      <c r="G973" s="1" t="s">
        <v>27</v>
      </c>
      <c r="H973" s="1" t="s">
        <v>25</v>
      </c>
      <c r="I973" s="1" t="s">
        <v>29</v>
      </c>
      <c r="J973">
        <v>54</v>
      </c>
      <c r="K973">
        <v>1212</v>
      </c>
    </row>
    <row r="974" spans="1:11" x14ac:dyDescent="0.2">
      <c r="A974">
        <v>2539</v>
      </c>
      <c r="B974">
        <v>49</v>
      </c>
      <c r="C974">
        <v>1</v>
      </c>
      <c r="D974">
        <v>3.61</v>
      </c>
      <c r="E974">
        <v>2</v>
      </c>
      <c r="F974" s="1" t="s">
        <v>16</v>
      </c>
      <c r="G974" s="1" t="s">
        <v>30</v>
      </c>
      <c r="H974" s="1" t="s">
        <v>25</v>
      </c>
      <c r="I974" s="1" t="s">
        <v>29</v>
      </c>
      <c r="J974">
        <v>28</v>
      </c>
      <c r="K974">
        <v>8233</v>
      </c>
    </row>
    <row r="975" spans="1:11" x14ac:dyDescent="0.2">
      <c r="A975">
        <v>2540</v>
      </c>
      <c r="B975">
        <v>29</v>
      </c>
      <c r="C975">
        <v>10</v>
      </c>
      <c r="D975">
        <v>4.75</v>
      </c>
      <c r="E975">
        <v>10</v>
      </c>
      <c r="F975" s="1" t="s">
        <v>23</v>
      </c>
      <c r="G975" s="1" t="s">
        <v>35</v>
      </c>
      <c r="H975" s="1" t="s">
        <v>25</v>
      </c>
      <c r="I975" s="1" t="s">
        <v>33</v>
      </c>
      <c r="J975">
        <v>59</v>
      </c>
      <c r="K975">
        <v>5725</v>
      </c>
    </row>
    <row r="976" spans="1:11" x14ac:dyDescent="0.2">
      <c r="A976">
        <v>2546</v>
      </c>
      <c r="B976">
        <v>33</v>
      </c>
      <c r="C976">
        <v>10</v>
      </c>
      <c r="D976">
        <v>2.2000000000000002</v>
      </c>
      <c r="E976">
        <v>7</v>
      </c>
      <c r="F976" s="1" t="s">
        <v>26</v>
      </c>
      <c r="G976" s="1" t="s">
        <v>27</v>
      </c>
      <c r="H976" s="1" t="s">
        <v>25</v>
      </c>
      <c r="I976" s="1" t="s">
        <v>29</v>
      </c>
      <c r="J976">
        <v>57</v>
      </c>
      <c r="K976">
        <v>3244</v>
      </c>
    </row>
    <row r="977" spans="1:11" x14ac:dyDescent="0.2">
      <c r="A977">
        <v>2550</v>
      </c>
      <c r="B977">
        <v>9</v>
      </c>
      <c r="C977">
        <v>7</v>
      </c>
      <c r="D977">
        <v>2.2000000000000002</v>
      </c>
      <c r="E977">
        <v>8</v>
      </c>
      <c r="F977" s="1" t="s">
        <v>36</v>
      </c>
      <c r="G977" s="1" t="s">
        <v>27</v>
      </c>
      <c r="H977" s="1" t="s">
        <v>25</v>
      </c>
      <c r="I977" s="1" t="s">
        <v>29</v>
      </c>
      <c r="J977">
        <v>46</v>
      </c>
      <c r="K977">
        <v>1407</v>
      </c>
    </row>
    <row r="978" spans="1:11" x14ac:dyDescent="0.2">
      <c r="A978">
        <v>2552</v>
      </c>
      <c r="B978">
        <v>8</v>
      </c>
      <c r="C978">
        <v>6</v>
      </c>
      <c r="D978">
        <v>4.5199999999999996</v>
      </c>
      <c r="E978">
        <v>5</v>
      </c>
      <c r="F978" s="1" t="s">
        <v>16</v>
      </c>
      <c r="G978" s="1" t="s">
        <v>24</v>
      </c>
      <c r="H978" s="1" t="s">
        <v>25</v>
      </c>
      <c r="I978" s="1" t="s">
        <v>29</v>
      </c>
      <c r="J978">
        <v>31</v>
      </c>
      <c r="K978">
        <v>2639</v>
      </c>
    </row>
    <row r="979" spans="1:11" x14ac:dyDescent="0.2">
      <c r="A979">
        <v>2556</v>
      </c>
      <c r="B979">
        <v>11</v>
      </c>
      <c r="C979">
        <v>9</v>
      </c>
      <c r="D979">
        <v>3.18</v>
      </c>
      <c r="E979">
        <v>8</v>
      </c>
      <c r="F979" s="1" t="s">
        <v>23</v>
      </c>
      <c r="G979" s="1" t="s">
        <v>17</v>
      </c>
      <c r="H979" s="1" t="s">
        <v>25</v>
      </c>
      <c r="I979" s="1" t="s">
        <v>29</v>
      </c>
      <c r="J979">
        <v>61</v>
      </c>
      <c r="K979">
        <v>9659</v>
      </c>
    </row>
    <row r="980" spans="1:11" x14ac:dyDescent="0.2">
      <c r="A980">
        <v>2563</v>
      </c>
      <c r="B980">
        <v>54</v>
      </c>
      <c r="C980">
        <v>8</v>
      </c>
      <c r="D980">
        <v>3.66</v>
      </c>
      <c r="E980">
        <v>9</v>
      </c>
      <c r="F980" s="1" t="s">
        <v>36</v>
      </c>
      <c r="G980" s="1" t="s">
        <v>24</v>
      </c>
      <c r="H980" s="1" t="s">
        <v>25</v>
      </c>
      <c r="I980" s="1" t="s">
        <v>29</v>
      </c>
      <c r="J980">
        <v>25</v>
      </c>
      <c r="K980">
        <v>5920</v>
      </c>
    </row>
    <row r="981" spans="1:11" x14ac:dyDescent="0.2">
      <c r="A981">
        <v>2573</v>
      </c>
      <c r="B981">
        <v>9</v>
      </c>
      <c r="C981">
        <v>2</v>
      </c>
      <c r="D981">
        <v>1.07</v>
      </c>
      <c r="E981">
        <v>4</v>
      </c>
      <c r="F981" s="1" t="s">
        <v>36</v>
      </c>
      <c r="G981" s="1" t="s">
        <v>24</v>
      </c>
      <c r="H981" s="1" t="s">
        <v>25</v>
      </c>
      <c r="I981" s="1" t="s">
        <v>29</v>
      </c>
      <c r="J981">
        <v>34</v>
      </c>
      <c r="K981">
        <v>5993</v>
      </c>
    </row>
    <row r="982" spans="1:11" x14ac:dyDescent="0.2">
      <c r="A982">
        <v>2574</v>
      </c>
      <c r="B982">
        <v>49</v>
      </c>
      <c r="C982">
        <v>9</v>
      </c>
      <c r="D982">
        <v>1.56</v>
      </c>
      <c r="E982">
        <v>10</v>
      </c>
      <c r="F982" s="1" t="s">
        <v>36</v>
      </c>
      <c r="G982" s="1" t="s">
        <v>30</v>
      </c>
      <c r="H982" s="1" t="s">
        <v>25</v>
      </c>
      <c r="I982" s="1" t="s">
        <v>33</v>
      </c>
      <c r="J982">
        <v>50</v>
      </c>
      <c r="K982">
        <v>1042</v>
      </c>
    </row>
    <row r="983" spans="1:11" x14ac:dyDescent="0.2">
      <c r="A983">
        <v>2579</v>
      </c>
      <c r="B983">
        <v>42</v>
      </c>
      <c r="C983">
        <v>10</v>
      </c>
      <c r="D983">
        <v>4.28</v>
      </c>
      <c r="E983">
        <v>8</v>
      </c>
      <c r="F983" s="1" t="s">
        <v>16</v>
      </c>
      <c r="G983" s="1" t="s">
        <v>27</v>
      </c>
      <c r="H983" s="1" t="s">
        <v>25</v>
      </c>
      <c r="I983" s="1" t="s">
        <v>20</v>
      </c>
      <c r="J983">
        <v>34</v>
      </c>
      <c r="K983">
        <v>9215</v>
      </c>
    </row>
    <row r="984" spans="1:11" x14ac:dyDescent="0.2">
      <c r="A984">
        <v>2581</v>
      </c>
      <c r="B984">
        <v>57</v>
      </c>
      <c r="C984">
        <v>9</v>
      </c>
      <c r="D984">
        <v>5.72</v>
      </c>
      <c r="E984">
        <v>8</v>
      </c>
      <c r="F984" s="1" t="s">
        <v>23</v>
      </c>
      <c r="G984" s="1" t="s">
        <v>17</v>
      </c>
      <c r="H984" s="1" t="s">
        <v>25</v>
      </c>
      <c r="I984" s="1" t="s">
        <v>20</v>
      </c>
      <c r="J984">
        <v>54</v>
      </c>
      <c r="K984">
        <v>4114</v>
      </c>
    </row>
    <row r="985" spans="1:11" x14ac:dyDescent="0.2">
      <c r="A985">
        <v>2584</v>
      </c>
      <c r="B985">
        <v>15</v>
      </c>
      <c r="C985">
        <v>9</v>
      </c>
      <c r="D985">
        <v>3.02</v>
      </c>
      <c r="E985">
        <v>10</v>
      </c>
      <c r="F985" s="1" t="s">
        <v>23</v>
      </c>
      <c r="G985" s="1" t="s">
        <v>17</v>
      </c>
      <c r="H985" s="1" t="s">
        <v>25</v>
      </c>
      <c r="I985" s="1" t="s">
        <v>33</v>
      </c>
      <c r="J985">
        <v>23</v>
      </c>
      <c r="K985">
        <v>2059</v>
      </c>
    </row>
    <row r="986" spans="1:11" x14ac:dyDescent="0.2">
      <c r="A986">
        <v>2592</v>
      </c>
      <c r="B986">
        <v>6</v>
      </c>
      <c r="C986">
        <v>10</v>
      </c>
      <c r="D986">
        <v>5.34</v>
      </c>
      <c r="E986">
        <v>10</v>
      </c>
      <c r="F986" s="1" t="s">
        <v>26</v>
      </c>
      <c r="G986" s="1" t="s">
        <v>24</v>
      </c>
      <c r="H986" s="1" t="s">
        <v>25</v>
      </c>
      <c r="I986" s="1" t="s">
        <v>29</v>
      </c>
      <c r="J986">
        <v>21</v>
      </c>
      <c r="K986">
        <v>2249</v>
      </c>
    </row>
    <row r="987" spans="1:11" x14ac:dyDescent="0.2">
      <c r="A987">
        <v>2593</v>
      </c>
      <c r="B987">
        <v>36</v>
      </c>
      <c r="C987">
        <v>8</v>
      </c>
      <c r="D987">
        <v>5.65</v>
      </c>
      <c r="E987">
        <v>7</v>
      </c>
      <c r="F987" s="1" t="s">
        <v>16</v>
      </c>
      <c r="G987" s="1" t="s">
        <v>17</v>
      </c>
      <c r="H987" s="1" t="s">
        <v>25</v>
      </c>
      <c r="I987" s="1" t="s">
        <v>29</v>
      </c>
      <c r="J987">
        <v>57</v>
      </c>
      <c r="K987">
        <v>1078</v>
      </c>
    </row>
    <row r="988" spans="1:11" x14ac:dyDescent="0.2">
      <c r="A988">
        <v>2597</v>
      </c>
      <c r="B988">
        <v>37</v>
      </c>
      <c r="C988">
        <v>7</v>
      </c>
      <c r="D988">
        <v>3.33</v>
      </c>
      <c r="E988">
        <v>8</v>
      </c>
      <c r="F988" s="1" t="s">
        <v>23</v>
      </c>
      <c r="G988" s="1" t="s">
        <v>17</v>
      </c>
      <c r="H988" s="1" t="s">
        <v>25</v>
      </c>
      <c r="I988" s="1" t="s">
        <v>29</v>
      </c>
      <c r="J988">
        <v>33</v>
      </c>
      <c r="K988">
        <v>8796</v>
      </c>
    </row>
    <row r="989" spans="1:11" x14ac:dyDescent="0.2">
      <c r="A989">
        <v>2598</v>
      </c>
      <c r="B989">
        <v>39</v>
      </c>
      <c r="C989">
        <v>6</v>
      </c>
      <c r="D989">
        <v>2.58</v>
      </c>
      <c r="E989">
        <v>4</v>
      </c>
      <c r="F989" s="1" t="s">
        <v>36</v>
      </c>
      <c r="G989" s="1" t="s">
        <v>17</v>
      </c>
      <c r="H989" s="1" t="s">
        <v>25</v>
      </c>
      <c r="I989" s="1" t="s">
        <v>20</v>
      </c>
      <c r="J989">
        <v>53</v>
      </c>
      <c r="K989">
        <v>6835</v>
      </c>
    </row>
    <row r="990" spans="1:11" x14ac:dyDescent="0.2">
      <c r="A990">
        <v>2603</v>
      </c>
      <c r="B990">
        <v>43</v>
      </c>
      <c r="C990">
        <v>7</v>
      </c>
      <c r="D990">
        <v>1.83</v>
      </c>
      <c r="E990">
        <v>8</v>
      </c>
      <c r="F990" s="1" t="s">
        <v>36</v>
      </c>
      <c r="G990" s="1" t="s">
        <v>30</v>
      </c>
      <c r="H990" s="1" t="s">
        <v>25</v>
      </c>
      <c r="I990" s="1" t="s">
        <v>29</v>
      </c>
      <c r="J990">
        <v>40</v>
      </c>
      <c r="K990">
        <v>3916</v>
      </c>
    </row>
    <row r="991" spans="1:11" x14ac:dyDescent="0.2">
      <c r="A991">
        <v>2605</v>
      </c>
      <c r="B991">
        <v>5</v>
      </c>
      <c r="C991">
        <v>7</v>
      </c>
      <c r="D991">
        <v>3.18</v>
      </c>
      <c r="E991">
        <v>7</v>
      </c>
      <c r="F991" s="1" t="s">
        <v>26</v>
      </c>
      <c r="G991" s="1" t="s">
        <v>35</v>
      </c>
      <c r="H991" s="1" t="s">
        <v>25</v>
      </c>
      <c r="I991" s="1" t="s">
        <v>29</v>
      </c>
      <c r="J991">
        <v>30</v>
      </c>
      <c r="K991">
        <v>5267</v>
      </c>
    </row>
    <row r="992" spans="1:11" x14ac:dyDescent="0.2">
      <c r="A992">
        <v>2613</v>
      </c>
      <c r="B992">
        <v>23</v>
      </c>
      <c r="C992">
        <v>10</v>
      </c>
      <c r="D992">
        <v>5.55</v>
      </c>
      <c r="E992">
        <v>8</v>
      </c>
      <c r="F992" s="1" t="s">
        <v>23</v>
      </c>
      <c r="G992" s="1" t="s">
        <v>17</v>
      </c>
      <c r="H992" s="1" t="s">
        <v>25</v>
      </c>
      <c r="I992" s="1" t="s">
        <v>29</v>
      </c>
      <c r="J992">
        <v>53</v>
      </c>
      <c r="K992">
        <v>2356</v>
      </c>
    </row>
    <row r="993" spans="1:11" x14ac:dyDescent="0.2">
      <c r="A993">
        <v>2616</v>
      </c>
      <c r="B993">
        <v>33</v>
      </c>
      <c r="C993">
        <v>9</v>
      </c>
      <c r="D993">
        <v>5.54</v>
      </c>
      <c r="E993">
        <v>7</v>
      </c>
      <c r="F993" s="1" t="s">
        <v>23</v>
      </c>
      <c r="G993" s="1" t="s">
        <v>30</v>
      </c>
      <c r="H993" s="1" t="s">
        <v>25</v>
      </c>
      <c r="I993" s="1" t="s">
        <v>29</v>
      </c>
      <c r="J993">
        <v>19</v>
      </c>
      <c r="K993">
        <v>4114</v>
      </c>
    </row>
    <row r="994" spans="1:11" x14ac:dyDescent="0.2">
      <c r="A994">
        <v>2637</v>
      </c>
      <c r="B994">
        <v>28</v>
      </c>
      <c r="C994">
        <v>8</v>
      </c>
      <c r="D994">
        <v>4.26</v>
      </c>
      <c r="E994">
        <v>10</v>
      </c>
      <c r="F994" s="1" t="s">
        <v>36</v>
      </c>
      <c r="G994" s="1" t="s">
        <v>24</v>
      </c>
      <c r="H994" s="1" t="s">
        <v>25</v>
      </c>
      <c r="I994" s="1" t="s">
        <v>29</v>
      </c>
      <c r="J994">
        <v>28</v>
      </c>
      <c r="K994">
        <v>6429</v>
      </c>
    </row>
    <row r="995" spans="1:11" x14ac:dyDescent="0.2">
      <c r="A995">
        <v>2642</v>
      </c>
      <c r="B995">
        <v>44</v>
      </c>
      <c r="C995">
        <v>5</v>
      </c>
      <c r="D995">
        <v>3.06</v>
      </c>
      <c r="E995">
        <v>1</v>
      </c>
      <c r="F995" s="1" t="s">
        <v>16</v>
      </c>
      <c r="G995" s="1" t="s">
        <v>35</v>
      </c>
      <c r="H995" s="1" t="s">
        <v>25</v>
      </c>
      <c r="I995" s="1" t="s">
        <v>29</v>
      </c>
      <c r="J995">
        <v>46</v>
      </c>
      <c r="K995">
        <v>6632</v>
      </c>
    </row>
    <row r="996" spans="1:11" x14ac:dyDescent="0.2">
      <c r="A996">
        <v>2647</v>
      </c>
      <c r="B996">
        <v>57</v>
      </c>
      <c r="C996">
        <v>10</v>
      </c>
      <c r="D996">
        <v>5.92</v>
      </c>
      <c r="E996">
        <v>9</v>
      </c>
      <c r="F996" s="1" t="s">
        <v>36</v>
      </c>
      <c r="G996" s="1" t="s">
        <v>35</v>
      </c>
      <c r="H996" s="1" t="s">
        <v>25</v>
      </c>
      <c r="I996" s="1" t="s">
        <v>33</v>
      </c>
      <c r="J996">
        <v>41</v>
      </c>
      <c r="K996">
        <v>9453</v>
      </c>
    </row>
    <row r="997" spans="1:11" x14ac:dyDescent="0.2">
      <c r="A997">
        <v>2648</v>
      </c>
      <c r="B997">
        <v>43</v>
      </c>
      <c r="C997">
        <v>8</v>
      </c>
      <c r="D997">
        <v>1.1100000000000001</v>
      </c>
      <c r="E997">
        <v>7</v>
      </c>
      <c r="F997" s="1" t="s">
        <v>23</v>
      </c>
      <c r="G997" s="1" t="s">
        <v>24</v>
      </c>
      <c r="H997" s="1" t="s">
        <v>25</v>
      </c>
      <c r="I997" s="1" t="s">
        <v>29</v>
      </c>
      <c r="J997">
        <v>27</v>
      </c>
      <c r="K997">
        <v>9149</v>
      </c>
    </row>
    <row r="998" spans="1:11" x14ac:dyDescent="0.2">
      <c r="A998">
        <v>2664</v>
      </c>
      <c r="B998">
        <v>8</v>
      </c>
      <c r="C998">
        <v>10</v>
      </c>
      <c r="D998">
        <v>5.0599999999999996</v>
      </c>
      <c r="E998">
        <v>8</v>
      </c>
      <c r="F998" s="1" t="s">
        <v>16</v>
      </c>
      <c r="G998" s="1" t="s">
        <v>17</v>
      </c>
      <c r="H998" s="1" t="s">
        <v>25</v>
      </c>
      <c r="I998" s="1" t="s">
        <v>33</v>
      </c>
      <c r="J998">
        <v>36</v>
      </c>
      <c r="K998">
        <v>8683</v>
      </c>
    </row>
    <row r="999" spans="1:11" x14ac:dyDescent="0.2">
      <c r="A999">
        <v>2680</v>
      </c>
      <c r="B999">
        <v>9</v>
      </c>
      <c r="C999">
        <v>7</v>
      </c>
      <c r="D999">
        <v>4.68</v>
      </c>
      <c r="E999">
        <v>10</v>
      </c>
      <c r="F999" s="1" t="s">
        <v>16</v>
      </c>
      <c r="G999" s="1" t="s">
        <v>17</v>
      </c>
      <c r="H999" s="1" t="s">
        <v>25</v>
      </c>
      <c r="I999" s="1" t="s">
        <v>29</v>
      </c>
      <c r="J999">
        <v>39</v>
      </c>
      <c r="K999">
        <v>7791</v>
      </c>
    </row>
    <row r="1000" spans="1:11" x14ac:dyDescent="0.2">
      <c r="A1000">
        <v>2688</v>
      </c>
      <c r="B1000">
        <v>20</v>
      </c>
      <c r="C1000">
        <v>3</v>
      </c>
      <c r="D1000">
        <v>3.51</v>
      </c>
      <c r="E1000">
        <v>1</v>
      </c>
      <c r="F1000" s="1" t="s">
        <v>36</v>
      </c>
      <c r="G1000" s="1" t="s">
        <v>17</v>
      </c>
      <c r="H1000" s="1" t="s">
        <v>25</v>
      </c>
      <c r="I1000" s="1" t="s">
        <v>29</v>
      </c>
      <c r="J1000">
        <v>47</v>
      </c>
      <c r="K1000">
        <v>7113</v>
      </c>
    </row>
    <row r="1001" spans="1:11" x14ac:dyDescent="0.2">
      <c r="A1001">
        <v>2692</v>
      </c>
      <c r="B1001">
        <v>32</v>
      </c>
      <c r="C1001">
        <v>8</v>
      </c>
      <c r="D1001">
        <v>2.1800000000000002</v>
      </c>
      <c r="E1001">
        <v>8</v>
      </c>
      <c r="F1001" s="1" t="s">
        <v>16</v>
      </c>
      <c r="G1001" s="1" t="s">
        <v>17</v>
      </c>
      <c r="H1001" s="1" t="s">
        <v>25</v>
      </c>
      <c r="I1001" s="1" t="s">
        <v>33</v>
      </c>
      <c r="J1001">
        <v>50</v>
      </c>
      <c r="K1001">
        <v>7335</v>
      </c>
    </row>
    <row r="1002" spans="1:11" x14ac:dyDescent="0.2">
      <c r="A1002">
        <v>2698</v>
      </c>
      <c r="B1002">
        <v>49</v>
      </c>
      <c r="C1002">
        <v>7</v>
      </c>
      <c r="D1002">
        <v>1.29</v>
      </c>
      <c r="E1002">
        <v>10</v>
      </c>
      <c r="F1002" s="1" t="s">
        <v>36</v>
      </c>
      <c r="G1002" s="1" t="s">
        <v>27</v>
      </c>
      <c r="H1002" s="1" t="s">
        <v>25</v>
      </c>
      <c r="I1002" s="1" t="s">
        <v>33</v>
      </c>
      <c r="J1002">
        <v>52</v>
      </c>
      <c r="K1002">
        <v>8369</v>
      </c>
    </row>
    <row r="1003" spans="1:11" x14ac:dyDescent="0.2">
      <c r="A1003">
        <v>2717</v>
      </c>
      <c r="B1003">
        <v>2</v>
      </c>
      <c r="C1003">
        <v>9</v>
      </c>
      <c r="D1003">
        <v>3.64</v>
      </c>
      <c r="E1003">
        <v>10</v>
      </c>
      <c r="F1003" s="1" t="s">
        <v>36</v>
      </c>
      <c r="G1003" s="1" t="s">
        <v>35</v>
      </c>
      <c r="H1003" s="1" t="s">
        <v>25</v>
      </c>
      <c r="I1003" s="1" t="s">
        <v>20</v>
      </c>
      <c r="J1003">
        <v>46</v>
      </c>
      <c r="K1003">
        <v>6262</v>
      </c>
    </row>
    <row r="1004" spans="1:11" x14ac:dyDescent="0.2">
      <c r="A1004">
        <v>2719</v>
      </c>
      <c r="B1004">
        <v>16</v>
      </c>
      <c r="C1004">
        <v>7</v>
      </c>
      <c r="D1004">
        <v>5.79</v>
      </c>
      <c r="E1004">
        <v>10</v>
      </c>
      <c r="F1004" s="1" t="s">
        <v>16</v>
      </c>
      <c r="G1004" s="1" t="s">
        <v>35</v>
      </c>
      <c r="H1004" s="1" t="s">
        <v>25</v>
      </c>
      <c r="I1004" s="1" t="s">
        <v>20</v>
      </c>
      <c r="J1004">
        <v>21</v>
      </c>
      <c r="K1004">
        <v>4914</v>
      </c>
    </row>
    <row r="1005" spans="1:11" x14ac:dyDescent="0.2">
      <c r="A1005">
        <v>2724</v>
      </c>
      <c r="B1005">
        <v>14</v>
      </c>
      <c r="C1005">
        <v>10</v>
      </c>
      <c r="D1005">
        <v>3.82</v>
      </c>
      <c r="E1005">
        <v>8</v>
      </c>
      <c r="F1005" s="1" t="s">
        <v>23</v>
      </c>
      <c r="G1005" s="1" t="s">
        <v>27</v>
      </c>
      <c r="H1005" s="1" t="s">
        <v>25</v>
      </c>
      <c r="I1005" s="1" t="s">
        <v>33</v>
      </c>
      <c r="J1005">
        <v>51</v>
      </c>
      <c r="K1005">
        <v>6511</v>
      </c>
    </row>
    <row r="1006" spans="1:11" x14ac:dyDescent="0.2">
      <c r="A1006">
        <v>2728</v>
      </c>
      <c r="B1006">
        <v>24</v>
      </c>
      <c r="C1006">
        <v>8</v>
      </c>
      <c r="D1006">
        <v>3.4</v>
      </c>
      <c r="E1006">
        <v>9</v>
      </c>
      <c r="F1006" s="1" t="s">
        <v>36</v>
      </c>
      <c r="G1006" s="1" t="s">
        <v>27</v>
      </c>
      <c r="H1006" s="1" t="s">
        <v>25</v>
      </c>
      <c r="I1006" s="1" t="s">
        <v>29</v>
      </c>
      <c r="J1006">
        <v>65</v>
      </c>
      <c r="K1006">
        <v>3846</v>
      </c>
    </row>
    <row r="1007" spans="1:11" x14ac:dyDescent="0.2">
      <c r="A1007">
        <v>2734</v>
      </c>
      <c r="B1007">
        <v>47</v>
      </c>
      <c r="C1007">
        <v>2</v>
      </c>
      <c r="D1007">
        <v>1.77</v>
      </c>
      <c r="E1007">
        <v>2</v>
      </c>
      <c r="F1007" s="1" t="s">
        <v>23</v>
      </c>
      <c r="G1007" s="1" t="s">
        <v>24</v>
      </c>
      <c r="H1007" s="1" t="s">
        <v>25</v>
      </c>
      <c r="I1007" s="1" t="s">
        <v>33</v>
      </c>
      <c r="J1007">
        <v>53</v>
      </c>
      <c r="K1007">
        <v>8259</v>
      </c>
    </row>
    <row r="1008" spans="1:11" x14ac:dyDescent="0.2">
      <c r="A1008">
        <v>2746</v>
      </c>
      <c r="B1008">
        <v>15</v>
      </c>
      <c r="C1008">
        <v>9</v>
      </c>
      <c r="D1008">
        <v>4.8899999999999997</v>
      </c>
      <c r="E1008">
        <v>9</v>
      </c>
      <c r="F1008" s="1" t="s">
        <v>26</v>
      </c>
      <c r="G1008" s="1" t="s">
        <v>35</v>
      </c>
      <c r="H1008" s="1" t="s">
        <v>25</v>
      </c>
      <c r="I1008" s="1" t="s">
        <v>20</v>
      </c>
      <c r="J1008">
        <v>49</v>
      </c>
      <c r="K1008">
        <v>3122</v>
      </c>
    </row>
    <row r="1009" spans="1:11" x14ac:dyDescent="0.2">
      <c r="A1009">
        <v>2750</v>
      </c>
      <c r="B1009">
        <v>3</v>
      </c>
      <c r="C1009">
        <v>10</v>
      </c>
      <c r="D1009">
        <v>3.19</v>
      </c>
      <c r="E1009">
        <v>9</v>
      </c>
      <c r="F1009" s="1" t="s">
        <v>26</v>
      </c>
      <c r="G1009" s="1" t="s">
        <v>24</v>
      </c>
      <c r="H1009" s="1" t="s">
        <v>25</v>
      </c>
      <c r="I1009" s="1" t="s">
        <v>29</v>
      </c>
      <c r="J1009">
        <v>24</v>
      </c>
      <c r="K1009">
        <v>9981</v>
      </c>
    </row>
    <row r="1010" spans="1:11" x14ac:dyDescent="0.2">
      <c r="A1010">
        <v>2759</v>
      </c>
      <c r="B1010">
        <v>22</v>
      </c>
      <c r="C1010">
        <v>9</v>
      </c>
      <c r="D1010">
        <v>1.22</v>
      </c>
      <c r="E1010">
        <v>8</v>
      </c>
      <c r="F1010" s="1" t="s">
        <v>26</v>
      </c>
      <c r="G1010" s="1" t="s">
        <v>30</v>
      </c>
      <c r="H1010" s="1" t="s">
        <v>25</v>
      </c>
      <c r="I1010" s="1" t="s">
        <v>29</v>
      </c>
      <c r="J1010">
        <v>62</v>
      </c>
      <c r="K1010">
        <v>4921</v>
      </c>
    </row>
    <row r="1011" spans="1:11" x14ac:dyDescent="0.2">
      <c r="A1011">
        <v>2761</v>
      </c>
      <c r="B1011">
        <v>42</v>
      </c>
      <c r="C1011">
        <v>9</v>
      </c>
      <c r="D1011">
        <v>3.28</v>
      </c>
      <c r="E1011">
        <v>8</v>
      </c>
      <c r="F1011" s="1" t="s">
        <v>26</v>
      </c>
      <c r="G1011" s="1" t="s">
        <v>35</v>
      </c>
      <c r="H1011" s="1" t="s">
        <v>25</v>
      </c>
      <c r="I1011" s="1" t="s">
        <v>33</v>
      </c>
      <c r="J1011">
        <v>42</v>
      </c>
      <c r="K1011">
        <v>7008</v>
      </c>
    </row>
    <row r="1012" spans="1:11" x14ac:dyDescent="0.2">
      <c r="A1012">
        <v>2762</v>
      </c>
      <c r="B1012">
        <v>34</v>
      </c>
      <c r="C1012">
        <v>9</v>
      </c>
      <c r="D1012">
        <v>3.74</v>
      </c>
      <c r="E1012">
        <v>7</v>
      </c>
      <c r="F1012" s="1" t="s">
        <v>16</v>
      </c>
      <c r="G1012" s="1" t="s">
        <v>27</v>
      </c>
      <c r="H1012" s="1" t="s">
        <v>25</v>
      </c>
      <c r="I1012" s="1" t="s">
        <v>33</v>
      </c>
      <c r="J1012">
        <v>70</v>
      </c>
      <c r="K1012">
        <v>4397</v>
      </c>
    </row>
    <row r="1013" spans="1:11" x14ac:dyDescent="0.2">
      <c r="A1013">
        <v>2766</v>
      </c>
      <c r="B1013">
        <v>39</v>
      </c>
      <c r="C1013">
        <v>3</v>
      </c>
      <c r="D1013">
        <v>1.82</v>
      </c>
      <c r="E1013">
        <v>4</v>
      </c>
      <c r="F1013" s="1" t="s">
        <v>26</v>
      </c>
      <c r="G1013" s="1" t="s">
        <v>24</v>
      </c>
      <c r="H1013" s="1" t="s">
        <v>25</v>
      </c>
      <c r="I1013" s="1" t="s">
        <v>29</v>
      </c>
      <c r="J1013">
        <v>59</v>
      </c>
      <c r="K1013">
        <v>3167</v>
      </c>
    </row>
    <row r="1014" spans="1:11" x14ac:dyDescent="0.2">
      <c r="A1014">
        <v>2767</v>
      </c>
      <c r="B1014">
        <v>58</v>
      </c>
      <c r="C1014">
        <v>8</v>
      </c>
      <c r="D1014">
        <v>3.6</v>
      </c>
      <c r="E1014">
        <v>7</v>
      </c>
      <c r="F1014" s="1" t="s">
        <v>26</v>
      </c>
      <c r="G1014" s="1" t="s">
        <v>35</v>
      </c>
      <c r="H1014" s="1" t="s">
        <v>25</v>
      </c>
      <c r="I1014" s="1" t="s">
        <v>33</v>
      </c>
      <c r="J1014">
        <v>51</v>
      </c>
      <c r="K1014">
        <v>9581</v>
      </c>
    </row>
    <row r="1015" spans="1:11" x14ac:dyDescent="0.2">
      <c r="A1015">
        <v>2776</v>
      </c>
      <c r="B1015">
        <v>25</v>
      </c>
      <c r="C1015">
        <v>10</v>
      </c>
      <c r="D1015">
        <v>5.32</v>
      </c>
      <c r="E1015">
        <v>8</v>
      </c>
      <c r="F1015" s="1" t="s">
        <v>26</v>
      </c>
      <c r="G1015" s="1" t="s">
        <v>35</v>
      </c>
      <c r="H1015" s="1" t="s">
        <v>25</v>
      </c>
      <c r="I1015" s="1" t="s">
        <v>33</v>
      </c>
      <c r="J1015">
        <v>58</v>
      </c>
      <c r="K1015">
        <v>4127</v>
      </c>
    </row>
    <row r="1016" spans="1:11" x14ac:dyDescent="0.2">
      <c r="A1016">
        <v>2781</v>
      </c>
      <c r="B1016">
        <v>16</v>
      </c>
      <c r="C1016">
        <v>10</v>
      </c>
      <c r="D1016">
        <v>3.95</v>
      </c>
      <c r="E1016">
        <v>9</v>
      </c>
      <c r="F1016" s="1" t="s">
        <v>16</v>
      </c>
      <c r="G1016" s="1" t="s">
        <v>17</v>
      </c>
      <c r="H1016" s="1" t="s">
        <v>25</v>
      </c>
      <c r="I1016" s="1" t="s">
        <v>33</v>
      </c>
      <c r="J1016">
        <v>69</v>
      </c>
      <c r="K1016">
        <v>1530</v>
      </c>
    </row>
    <row r="1017" spans="1:11" x14ac:dyDescent="0.2">
      <c r="A1017">
        <v>2787</v>
      </c>
      <c r="B1017">
        <v>17</v>
      </c>
      <c r="C1017">
        <v>9</v>
      </c>
      <c r="D1017">
        <v>1.9</v>
      </c>
      <c r="E1017">
        <v>9</v>
      </c>
      <c r="F1017" s="1" t="s">
        <v>26</v>
      </c>
      <c r="G1017" s="1" t="s">
        <v>30</v>
      </c>
      <c r="H1017" s="1" t="s">
        <v>25</v>
      </c>
      <c r="I1017" s="1" t="s">
        <v>33</v>
      </c>
      <c r="J1017">
        <v>26</v>
      </c>
      <c r="K1017">
        <v>2916</v>
      </c>
    </row>
    <row r="1018" spans="1:11" x14ac:dyDescent="0.2">
      <c r="A1018">
        <v>2790</v>
      </c>
      <c r="B1018">
        <v>54</v>
      </c>
      <c r="C1018">
        <v>2</v>
      </c>
      <c r="D1018">
        <v>1.5</v>
      </c>
      <c r="E1018">
        <v>1</v>
      </c>
      <c r="F1018" s="1" t="s">
        <v>26</v>
      </c>
      <c r="G1018" s="1" t="s">
        <v>35</v>
      </c>
      <c r="H1018" s="1" t="s">
        <v>25</v>
      </c>
      <c r="I1018" s="1" t="s">
        <v>29</v>
      </c>
      <c r="J1018">
        <v>19</v>
      </c>
      <c r="K1018">
        <v>2735</v>
      </c>
    </row>
    <row r="1019" spans="1:11" x14ac:dyDescent="0.2">
      <c r="A1019">
        <v>2805</v>
      </c>
      <c r="B1019">
        <v>30</v>
      </c>
      <c r="C1019">
        <v>8</v>
      </c>
      <c r="D1019">
        <v>1.67</v>
      </c>
      <c r="E1019">
        <v>9</v>
      </c>
      <c r="F1019" s="1" t="s">
        <v>16</v>
      </c>
      <c r="G1019" s="1" t="s">
        <v>17</v>
      </c>
      <c r="H1019" s="1" t="s">
        <v>25</v>
      </c>
      <c r="I1019" s="1" t="s">
        <v>29</v>
      </c>
      <c r="J1019">
        <v>44</v>
      </c>
      <c r="K1019">
        <v>6700</v>
      </c>
    </row>
    <row r="1020" spans="1:11" x14ac:dyDescent="0.2">
      <c r="A1020">
        <v>2807</v>
      </c>
      <c r="B1020">
        <v>32</v>
      </c>
      <c r="C1020">
        <v>9</v>
      </c>
      <c r="D1020">
        <v>5.72</v>
      </c>
      <c r="E1020">
        <v>10</v>
      </c>
      <c r="F1020" s="1" t="s">
        <v>36</v>
      </c>
      <c r="G1020" s="1" t="s">
        <v>35</v>
      </c>
      <c r="H1020" s="1" t="s">
        <v>25</v>
      </c>
      <c r="I1020" s="1" t="s">
        <v>29</v>
      </c>
      <c r="J1020">
        <v>51</v>
      </c>
      <c r="K1020">
        <v>2013</v>
      </c>
    </row>
    <row r="1021" spans="1:11" x14ac:dyDescent="0.2">
      <c r="A1021">
        <v>2811</v>
      </c>
      <c r="B1021">
        <v>23</v>
      </c>
      <c r="C1021">
        <v>10</v>
      </c>
      <c r="D1021">
        <v>1.39</v>
      </c>
      <c r="E1021">
        <v>7</v>
      </c>
      <c r="F1021" s="1" t="s">
        <v>26</v>
      </c>
      <c r="G1021" s="1" t="s">
        <v>24</v>
      </c>
      <c r="H1021" s="1" t="s">
        <v>25</v>
      </c>
      <c r="I1021" s="1" t="s">
        <v>20</v>
      </c>
      <c r="J1021">
        <v>58</v>
      </c>
      <c r="K1021">
        <v>8636</v>
      </c>
    </row>
    <row r="1022" spans="1:11" x14ac:dyDescent="0.2">
      <c r="A1022">
        <v>2816</v>
      </c>
      <c r="B1022">
        <v>22</v>
      </c>
      <c r="C1022">
        <v>9</v>
      </c>
      <c r="D1022">
        <v>4.05</v>
      </c>
      <c r="E1022">
        <v>10</v>
      </c>
      <c r="F1022" s="1" t="s">
        <v>36</v>
      </c>
      <c r="G1022" s="1" t="s">
        <v>24</v>
      </c>
      <c r="H1022" s="1" t="s">
        <v>25</v>
      </c>
      <c r="I1022" s="1" t="s">
        <v>29</v>
      </c>
      <c r="J1022">
        <v>21</v>
      </c>
      <c r="K1022">
        <v>7144</v>
      </c>
    </row>
    <row r="1023" spans="1:11" x14ac:dyDescent="0.2">
      <c r="A1023">
        <v>2820</v>
      </c>
      <c r="B1023">
        <v>32</v>
      </c>
      <c r="C1023">
        <v>8</v>
      </c>
      <c r="D1023">
        <v>1.87</v>
      </c>
      <c r="E1023">
        <v>9</v>
      </c>
      <c r="F1023" s="1" t="s">
        <v>16</v>
      </c>
      <c r="G1023" s="1" t="s">
        <v>24</v>
      </c>
      <c r="H1023" s="1" t="s">
        <v>25</v>
      </c>
      <c r="I1023" s="1" t="s">
        <v>20</v>
      </c>
      <c r="J1023">
        <v>46</v>
      </c>
      <c r="K1023">
        <v>3656</v>
      </c>
    </row>
    <row r="1024" spans="1:11" x14ac:dyDescent="0.2">
      <c r="A1024">
        <v>2824</v>
      </c>
      <c r="B1024">
        <v>8</v>
      </c>
      <c r="C1024">
        <v>6</v>
      </c>
      <c r="D1024">
        <v>2.17</v>
      </c>
      <c r="E1024">
        <v>3</v>
      </c>
      <c r="F1024" s="1" t="s">
        <v>36</v>
      </c>
      <c r="G1024" s="1" t="s">
        <v>24</v>
      </c>
      <c r="H1024" s="1" t="s">
        <v>25</v>
      </c>
      <c r="I1024" s="1" t="s">
        <v>20</v>
      </c>
      <c r="J1024">
        <v>69</v>
      </c>
      <c r="K1024">
        <v>3221</v>
      </c>
    </row>
    <row r="1025" spans="1:11" x14ac:dyDescent="0.2">
      <c r="A1025">
        <v>2827</v>
      </c>
      <c r="B1025">
        <v>60</v>
      </c>
      <c r="C1025">
        <v>1</v>
      </c>
      <c r="D1025">
        <v>4.05</v>
      </c>
      <c r="E1025">
        <v>6</v>
      </c>
      <c r="F1025" s="1" t="s">
        <v>36</v>
      </c>
      <c r="G1025" s="1" t="s">
        <v>27</v>
      </c>
      <c r="H1025" s="1" t="s">
        <v>25</v>
      </c>
      <c r="I1025" s="1" t="s">
        <v>29</v>
      </c>
      <c r="J1025">
        <v>39</v>
      </c>
      <c r="K1025">
        <v>4023</v>
      </c>
    </row>
    <row r="1026" spans="1:11" x14ac:dyDescent="0.2">
      <c r="A1026">
        <v>2834</v>
      </c>
      <c r="B1026">
        <v>4</v>
      </c>
      <c r="C1026">
        <v>4</v>
      </c>
      <c r="D1026">
        <v>2.15</v>
      </c>
      <c r="E1026">
        <v>5</v>
      </c>
      <c r="F1026" s="1" t="s">
        <v>36</v>
      </c>
      <c r="G1026" s="1" t="s">
        <v>30</v>
      </c>
      <c r="H1026" s="1" t="s">
        <v>25</v>
      </c>
      <c r="I1026" s="1" t="s">
        <v>29</v>
      </c>
      <c r="J1026">
        <v>61</v>
      </c>
      <c r="K1026">
        <v>4107</v>
      </c>
    </row>
    <row r="1027" spans="1:11" x14ac:dyDescent="0.2">
      <c r="A1027">
        <v>2841</v>
      </c>
      <c r="B1027">
        <v>59</v>
      </c>
      <c r="C1027">
        <v>7</v>
      </c>
      <c r="D1027">
        <v>1.63</v>
      </c>
      <c r="E1027">
        <v>8</v>
      </c>
      <c r="F1027" s="1" t="s">
        <v>16</v>
      </c>
      <c r="G1027" s="1" t="s">
        <v>30</v>
      </c>
      <c r="H1027" s="1" t="s">
        <v>25</v>
      </c>
      <c r="I1027" s="1" t="s">
        <v>20</v>
      </c>
      <c r="J1027">
        <v>61</v>
      </c>
      <c r="K1027">
        <v>1708</v>
      </c>
    </row>
    <row r="1028" spans="1:11" x14ac:dyDescent="0.2">
      <c r="A1028">
        <v>2843</v>
      </c>
      <c r="B1028">
        <v>28</v>
      </c>
      <c r="C1028">
        <v>9</v>
      </c>
      <c r="D1028">
        <v>4.07</v>
      </c>
      <c r="E1028">
        <v>8</v>
      </c>
      <c r="F1028" s="1" t="s">
        <v>16</v>
      </c>
      <c r="G1028" s="1" t="s">
        <v>17</v>
      </c>
      <c r="H1028" s="1" t="s">
        <v>25</v>
      </c>
      <c r="I1028" s="1" t="s">
        <v>33</v>
      </c>
      <c r="J1028">
        <v>46</v>
      </c>
      <c r="K1028">
        <v>5534</v>
      </c>
    </row>
    <row r="1029" spans="1:11" x14ac:dyDescent="0.2">
      <c r="A1029">
        <v>2871</v>
      </c>
      <c r="B1029">
        <v>43</v>
      </c>
      <c r="C1029">
        <v>10</v>
      </c>
      <c r="D1029">
        <v>3.44</v>
      </c>
      <c r="E1029">
        <v>7</v>
      </c>
      <c r="F1029" s="1" t="s">
        <v>16</v>
      </c>
      <c r="G1029" s="1" t="s">
        <v>35</v>
      </c>
      <c r="H1029" s="1" t="s">
        <v>25</v>
      </c>
      <c r="I1029" s="1" t="s">
        <v>33</v>
      </c>
      <c r="J1029">
        <v>67</v>
      </c>
      <c r="K1029">
        <v>9943</v>
      </c>
    </row>
    <row r="1030" spans="1:11" x14ac:dyDescent="0.2">
      <c r="A1030">
        <v>2872</v>
      </c>
      <c r="B1030">
        <v>59</v>
      </c>
      <c r="C1030">
        <v>8</v>
      </c>
      <c r="D1030">
        <v>4.49</v>
      </c>
      <c r="E1030">
        <v>9</v>
      </c>
      <c r="F1030" s="1" t="s">
        <v>36</v>
      </c>
      <c r="G1030" s="1" t="s">
        <v>30</v>
      </c>
      <c r="H1030" s="1" t="s">
        <v>25</v>
      </c>
      <c r="I1030" s="1" t="s">
        <v>20</v>
      </c>
      <c r="J1030">
        <v>42</v>
      </c>
      <c r="K1030">
        <v>3264</v>
      </c>
    </row>
    <row r="1031" spans="1:11" x14ac:dyDescent="0.2">
      <c r="A1031">
        <v>2886</v>
      </c>
      <c r="B1031">
        <v>1</v>
      </c>
      <c r="C1031">
        <v>5</v>
      </c>
      <c r="D1031">
        <v>3.69</v>
      </c>
      <c r="E1031">
        <v>5</v>
      </c>
      <c r="F1031" s="1" t="s">
        <v>26</v>
      </c>
      <c r="G1031" s="1" t="s">
        <v>17</v>
      </c>
      <c r="H1031" s="1" t="s">
        <v>25</v>
      </c>
      <c r="I1031" s="1" t="s">
        <v>20</v>
      </c>
      <c r="J1031">
        <v>33</v>
      </c>
      <c r="K1031">
        <v>7931</v>
      </c>
    </row>
    <row r="1032" spans="1:11" x14ac:dyDescent="0.2">
      <c r="A1032">
        <v>2888</v>
      </c>
      <c r="B1032">
        <v>21</v>
      </c>
      <c r="C1032">
        <v>9</v>
      </c>
      <c r="D1032">
        <v>2.46</v>
      </c>
      <c r="E1032">
        <v>7</v>
      </c>
      <c r="F1032" s="1" t="s">
        <v>36</v>
      </c>
      <c r="G1032" s="1" t="s">
        <v>27</v>
      </c>
      <c r="H1032" s="1" t="s">
        <v>25</v>
      </c>
      <c r="I1032" s="1" t="s">
        <v>29</v>
      </c>
      <c r="J1032">
        <v>36</v>
      </c>
      <c r="K1032">
        <v>8295</v>
      </c>
    </row>
    <row r="1033" spans="1:11" x14ac:dyDescent="0.2">
      <c r="A1033">
        <v>2889</v>
      </c>
      <c r="B1033">
        <v>37</v>
      </c>
      <c r="C1033">
        <v>8</v>
      </c>
      <c r="D1033">
        <v>1.1100000000000001</v>
      </c>
      <c r="E1033">
        <v>10</v>
      </c>
      <c r="F1033" s="1" t="s">
        <v>23</v>
      </c>
      <c r="G1033" s="1" t="s">
        <v>35</v>
      </c>
      <c r="H1033" s="1" t="s">
        <v>25</v>
      </c>
      <c r="I1033" s="1" t="s">
        <v>33</v>
      </c>
      <c r="J1033">
        <v>70</v>
      </c>
      <c r="K1033">
        <v>7541</v>
      </c>
    </row>
    <row r="1034" spans="1:11" x14ac:dyDescent="0.2">
      <c r="A1034">
        <v>2895</v>
      </c>
      <c r="B1034">
        <v>44</v>
      </c>
      <c r="C1034">
        <v>7</v>
      </c>
      <c r="D1034">
        <v>2.5299999999999998</v>
      </c>
      <c r="E1034">
        <v>7</v>
      </c>
      <c r="F1034" s="1" t="s">
        <v>16</v>
      </c>
      <c r="G1034" s="1" t="s">
        <v>30</v>
      </c>
      <c r="H1034" s="1" t="s">
        <v>25</v>
      </c>
      <c r="I1034" s="1" t="s">
        <v>33</v>
      </c>
      <c r="J1034">
        <v>57</v>
      </c>
      <c r="K1034">
        <v>9862</v>
      </c>
    </row>
    <row r="1035" spans="1:11" x14ac:dyDescent="0.2">
      <c r="A1035">
        <v>2901</v>
      </c>
      <c r="B1035">
        <v>54</v>
      </c>
      <c r="C1035">
        <v>4</v>
      </c>
      <c r="D1035">
        <v>4.9400000000000004</v>
      </c>
      <c r="E1035">
        <v>5</v>
      </c>
      <c r="F1035" s="1" t="s">
        <v>23</v>
      </c>
      <c r="G1035" s="1" t="s">
        <v>17</v>
      </c>
      <c r="H1035" s="1" t="s">
        <v>25</v>
      </c>
      <c r="I1035" s="1" t="s">
        <v>29</v>
      </c>
      <c r="J1035">
        <v>67</v>
      </c>
      <c r="K1035">
        <v>6785</v>
      </c>
    </row>
    <row r="1036" spans="1:11" x14ac:dyDescent="0.2">
      <c r="A1036">
        <v>2910</v>
      </c>
      <c r="B1036">
        <v>56</v>
      </c>
      <c r="C1036">
        <v>8</v>
      </c>
      <c r="D1036">
        <v>2.34</v>
      </c>
      <c r="E1036">
        <v>10</v>
      </c>
      <c r="F1036" s="1" t="s">
        <v>23</v>
      </c>
      <c r="G1036" s="1" t="s">
        <v>30</v>
      </c>
      <c r="H1036" s="1" t="s">
        <v>25</v>
      </c>
      <c r="I1036" s="1" t="s">
        <v>29</v>
      </c>
      <c r="J1036">
        <v>47</v>
      </c>
      <c r="K1036">
        <v>5986</v>
      </c>
    </row>
    <row r="1037" spans="1:11" x14ac:dyDescent="0.2">
      <c r="A1037">
        <v>2912</v>
      </c>
      <c r="B1037">
        <v>54</v>
      </c>
      <c r="C1037">
        <v>7</v>
      </c>
      <c r="D1037">
        <v>2.33</v>
      </c>
      <c r="E1037">
        <v>7</v>
      </c>
      <c r="F1037" s="1" t="s">
        <v>16</v>
      </c>
      <c r="G1037" s="1" t="s">
        <v>30</v>
      </c>
      <c r="H1037" s="1" t="s">
        <v>25</v>
      </c>
      <c r="I1037" s="1" t="s">
        <v>33</v>
      </c>
      <c r="J1037">
        <v>62</v>
      </c>
      <c r="K1037">
        <v>3899</v>
      </c>
    </row>
    <row r="1038" spans="1:11" x14ac:dyDescent="0.2">
      <c r="A1038">
        <v>2923</v>
      </c>
      <c r="B1038">
        <v>60</v>
      </c>
      <c r="C1038">
        <v>10</v>
      </c>
      <c r="D1038">
        <v>3.47</v>
      </c>
      <c r="E1038">
        <v>7</v>
      </c>
      <c r="F1038" s="1" t="s">
        <v>23</v>
      </c>
      <c r="G1038" s="1" t="s">
        <v>30</v>
      </c>
      <c r="H1038" s="1" t="s">
        <v>25</v>
      </c>
      <c r="I1038" s="1" t="s">
        <v>29</v>
      </c>
      <c r="J1038">
        <v>20</v>
      </c>
      <c r="K1038">
        <v>5633</v>
      </c>
    </row>
    <row r="1039" spans="1:11" x14ac:dyDescent="0.2">
      <c r="A1039">
        <v>2961</v>
      </c>
      <c r="B1039">
        <v>30</v>
      </c>
      <c r="C1039">
        <v>7</v>
      </c>
      <c r="D1039">
        <v>2.58</v>
      </c>
      <c r="E1039">
        <v>9</v>
      </c>
      <c r="F1039" s="1" t="s">
        <v>23</v>
      </c>
      <c r="G1039" s="1" t="s">
        <v>35</v>
      </c>
      <c r="H1039" s="1" t="s">
        <v>25</v>
      </c>
      <c r="I1039" s="1" t="s">
        <v>29</v>
      </c>
      <c r="J1039">
        <v>28</v>
      </c>
      <c r="K1039">
        <v>5533</v>
      </c>
    </row>
    <row r="1040" spans="1:11" x14ac:dyDescent="0.2">
      <c r="A1040">
        <v>2969</v>
      </c>
      <c r="B1040">
        <v>21</v>
      </c>
      <c r="C1040">
        <v>8</v>
      </c>
      <c r="D1040">
        <v>4.76</v>
      </c>
      <c r="E1040">
        <v>7</v>
      </c>
      <c r="F1040" s="1" t="s">
        <v>16</v>
      </c>
      <c r="G1040" s="1" t="s">
        <v>17</v>
      </c>
      <c r="H1040" s="1" t="s">
        <v>25</v>
      </c>
      <c r="I1040" s="1" t="s">
        <v>20</v>
      </c>
      <c r="J1040">
        <v>68</v>
      </c>
      <c r="K1040">
        <v>1357</v>
      </c>
    </row>
    <row r="1041" spans="1:11" x14ac:dyDescent="0.2">
      <c r="A1041">
        <v>2989</v>
      </c>
      <c r="B1041">
        <v>23</v>
      </c>
      <c r="C1041">
        <v>7</v>
      </c>
      <c r="D1041">
        <v>3.57</v>
      </c>
      <c r="E1041">
        <v>7</v>
      </c>
      <c r="F1041" s="1" t="s">
        <v>36</v>
      </c>
      <c r="G1041" s="1" t="s">
        <v>17</v>
      </c>
      <c r="H1041" s="1" t="s">
        <v>25</v>
      </c>
      <c r="I1041" s="1" t="s">
        <v>29</v>
      </c>
      <c r="J1041">
        <v>36</v>
      </c>
      <c r="K1041">
        <v>4783</v>
      </c>
    </row>
    <row r="1042" spans="1:11" x14ac:dyDescent="0.2">
      <c r="A1042">
        <v>2994</v>
      </c>
      <c r="B1042">
        <v>2</v>
      </c>
      <c r="C1042">
        <v>9</v>
      </c>
      <c r="D1042">
        <v>4.24</v>
      </c>
      <c r="E1042">
        <v>8</v>
      </c>
      <c r="F1042" s="1" t="s">
        <v>23</v>
      </c>
      <c r="G1042" s="1" t="s">
        <v>27</v>
      </c>
      <c r="H1042" s="1" t="s">
        <v>25</v>
      </c>
      <c r="I1042" s="1" t="s">
        <v>29</v>
      </c>
      <c r="J1042">
        <v>34</v>
      </c>
      <c r="K1042">
        <v>5054</v>
      </c>
    </row>
    <row r="1043" spans="1:11" x14ac:dyDescent="0.2">
      <c r="A1043">
        <v>3002</v>
      </c>
      <c r="B1043">
        <v>14</v>
      </c>
      <c r="C1043">
        <v>9</v>
      </c>
      <c r="D1043">
        <v>4.17</v>
      </c>
      <c r="E1043">
        <v>7</v>
      </c>
      <c r="F1043" s="1" t="s">
        <v>23</v>
      </c>
      <c r="G1043" s="1" t="s">
        <v>17</v>
      </c>
      <c r="H1043" s="1" t="s">
        <v>25</v>
      </c>
      <c r="I1043" s="1" t="s">
        <v>20</v>
      </c>
      <c r="J1043">
        <v>39</v>
      </c>
      <c r="K1043">
        <v>1677</v>
      </c>
    </row>
    <row r="1044" spans="1:11" x14ac:dyDescent="0.2">
      <c r="A1044">
        <v>3005</v>
      </c>
      <c r="B1044">
        <v>26</v>
      </c>
      <c r="C1044">
        <v>1</v>
      </c>
      <c r="D1044">
        <v>3.01</v>
      </c>
      <c r="E1044">
        <v>2</v>
      </c>
      <c r="F1044" s="1" t="s">
        <v>16</v>
      </c>
      <c r="G1044" s="1" t="s">
        <v>30</v>
      </c>
      <c r="H1044" s="1" t="s">
        <v>25</v>
      </c>
      <c r="I1044" s="1" t="s">
        <v>29</v>
      </c>
      <c r="J1044">
        <v>37</v>
      </c>
      <c r="K1044">
        <v>5929</v>
      </c>
    </row>
    <row r="1045" spans="1:11" x14ac:dyDescent="0.2">
      <c r="A1045">
        <v>3011</v>
      </c>
      <c r="B1045">
        <v>19</v>
      </c>
      <c r="C1045">
        <v>9</v>
      </c>
      <c r="D1045">
        <v>1.17</v>
      </c>
      <c r="E1045">
        <v>8</v>
      </c>
      <c r="F1045" s="1" t="s">
        <v>26</v>
      </c>
      <c r="G1045" s="1" t="s">
        <v>24</v>
      </c>
      <c r="H1045" s="1" t="s">
        <v>25</v>
      </c>
      <c r="I1045" s="1" t="s">
        <v>29</v>
      </c>
      <c r="J1045">
        <v>28</v>
      </c>
      <c r="K1045">
        <v>4921</v>
      </c>
    </row>
    <row r="1046" spans="1:11" x14ac:dyDescent="0.2">
      <c r="A1046">
        <v>3019</v>
      </c>
      <c r="B1046">
        <v>37</v>
      </c>
      <c r="C1046">
        <v>9</v>
      </c>
      <c r="D1046">
        <v>4.6399999999999997</v>
      </c>
      <c r="E1046">
        <v>9</v>
      </c>
      <c r="F1046" s="1" t="s">
        <v>26</v>
      </c>
      <c r="G1046" s="1" t="s">
        <v>27</v>
      </c>
      <c r="H1046" s="1" t="s">
        <v>25</v>
      </c>
      <c r="I1046" s="1" t="s">
        <v>29</v>
      </c>
      <c r="J1046">
        <v>67</v>
      </c>
      <c r="K1046">
        <v>4496</v>
      </c>
    </row>
    <row r="1047" spans="1:11" x14ac:dyDescent="0.2">
      <c r="A1047">
        <v>3025</v>
      </c>
      <c r="B1047">
        <v>42</v>
      </c>
      <c r="C1047">
        <v>7</v>
      </c>
      <c r="D1047">
        <v>3.49</v>
      </c>
      <c r="E1047">
        <v>9</v>
      </c>
      <c r="F1047" s="1" t="s">
        <v>16</v>
      </c>
      <c r="G1047" s="1" t="s">
        <v>30</v>
      </c>
      <c r="H1047" s="1" t="s">
        <v>25</v>
      </c>
      <c r="I1047" s="1" t="s">
        <v>33</v>
      </c>
      <c r="J1047">
        <v>52</v>
      </c>
      <c r="K1047">
        <v>7472</v>
      </c>
    </row>
    <row r="1048" spans="1:11" x14ac:dyDescent="0.2">
      <c r="A1048">
        <v>3033</v>
      </c>
      <c r="B1048">
        <v>14</v>
      </c>
      <c r="C1048">
        <v>7</v>
      </c>
      <c r="D1048">
        <v>5.04</v>
      </c>
      <c r="E1048">
        <v>10</v>
      </c>
      <c r="F1048" s="1" t="s">
        <v>26</v>
      </c>
      <c r="G1048" s="1" t="s">
        <v>35</v>
      </c>
      <c r="H1048" s="1" t="s">
        <v>25</v>
      </c>
      <c r="I1048" s="1" t="s">
        <v>20</v>
      </c>
      <c r="J1048">
        <v>34</v>
      </c>
      <c r="K1048">
        <v>4172</v>
      </c>
    </row>
    <row r="1049" spans="1:11" x14ac:dyDescent="0.2">
      <c r="A1049">
        <v>3036</v>
      </c>
      <c r="B1049">
        <v>6</v>
      </c>
      <c r="C1049">
        <v>9</v>
      </c>
      <c r="D1049">
        <v>5.92</v>
      </c>
      <c r="E1049">
        <v>9</v>
      </c>
      <c r="F1049" s="1" t="s">
        <v>26</v>
      </c>
      <c r="G1049" s="1" t="s">
        <v>24</v>
      </c>
      <c r="H1049" s="1" t="s">
        <v>25</v>
      </c>
      <c r="I1049" s="1" t="s">
        <v>29</v>
      </c>
      <c r="J1049">
        <v>58</v>
      </c>
      <c r="K1049">
        <v>3521</v>
      </c>
    </row>
    <row r="1050" spans="1:11" x14ac:dyDescent="0.2">
      <c r="A1050">
        <v>3038</v>
      </c>
      <c r="B1050">
        <v>36</v>
      </c>
      <c r="C1050">
        <v>5</v>
      </c>
      <c r="D1050">
        <v>2.73</v>
      </c>
      <c r="E1050">
        <v>3</v>
      </c>
      <c r="F1050" s="1" t="s">
        <v>36</v>
      </c>
      <c r="G1050" s="1" t="s">
        <v>24</v>
      </c>
      <c r="H1050" s="1" t="s">
        <v>25</v>
      </c>
      <c r="I1050" s="1" t="s">
        <v>29</v>
      </c>
      <c r="J1050">
        <v>25</v>
      </c>
      <c r="K1050">
        <v>9492</v>
      </c>
    </row>
    <row r="1051" spans="1:11" x14ac:dyDescent="0.2">
      <c r="A1051">
        <v>3044</v>
      </c>
      <c r="B1051">
        <v>14</v>
      </c>
      <c r="C1051">
        <v>10</v>
      </c>
      <c r="D1051">
        <v>4.0599999999999996</v>
      </c>
      <c r="E1051">
        <v>8</v>
      </c>
      <c r="F1051" s="1" t="s">
        <v>26</v>
      </c>
      <c r="G1051" s="1" t="s">
        <v>24</v>
      </c>
      <c r="H1051" s="1" t="s">
        <v>25</v>
      </c>
      <c r="I1051" s="1" t="s">
        <v>29</v>
      </c>
      <c r="J1051">
        <v>21</v>
      </c>
      <c r="K1051">
        <v>4074</v>
      </c>
    </row>
    <row r="1052" spans="1:11" x14ac:dyDescent="0.2">
      <c r="A1052">
        <v>3046</v>
      </c>
      <c r="B1052">
        <v>10</v>
      </c>
      <c r="C1052">
        <v>2</v>
      </c>
      <c r="D1052">
        <v>3.26</v>
      </c>
      <c r="E1052">
        <v>6</v>
      </c>
      <c r="F1052" s="1" t="s">
        <v>16</v>
      </c>
      <c r="G1052" s="1" t="s">
        <v>27</v>
      </c>
      <c r="H1052" s="1" t="s">
        <v>25</v>
      </c>
      <c r="I1052" s="1" t="s">
        <v>20</v>
      </c>
      <c r="J1052">
        <v>66</v>
      </c>
      <c r="K1052">
        <v>6386</v>
      </c>
    </row>
    <row r="1053" spans="1:11" x14ac:dyDescent="0.2">
      <c r="A1053">
        <v>3048</v>
      </c>
      <c r="B1053">
        <v>22</v>
      </c>
      <c r="C1053">
        <v>8</v>
      </c>
      <c r="D1053">
        <v>5.98</v>
      </c>
      <c r="E1053">
        <v>7</v>
      </c>
      <c r="F1053" s="1" t="s">
        <v>23</v>
      </c>
      <c r="G1053" s="1" t="s">
        <v>24</v>
      </c>
      <c r="H1053" s="1" t="s">
        <v>25</v>
      </c>
      <c r="I1053" s="1" t="s">
        <v>29</v>
      </c>
      <c r="J1053">
        <v>36</v>
      </c>
      <c r="K1053">
        <v>4475</v>
      </c>
    </row>
    <row r="1054" spans="1:11" x14ac:dyDescent="0.2">
      <c r="A1054">
        <v>3065</v>
      </c>
      <c r="B1054">
        <v>54</v>
      </c>
      <c r="C1054">
        <v>6</v>
      </c>
      <c r="D1054">
        <v>4.51</v>
      </c>
      <c r="E1054">
        <v>6</v>
      </c>
      <c r="F1054" s="1" t="s">
        <v>26</v>
      </c>
      <c r="G1054" s="1" t="s">
        <v>24</v>
      </c>
      <c r="H1054" s="1" t="s">
        <v>25</v>
      </c>
      <c r="I1054" s="1" t="s">
        <v>29</v>
      </c>
      <c r="J1054">
        <v>62</v>
      </c>
      <c r="K1054">
        <v>8722</v>
      </c>
    </row>
    <row r="1055" spans="1:11" x14ac:dyDescent="0.2">
      <c r="A1055">
        <v>3067</v>
      </c>
      <c r="B1055">
        <v>31</v>
      </c>
      <c r="C1055">
        <v>7</v>
      </c>
      <c r="D1055">
        <v>4.5</v>
      </c>
      <c r="E1055">
        <v>10</v>
      </c>
      <c r="F1055" s="1" t="s">
        <v>16</v>
      </c>
      <c r="G1055" s="1" t="s">
        <v>24</v>
      </c>
      <c r="H1055" s="1" t="s">
        <v>25</v>
      </c>
      <c r="I1055" s="1" t="s">
        <v>20</v>
      </c>
      <c r="J1055">
        <v>67</v>
      </c>
      <c r="K1055">
        <v>1306</v>
      </c>
    </row>
    <row r="1056" spans="1:11" x14ac:dyDescent="0.2">
      <c r="A1056">
        <v>3070</v>
      </c>
      <c r="B1056">
        <v>9</v>
      </c>
      <c r="C1056">
        <v>9</v>
      </c>
      <c r="D1056">
        <v>3.33</v>
      </c>
      <c r="E1056">
        <v>9</v>
      </c>
      <c r="F1056" s="1" t="s">
        <v>16</v>
      </c>
      <c r="G1056" s="1" t="s">
        <v>24</v>
      </c>
      <c r="H1056" s="1" t="s">
        <v>25</v>
      </c>
      <c r="I1056" s="1" t="s">
        <v>20</v>
      </c>
      <c r="J1056">
        <v>68</v>
      </c>
      <c r="K1056">
        <v>4728</v>
      </c>
    </row>
    <row r="1057" spans="1:11" x14ac:dyDescent="0.2">
      <c r="A1057">
        <v>3073</v>
      </c>
      <c r="B1057">
        <v>1</v>
      </c>
      <c r="C1057">
        <v>7</v>
      </c>
      <c r="D1057">
        <v>3.84</v>
      </c>
      <c r="E1057">
        <v>7</v>
      </c>
      <c r="F1057" s="1" t="s">
        <v>26</v>
      </c>
      <c r="G1057" s="1" t="s">
        <v>30</v>
      </c>
      <c r="H1057" s="1" t="s">
        <v>25</v>
      </c>
      <c r="I1057" s="1" t="s">
        <v>29</v>
      </c>
      <c r="J1057">
        <v>40</v>
      </c>
      <c r="K1057">
        <v>9004</v>
      </c>
    </row>
    <row r="1058" spans="1:11" x14ac:dyDescent="0.2">
      <c r="A1058">
        <v>3077</v>
      </c>
      <c r="B1058">
        <v>8</v>
      </c>
      <c r="C1058">
        <v>3</v>
      </c>
      <c r="D1058">
        <v>4.57</v>
      </c>
      <c r="E1058">
        <v>5</v>
      </c>
      <c r="F1058" s="1" t="s">
        <v>16</v>
      </c>
      <c r="G1058" s="1" t="s">
        <v>27</v>
      </c>
      <c r="H1058" s="1" t="s">
        <v>25</v>
      </c>
      <c r="I1058" s="1" t="s">
        <v>29</v>
      </c>
      <c r="J1058">
        <v>70</v>
      </c>
      <c r="K1058">
        <v>8325</v>
      </c>
    </row>
    <row r="1059" spans="1:11" x14ac:dyDescent="0.2">
      <c r="A1059">
        <v>3093</v>
      </c>
      <c r="B1059">
        <v>27</v>
      </c>
      <c r="C1059">
        <v>9</v>
      </c>
      <c r="D1059">
        <v>2.77</v>
      </c>
      <c r="E1059">
        <v>9</v>
      </c>
      <c r="F1059" s="1" t="s">
        <v>23</v>
      </c>
      <c r="G1059" s="1" t="s">
        <v>24</v>
      </c>
      <c r="H1059" s="1" t="s">
        <v>25</v>
      </c>
      <c r="I1059" s="1" t="s">
        <v>33</v>
      </c>
      <c r="J1059">
        <v>39</v>
      </c>
      <c r="K1059">
        <v>6941</v>
      </c>
    </row>
    <row r="1060" spans="1:11" x14ac:dyDescent="0.2">
      <c r="A1060">
        <v>3095</v>
      </c>
      <c r="B1060">
        <v>43</v>
      </c>
      <c r="C1060">
        <v>10</v>
      </c>
      <c r="D1060">
        <v>4.46</v>
      </c>
      <c r="E1060">
        <v>9</v>
      </c>
      <c r="F1060" s="1" t="s">
        <v>23</v>
      </c>
      <c r="G1060" s="1" t="s">
        <v>30</v>
      </c>
      <c r="H1060" s="1" t="s">
        <v>25</v>
      </c>
      <c r="I1060" s="1" t="s">
        <v>29</v>
      </c>
      <c r="J1060">
        <v>50</v>
      </c>
      <c r="K1060">
        <v>6959</v>
      </c>
    </row>
    <row r="1061" spans="1:11" x14ac:dyDescent="0.2">
      <c r="A1061">
        <v>3109</v>
      </c>
      <c r="B1061">
        <v>7</v>
      </c>
      <c r="C1061">
        <v>10</v>
      </c>
      <c r="D1061">
        <v>5.27</v>
      </c>
      <c r="E1061">
        <v>8</v>
      </c>
      <c r="F1061" s="1" t="s">
        <v>23</v>
      </c>
      <c r="G1061" s="1" t="s">
        <v>35</v>
      </c>
      <c r="H1061" s="1" t="s">
        <v>25</v>
      </c>
      <c r="I1061" s="1" t="s">
        <v>20</v>
      </c>
      <c r="J1061">
        <v>30</v>
      </c>
      <c r="K1061">
        <v>4675</v>
      </c>
    </row>
    <row r="1062" spans="1:11" x14ac:dyDescent="0.2">
      <c r="A1062">
        <v>3112</v>
      </c>
      <c r="B1062">
        <v>49</v>
      </c>
      <c r="C1062">
        <v>6</v>
      </c>
      <c r="D1062">
        <v>3.86</v>
      </c>
      <c r="E1062">
        <v>1</v>
      </c>
      <c r="F1062" s="1" t="s">
        <v>23</v>
      </c>
      <c r="G1062" s="1" t="s">
        <v>30</v>
      </c>
      <c r="H1062" s="1" t="s">
        <v>25</v>
      </c>
      <c r="I1062" s="1" t="s">
        <v>33</v>
      </c>
      <c r="J1062">
        <v>25</v>
      </c>
      <c r="K1062">
        <v>4734</v>
      </c>
    </row>
    <row r="1063" spans="1:11" x14ac:dyDescent="0.2">
      <c r="A1063">
        <v>3114</v>
      </c>
      <c r="B1063">
        <v>51</v>
      </c>
      <c r="C1063">
        <v>9</v>
      </c>
      <c r="D1063">
        <v>3.41</v>
      </c>
      <c r="E1063">
        <v>7</v>
      </c>
      <c r="F1063" s="1" t="s">
        <v>16</v>
      </c>
      <c r="G1063" s="1" t="s">
        <v>27</v>
      </c>
      <c r="H1063" s="1" t="s">
        <v>25</v>
      </c>
      <c r="I1063" s="1" t="s">
        <v>29</v>
      </c>
      <c r="J1063">
        <v>43</v>
      </c>
      <c r="K1063">
        <v>6245</v>
      </c>
    </row>
    <row r="1064" spans="1:11" x14ac:dyDescent="0.2">
      <c r="A1064">
        <v>3115</v>
      </c>
      <c r="B1064">
        <v>57</v>
      </c>
      <c r="C1064">
        <v>7</v>
      </c>
      <c r="D1064">
        <v>2.1800000000000002</v>
      </c>
      <c r="E1064">
        <v>8</v>
      </c>
      <c r="F1064" s="1" t="s">
        <v>16</v>
      </c>
      <c r="G1064" s="1" t="s">
        <v>30</v>
      </c>
      <c r="H1064" s="1" t="s">
        <v>25</v>
      </c>
      <c r="I1064" s="1" t="s">
        <v>29</v>
      </c>
      <c r="J1064">
        <v>57</v>
      </c>
      <c r="K1064">
        <v>7944</v>
      </c>
    </row>
    <row r="1065" spans="1:11" x14ac:dyDescent="0.2">
      <c r="A1065">
        <v>3120</v>
      </c>
      <c r="B1065">
        <v>31</v>
      </c>
      <c r="C1065">
        <v>10</v>
      </c>
      <c r="D1065">
        <v>4.49</v>
      </c>
      <c r="E1065">
        <v>7</v>
      </c>
      <c r="F1065" s="1" t="s">
        <v>16</v>
      </c>
      <c r="G1065" s="1" t="s">
        <v>30</v>
      </c>
      <c r="H1065" s="1" t="s">
        <v>25</v>
      </c>
      <c r="I1065" s="1" t="s">
        <v>29</v>
      </c>
      <c r="J1065">
        <v>41</v>
      </c>
      <c r="K1065">
        <v>4822</v>
      </c>
    </row>
    <row r="1066" spans="1:11" x14ac:dyDescent="0.2">
      <c r="A1066">
        <v>3124</v>
      </c>
      <c r="B1066">
        <v>11</v>
      </c>
      <c r="C1066">
        <v>8</v>
      </c>
      <c r="D1066">
        <v>2.0699999999999998</v>
      </c>
      <c r="E1066">
        <v>8</v>
      </c>
      <c r="F1066" s="1" t="s">
        <v>36</v>
      </c>
      <c r="G1066" s="1" t="s">
        <v>24</v>
      </c>
      <c r="H1066" s="1" t="s">
        <v>25</v>
      </c>
      <c r="I1066" s="1" t="s">
        <v>33</v>
      </c>
      <c r="J1066">
        <v>22</v>
      </c>
      <c r="K1066">
        <v>9664</v>
      </c>
    </row>
    <row r="1067" spans="1:11" x14ac:dyDescent="0.2">
      <c r="A1067">
        <v>3130</v>
      </c>
      <c r="B1067">
        <v>5</v>
      </c>
      <c r="C1067">
        <v>3</v>
      </c>
      <c r="D1067">
        <v>4.13</v>
      </c>
      <c r="E1067">
        <v>3</v>
      </c>
      <c r="F1067" s="1" t="s">
        <v>16</v>
      </c>
      <c r="G1067" s="1" t="s">
        <v>24</v>
      </c>
      <c r="H1067" s="1" t="s">
        <v>25</v>
      </c>
      <c r="I1067" s="1" t="s">
        <v>20</v>
      </c>
      <c r="J1067">
        <v>57</v>
      </c>
      <c r="K1067">
        <v>1408</v>
      </c>
    </row>
    <row r="1068" spans="1:11" x14ac:dyDescent="0.2">
      <c r="A1068">
        <v>3138</v>
      </c>
      <c r="B1068">
        <v>41</v>
      </c>
      <c r="C1068">
        <v>6</v>
      </c>
      <c r="D1068">
        <v>4.0599999999999996</v>
      </c>
      <c r="E1068">
        <v>5</v>
      </c>
      <c r="F1068" s="1" t="s">
        <v>16</v>
      </c>
      <c r="G1068" s="1" t="s">
        <v>35</v>
      </c>
      <c r="H1068" s="1" t="s">
        <v>25</v>
      </c>
      <c r="I1068" s="1" t="s">
        <v>20</v>
      </c>
      <c r="J1068">
        <v>19</v>
      </c>
      <c r="K1068">
        <v>3290</v>
      </c>
    </row>
    <row r="1069" spans="1:11" x14ac:dyDescent="0.2">
      <c r="A1069">
        <v>3144</v>
      </c>
      <c r="B1069">
        <v>19</v>
      </c>
      <c r="C1069">
        <v>6</v>
      </c>
      <c r="D1069">
        <v>2.25</v>
      </c>
      <c r="E1069">
        <v>6</v>
      </c>
      <c r="F1069" s="1" t="s">
        <v>23</v>
      </c>
      <c r="G1069" s="1" t="s">
        <v>24</v>
      </c>
      <c r="H1069" s="1" t="s">
        <v>25</v>
      </c>
      <c r="I1069" s="1" t="s">
        <v>20</v>
      </c>
      <c r="J1069">
        <v>65</v>
      </c>
      <c r="K1069">
        <v>7752</v>
      </c>
    </row>
    <row r="1070" spans="1:11" x14ac:dyDescent="0.2">
      <c r="A1070">
        <v>3145</v>
      </c>
      <c r="B1070">
        <v>43</v>
      </c>
      <c r="C1070">
        <v>5</v>
      </c>
      <c r="D1070">
        <v>1.99</v>
      </c>
      <c r="E1070">
        <v>6</v>
      </c>
      <c r="F1070" s="1" t="s">
        <v>26</v>
      </c>
      <c r="G1070" s="1" t="s">
        <v>24</v>
      </c>
      <c r="H1070" s="1" t="s">
        <v>25</v>
      </c>
      <c r="I1070" s="1" t="s">
        <v>20</v>
      </c>
      <c r="J1070">
        <v>50</v>
      </c>
      <c r="K1070">
        <v>9508</v>
      </c>
    </row>
    <row r="1071" spans="1:11" x14ac:dyDescent="0.2">
      <c r="A1071">
        <v>3146</v>
      </c>
      <c r="B1071">
        <v>33</v>
      </c>
      <c r="C1071">
        <v>7</v>
      </c>
      <c r="D1071">
        <v>3.67</v>
      </c>
      <c r="E1071">
        <v>10</v>
      </c>
      <c r="F1071" s="1" t="s">
        <v>23</v>
      </c>
      <c r="G1071" s="1" t="s">
        <v>27</v>
      </c>
      <c r="H1071" s="1" t="s">
        <v>25</v>
      </c>
      <c r="I1071" s="1" t="s">
        <v>29</v>
      </c>
      <c r="J1071">
        <v>56</v>
      </c>
      <c r="K1071">
        <v>7052</v>
      </c>
    </row>
    <row r="1072" spans="1:11" x14ac:dyDescent="0.2">
      <c r="A1072">
        <v>3156</v>
      </c>
      <c r="B1072">
        <v>50</v>
      </c>
      <c r="C1072">
        <v>1</v>
      </c>
      <c r="D1072">
        <v>4.95</v>
      </c>
      <c r="E1072">
        <v>5</v>
      </c>
      <c r="F1072" s="1" t="s">
        <v>16</v>
      </c>
      <c r="G1072" s="1" t="s">
        <v>35</v>
      </c>
      <c r="H1072" s="1" t="s">
        <v>25</v>
      </c>
      <c r="I1072" s="1" t="s">
        <v>20</v>
      </c>
      <c r="J1072">
        <v>22</v>
      </c>
      <c r="K1072">
        <v>2566</v>
      </c>
    </row>
    <row r="1073" spans="1:11" x14ac:dyDescent="0.2">
      <c r="A1073">
        <v>3157</v>
      </c>
      <c r="B1073">
        <v>51</v>
      </c>
      <c r="C1073">
        <v>8</v>
      </c>
      <c r="D1073">
        <v>3.06</v>
      </c>
      <c r="E1073">
        <v>9</v>
      </c>
      <c r="F1073" s="1" t="s">
        <v>23</v>
      </c>
      <c r="G1073" s="1" t="s">
        <v>27</v>
      </c>
      <c r="H1073" s="1" t="s">
        <v>25</v>
      </c>
      <c r="I1073" s="1" t="s">
        <v>29</v>
      </c>
      <c r="J1073">
        <v>40</v>
      </c>
      <c r="K1073">
        <v>2092</v>
      </c>
    </row>
    <row r="1074" spans="1:11" x14ac:dyDescent="0.2">
      <c r="A1074">
        <v>3158</v>
      </c>
      <c r="B1074">
        <v>4</v>
      </c>
      <c r="C1074">
        <v>5</v>
      </c>
      <c r="D1074">
        <v>2.8</v>
      </c>
      <c r="E1074">
        <v>3</v>
      </c>
      <c r="F1074" s="1" t="s">
        <v>23</v>
      </c>
      <c r="G1074" s="1" t="s">
        <v>17</v>
      </c>
      <c r="H1074" s="1" t="s">
        <v>25</v>
      </c>
      <c r="I1074" s="1" t="s">
        <v>29</v>
      </c>
      <c r="J1074">
        <v>34</v>
      </c>
      <c r="K1074">
        <v>6889</v>
      </c>
    </row>
    <row r="1075" spans="1:11" x14ac:dyDescent="0.2">
      <c r="A1075">
        <v>3159</v>
      </c>
      <c r="B1075">
        <v>41</v>
      </c>
      <c r="C1075">
        <v>10</v>
      </c>
      <c r="D1075">
        <v>5.41</v>
      </c>
      <c r="E1075">
        <v>8</v>
      </c>
      <c r="F1075" s="1" t="s">
        <v>26</v>
      </c>
      <c r="G1075" s="1" t="s">
        <v>30</v>
      </c>
      <c r="H1075" s="1" t="s">
        <v>25</v>
      </c>
      <c r="I1075" s="1" t="s">
        <v>33</v>
      </c>
      <c r="J1075">
        <v>33</v>
      </c>
      <c r="K1075">
        <v>3583</v>
      </c>
    </row>
    <row r="1076" spans="1:11" x14ac:dyDescent="0.2">
      <c r="A1076">
        <v>3166</v>
      </c>
      <c r="B1076">
        <v>10</v>
      </c>
      <c r="C1076">
        <v>6</v>
      </c>
      <c r="D1076">
        <v>1.43</v>
      </c>
      <c r="E1076">
        <v>5</v>
      </c>
      <c r="F1076" s="1" t="s">
        <v>26</v>
      </c>
      <c r="G1076" s="1" t="s">
        <v>35</v>
      </c>
      <c r="H1076" s="1" t="s">
        <v>25</v>
      </c>
      <c r="I1076" s="1" t="s">
        <v>29</v>
      </c>
      <c r="J1076">
        <v>31</v>
      </c>
      <c r="K1076">
        <v>1376</v>
      </c>
    </row>
    <row r="1077" spans="1:11" x14ac:dyDescent="0.2">
      <c r="A1077">
        <v>3183</v>
      </c>
      <c r="B1077">
        <v>40</v>
      </c>
      <c r="C1077">
        <v>7</v>
      </c>
      <c r="D1077">
        <v>3.43</v>
      </c>
      <c r="E1077">
        <v>8</v>
      </c>
      <c r="F1077" s="1" t="s">
        <v>36</v>
      </c>
      <c r="G1077" s="1" t="s">
        <v>27</v>
      </c>
      <c r="H1077" s="1" t="s">
        <v>25</v>
      </c>
      <c r="I1077" s="1" t="s">
        <v>33</v>
      </c>
      <c r="J1077">
        <v>19</v>
      </c>
      <c r="K1077">
        <v>9345</v>
      </c>
    </row>
    <row r="1078" spans="1:11" x14ac:dyDescent="0.2">
      <c r="A1078">
        <v>3187</v>
      </c>
      <c r="B1078">
        <v>22</v>
      </c>
      <c r="C1078">
        <v>9</v>
      </c>
      <c r="D1078">
        <v>5.1100000000000003</v>
      </c>
      <c r="E1078">
        <v>10</v>
      </c>
      <c r="F1078" s="1" t="s">
        <v>23</v>
      </c>
      <c r="G1078" s="1" t="s">
        <v>30</v>
      </c>
      <c r="H1078" s="1" t="s">
        <v>25</v>
      </c>
      <c r="I1078" s="1" t="s">
        <v>29</v>
      </c>
      <c r="J1078">
        <v>63</v>
      </c>
      <c r="K1078">
        <v>7329</v>
      </c>
    </row>
    <row r="1079" spans="1:11" x14ac:dyDescent="0.2">
      <c r="A1079">
        <v>3190</v>
      </c>
      <c r="B1079">
        <v>50</v>
      </c>
      <c r="C1079">
        <v>10</v>
      </c>
      <c r="D1079">
        <v>3.7</v>
      </c>
      <c r="E1079">
        <v>10</v>
      </c>
      <c r="F1079" s="1" t="s">
        <v>16</v>
      </c>
      <c r="G1079" s="1" t="s">
        <v>30</v>
      </c>
      <c r="H1079" s="1" t="s">
        <v>25</v>
      </c>
      <c r="I1079" s="1" t="s">
        <v>29</v>
      </c>
      <c r="J1079">
        <v>57</v>
      </c>
      <c r="K1079">
        <v>8435</v>
      </c>
    </row>
    <row r="1080" spans="1:11" x14ac:dyDescent="0.2">
      <c r="A1080">
        <v>3195</v>
      </c>
      <c r="B1080">
        <v>45</v>
      </c>
      <c r="C1080">
        <v>10</v>
      </c>
      <c r="D1080">
        <v>1.9</v>
      </c>
      <c r="E1080">
        <v>8</v>
      </c>
      <c r="F1080" s="1" t="s">
        <v>23</v>
      </c>
      <c r="G1080" s="1" t="s">
        <v>30</v>
      </c>
      <c r="H1080" s="1" t="s">
        <v>25</v>
      </c>
      <c r="I1080" s="1" t="s">
        <v>29</v>
      </c>
      <c r="J1080">
        <v>35</v>
      </c>
      <c r="K1080">
        <v>8893</v>
      </c>
    </row>
    <row r="1081" spans="1:11" x14ac:dyDescent="0.2">
      <c r="A1081">
        <v>3198</v>
      </c>
      <c r="B1081">
        <v>22</v>
      </c>
      <c r="C1081">
        <v>7</v>
      </c>
      <c r="D1081">
        <v>3.88</v>
      </c>
      <c r="E1081">
        <v>10</v>
      </c>
      <c r="F1081" s="1" t="s">
        <v>36</v>
      </c>
      <c r="G1081" s="1" t="s">
        <v>27</v>
      </c>
      <c r="H1081" s="1" t="s">
        <v>25</v>
      </c>
      <c r="I1081" s="1" t="s">
        <v>33</v>
      </c>
      <c r="J1081">
        <v>24</v>
      </c>
      <c r="K1081">
        <v>9689</v>
      </c>
    </row>
    <row r="1082" spans="1:11" x14ac:dyDescent="0.2">
      <c r="A1082">
        <v>3203</v>
      </c>
      <c r="B1082">
        <v>51</v>
      </c>
      <c r="C1082">
        <v>3</v>
      </c>
      <c r="D1082">
        <v>1.1399999999999999</v>
      </c>
      <c r="E1082">
        <v>2</v>
      </c>
      <c r="F1082" s="1" t="s">
        <v>26</v>
      </c>
      <c r="G1082" s="1" t="s">
        <v>35</v>
      </c>
      <c r="H1082" s="1" t="s">
        <v>25</v>
      </c>
      <c r="I1082" s="1" t="s">
        <v>33</v>
      </c>
      <c r="J1082">
        <v>37</v>
      </c>
      <c r="K1082">
        <v>2382</v>
      </c>
    </row>
    <row r="1083" spans="1:11" x14ac:dyDescent="0.2">
      <c r="A1083">
        <v>3206</v>
      </c>
      <c r="B1083">
        <v>28</v>
      </c>
      <c r="C1083">
        <v>8</v>
      </c>
      <c r="D1083">
        <v>5.39</v>
      </c>
      <c r="E1083">
        <v>7</v>
      </c>
      <c r="F1083" s="1" t="s">
        <v>36</v>
      </c>
      <c r="G1083" s="1" t="s">
        <v>35</v>
      </c>
      <c r="H1083" s="1" t="s">
        <v>25</v>
      </c>
      <c r="I1083" s="1" t="s">
        <v>33</v>
      </c>
      <c r="J1083">
        <v>38</v>
      </c>
      <c r="K1083">
        <v>1599</v>
      </c>
    </row>
    <row r="1084" spans="1:11" x14ac:dyDescent="0.2">
      <c r="A1084">
        <v>3212</v>
      </c>
      <c r="B1084">
        <v>32</v>
      </c>
      <c r="C1084">
        <v>9</v>
      </c>
      <c r="D1084">
        <v>4.42</v>
      </c>
      <c r="E1084">
        <v>10</v>
      </c>
      <c r="F1084" s="1" t="s">
        <v>26</v>
      </c>
      <c r="G1084" s="1" t="s">
        <v>24</v>
      </c>
      <c r="H1084" s="1" t="s">
        <v>25</v>
      </c>
      <c r="I1084" s="1" t="s">
        <v>33</v>
      </c>
      <c r="J1084">
        <v>18</v>
      </c>
      <c r="K1084">
        <v>8613</v>
      </c>
    </row>
    <row r="1085" spans="1:11" x14ac:dyDescent="0.2">
      <c r="A1085">
        <v>3217</v>
      </c>
      <c r="B1085">
        <v>55</v>
      </c>
      <c r="C1085">
        <v>9</v>
      </c>
      <c r="D1085">
        <v>3.33</v>
      </c>
      <c r="E1085">
        <v>9</v>
      </c>
      <c r="F1085" s="1" t="s">
        <v>36</v>
      </c>
      <c r="G1085" s="1" t="s">
        <v>35</v>
      </c>
      <c r="H1085" s="1" t="s">
        <v>25</v>
      </c>
      <c r="I1085" s="1" t="s">
        <v>33</v>
      </c>
      <c r="J1085">
        <v>52</v>
      </c>
      <c r="K1085">
        <v>4503</v>
      </c>
    </row>
    <row r="1086" spans="1:11" x14ac:dyDescent="0.2">
      <c r="A1086">
        <v>3220</v>
      </c>
      <c r="B1086">
        <v>60</v>
      </c>
      <c r="C1086">
        <v>1</v>
      </c>
      <c r="D1086">
        <v>1.79</v>
      </c>
      <c r="E1086">
        <v>4</v>
      </c>
      <c r="F1086" s="1" t="s">
        <v>26</v>
      </c>
      <c r="G1086" s="1" t="s">
        <v>24</v>
      </c>
      <c r="H1086" s="1" t="s">
        <v>25</v>
      </c>
      <c r="I1086" s="1" t="s">
        <v>33</v>
      </c>
      <c r="J1086">
        <v>31</v>
      </c>
      <c r="K1086">
        <v>9768</v>
      </c>
    </row>
    <row r="1087" spans="1:11" x14ac:dyDescent="0.2">
      <c r="A1087">
        <v>3226</v>
      </c>
      <c r="B1087">
        <v>60</v>
      </c>
      <c r="C1087">
        <v>8</v>
      </c>
      <c r="D1087">
        <v>3.1</v>
      </c>
      <c r="E1087">
        <v>8</v>
      </c>
      <c r="F1087" s="1" t="s">
        <v>36</v>
      </c>
      <c r="G1087" s="1" t="s">
        <v>27</v>
      </c>
      <c r="H1087" s="1" t="s">
        <v>25</v>
      </c>
      <c r="I1087" s="1" t="s">
        <v>29</v>
      </c>
      <c r="J1087">
        <v>24</v>
      </c>
      <c r="K1087">
        <v>6664</v>
      </c>
    </row>
    <row r="1088" spans="1:11" x14ac:dyDescent="0.2">
      <c r="A1088">
        <v>3234</v>
      </c>
      <c r="B1088">
        <v>3</v>
      </c>
      <c r="C1088">
        <v>8</v>
      </c>
      <c r="D1088">
        <v>3.56</v>
      </c>
      <c r="E1088">
        <v>7</v>
      </c>
      <c r="F1088" s="1" t="s">
        <v>16</v>
      </c>
      <c r="G1088" s="1" t="s">
        <v>17</v>
      </c>
      <c r="H1088" s="1" t="s">
        <v>25</v>
      </c>
      <c r="I1088" s="1" t="s">
        <v>33</v>
      </c>
      <c r="J1088">
        <v>38</v>
      </c>
      <c r="K1088">
        <v>8326</v>
      </c>
    </row>
    <row r="1089" spans="1:11" x14ac:dyDescent="0.2">
      <c r="A1089">
        <v>3248</v>
      </c>
      <c r="B1089">
        <v>35</v>
      </c>
      <c r="C1089">
        <v>9</v>
      </c>
      <c r="D1089">
        <v>4.53</v>
      </c>
      <c r="E1089">
        <v>9</v>
      </c>
      <c r="F1089" s="1" t="s">
        <v>16</v>
      </c>
      <c r="G1089" s="1" t="s">
        <v>27</v>
      </c>
      <c r="H1089" s="1" t="s">
        <v>25</v>
      </c>
      <c r="I1089" s="1" t="s">
        <v>33</v>
      </c>
      <c r="J1089">
        <v>63</v>
      </c>
      <c r="K1089">
        <v>5384</v>
      </c>
    </row>
    <row r="1090" spans="1:11" x14ac:dyDescent="0.2">
      <c r="A1090">
        <v>3251</v>
      </c>
      <c r="B1090">
        <v>16</v>
      </c>
      <c r="C1090">
        <v>10</v>
      </c>
      <c r="D1090">
        <v>2.75</v>
      </c>
      <c r="E1090">
        <v>9</v>
      </c>
      <c r="F1090" s="1" t="s">
        <v>23</v>
      </c>
      <c r="G1090" s="1" t="s">
        <v>35</v>
      </c>
      <c r="H1090" s="1" t="s">
        <v>25</v>
      </c>
      <c r="I1090" s="1" t="s">
        <v>33</v>
      </c>
      <c r="J1090">
        <v>28</v>
      </c>
      <c r="K1090">
        <v>1982</v>
      </c>
    </row>
    <row r="1091" spans="1:11" x14ac:dyDescent="0.2">
      <c r="A1091">
        <v>3259</v>
      </c>
      <c r="B1091">
        <v>37</v>
      </c>
      <c r="C1091">
        <v>9</v>
      </c>
      <c r="D1091">
        <v>4.4000000000000004</v>
      </c>
      <c r="E1091">
        <v>7</v>
      </c>
      <c r="F1091" s="1" t="s">
        <v>23</v>
      </c>
      <c r="G1091" s="1" t="s">
        <v>35</v>
      </c>
      <c r="H1091" s="1" t="s">
        <v>25</v>
      </c>
      <c r="I1091" s="1" t="s">
        <v>29</v>
      </c>
      <c r="J1091">
        <v>55</v>
      </c>
      <c r="K1091">
        <v>4194</v>
      </c>
    </row>
    <row r="1092" spans="1:11" x14ac:dyDescent="0.2">
      <c r="A1092">
        <v>3271</v>
      </c>
      <c r="B1092">
        <v>42</v>
      </c>
      <c r="C1092">
        <v>9</v>
      </c>
      <c r="D1092">
        <v>4.53</v>
      </c>
      <c r="E1092">
        <v>8</v>
      </c>
      <c r="F1092" s="1" t="s">
        <v>36</v>
      </c>
      <c r="G1092" s="1" t="s">
        <v>17</v>
      </c>
      <c r="H1092" s="1" t="s">
        <v>25</v>
      </c>
      <c r="I1092" s="1" t="s">
        <v>33</v>
      </c>
      <c r="J1092">
        <v>18</v>
      </c>
      <c r="K1092">
        <v>1996</v>
      </c>
    </row>
    <row r="1093" spans="1:11" x14ac:dyDescent="0.2">
      <c r="A1093">
        <v>3273</v>
      </c>
      <c r="B1093">
        <v>45</v>
      </c>
      <c r="C1093">
        <v>10</v>
      </c>
      <c r="D1093">
        <v>5.36</v>
      </c>
      <c r="E1093">
        <v>9</v>
      </c>
      <c r="F1093" s="1" t="s">
        <v>36</v>
      </c>
      <c r="G1093" s="1" t="s">
        <v>24</v>
      </c>
      <c r="H1093" s="1" t="s">
        <v>25</v>
      </c>
      <c r="I1093" s="1" t="s">
        <v>29</v>
      </c>
      <c r="J1093">
        <v>60</v>
      </c>
      <c r="K1093">
        <v>8513</v>
      </c>
    </row>
    <row r="1094" spans="1:11" x14ac:dyDescent="0.2">
      <c r="A1094">
        <v>3274</v>
      </c>
      <c r="B1094">
        <v>23</v>
      </c>
      <c r="C1094">
        <v>9</v>
      </c>
      <c r="D1094">
        <v>2.35</v>
      </c>
      <c r="E1094">
        <v>10</v>
      </c>
      <c r="F1094" s="1" t="s">
        <v>23</v>
      </c>
      <c r="G1094" s="1" t="s">
        <v>35</v>
      </c>
      <c r="H1094" s="1" t="s">
        <v>25</v>
      </c>
      <c r="I1094" s="1" t="s">
        <v>33</v>
      </c>
      <c r="J1094">
        <v>34</v>
      </c>
      <c r="K1094">
        <v>1263</v>
      </c>
    </row>
    <row r="1095" spans="1:11" x14ac:dyDescent="0.2">
      <c r="A1095">
        <v>3279</v>
      </c>
      <c r="B1095">
        <v>33</v>
      </c>
      <c r="C1095">
        <v>8</v>
      </c>
      <c r="D1095">
        <v>1.83</v>
      </c>
      <c r="E1095">
        <v>9</v>
      </c>
      <c r="F1095" s="1" t="s">
        <v>36</v>
      </c>
      <c r="G1095" s="1" t="s">
        <v>35</v>
      </c>
      <c r="H1095" s="1" t="s">
        <v>25</v>
      </c>
      <c r="I1095" s="1" t="s">
        <v>29</v>
      </c>
      <c r="J1095">
        <v>45</v>
      </c>
      <c r="K1095">
        <v>4720</v>
      </c>
    </row>
    <row r="1096" spans="1:11" x14ac:dyDescent="0.2">
      <c r="A1096">
        <v>3280</v>
      </c>
      <c r="B1096">
        <v>33</v>
      </c>
      <c r="C1096">
        <v>6</v>
      </c>
      <c r="D1096">
        <v>1.88</v>
      </c>
      <c r="E1096">
        <v>6</v>
      </c>
      <c r="F1096" s="1" t="s">
        <v>16</v>
      </c>
      <c r="G1096" s="1" t="s">
        <v>17</v>
      </c>
      <c r="H1096" s="1" t="s">
        <v>25</v>
      </c>
      <c r="I1096" s="1" t="s">
        <v>20</v>
      </c>
      <c r="J1096">
        <v>50</v>
      </c>
      <c r="K1096">
        <v>7827</v>
      </c>
    </row>
    <row r="1097" spans="1:11" x14ac:dyDescent="0.2">
      <c r="A1097">
        <v>3299</v>
      </c>
      <c r="B1097">
        <v>46</v>
      </c>
      <c r="C1097">
        <v>2</v>
      </c>
      <c r="D1097">
        <v>4.26</v>
      </c>
      <c r="E1097">
        <v>6</v>
      </c>
      <c r="F1097" s="1" t="s">
        <v>23</v>
      </c>
      <c r="G1097" s="1" t="s">
        <v>35</v>
      </c>
      <c r="H1097" s="1" t="s">
        <v>25</v>
      </c>
      <c r="I1097" s="1" t="s">
        <v>29</v>
      </c>
      <c r="J1097">
        <v>23</v>
      </c>
      <c r="K1097">
        <v>3119</v>
      </c>
    </row>
    <row r="1098" spans="1:11" x14ac:dyDescent="0.2">
      <c r="A1098">
        <v>3303</v>
      </c>
      <c r="B1098">
        <v>22</v>
      </c>
      <c r="C1098">
        <v>9</v>
      </c>
      <c r="D1098">
        <v>4.1900000000000004</v>
      </c>
      <c r="E1098">
        <v>7</v>
      </c>
      <c r="F1098" s="1" t="s">
        <v>16</v>
      </c>
      <c r="G1098" s="1" t="s">
        <v>24</v>
      </c>
      <c r="H1098" s="1" t="s">
        <v>25</v>
      </c>
      <c r="I1098" s="1" t="s">
        <v>33</v>
      </c>
      <c r="J1098">
        <v>69</v>
      </c>
      <c r="K1098">
        <v>7131</v>
      </c>
    </row>
    <row r="1099" spans="1:11" x14ac:dyDescent="0.2">
      <c r="A1099">
        <v>3304</v>
      </c>
      <c r="B1099">
        <v>42</v>
      </c>
      <c r="C1099">
        <v>2</v>
      </c>
      <c r="D1099">
        <v>3.89</v>
      </c>
      <c r="E1099">
        <v>5</v>
      </c>
      <c r="F1099" s="1" t="s">
        <v>16</v>
      </c>
      <c r="G1099" s="1" t="s">
        <v>27</v>
      </c>
      <c r="H1099" s="1" t="s">
        <v>25</v>
      </c>
      <c r="I1099" s="1" t="s">
        <v>33</v>
      </c>
      <c r="J1099">
        <v>19</v>
      </c>
      <c r="K1099">
        <v>6619</v>
      </c>
    </row>
    <row r="1100" spans="1:11" x14ac:dyDescent="0.2">
      <c r="A1100">
        <v>3312</v>
      </c>
      <c r="B1100">
        <v>29</v>
      </c>
      <c r="C1100">
        <v>2</v>
      </c>
      <c r="D1100">
        <v>4.72</v>
      </c>
      <c r="E1100">
        <v>6</v>
      </c>
      <c r="F1100" s="1" t="s">
        <v>16</v>
      </c>
      <c r="G1100" s="1" t="s">
        <v>35</v>
      </c>
      <c r="H1100" s="1" t="s">
        <v>25</v>
      </c>
      <c r="I1100" s="1" t="s">
        <v>33</v>
      </c>
      <c r="J1100">
        <v>37</v>
      </c>
      <c r="K1100">
        <v>7064</v>
      </c>
    </row>
    <row r="1101" spans="1:11" x14ac:dyDescent="0.2">
      <c r="A1101">
        <v>3315</v>
      </c>
      <c r="B1101">
        <v>50</v>
      </c>
      <c r="C1101">
        <v>9</v>
      </c>
      <c r="D1101">
        <v>5.68</v>
      </c>
      <c r="E1101">
        <v>7</v>
      </c>
      <c r="F1101" s="1" t="s">
        <v>36</v>
      </c>
      <c r="G1101" s="1" t="s">
        <v>30</v>
      </c>
      <c r="H1101" s="1" t="s">
        <v>25</v>
      </c>
      <c r="I1101" s="1" t="s">
        <v>33</v>
      </c>
      <c r="J1101">
        <v>20</v>
      </c>
      <c r="K1101">
        <v>4910</v>
      </c>
    </row>
    <row r="1102" spans="1:11" x14ac:dyDescent="0.2">
      <c r="A1102">
        <v>3319</v>
      </c>
      <c r="B1102">
        <v>54</v>
      </c>
      <c r="C1102">
        <v>7</v>
      </c>
      <c r="D1102">
        <v>5.89</v>
      </c>
      <c r="E1102">
        <v>9</v>
      </c>
      <c r="F1102" s="1" t="s">
        <v>23</v>
      </c>
      <c r="G1102" s="1" t="s">
        <v>24</v>
      </c>
      <c r="H1102" s="1" t="s">
        <v>25</v>
      </c>
      <c r="I1102" s="1" t="s">
        <v>29</v>
      </c>
      <c r="J1102">
        <v>43</v>
      </c>
      <c r="K1102">
        <v>5959</v>
      </c>
    </row>
    <row r="1103" spans="1:11" x14ac:dyDescent="0.2">
      <c r="A1103">
        <v>3344</v>
      </c>
      <c r="B1103">
        <v>50</v>
      </c>
      <c r="C1103">
        <v>1</v>
      </c>
      <c r="D1103">
        <v>3.61</v>
      </c>
      <c r="E1103">
        <v>5</v>
      </c>
      <c r="F1103" s="1" t="s">
        <v>23</v>
      </c>
      <c r="G1103" s="1" t="s">
        <v>17</v>
      </c>
      <c r="H1103" s="1" t="s">
        <v>25</v>
      </c>
      <c r="I1103" s="1" t="s">
        <v>20</v>
      </c>
      <c r="J1103">
        <v>39</v>
      </c>
      <c r="K1103">
        <v>8461</v>
      </c>
    </row>
    <row r="1104" spans="1:11" x14ac:dyDescent="0.2">
      <c r="A1104">
        <v>3345</v>
      </c>
      <c r="B1104">
        <v>10</v>
      </c>
      <c r="C1104">
        <v>6</v>
      </c>
      <c r="D1104">
        <v>5.47</v>
      </c>
      <c r="E1104">
        <v>5</v>
      </c>
      <c r="F1104" s="1" t="s">
        <v>26</v>
      </c>
      <c r="G1104" s="1" t="s">
        <v>24</v>
      </c>
      <c r="H1104" s="1" t="s">
        <v>25</v>
      </c>
      <c r="I1104" s="1" t="s">
        <v>20</v>
      </c>
      <c r="J1104">
        <v>22</v>
      </c>
      <c r="K1104">
        <v>9586</v>
      </c>
    </row>
    <row r="1105" spans="1:11" x14ac:dyDescent="0.2">
      <c r="A1105">
        <v>3346</v>
      </c>
      <c r="B1105">
        <v>15</v>
      </c>
      <c r="C1105">
        <v>2</v>
      </c>
      <c r="D1105">
        <v>3.17</v>
      </c>
      <c r="E1105">
        <v>5</v>
      </c>
      <c r="F1105" s="1" t="s">
        <v>23</v>
      </c>
      <c r="G1105" s="1" t="s">
        <v>17</v>
      </c>
      <c r="H1105" s="1" t="s">
        <v>25</v>
      </c>
      <c r="I1105" s="1" t="s">
        <v>29</v>
      </c>
      <c r="J1105">
        <v>19</v>
      </c>
      <c r="K1105">
        <v>5441</v>
      </c>
    </row>
    <row r="1106" spans="1:11" x14ac:dyDescent="0.2">
      <c r="A1106">
        <v>3347</v>
      </c>
      <c r="B1106">
        <v>16</v>
      </c>
      <c r="C1106">
        <v>7</v>
      </c>
      <c r="D1106">
        <v>5.83</v>
      </c>
      <c r="E1106">
        <v>8</v>
      </c>
      <c r="F1106" s="1" t="s">
        <v>36</v>
      </c>
      <c r="G1106" s="1" t="s">
        <v>17</v>
      </c>
      <c r="H1106" s="1" t="s">
        <v>25</v>
      </c>
      <c r="I1106" s="1" t="s">
        <v>33</v>
      </c>
      <c r="J1106">
        <v>22</v>
      </c>
      <c r="K1106">
        <v>2117</v>
      </c>
    </row>
    <row r="1107" spans="1:11" x14ac:dyDescent="0.2">
      <c r="A1107">
        <v>3365</v>
      </c>
      <c r="B1107">
        <v>36</v>
      </c>
      <c r="C1107">
        <v>1</v>
      </c>
      <c r="D1107">
        <v>1.22</v>
      </c>
      <c r="E1107">
        <v>1</v>
      </c>
      <c r="F1107" s="1" t="s">
        <v>26</v>
      </c>
      <c r="G1107" s="1" t="s">
        <v>17</v>
      </c>
      <c r="H1107" s="1" t="s">
        <v>25</v>
      </c>
      <c r="I1107" s="1" t="s">
        <v>20</v>
      </c>
      <c r="J1107">
        <v>67</v>
      </c>
      <c r="K1107">
        <v>2810</v>
      </c>
    </row>
    <row r="1108" spans="1:11" x14ac:dyDescent="0.2">
      <c r="A1108">
        <v>3366</v>
      </c>
      <c r="B1108">
        <v>48</v>
      </c>
      <c r="C1108">
        <v>10</v>
      </c>
      <c r="D1108">
        <v>2.91</v>
      </c>
      <c r="E1108">
        <v>9</v>
      </c>
      <c r="F1108" s="1" t="s">
        <v>16</v>
      </c>
      <c r="G1108" s="1" t="s">
        <v>24</v>
      </c>
      <c r="H1108" s="1" t="s">
        <v>25</v>
      </c>
      <c r="I1108" s="1" t="s">
        <v>33</v>
      </c>
      <c r="J1108">
        <v>50</v>
      </c>
      <c r="K1108">
        <v>8805</v>
      </c>
    </row>
    <row r="1109" spans="1:11" x14ac:dyDescent="0.2">
      <c r="A1109">
        <v>3370</v>
      </c>
      <c r="B1109">
        <v>43</v>
      </c>
      <c r="C1109">
        <v>7</v>
      </c>
      <c r="D1109">
        <v>5.18</v>
      </c>
      <c r="E1109">
        <v>7</v>
      </c>
      <c r="F1109" s="1" t="s">
        <v>26</v>
      </c>
      <c r="G1109" s="1" t="s">
        <v>35</v>
      </c>
      <c r="H1109" s="1" t="s">
        <v>25</v>
      </c>
      <c r="I1109" s="1" t="s">
        <v>20</v>
      </c>
      <c r="J1109">
        <v>68</v>
      </c>
      <c r="K1109">
        <v>5462</v>
      </c>
    </row>
    <row r="1110" spans="1:11" x14ac:dyDescent="0.2">
      <c r="A1110">
        <v>3375</v>
      </c>
      <c r="B1110">
        <v>13</v>
      </c>
      <c r="C1110">
        <v>5</v>
      </c>
      <c r="D1110">
        <v>1.72</v>
      </c>
      <c r="E1110">
        <v>2</v>
      </c>
      <c r="F1110" s="1" t="s">
        <v>36</v>
      </c>
      <c r="G1110" s="1" t="s">
        <v>24</v>
      </c>
      <c r="H1110" s="1" t="s">
        <v>25</v>
      </c>
      <c r="I1110" s="1" t="s">
        <v>33</v>
      </c>
      <c r="J1110">
        <v>43</v>
      </c>
      <c r="K1110">
        <v>1965</v>
      </c>
    </row>
    <row r="1111" spans="1:11" x14ac:dyDescent="0.2">
      <c r="A1111">
        <v>3382</v>
      </c>
      <c r="B1111">
        <v>23</v>
      </c>
      <c r="C1111">
        <v>4</v>
      </c>
      <c r="D1111">
        <v>5.61</v>
      </c>
      <c r="E1111">
        <v>2</v>
      </c>
      <c r="F1111" s="1" t="s">
        <v>23</v>
      </c>
      <c r="G1111" s="1" t="s">
        <v>17</v>
      </c>
      <c r="H1111" s="1" t="s">
        <v>25</v>
      </c>
      <c r="I1111" s="1" t="s">
        <v>20</v>
      </c>
      <c r="J1111">
        <v>60</v>
      </c>
      <c r="K1111">
        <v>7217</v>
      </c>
    </row>
    <row r="1112" spans="1:11" x14ac:dyDescent="0.2">
      <c r="A1112">
        <v>3387</v>
      </c>
      <c r="B1112">
        <v>15</v>
      </c>
      <c r="C1112">
        <v>6</v>
      </c>
      <c r="D1112">
        <v>3.44</v>
      </c>
      <c r="E1112">
        <v>1</v>
      </c>
      <c r="F1112" s="1" t="s">
        <v>23</v>
      </c>
      <c r="G1112" s="1" t="s">
        <v>24</v>
      </c>
      <c r="H1112" s="1" t="s">
        <v>25</v>
      </c>
      <c r="I1112" s="1" t="s">
        <v>29</v>
      </c>
      <c r="J1112">
        <v>34</v>
      </c>
      <c r="K1112">
        <v>3678</v>
      </c>
    </row>
    <row r="1113" spans="1:11" x14ac:dyDescent="0.2">
      <c r="A1113">
        <v>3394</v>
      </c>
      <c r="B1113">
        <v>35</v>
      </c>
      <c r="C1113">
        <v>7</v>
      </c>
      <c r="D1113">
        <v>2.02</v>
      </c>
      <c r="E1113">
        <v>8</v>
      </c>
      <c r="F1113" s="1" t="s">
        <v>26</v>
      </c>
      <c r="G1113" s="1" t="s">
        <v>24</v>
      </c>
      <c r="H1113" s="1" t="s">
        <v>25</v>
      </c>
      <c r="I1113" s="1" t="s">
        <v>33</v>
      </c>
      <c r="J1113">
        <v>56</v>
      </c>
      <c r="K1113">
        <v>8723</v>
      </c>
    </row>
    <row r="1114" spans="1:11" x14ac:dyDescent="0.2">
      <c r="A1114">
        <v>3396</v>
      </c>
      <c r="B1114">
        <v>26</v>
      </c>
      <c r="C1114">
        <v>1</v>
      </c>
      <c r="D1114">
        <v>2.48</v>
      </c>
      <c r="E1114">
        <v>1</v>
      </c>
      <c r="F1114" s="1" t="s">
        <v>16</v>
      </c>
      <c r="G1114" s="1" t="s">
        <v>30</v>
      </c>
      <c r="H1114" s="1" t="s">
        <v>25</v>
      </c>
      <c r="I1114" s="1" t="s">
        <v>20</v>
      </c>
      <c r="J1114">
        <v>21</v>
      </c>
      <c r="K1114">
        <v>7590</v>
      </c>
    </row>
    <row r="1115" spans="1:11" x14ac:dyDescent="0.2">
      <c r="A1115">
        <v>3401</v>
      </c>
      <c r="B1115">
        <v>12</v>
      </c>
      <c r="C1115">
        <v>8</v>
      </c>
      <c r="D1115">
        <v>4.59</v>
      </c>
      <c r="E1115">
        <v>9</v>
      </c>
      <c r="F1115" s="1" t="s">
        <v>23</v>
      </c>
      <c r="G1115" s="1" t="s">
        <v>27</v>
      </c>
      <c r="H1115" s="1" t="s">
        <v>25</v>
      </c>
      <c r="I1115" s="1" t="s">
        <v>33</v>
      </c>
      <c r="J1115">
        <v>58</v>
      </c>
      <c r="K1115">
        <v>2031</v>
      </c>
    </row>
    <row r="1116" spans="1:11" x14ac:dyDescent="0.2">
      <c r="A1116">
        <v>3419</v>
      </c>
      <c r="B1116">
        <v>6</v>
      </c>
      <c r="C1116">
        <v>9</v>
      </c>
      <c r="D1116">
        <v>3.63</v>
      </c>
      <c r="E1116">
        <v>7</v>
      </c>
      <c r="F1116" s="1" t="s">
        <v>16</v>
      </c>
      <c r="G1116" s="1" t="s">
        <v>27</v>
      </c>
      <c r="H1116" s="1" t="s">
        <v>25</v>
      </c>
      <c r="I1116" s="1" t="s">
        <v>33</v>
      </c>
      <c r="J1116">
        <v>26</v>
      </c>
      <c r="K1116">
        <v>1063</v>
      </c>
    </row>
    <row r="1117" spans="1:11" x14ac:dyDescent="0.2">
      <c r="A1117">
        <v>3421</v>
      </c>
      <c r="B1117">
        <v>26</v>
      </c>
      <c r="C1117">
        <v>9</v>
      </c>
      <c r="D1117">
        <v>2.5099999999999998</v>
      </c>
      <c r="E1117">
        <v>8</v>
      </c>
      <c r="F1117" s="1" t="s">
        <v>23</v>
      </c>
      <c r="G1117" s="1" t="s">
        <v>35</v>
      </c>
      <c r="H1117" s="1" t="s">
        <v>25</v>
      </c>
      <c r="I1117" s="1" t="s">
        <v>33</v>
      </c>
      <c r="J1117">
        <v>68</v>
      </c>
      <c r="K1117">
        <v>4874</v>
      </c>
    </row>
    <row r="1118" spans="1:11" x14ac:dyDescent="0.2">
      <c r="A1118">
        <v>3426</v>
      </c>
      <c r="B1118">
        <v>2</v>
      </c>
      <c r="C1118">
        <v>10</v>
      </c>
      <c r="D1118">
        <v>3.69</v>
      </c>
      <c r="E1118">
        <v>9</v>
      </c>
      <c r="F1118" s="1" t="s">
        <v>23</v>
      </c>
      <c r="G1118" s="1" t="s">
        <v>35</v>
      </c>
      <c r="H1118" s="1" t="s">
        <v>25</v>
      </c>
      <c r="I1118" s="1" t="s">
        <v>29</v>
      </c>
      <c r="J1118">
        <v>28</v>
      </c>
      <c r="K1118">
        <v>6333</v>
      </c>
    </row>
    <row r="1119" spans="1:11" x14ac:dyDescent="0.2">
      <c r="A1119">
        <v>3432</v>
      </c>
      <c r="B1119">
        <v>52</v>
      </c>
      <c r="C1119">
        <v>2</v>
      </c>
      <c r="D1119">
        <v>2.4300000000000002</v>
      </c>
      <c r="E1119">
        <v>5</v>
      </c>
      <c r="F1119" s="1" t="s">
        <v>36</v>
      </c>
      <c r="G1119" s="1" t="s">
        <v>35</v>
      </c>
      <c r="H1119" s="1" t="s">
        <v>25</v>
      </c>
      <c r="I1119" s="1" t="s">
        <v>29</v>
      </c>
      <c r="J1119">
        <v>40</v>
      </c>
      <c r="K1119">
        <v>7844</v>
      </c>
    </row>
    <row r="1120" spans="1:11" x14ac:dyDescent="0.2">
      <c r="A1120">
        <v>3439</v>
      </c>
      <c r="B1120">
        <v>36</v>
      </c>
      <c r="C1120">
        <v>1</v>
      </c>
      <c r="D1120">
        <v>3.3</v>
      </c>
      <c r="E1120">
        <v>1</v>
      </c>
      <c r="F1120" s="1" t="s">
        <v>16</v>
      </c>
      <c r="G1120" s="1" t="s">
        <v>17</v>
      </c>
      <c r="H1120" s="1" t="s">
        <v>25</v>
      </c>
      <c r="I1120" s="1" t="s">
        <v>33</v>
      </c>
      <c r="J1120">
        <v>20</v>
      </c>
      <c r="K1120">
        <v>7893</v>
      </c>
    </row>
    <row r="1121" spans="1:11" x14ac:dyDescent="0.2">
      <c r="A1121">
        <v>3447</v>
      </c>
      <c r="B1121">
        <v>21</v>
      </c>
      <c r="C1121">
        <v>10</v>
      </c>
      <c r="D1121">
        <v>2</v>
      </c>
      <c r="E1121">
        <v>10</v>
      </c>
      <c r="F1121" s="1" t="s">
        <v>23</v>
      </c>
      <c r="G1121" s="1" t="s">
        <v>27</v>
      </c>
      <c r="H1121" s="1" t="s">
        <v>25</v>
      </c>
      <c r="I1121" s="1" t="s">
        <v>29</v>
      </c>
      <c r="J1121">
        <v>49</v>
      </c>
      <c r="K1121">
        <v>6801</v>
      </c>
    </row>
    <row r="1122" spans="1:11" x14ac:dyDescent="0.2">
      <c r="A1122">
        <v>3450</v>
      </c>
      <c r="B1122">
        <v>40</v>
      </c>
      <c r="C1122">
        <v>10</v>
      </c>
      <c r="D1122">
        <v>2.2799999999999998</v>
      </c>
      <c r="E1122">
        <v>7</v>
      </c>
      <c r="F1122" s="1" t="s">
        <v>16</v>
      </c>
      <c r="G1122" s="1" t="s">
        <v>27</v>
      </c>
      <c r="H1122" s="1" t="s">
        <v>25</v>
      </c>
      <c r="I1122" s="1" t="s">
        <v>33</v>
      </c>
      <c r="J1122">
        <v>30</v>
      </c>
      <c r="K1122">
        <v>1906</v>
      </c>
    </row>
    <row r="1123" spans="1:11" x14ac:dyDescent="0.2">
      <c r="A1123">
        <v>3454</v>
      </c>
      <c r="B1123">
        <v>42</v>
      </c>
      <c r="C1123">
        <v>8</v>
      </c>
      <c r="D1123">
        <v>5.54</v>
      </c>
      <c r="E1123">
        <v>9</v>
      </c>
      <c r="F1123" s="1" t="s">
        <v>36</v>
      </c>
      <c r="G1123" s="1" t="s">
        <v>24</v>
      </c>
      <c r="H1123" s="1" t="s">
        <v>25</v>
      </c>
      <c r="I1123" s="1" t="s">
        <v>33</v>
      </c>
      <c r="J1123">
        <v>24</v>
      </c>
      <c r="K1123">
        <v>1014</v>
      </c>
    </row>
    <row r="1124" spans="1:11" x14ac:dyDescent="0.2">
      <c r="A1124">
        <v>3461</v>
      </c>
      <c r="B1124">
        <v>47</v>
      </c>
      <c r="C1124">
        <v>8</v>
      </c>
      <c r="D1124">
        <v>5.5</v>
      </c>
      <c r="E1124">
        <v>9</v>
      </c>
      <c r="F1124" s="1" t="s">
        <v>36</v>
      </c>
      <c r="G1124" s="1" t="s">
        <v>17</v>
      </c>
      <c r="H1124" s="1" t="s">
        <v>25</v>
      </c>
      <c r="I1124" s="1" t="s">
        <v>33</v>
      </c>
      <c r="J1124">
        <v>26</v>
      </c>
      <c r="K1124">
        <v>9191</v>
      </c>
    </row>
    <row r="1125" spans="1:11" x14ac:dyDescent="0.2">
      <c r="A1125">
        <v>3476</v>
      </c>
      <c r="B1125">
        <v>50</v>
      </c>
      <c r="C1125">
        <v>9</v>
      </c>
      <c r="D1125">
        <v>1.42</v>
      </c>
      <c r="E1125">
        <v>7</v>
      </c>
      <c r="F1125" s="1" t="s">
        <v>23</v>
      </c>
      <c r="G1125" s="1" t="s">
        <v>17</v>
      </c>
      <c r="H1125" s="1" t="s">
        <v>25</v>
      </c>
      <c r="I1125" s="1" t="s">
        <v>29</v>
      </c>
      <c r="J1125">
        <v>65</v>
      </c>
      <c r="K1125">
        <v>2970</v>
      </c>
    </row>
    <row r="1126" spans="1:11" x14ac:dyDescent="0.2">
      <c r="A1126">
        <v>3480</v>
      </c>
      <c r="B1126">
        <v>21</v>
      </c>
      <c r="C1126">
        <v>9</v>
      </c>
      <c r="D1126">
        <v>5.01</v>
      </c>
      <c r="E1126">
        <v>8</v>
      </c>
      <c r="F1126" s="1" t="s">
        <v>23</v>
      </c>
      <c r="G1126" s="1" t="s">
        <v>30</v>
      </c>
      <c r="H1126" s="1" t="s">
        <v>25</v>
      </c>
      <c r="I1126" s="1" t="s">
        <v>29</v>
      </c>
      <c r="J1126">
        <v>33</v>
      </c>
      <c r="K1126">
        <v>5713</v>
      </c>
    </row>
    <row r="1127" spans="1:11" x14ac:dyDescent="0.2">
      <c r="A1127">
        <v>3488</v>
      </c>
      <c r="B1127">
        <v>50</v>
      </c>
      <c r="C1127">
        <v>10</v>
      </c>
      <c r="D1127">
        <v>2.15</v>
      </c>
      <c r="E1127">
        <v>9</v>
      </c>
      <c r="F1127" s="1" t="s">
        <v>23</v>
      </c>
      <c r="G1127" s="1" t="s">
        <v>30</v>
      </c>
      <c r="H1127" s="1" t="s">
        <v>25</v>
      </c>
      <c r="I1127" s="1" t="s">
        <v>20</v>
      </c>
      <c r="J1127">
        <v>50</v>
      </c>
      <c r="K1127">
        <v>3929</v>
      </c>
    </row>
    <row r="1128" spans="1:11" x14ac:dyDescent="0.2">
      <c r="A1128">
        <v>3496</v>
      </c>
      <c r="B1128">
        <v>20</v>
      </c>
      <c r="C1128">
        <v>4</v>
      </c>
      <c r="D1128">
        <v>4.82</v>
      </c>
      <c r="E1128">
        <v>6</v>
      </c>
      <c r="F1128" s="1" t="s">
        <v>26</v>
      </c>
      <c r="G1128" s="1" t="s">
        <v>27</v>
      </c>
      <c r="H1128" s="1" t="s">
        <v>25</v>
      </c>
      <c r="I1128" s="1" t="s">
        <v>20</v>
      </c>
      <c r="J1128">
        <v>24</v>
      </c>
      <c r="K1128">
        <v>9508</v>
      </c>
    </row>
    <row r="1129" spans="1:11" x14ac:dyDescent="0.2">
      <c r="A1129">
        <v>3499</v>
      </c>
      <c r="B1129">
        <v>34</v>
      </c>
      <c r="C1129">
        <v>5</v>
      </c>
      <c r="D1129">
        <v>1.1100000000000001</v>
      </c>
      <c r="E1129">
        <v>3</v>
      </c>
      <c r="F1129" s="1" t="s">
        <v>23</v>
      </c>
      <c r="G1129" s="1" t="s">
        <v>17</v>
      </c>
      <c r="H1129" s="1" t="s">
        <v>25</v>
      </c>
      <c r="I1129" s="1" t="s">
        <v>29</v>
      </c>
      <c r="J1129">
        <v>30</v>
      </c>
      <c r="K1129">
        <v>6525</v>
      </c>
    </row>
    <row r="1130" spans="1:11" x14ac:dyDescent="0.2">
      <c r="A1130">
        <v>15</v>
      </c>
      <c r="B1130">
        <v>19</v>
      </c>
      <c r="C1130">
        <v>4</v>
      </c>
      <c r="D1130">
        <v>3.6</v>
      </c>
      <c r="E1130">
        <v>4</v>
      </c>
      <c r="F1130" s="1" t="s">
        <v>26</v>
      </c>
      <c r="G1130" s="1" t="s">
        <v>35</v>
      </c>
      <c r="H1130" s="1" t="s">
        <v>37</v>
      </c>
      <c r="I1130" s="1" t="s">
        <v>20</v>
      </c>
      <c r="J1130">
        <v>18</v>
      </c>
      <c r="K1130">
        <v>2260</v>
      </c>
    </row>
    <row r="1131" spans="1:11" x14ac:dyDescent="0.2">
      <c r="A1131">
        <v>18</v>
      </c>
      <c r="B1131">
        <v>1</v>
      </c>
      <c r="C1131">
        <v>2</v>
      </c>
      <c r="D1131">
        <v>1.82</v>
      </c>
      <c r="E1131">
        <v>1</v>
      </c>
      <c r="F1131" s="1" t="s">
        <v>23</v>
      </c>
      <c r="G1131" s="1" t="s">
        <v>30</v>
      </c>
      <c r="H1131" s="1" t="s">
        <v>37</v>
      </c>
      <c r="I1131" s="1" t="s">
        <v>29</v>
      </c>
      <c r="J1131">
        <v>36</v>
      </c>
      <c r="K1131">
        <v>2836</v>
      </c>
    </row>
    <row r="1132" spans="1:11" x14ac:dyDescent="0.2">
      <c r="A1132">
        <v>19</v>
      </c>
      <c r="B1132">
        <v>31</v>
      </c>
      <c r="C1132">
        <v>10</v>
      </c>
      <c r="D1132">
        <v>4.6900000000000004</v>
      </c>
      <c r="E1132">
        <v>10</v>
      </c>
      <c r="F1132" s="1" t="s">
        <v>26</v>
      </c>
      <c r="G1132" s="1" t="s">
        <v>27</v>
      </c>
      <c r="H1132" s="1" t="s">
        <v>37</v>
      </c>
      <c r="I1132" s="1" t="s">
        <v>33</v>
      </c>
      <c r="J1132">
        <v>43</v>
      </c>
      <c r="K1132">
        <v>2336</v>
      </c>
    </row>
    <row r="1133" spans="1:11" x14ac:dyDescent="0.2">
      <c r="A1133">
        <v>20</v>
      </c>
      <c r="B1133">
        <v>49</v>
      </c>
      <c r="C1133">
        <v>7</v>
      </c>
      <c r="D1133">
        <v>3.79</v>
      </c>
      <c r="E1133">
        <v>8</v>
      </c>
      <c r="F1133" s="1" t="s">
        <v>36</v>
      </c>
      <c r="G1133" s="1" t="s">
        <v>35</v>
      </c>
      <c r="H1133" s="1" t="s">
        <v>37</v>
      </c>
      <c r="I1133" s="1" t="s">
        <v>29</v>
      </c>
      <c r="J1133">
        <v>18</v>
      </c>
      <c r="K1133">
        <v>6594</v>
      </c>
    </row>
    <row r="1134" spans="1:11" x14ac:dyDescent="0.2">
      <c r="A1134">
        <v>29</v>
      </c>
      <c r="B1134">
        <v>32</v>
      </c>
      <c r="C1134">
        <v>10</v>
      </c>
      <c r="D1134">
        <v>2.42</v>
      </c>
      <c r="E1134">
        <v>8</v>
      </c>
      <c r="F1134" s="1" t="s">
        <v>23</v>
      </c>
      <c r="G1134" s="1" t="s">
        <v>30</v>
      </c>
      <c r="H1134" s="1" t="s">
        <v>37</v>
      </c>
      <c r="I1134" s="1" t="s">
        <v>29</v>
      </c>
      <c r="J1134">
        <v>60</v>
      </c>
      <c r="K1134">
        <v>2506</v>
      </c>
    </row>
    <row r="1135" spans="1:11" x14ac:dyDescent="0.2">
      <c r="A1135">
        <v>31</v>
      </c>
      <c r="B1135">
        <v>5</v>
      </c>
      <c r="C1135">
        <v>9</v>
      </c>
      <c r="D1135">
        <v>3.92</v>
      </c>
      <c r="E1135">
        <v>10</v>
      </c>
      <c r="F1135" s="1" t="s">
        <v>26</v>
      </c>
      <c r="G1135" s="1" t="s">
        <v>35</v>
      </c>
      <c r="H1135" s="1" t="s">
        <v>37</v>
      </c>
      <c r="I1135" s="1" t="s">
        <v>29</v>
      </c>
      <c r="J1135">
        <v>39</v>
      </c>
      <c r="K1135">
        <v>4609</v>
      </c>
    </row>
    <row r="1136" spans="1:11" x14ac:dyDescent="0.2">
      <c r="A1136">
        <v>32</v>
      </c>
      <c r="B1136">
        <v>8</v>
      </c>
      <c r="C1136">
        <v>5</v>
      </c>
      <c r="D1136">
        <v>1.19</v>
      </c>
      <c r="E1136">
        <v>1</v>
      </c>
      <c r="F1136" s="1" t="s">
        <v>26</v>
      </c>
      <c r="G1136" s="1" t="s">
        <v>17</v>
      </c>
      <c r="H1136" s="1" t="s">
        <v>37</v>
      </c>
      <c r="I1136" s="1" t="s">
        <v>29</v>
      </c>
      <c r="J1136">
        <v>44</v>
      </c>
      <c r="K1136">
        <v>4869</v>
      </c>
    </row>
    <row r="1137" spans="1:11" x14ac:dyDescent="0.2">
      <c r="A1137">
        <v>36</v>
      </c>
      <c r="B1137">
        <v>14</v>
      </c>
      <c r="C1137">
        <v>9</v>
      </c>
      <c r="D1137">
        <v>5.17</v>
      </c>
      <c r="E1137">
        <v>10</v>
      </c>
      <c r="F1137" s="1" t="s">
        <v>23</v>
      </c>
      <c r="G1137" s="1" t="s">
        <v>24</v>
      </c>
      <c r="H1137" s="1" t="s">
        <v>37</v>
      </c>
      <c r="I1137" s="1" t="s">
        <v>29</v>
      </c>
      <c r="J1137">
        <v>31</v>
      </c>
      <c r="K1137">
        <v>9633</v>
      </c>
    </row>
    <row r="1138" spans="1:11" x14ac:dyDescent="0.2">
      <c r="A1138">
        <v>37</v>
      </c>
      <c r="B1138">
        <v>2</v>
      </c>
      <c r="C1138">
        <v>10</v>
      </c>
      <c r="D1138">
        <v>3.86</v>
      </c>
      <c r="E1138">
        <v>9</v>
      </c>
      <c r="F1138" s="1" t="s">
        <v>26</v>
      </c>
      <c r="G1138" s="1" t="s">
        <v>35</v>
      </c>
      <c r="H1138" s="1" t="s">
        <v>37</v>
      </c>
      <c r="I1138" s="1" t="s">
        <v>20</v>
      </c>
      <c r="J1138">
        <v>36</v>
      </c>
      <c r="K1138">
        <v>2617</v>
      </c>
    </row>
    <row r="1139" spans="1:11" x14ac:dyDescent="0.2">
      <c r="A1139">
        <v>43</v>
      </c>
      <c r="B1139">
        <v>44</v>
      </c>
      <c r="C1139">
        <v>7</v>
      </c>
      <c r="D1139">
        <v>4.63</v>
      </c>
      <c r="E1139">
        <v>9</v>
      </c>
      <c r="F1139" s="1" t="s">
        <v>36</v>
      </c>
      <c r="G1139" s="1" t="s">
        <v>30</v>
      </c>
      <c r="H1139" s="1" t="s">
        <v>37</v>
      </c>
      <c r="I1139" s="1" t="s">
        <v>29</v>
      </c>
      <c r="J1139">
        <v>25</v>
      </c>
      <c r="K1139">
        <v>2487</v>
      </c>
    </row>
    <row r="1140" spans="1:11" x14ac:dyDescent="0.2">
      <c r="A1140">
        <v>45</v>
      </c>
      <c r="B1140">
        <v>41</v>
      </c>
      <c r="C1140">
        <v>9</v>
      </c>
      <c r="D1140">
        <v>4.54</v>
      </c>
      <c r="E1140">
        <v>7</v>
      </c>
      <c r="F1140" s="1" t="s">
        <v>36</v>
      </c>
      <c r="G1140" s="1" t="s">
        <v>24</v>
      </c>
      <c r="H1140" s="1" t="s">
        <v>37</v>
      </c>
      <c r="I1140" s="1" t="s">
        <v>33</v>
      </c>
      <c r="J1140">
        <v>67</v>
      </c>
      <c r="K1140">
        <v>1671</v>
      </c>
    </row>
    <row r="1141" spans="1:11" x14ac:dyDescent="0.2">
      <c r="A1141">
        <v>48</v>
      </c>
      <c r="B1141">
        <v>35</v>
      </c>
      <c r="C1141">
        <v>9</v>
      </c>
      <c r="D1141">
        <v>1.26</v>
      </c>
      <c r="E1141">
        <v>7</v>
      </c>
      <c r="F1141" s="1" t="s">
        <v>16</v>
      </c>
      <c r="G1141" s="1" t="s">
        <v>27</v>
      </c>
      <c r="H1141" s="1" t="s">
        <v>37</v>
      </c>
      <c r="I1141" s="1" t="s">
        <v>29</v>
      </c>
      <c r="J1141">
        <v>48</v>
      </c>
      <c r="K1141">
        <v>6409</v>
      </c>
    </row>
    <row r="1142" spans="1:11" x14ac:dyDescent="0.2">
      <c r="A1142">
        <v>70</v>
      </c>
      <c r="B1142">
        <v>38</v>
      </c>
      <c r="C1142">
        <v>4</v>
      </c>
      <c r="D1142">
        <v>1.9</v>
      </c>
      <c r="E1142">
        <v>3</v>
      </c>
      <c r="F1142" s="1" t="s">
        <v>16</v>
      </c>
      <c r="G1142" s="1" t="s">
        <v>27</v>
      </c>
      <c r="H1142" s="1" t="s">
        <v>37</v>
      </c>
      <c r="I1142" s="1" t="s">
        <v>33</v>
      </c>
      <c r="J1142">
        <v>34</v>
      </c>
      <c r="K1142">
        <v>2953</v>
      </c>
    </row>
    <row r="1143" spans="1:11" x14ac:dyDescent="0.2">
      <c r="A1143">
        <v>80</v>
      </c>
      <c r="B1143">
        <v>22</v>
      </c>
      <c r="C1143">
        <v>10</v>
      </c>
      <c r="D1143">
        <v>1.45</v>
      </c>
      <c r="E1143">
        <v>7</v>
      </c>
      <c r="F1143" s="1" t="s">
        <v>26</v>
      </c>
      <c r="G1143" s="1" t="s">
        <v>17</v>
      </c>
      <c r="H1143" s="1" t="s">
        <v>37</v>
      </c>
      <c r="I1143" s="1" t="s">
        <v>29</v>
      </c>
      <c r="J1143">
        <v>51</v>
      </c>
      <c r="K1143">
        <v>5026</v>
      </c>
    </row>
    <row r="1144" spans="1:11" x14ac:dyDescent="0.2">
      <c r="A1144">
        <v>83</v>
      </c>
      <c r="B1144">
        <v>19</v>
      </c>
      <c r="C1144">
        <v>9</v>
      </c>
      <c r="D1144">
        <v>4.22</v>
      </c>
      <c r="E1144">
        <v>9</v>
      </c>
      <c r="F1144" s="1" t="s">
        <v>26</v>
      </c>
      <c r="G1144" s="1" t="s">
        <v>35</v>
      </c>
      <c r="H1144" s="1" t="s">
        <v>37</v>
      </c>
      <c r="I1144" s="1" t="s">
        <v>20</v>
      </c>
      <c r="J1144">
        <v>31</v>
      </c>
      <c r="K1144">
        <v>4000</v>
      </c>
    </row>
    <row r="1145" spans="1:11" x14ac:dyDescent="0.2">
      <c r="A1145">
        <v>86</v>
      </c>
      <c r="B1145">
        <v>49</v>
      </c>
      <c r="C1145">
        <v>1</v>
      </c>
      <c r="D1145">
        <v>1.98</v>
      </c>
      <c r="E1145">
        <v>4</v>
      </c>
      <c r="F1145" s="1" t="s">
        <v>16</v>
      </c>
      <c r="G1145" s="1" t="s">
        <v>30</v>
      </c>
      <c r="H1145" s="1" t="s">
        <v>37</v>
      </c>
      <c r="I1145" s="1" t="s">
        <v>20</v>
      </c>
      <c r="J1145">
        <v>25</v>
      </c>
      <c r="K1145">
        <v>2364</v>
      </c>
    </row>
    <row r="1146" spans="1:11" x14ac:dyDescent="0.2">
      <c r="A1146">
        <v>89</v>
      </c>
      <c r="B1146">
        <v>50</v>
      </c>
      <c r="C1146">
        <v>9</v>
      </c>
      <c r="D1146">
        <v>5.0999999999999996</v>
      </c>
      <c r="E1146">
        <v>9</v>
      </c>
      <c r="F1146" s="1" t="s">
        <v>16</v>
      </c>
      <c r="G1146" s="1" t="s">
        <v>27</v>
      </c>
      <c r="H1146" s="1" t="s">
        <v>37</v>
      </c>
      <c r="I1146" s="1" t="s">
        <v>33</v>
      </c>
      <c r="J1146">
        <v>33</v>
      </c>
      <c r="K1146">
        <v>1402</v>
      </c>
    </row>
    <row r="1147" spans="1:11" x14ac:dyDescent="0.2">
      <c r="A1147">
        <v>92</v>
      </c>
      <c r="B1147">
        <v>8</v>
      </c>
      <c r="C1147">
        <v>9</v>
      </c>
      <c r="D1147">
        <v>4.57</v>
      </c>
      <c r="E1147">
        <v>10</v>
      </c>
      <c r="F1147" s="1" t="s">
        <v>36</v>
      </c>
      <c r="G1147" s="1" t="s">
        <v>24</v>
      </c>
      <c r="H1147" s="1" t="s">
        <v>37</v>
      </c>
      <c r="I1147" s="1" t="s">
        <v>29</v>
      </c>
      <c r="J1147">
        <v>24</v>
      </c>
      <c r="K1147">
        <v>4112</v>
      </c>
    </row>
    <row r="1148" spans="1:11" x14ac:dyDescent="0.2">
      <c r="A1148">
        <v>120</v>
      </c>
      <c r="B1148">
        <v>20</v>
      </c>
      <c r="C1148">
        <v>10</v>
      </c>
      <c r="D1148">
        <v>1.46</v>
      </c>
      <c r="E1148">
        <v>7</v>
      </c>
      <c r="F1148" s="1" t="s">
        <v>36</v>
      </c>
      <c r="G1148" s="1" t="s">
        <v>30</v>
      </c>
      <c r="H1148" s="1" t="s">
        <v>37</v>
      </c>
      <c r="I1148" s="1" t="s">
        <v>33</v>
      </c>
      <c r="J1148">
        <v>58</v>
      </c>
      <c r="K1148">
        <v>7417</v>
      </c>
    </row>
    <row r="1149" spans="1:11" x14ac:dyDescent="0.2">
      <c r="A1149">
        <v>121</v>
      </c>
      <c r="B1149">
        <v>51</v>
      </c>
      <c r="C1149">
        <v>10</v>
      </c>
      <c r="D1149">
        <v>4.78</v>
      </c>
      <c r="E1149">
        <v>8</v>
      </c>
      <c r="F1149" s="1" t="s">
        <v>26</v>
      </c>
      <c r="G1149" s="1" t="s">
        <v>35</v>
      </c>
      <c r="H1149" s="1" t="s">
        <v>37</v>
      </c>
      <c r="I1149" s="1" t="s">
        <v>29</v>
      </c>
      <c r="J1149">
        <v>56</v>
      </c>
      <c r="K1149">
        <v>3545</v>
      </c>
    </row>
    <row r="1150" spans="1:11" x14ac:dyDescent="0.2">
      <c r="A1150">
        <v>127</v>
      </c>
      <c r="B1150">
        <v>55</v>
      </c>
      <c r="C1150">
        <v>8</v>
      </c>
      <c r="D1150">
        <v>5.49</v>
      </c>
      <c r="E1150">
        <v>9</v>
      </c>
      <c r="F1150" s="1" t="s">
        <v>23</v>
      </c>
      <c r="G1150" s="1" t="s">
        <v>24</v>
      </c>
      <c r="H1150" s="1" t="s">
        <v>37</v>
      </c>
      <c r="I1150" s="1" t="s">
        <v>33</v>
      </c>
      <c r="J1150">
        <v>36</v>
      </c>
      <c r="K1150">
        <v>2599</v>
      </c>
    </row>
    <row r="1151" spans="1:11" x14ac:dyDescent="0.2">
      <c r="A1151">
        <v>132</v>
      </c>
      <c r="B1151">
        <v>16</v>
      </c>
      <c r="C1151">
        <v>10</v>
      </c>
      <c r="D1151">
        <v>3.13</v>
      </c>
      <c r="E1151">
        <v>8</v>
      </c>
      <c r="F1151" s="1" t="s">
        <v>26</v>
      </c>
      <c r="G1151" s="1" t="s">
        <v>27</v>
      </c>
      <c r="H1151" s="1" t="s">
        <v>37</v>
      </c>
      <c r="I1151" s="1" t="s">
        <v>29</v>
      </c>
      <c r="J1151">
        <v>29</v>
      </c>
      <c r="K1151">
        <v>4391</v>
      </c>
    </row>
    <row r="1152" spans="1:11" x14ac:dyDescent="0.2">
      <c r="A1152">
        <v>134</v>
      </c>
      <c r="B1152">
        <v>22</v>
      </c>
      <c r="C1152">
        <v>6</v>
      </c>
      <c r="D1152">
        <v>5.36</v>
      </c>
      <c r="E1152">
        <v>2</v>
      </c>
      <c r="F1152" s="1" t="s">
        <v>36</v>
      </c>
      <c r="G1152" s="1" t="s">
        <v>27</v>
      </c>
      <c r="H1152" s="1" t="s">
        <v>37</v>
      </c>
      <c r="I1152" s="1" t="s">
        <v>20</v>
      </c>
      <c r="J1152">
        <v>20</v>
      </c>
      <c r="K1152">
        <v>6855</v>
      </c>
    </row>
    <row r="1153" spans="1:11" x14ac:dyDescent="0.2">
      <c r="A1153">
        <v>140</v>
      </c>
      <c r="B1153">
        <v>52</v>
      </c>
      <c r="C1153">
        <v>9</v>
      </c>
      <c r="D1153">
        <v>2.2599999999999998</v>
      </c>
      <c r="E1153">
        <v>8</v>
      </c>
      <c r="F1153" s="1" t="s">
        <v>36</v>
      </c>
      <c r="G1153" s="1" t="s">
        <v>27</v>
      </c>
      <c r="H1153" s="1" t="s">
        <v>37</v>
      </c>
      <c r="I1153" s="1" t="s">
        <v>29</v>
      </c>
      <c r="J1153">
        <v>39</v>
      </c>
      <c r="K1153">
        <v>3129</v>
      </c>
    </row>
    <row r="1154" spans="1:11" x14ac:dyDescent="0.2">
      <c r="A1154">
        <v>150</v>
      </c>
      <c r="B1154">
        <v>34</v>
      </c>
      <c r="C1154">
        <v>8</v>
      </c>
      <c r="D1154">
        <v>5.47</v>
      </c>
      <c r="E1154">
        <v>10</v>
      </c>
      <c r="F1154" s="1" t="s">
        <v>36</v>
      </c>
      <c r="G1154" s="1" t="s">
        <v>17</v>
      </c>
      <c r="H1154" s="1" t="s">
        <v>37</v>
      </c>
      <c r="I1154" s="1" t="s">
        <v>33</v>
      </c>
      <c r="J1154">
        <v>30</v>
      </c>
      <c r="K1154">
        <v>2755</v>
      </c>
    </row>
    <row r="1155" spans="1:11" x14ac:dyDescent="0.2">
      <c r="A1155">
        <v>151</v>
      </c>
      <c r="B1155">
        <v>41</v>
      </c>
      <c r="C1155">
        <v>7</v>
      </c>
      <c r="D1155">
        <v>2.58</v>
      </c>
      <c r="E1155">
        <v>7</v>
      </c>
      <c r="F1155" s="1" t="s">
        <v>16</v>
      </c>
      <c r="G1155" s="1" t="s">
        <v>35</v>
      </c>
      <c r="H1155" s="1" t="s">
        <v>37</v>
      </c>
      <c r="I1155" s="1" t="s">
        <v>33</v>
      </c>
      <c r="J1155">
        <v>42</v>
      </c>
      <c r="K1155">
        <v>6129</v>
      </c>
    </row>
    <row r="1156" spans="1:11" x14ac:dyDescent="0.2">
      <c r="A1156">
        <v>154</v>
      </c>
      <c r="B1156">
        <v>10</v>
      </c>
      <c r="C1156">
        <v>7</v>
      </c>
      <c r="D1156">
        <v>2.59</v>
      </c>
      <c r="E1156">
        <v>8</v>
      </c>
      <c r="F1156" s="1" t="s">
        <v>26</v>
      </c>
      <c r="G1156" s="1" t="s">
        <v>17</v>
      </c>
      <c r="H1156" s="1" t="s">
        <v>37</v>
      </c>
      <c r="I1156" s="1" t="s">
        <v>20</v>
      </c>
      <c r="J1156">
        <v>50</v>
      </c>
      <c r="K1156">
        <v>9740</v>
      </c>
    </row>
    <row r="1157" spans="1:11" x14ac:dyDescent="0.2">
      <c r="A1157">
        <v>168</v>
      </c>
      <c r="B1157">
        <v>58</v>
      </c>
      <c r="C1157">
        <v>10</v>
      </c>
      <c r="D1157">
        <v>2.04</v>
      </c>
      <c r="E1157">
        <v>8</v>
      </c>
      <c r="F1157" s="1" t="s">
        <v>16</v>
      </c>
      <c r="G1157" s="1" t="s">
        <v>27</v>
      </c>
      <c r="H1157" s="1" t="s">
        <v>37</v>
      </c>
      <c r="I1157" s="1" t="s">
        <v>29</v>
      </c>
      <c r="J1157">
        <v>57</v>
      </c>
      <c r="K1157">
        <v>1159</v>
      </c>
    </row>
    <row r="1158" spans="1:11" x14ac:dyDescent="0.2">
      <c r="A1158">
        <v>178</v>
      </c>
      <c r="B1158">
        <v>28</v>
      </c>
      <c r="C1158">
        <v>8</v>
      </c>
      <c r="D1158">
        <v>3.5</v>
      </c>
      <c r="E1158">
        <v>9</v>
      </c>
      <c r="F1158" s="1" t="s">
        <v>16</v>
      </c>
      <c r="G1158" s="1" t="s">
        <v>30</v>
      </c>
      <c r="H1158" s="1" t="s">
        <v>37</v>
      </c>
      <c r="I1158" s="1" t="s">
        <v>29</v>
      </c>
      <c r="J1158">
        <v>61</v>
      </c>
      <c r="K1158">
        <v>5993</v>
      </c>
    </row>
    <row r="1159" spans="1:11" x14ac:dyDescent="0.2">
      <c r="A1159">
        <v>179</v>
      </c>
      <c r="B1159">
        <v>17</v>
      </c>
      <c r="C1159">
        <v>8</v>
      </c>
      <c r="D1159">
        <v>1.48</v>
      </c>
      <c r="E1159">
        <v>8</v>
      </c>
      <c r="F1159" s="1" t="s">
        <v>23</v>
      </c>
      <c r="G1159" s="1" t="s">
        <v>24</v>
      </c>
      <c r="H1159" s="1" t="s">
        <v>37</v>
      </c>
      <c r="I1159" s="1" t="s">
        <v>20</v>
      </c>
      <c r="J1159">
        <v>45</v>
      </c>
      <c r="K1159">
        <v>4043</v>
      </c>
    </row>
    <row r="1160" spans="1:11" x14ac:dyDescent="0.2">
      <c r="A1160">
        <v>185</v>
      </c>
      <c r="B1160">
        <v>51</v>
      </c>
      <c r="C1160">
        <v>8</v>
      </c>
      <c r="D1160">
        <v>1.88</v>
      </c>
      <c r="E1160">
        <v>10</v>
      </c>
      <c r="F1160" s="1" t="s">
        <v>36</v>
      </c>
      <c r="G1160" s="1" t="s">
        <v>27</v>
      </c>
      <c r="H1160" s="1" t="s">
        <v>37</v>
      </c>
      <c r="I1160" s="1" t="s">
        <v>33</v>
      </c>
      <c r="J1160">
        <v>65</v>
      </c>
      <c r="K1160">
        <v>8493</v>
      </c>
    </row>
    <row r="1161" spans="1:11" x14ac:dyDescent="0.2">
      <c r="A1161">
        <v>217</v>
      </c>
      <c r="B1161">
        <v>46</v>
      </c>
      <c r="C1161">
        <v>1</v>
      </c>
      <c r="D1161">
        <v>2.27</v>
      </c>
      <c r="E1161">
        <v>2</v>
      </c>
      <c r="F1161" s="1" t="s">
        <v>36</v>
      </c>
      <c r="G1161" s="1" t="s">
        <v>17</v>
      </c>
      <c r="H1161" s="1" t="s">
        <v>37</v>
      </c>
      <c r="I1161" s="1" t="s">
        <v>29</v>
      </c>
      <c r="J1161">
        <v>35</v>
      </c>
      <c r="K1161">
        <v>7617</v>
      </c>
    </row>
    <row r="1162" spans="1:11" x14ac:dyDescent="0.2">
      <c r="A1162">
        <v>218</v>
      </c>
      <c r="B1162">
        <v>58</v>
      </c>
      <c r="C1162">
        <v>3</v>
      </c>
      <c r="D1162">
        <v>1.88</v>
      </c>
      <c r="E1162">
        <v>1</v>
      </c>
      <c r="F1162" s="1" t="s">
        <v>23</v>
      </c>
      <c r="G1162" s="1" t="s">
        <v>35</v>
      </c>
      <c r="H1162" s="1" t="s">
        <v>37</v>
      </c>
      <c r="I1162" s="1" t="s">
        <v>20</v>
      </c>
      <c r="J1162">
        <v>21</v>
      </c>
      <c r="K1162">
        <v>7050</v>
      </c>
    </row>
    <row r="1163" spans="1:11" x14ac:dyDescent="0.2">
      <c r="A1163">
        <v>227</v>
      </c>
      <c r="B1163">
        <v>58</v>
      </c>
      <c r="C1163">
        <v>9</v>
      </c>
      <c r="D1163">
        <v>4.22</v>
      </c>
      <c r="E1163">
        <v>8</v>
      </c>
      <c r="F1163" s="1" t="s">
        <v>36</v>
      </c>
      <c r="G1163" s="1" t="s">
        <v>27</v>
      </c>
      <c r="H1163" s="1" t="s">
        <v>37</v>
      </c>
      <c r="I1163" s="1" t="s">
        <v>33</v>
      </c>
      <c r="J1163">
        <v>28</v>
      </c>
      <c r="K1163">
        <v>6460</v>
      </c>
    </row>
    <row r="1164" spans="1:11" x14ac:dyDescent="0.2">
      <c r="A1164">
        <v>229</v>
      </c>
      <c r="B1164">
        <v>18</v>
      </c>
      <c r="C1164">
        <v>8</v>
      </c>
      <c r="D1164">
        <v>3.33</v>
      </c>
      <c r="E1164">
        <v>8</v>
      </c>
      <c r="F1164" s="1" t="s">
        <v>16</v>
      </c>
      <c r="G1164" s="1" t="s">
        <v>35</v>
      </c>
      <c r="H1164" s="1" t="s">
        <v>37</v>
      </c>
      <c r="I1164" s="1" t="s">
        <v>20</v>
      </c>
      <c r="J1164">
        <v>22</v>
      </c>
      <c r="K1164">
        <v>5811</v>
      </c>
    </row>
    <row r="1165" spans="1:11" x14ac:dyDescent="0.2">
      <c r="A1165">
        <v>234</v>
      </c>
      <c r="B1165">
        <v>51</v>
      </c>
      <c r="C1165">
        <v>4</v>
      </c>
      <c r="D1165">
        <v>1.69</v>
      </c>
      <c r="E1165">
        <v>6</v>
      </c>
      <c r="F1165" s="1" t="s">
        <v>23</v>
      </c>
      <c r="G1165" s="1" t="s">
        <v>35</v>
      </c>
      <c r="H1165" s="1" t="s">
        <v>37</v>
      </c>
      <c r="I1165" s="1" t="s">
        <v>20</v>
      </c>
      <c r="J1165">
        <v>42</v>
      </c>
      <c r="K1165">
        <v>6490</v>
      </c>
    </row>
    <row r="1166" spans="1:11" x14ac:dyDescent="0.2">
      <c r="A1166">
        <v>241</v>
      </c>
      <c r="B1166">
        <v>40</v>
      </c>
      <c r="C1166">
        <v>9</v>
      </c>
      <c r="D1166">
        <v>3.83</v>
      </c>
      <c r="E1166">
        <v>8</v>
      </c>
      <c r="F1166" s="1" t="s">
        <v>36</v>
      </c>
      <c r="G1166" s="1" t="s">
        <v>30</v>
      </c>
      <c r="H1166" s="1" t="s">
        <v>37</v>
      </c>
      <c r="I1166" s="1" t="s">
        <v>33</v>
      </c>
      <c r="J1166">
        <v>19</v>
      </c>
      <c r="K1166">
        <v>2892</v>
      </c>
    </row>
    <row r="1167" spans="1:11" x14ac:dyDescent="0.2">
      <c r="A1167">
        <v>248</v>
      </c>
      <c r="B1167">
        <v>45</v>
      </c>
      <c r="C1167">
        <v>4</v>
      </c>
      <c r="D1167">
        <v>2.2799999999999998</v>
      </c>
      <c r="E1167">
        <v>4</v>
      </c>
      <c r="F1167" s="1" t="s">
        <v>36</v>
      </c>
      <c r="G1167" s="1" t="s">
        <v>35</v>
      </c>
      <c r="H1167" s="1" t="s">
        <v>37</v>
      </c>
      <c r="I1167" s="1" t="s">
        <v>20</v>
      </c>
      <c r="J1167">
        <v>38</v>
      </c>
      <c r="K1167">
        <v>1607</v>
      </c>
    </row>
    <row r="1168" spans="1:11" x14ac:dyDescent="0.2">
      <c r="A1168">
        <v>252</v>
      </c>
      <c r="B1168">
        <v>40</v>
      </c>
      <c r="C1168">
        <v>7</v>
      </c>
      <c r="D1168">
        <v>3.59</v>
      </c>
      <c r="E1168">
        <v>7</v>
      </c>
      <c r="F1168" s="1" t="s">
        <v>36</v>
      </c>
      <c r="G1168" s="1" t="s">
        <v>24</v>
      </c>
      <c r="H1168" s="1" t="s">
        <v>37</v>
      </c>
      <c r="I1168" s="1" t="s">
        <v>29</v>
      </c>
      <c r="J1168">
        <v>20</v>
      </c>
      <c r="K1168">
        <v>1298</v>
      </c>
    </row>
    <row r="1169" spans="1:11" x14ac:dyDescent="0.2">
      <c r="A1169">
        <v>275</v>
      </c>
      <c r="B1169">
        <v>35</v>
      </c>
      <c r="C1169">
        <v>9</v>
      </c>
      <c r="D1169">
        <v>4.1500000000000004</v>
      </c>
      <c r="E1169">
        <v>10</v>
      </c>
      <c r="F1169" s="1" t="s">
        <v>26</v>
      </c>
      <c r="G1169" s="1" t="s">
        <v>30</v>
      </c>
      <c r="H1169" s="1" t="s">
        <v>37</v>
      </c>
      <c r="I1169" s="1" t="s">
        <v>29</v>
      </c>
      <c r="J1169">
        <v>41</v>
      </c>
      <c r="K1169">
        <v>3163</v>
      </c>
    </row>
    <row r="1170" spans="1:11" x14ac:dyDescent="0.2">
      <c r="A1170">
        <v>285</v>
      </c>
      <c r="B1170">
        <v>1</v>
      </c>
      <c r="C1170">
        <v>6</v>
      </c>
      <c r="D1170">
        <v>5.46</v>
      </c>
      <c r="E1170">
        <v>2</v>
      </c>
      <c r="F1170" s="1" t="s">
        <v>36</v>
      </c>
      <c r="G1170" s="1" t="s">
        <v>27</v>
      </c>
      <c r="H1170" s="1" t="s">
        <v>37</v>
      </c>
      <c r="I1170" s="1" t="s">
        <v>33</v>
      </c>
      <c r="J1170">
        <v>19</v>
      </c>
      <c r="K1170">
        <v>7854</v>
      </c>
    </row>
    <row r="1171" spans="1:11" x14ac:dyDescent="0.2">
      <c r="A1171">
        <v>299</v>
      </c>
      <c r="B1171">
        <v>16</v>
      </c>
      <c r="C1171">
        <v>10</v>
      </c>
      <c r="D1171">
        <v>2.6</v>
      </c>
      <c r="E1171">
        <v>10</v>
      </c>
      <c r="F1171" s="1" t="s">
        <v>23</v>
      </c>
      <c r="G1171" s="1" t="s">
        <v>17</v>
      </c>
      <c r="H1171" s="1" t="s">
        <v>37</v>
      </c>
      <c r="I1171" s="1" t="s">
        <v>29</v>
      </c>
      <c r="J1171">
        <v>35</v>
      </c>
      <c r="K1171">
        <v>9794</v>
      </c>
    </row>
    <row r="1172" spans="1:11" x14ac:dyDescent="0.2">
      <c r="A1172">
        <v>311</v>
      </c>
      <c r="B1172">
        <v>12</v>
      </c>
      <c r="C1172">
        <v>1</v>
      </c>
      <c r="D1172">
        <v>2.2000000000000002</v>
      </c>
      <c r="E1172">
        <v>2</v>
      </c>
      <c r="F1172" s="1" t="s">
        <v>26</v>
      </c>
      <c r="G1172" s="1" t="s">
        <v>35</v>
      </c>
      <c r="H1172" s="1" t="s">
        <v>37</v>
      </c>
      <c r="I1172" s="1" t="s">
        <v>29</v>
      </c>
      <c r="J1172">
        <v>51</v>
      </c>
      <c r="K1172">
        <v>4190</v>
      </c>
    </row>
    <row r="1173" spans="1:11" x14ac:dyDescent="0.2">
      <c r="A1173">
        <v>312</v>
      </c>
      <c r="B1173">
        <v>44</v>
      </c>
      <c r="C1173">
        <v>8</v>
      </c>
      <c r="D1173">
        <v>3.95</v>
      </c>
      <c r="E1173">
        <v>8</v>
      </c>
      <c r="F1173" s="1" t="s">
        <v>36</v>
      </c>
      <c r="G1173" s="1" t="s">
        <v>30</v>
      </c>
      <c r="H1173" s="1" t="s">
        <v>37</v>
      </c>
      <c r="I1173" s="1" t="s">
        <v>29</v>
      </c>
      <c r="J1173">
        <v>41</v>
      </c>
      <c r="K1173">
        <v>5855</v>
      </c>
    </row>
    <row r="1174" spans="1:11" x14ac:dyDescent="0.2">
      <c r="A1174">
        <v>317</v>
      </c>
      <c r="B1174">
        <v>19</v>
      </c>
      <c r="C1174">
        <v>8</v>
      </c>
      <c r="D1174">
        <v>5.3</v>
      </c>
      <c r="E1174">
        <v>10</v>
      </c>
      <c r="F1174" s="1" t="s">
        <v>23</v>
      </c>
      <c r="G1174" s="1" t="s">
        <v>24</v>
      </c>
      <c r="H1174" s="1" t="s">
        <v>37</v>
      </c>
      <c r="I1174" s="1" t="s">
        <v>33</v>
      </c>
      <c r="J1174">
        <v>27</v>
      </c>
      <c r="K1174">
        <v>7907</v>
      </c>
    </row>
    <row r="1175" spans="1:11" x14ac:dyDescent="0.2">
      <c r="A1175">
        <v>325</v>
      </c>
      <c r="B1175">
        <v>7</v>
      </c>
      <c r="C1175">
        <v>8</v>
      </c>
      <c r="D1175">
        <v>3.3</v>
      </c>
      <c r="E1175">
        <v>8</v>
      </c>
      <c r="F1175" s="1" t="s">
        <v>36</v>
      </c>
      <c r="G1175" s="1" t="s">
        <v>24</v>
      </c>
      <c r="H1175" s="1" t="s">
        <v>37</v>
      </c>
      <c r="I1175" s="1" t="s">
        <v>29</v>
      </c>
      <c r="J1175">
        <v>36</v>
      </c>
      <c r="K1175">
        <v>1690</v>
      </c>
    </row>
    <row r="1176" spans="1:11" x14ac:dyDescent="0.2">
      <c r="A1176">
        <v>337</v>
      </c>
      <c r="B1176">
        <v>38</v>
      </c>
      <c r="C1176">
        <v>9</v>
      </c>
      <c r="D1176">
        <v>2.6</v>
      </c>
      <c r="E1176">
        <v>8</v>
      </c>
      <c r="F1176" s="1" t="s">
        <v>16</v>
      </c>
      <c r="G1176" s="1" t="s">
        <v>24</v>
      </c>
      <c r="H1176" s="1" t="s">
        <v>37</v>
      </c>
      <c r="I1176" s="1" t="s">
        <v>29</v>
      </c>
      <c r="J1176">
        <v>38</v>
      </c>
      <c r="K1176">
        <v>6173</v>
      </c>
    </row>
    <row r="1177" spans="1:11" x14ac:dyDescent="0.2">
      <c r="A1177">
        <v>342</v>
      </c>
      <c r="B1177">
        <v>10</v>
      </c>
      <c r="C1177">
        <v>8</v>
      </c>
      <c r="D1177">
        <v>4.93</v>
      </c>
      <c r="E1177">
        <v>9</v>
      </c>
      <c r="F1177" s="1" t="s">
        <v>36</v>
      </c>
      <c r="G1177" s="1" t="s">
        <v>24</v>
      </c>
      <c r="H1177" s="1" t="s">
        <v>37</v>
      </c>
      <c r="I1177" s="1" t="s">
        <v>29</v>
      </c>
      <c r="J1177">
        <v>27</v>
      </c>
      <c r="K1177">
        <v>3641</v>
      </c>
    </row>
    <row r="1178" spans="1:11" x14ac:dyDescent="0.2">
      <c r="A1178">
        <v>343</v>
      </c>
      <c r="B1178">
        <v>8</v>
      </c>
      <c r="C1178">
        <v>7</v>
      </c>
      <c r="D1178">
        <v>1.63</v>
      </c>
      <c r="E1178">
        <v>7</v>
      </c>
      <c r="F1178" s="1" t="s">
        <v>23</v>
      </c>
      <c r="G1178" s="1" t="s">
        <v>35</v>
      </c>
      <c r="H1178" s="1" t="s">
        <v>37</v>
      </c>
      <c r="I1178" s="1" t="s">
        <v>20</v>
      </c>
      <c r="J1178">
        <v>65</v>
      </c>
      <c r="K1178">
        <v>9325</v>
      </c>
    </row>
    <row r="1179" spans="1:11" x14ac:dyDescent="0.2">
      <c r="A1179">
        <v>349</v>
      </c>
      <c r="B1179">
        <v>58</v>
      </c>
      <c r="C1179">
        <v>10</v>
      </c>
      <c r="D1179">
        <v>1.66</v>
      </c>
      <c r="E1179">
        <v>9</v>
      </c>
      <c r="F1179" s="1" t="s">
        <v>36</v>
      </c>
      <c r="G1179" s="1" t="s">
        <v>17</v>
      </c>
      <c r="H1179" s="1" t="s">
        <v>37</v>
      </c>
      <c r="I1179" s="1" t="s">
        <v>33</v>
      </c>
      <c r="J1179">
        <v>43</v>
      </c>
      <c r="K1179">
        <v>6103</v>
      </c>
    </row>
    <row r="1180" spans="1:11" x14ac:dyDescent="0.2">
      <c r="A1180">
        <v>354</v>
      </c>
      <c r="B1180">
        <v>16</v>
      </c>
      <c r="C1180">
        <v>8</v>
      </c>
      <c r="D1180">
        <v>1.74</v>
      </c>
      <c r="E1180">
        <v>10</v>
      </c>
      <c r="F1180" s="1" t="s">
        <v>16</v>
      </c>
      <c r="G1180" s="1" t="s">
        <v>24</v>
      </c>
      <c r="H1180" s="1" t="s">
        <v>37</v>
      </c>
      <c r="I1180" s="1" t="s">
        <v>20</v>
      </c>
      <c r="J1180">
        <v>22</v>
      </c>
      <c r="K1180">
        <v>4482</v>
      </c>
    </row>
    <row r="1181" spans="1:11" x14ac:dyDescent="0.2">
      <c r="A1181">
        <v>367</v>
      </c>
      <c r="B1181">
        <v>52</v>
      </c>
      <c r="C1181">
        <v>8</v>
      </c>
      <c r="D1181">
        <v>1.21</v>
      </c>
      <c r="E1181">
        <v>9</v>
      </c>
      <c r="F1181" s="1" t="s">
        <v>26</v>
      </c>
      <c r="G1181" s="1" t="s">
        <v>27</v>
      </c>
      <c r="H1181" s="1" t="s">
        <v>37</v>
      </c>
      <c r="I1181" s="1" t="s">
        <v>29</v>
      </c>
      <c r="J1181">
        <v>18</v>
      </c>
      <c r="K1181">
        <v>4102</v>
      </c>
    </row>
    <row r="1182" spans="1:11" x14ac:dyDescent="0.2">
      <c r="A1182">
        <v>371</v>
      </c>
      <c r="B1182">
        <v>30</v>
      </c>
      <c r="C1182">
        <v>8</v>
      </c>
      <c r="D1182">
        <v>1.1100000000000001</v>
      </c>
      <c r="E1182">
        <v>7</v>
      </c>
      <c r="F1182" s="1" t="s">
        <v>23</v>
      </c>
      <c r="G1182" s="1" t="s">
        <v>24</v>
      </c>
      <c r="H1182" s="1" t="s">
        <v>37</v>
      </c>
      <c r="I1182" s="1" t="s">
        <v>33</v>
      </c>
      <c r="J1182">
        <v>23</v>
      </c>
      <c r="K1182">
        <v>7272</v>
      </c>
    </row>
    <row r="1183" spans="1:11" x14ac:dyDescent="0.2">
      <c r="A1183">
        <v>375</v>
      </c>
      <c r="B1183">
        <v>24</v>
      </c>
      <c r="C1183">
        <v>8</v>
      </c>
      <c r="D1183">
        <v>3.36</v>
      </c>
      <c r="E1183">
        <v>7</v>
      </c>
      <c r="F1183" s="1" t="s">
        <v>36</v>
      </c>
      <c r="G1183" s="1" t="s">
        <v>30</v>
      </c>
      <c r="H1183" s="1" t="s">
        <v>37</v>
      </c>
      <c r="I1183" s="1" t="s">
        <v>29</v>
      </c>
      <c r="J1183">
        <v>37</v>
      </c>
      <c r="K1183">
        <v>4862</v>
      </c>
    </row>
    <row r="1184" spans="1:11" x14ac:dyDescent="0.2">
      <c r="A1184">
        <v>376</v>
      </c>
      <c r="B1184">
        <v>20</v>
      </c>
      <c r="C1184">
        <v>7</v>
      </c>
      <c r="D1184">
        <v>4.47</v>
      </c>
      <c r="E1184">
        <v>10</v>
      </c>
      <c r="F1184" s="1" t="s">
        <v>26</v>
      </c>
      <c r="G1184" s="1" t="s">
        <v>30</v>
      </c>
      <c r="H1184" s="1" t="s">
        <v>37</v>
      </c>
      <c r="I1184" s="1" t="s">
        <v>33</v>
      </c>
      <c r="J1184">
        <v>44</v>
      </c>
      <c r="K1184">
        <v>2625</v>
      </c>
    </row>
    <row r="1185" spans="1:11" x14ac:dyDescent="0.2">
      <c r="A1185">
        <v>379</v>
      </c>
      <c r="B1185">
        <v>57</v>
      </c>
      <c r="C1185">
        <v>8</v>
      </c>
      <c r="D1185">
        <v>4.45</v>
      </c>
      <c r="E1185">
        <v>10</v>
      </c>
      <c r="F1185" s="1" t="s">
        <v>23</v>
      </c>
      <c r="G1185" s="1" t="s">
        <v>35</v>
      </c>
      <c r="H1185" s="1" t="s">
        <v>37</v>
      </c>
      <c r="I1185" s="1" t="s">
        <v>33</v>
      </c>
      <c r="J1185">
        <v>43</v>
      </c>
      <c r="K1185">
        <v>9437</v>
      </c>
    </row>
    <row r="1186" spans="1:11" x14ac:dyDescent="0.2">
      <c r="A1186">
        <v>389</v>
      </c>
      <c r="B1186">
        <v>58</v>
      </c>
      <c r="C1186">
        <v>8</v>
      </c>
      <c r="D1186">
        <v>2.0299999999999998</v>
      </c>
      <c r="E1186">
        <v>8</v>
      </c>
      <c r="F1186" s="1" t="s">
        <v>26</v>
      </c>
      <c r="G1186" s="1" t="s">
        <v>30</v>
      </c>
      <c r="H1186" s="1" t="s">
        <v>37</v>
      </c>
      <c r="I1186" s="1" t="s">
        <v>33</v>
      </c>
      <c r="J1186">
        <v>33</v>
      </c>
      <c r="K1186">
        <v>5912</v>
      </c>
    </row>
    <row r="1187" spans="1:11" x14ac:dyDescent="0.2">
      <c r="A1187">
        <v>396</v>
      </c>
      <c r="B1187">
        <v>15</v>
      </c>
      <c r="C1187">
        <v>10</v>
      </c>
      <c r="D1187">
        <v>3.48</v>
      </c>
      <c r="E1187">
        <v>9</v>
      </c>
      <c r="F1187" s="1" t="s">
        <v>16</v>
      </c>
      <c r="G1187" s="1" t="s">
        <v>24</v>
      </c>
      <c r="H1187" s="1" t="s">
        <v>37</v>
      </c>
      <c r="I1187" s="1" t="s">
        <v>33</v>
      </c>
      <c r="J1187">
        <v>63</v>
      </c>
      <c r="K1187">
        <v>4519</v>
      </c>
    </row>
    <row r="1188" spans="1:11" x14ac:dyDescent="0.2">
      <c r="A1188">
        <v>400</v>
      </c>
      <c r="B1188">
        <v>31</v>
      </c>
      <c r="C1188">
        <v>10</v>
      </c>
      <c r="D1188">
        <v>4.7</v>
      </c>
      <c r="E1188">
        <v>10</v>
      </c>
      <c r="F1188" s="1" t="s">
        <v>26</v>
      </c>
      <c r="G1188" s="1" t="s">
        <v>24</v>
      </c>
      <c r="H1188" s="1" t="s">
        <v>37</v>
      </c>
      <c r="I1188" s="1" t="s">
        <v>29</v>
      </c>
      <c r="J1188">
        <v>24</v>
      </c>
      <c r="K1188">
        <v>4500</v>
      </c>
    </row>
    <row r="1189" spans="1:11" x14ac:dyDescent="0.2">
      <c r="A1189">
        <v>401</v>
      </c>
      <c r="B1189">
        <v>54</v>
      </c>
      <c r="C1189">
        <v>8</v>
      </c>
      <c r="D1189">
        <v>1.84</v>
      </c>
      <c r="E1189">
        <v>8</v>
      </c>
      <c r="F1189" s="1" t="s">
        <v>36</v>
      </c>
      <c r="G1189" s="1" t="s">
        <v>24</v>
      </c>
      <c r="H1189" s="1" t="s">
        <v>37</v>
      </c>
      <c r="I1189" s="1" t="s">
        <v>29</v>
      </c>
      <c r="J1189">
        <v>46</v>
      </c>
      <c r="K1189">
        <v>9666</v>
      </c>
    </row>
    <row r="1190" spans="1:11" x14ac:dyDescent="0.2">
      <c r="A1190">
        <v>402</v>
      </c>
      <c r="B1190">
        <v>35</v>
      </c>
      <c r="C1190">
        <v>8</v>
      </c>
      <c r="D1190">
        <v>2.93</v>
      </c>
      <c r="E1190">
        <v>8</v>
      </c>
      <c r="F1190" s="1" t="s">
        <v>36</v>
      </c>
      <c r="G1190" s="1" t="s">
        <v>24</v>
      </c>
      <c r="H1190" s="1" t="s">
        <v>37</v>
      </c>
      <c r="I1190" s="1" t="s">
        <v>29</v>
      </c>
      <c r="J1190">
        <v>62</v>
      </c>
      <c r="K1190">
        <v>6243</v>
      </c>
    </row>
    <row r="1191" spans="1:11" x14ac:dyDescent="0.2">
      <c r="A1191">
        <v>403</v>
      </c>
      <c r="B1191">
        <v>54</v>
      </c>
      <c r="C1191">
        <v>10</v>
      </c>
      <c r="D1191">
        <v>3.15</v>
      </c>
      <c r="E1191">
        <v>8</v>
      </c>
      <c r="F1191" s="1" t="s">
        <v>26</v>
      </c>
      <c r="G1191" s="1" t="s">
        <v>30</v>
      </c>
      <c r="H1191" s="1" t="s">
        <v>37</v>
      </c>
      <c r="I1191" s="1" t="s">
        <v>33</v>
      </c>
      <c r="J1191">
        <v>19</v>
      </c>
      <c r="K1191">
        <v>1947</v>
      </c>
    </row>
    <row r="1192" spans="1:11" x14ac:dyDescent="0.2">
      <c r="A1192">
        <v>407</v>
      </c>
      <c r="B1192">
        <v>4</v>
      </c>
      <c r="C1192">
        <v>8</v>
      </c>
      <c r="D1192">
        <v>5.14</v>
      </c>
      <c r="E1192">
        <v>9</v>
      </c>
      <c r="F1192" s="1" t="s">
        <v>16</v>
      </c>
      <c r="G1192" s="1" t="s">
        <v>17</v>
      </c>
      <c r="H1192" s="1" t="s">
        <v>37</v>
      </c>
      <c r="I1192" s="1" t="s">
        <v>29</v>
      </c>
      <c r="J1192">
        <v>45</v>
      </c>
      <c r="K1192">
        <v>4238</v>
      </c>
    </row>
    <row r="1193" spans="1:11" x14ac:dyDescent="0.2">
      <c r="A1193">
        <v>411</v>
      </c>
      <c r="B1193">
        <v>5</v>
      </c>
      <c r="C1193">
        <v>2</v>
      </c>
      <c r="D1193">
        <v>4.22</v>
      </c>
      <c r="E1193">
        <v>1</v>
      </c>
      <c r="F1193" s="1" t="s">
        <v>26</v>
      </c>
      <c r="G1193" s="1" t="s">
        <v>24</v>
      </c>
      <c r="H1193" s="1" t="s">
        <v>37</v>
      </c>
      <c r="I1193" s="1" t="s">
        <v>33</v>
      </c>
      <c r="J1193">
        <v>34</v>
      </c>
      <c r="K1193">
        <v>1787</v>
      </c>
    </row>
    <row r="1194" spans="1:11" x14ac:dyDescent="0.2">
      <c r="A1194">
        <v>422</v>
      </c>
      <c r="B1194">
        <v>42</v>
      </c>
      <c r="C1194">
        <v>2</v>
      </c>
      <c r="D1194">
        <v>1.93</v>
      </c>
      <c r="E1194">
        <v>6</v>
      </c>
      <c r="F1194" s="1" t="s">
        <v>26</v>
      </c>
      <c r="G1194" s="1" t="s">
        <v>35</v>
      </c>
      <c r="H1194" s="1" t="s">
        <v>37</v>
      </c>
      <c r="I1194" s="1" t="s">
        <v>33</v>
      </c>
      <c r="J1194">
        <v>51</v>
      </c>
      <c r="K1194">
        <v>1149</v>
      </c>
    </row>
    <row r="1195" spans="1:11" x14ac:dyDescent="0.2">
      <c r="A1195">
        <v>429</v>
      </c>
      <c r="B1195">
        <v>53</v>
      </c>
      <c r="C1195">
        <v>1</v>
      </c>
      <c r="D1195">
        <v>2.16</v>
      </c>
      <c r="E1195">
        <v>3</v>
      </c>
      <c r="F1195" s="1" t="s">
        <v>26</v>
      </c>
      <c r="G1195" s="1" t="s">
        <v>24</v>
      </c>
      <c r="H1195" s="1" t="s">
        <v>37</v>
      </c>
      <c r="I1195" s="1" t="s">
        <v>29</v>
      </c>
      <c r="J1195">
        <v>36</v>
      </c>
      <c r="K1195">
        <v>8077</v>
      </c>
    </row>
    <row r="1196" spans="1:11" x14ac:dyDescent="0.2">
      <c r="A1196">
        <v>439</v>
      </c>
      <c r="B1196">
        <v>26</v>
      </c>
      <c r="C1196">
        <v>8</v>
      </c>
      <c r="D1196">
        <v>2.2799999999999998</v>
      </c>
      <c r="E1196">
        <v>10</v>
      </c>
      <c r="F1196" s="1" t="s">
        <v>26</v>
      </c>
      <c r="G1196" s="1" t="s">
        <v>35</v>
      </c>
      <c r="H1196" s="1" t="s">
        <v>37</v>
      </c>
      <c r="I1196" s="1" t="s">
        <v>20</v>
      </c>
      <c r="J1196">
        <v>61</v>
      </c>
      <c r="K1196">
        <v>8852</v>
      </c>
    </row>
    <row r="1197" spans="1:11" x14ac:dyDescent="0.2">
      <c r="A1197">
        <v>448</v>
      </c>
      <c r="B1197">
        <v>45</v>
      </c>
      <c r="C1197">
        <v>7</v>
      </c>
      <c r="D1197">
        <v>4.38</v>
      </c>
      <c r="E1197">
        <v>8</v>
      </c>
      <c r="F1197" s="1" t="s">
        <v>36</v>
      </c>
      <c r="G1197" s="1" t="s">
        <v>24</v>
      </c>
      <c r="H1197" s="1" t="s">
        <v>37</v>
      </c>
      <c r="I1197" s="1" t="s">
        <v>29</v>
      </c>
      <c r="J1197">
        <v>66</v>
      </c>
      <c r="K1197">
        <v>3690</v>
      </c>
    </row>
    <row r="1198" spans="1:11" x14ac:dyDescent="0.2">
      <c r="A1198">
        <v>450</v>
      </c>
      <c r="B1198">
        <v>9</v>
      </c>
      <c r="C1198">
        <v>10</v>
      </c>
      <c r="D1198">
        <v>2.2200000000000002</v>
      </c>
      <c r="E1198">
        <v>9</v>
      </c>
      <c r="F1198" s="1" t="s">
        <v>23</v>
      </c>
      <c r="G1198" s="1" t="s">
        <v>24</v>
      </c>
      <c r="H1198" s="1" t="s">
        <v>37</v>
      </c>
      <c r="I1198" s="1" t="s">
        <v>29</v>
      </c>
      <c r="J1198">
        <v>19</v>
      </c>
      <c r="K1198">
        <v>3552</v>
      </c>
    </row>
    <row r="1199" spans="1:11" x14ac:dyDescent="0.2">
      <c r="A1199">
        <v>462</v>
      </c>
      <c r="B1199">
        <v>31</v>
      </c>
      <c r="C1199">
        <v>10</v>
      </c>
      <c r="D1199">
        <v>5.48</v>
      </c>
      <c r="E1199">
        <v>8</v>
      </c>
      <c r="F1199" s="1" t="s">
        <v>23</v>
      </c>
      <c r="G1199" s="1" t="s">
        <v>17</v>
      </c>
      <c r="H1199" s="1" t="s">
        <v>37</v>
      </c>
      <c r="I1199" s="1" t="s">
        <v>33</v>
      </c>
      <c r="J1199">
        <v>62</v>
      </c>
      <c r="K1199">
        <v>9241</v>
      </c>
    </row>
    <row r="1200" spans="1:11" x14ac:dyDescent="0.2">
      <c r="A1200">
        <v>464</v>
      </c>
      <c r="B1200">
        <v>1</v>
      </c>
      <c r="C1200">
        <v>8</v>
      </c>
      <c r="D1200">
        <v>5.85</v>
      </c>
      <c r="E1200">
        <v>10</v>
      </c>
      <c r="F1200" s="1" t="s">
        <v>36</v>
      </c>
      <c r="G1200" s="1" t="s">
        <v>17</v>
      </c>
      <c r="H1200" s="1" t="s">
        <v>37</v>
      </c>
      <c r="I1200" s="1" t="s">
        <v>29</v>
      </c>
      <c r="J1200">
        <v>55</v>
      </c>
      <c r="K1200">
        <v>6343</v>
      </c>
    </row>
    <row r="1201" spans="1:11" x14ac:dyDescent="0.2">
      <c r="A1201">
        <v>465</v>
      </c>
      <c r="B1201">
        <v>26</v>
      </c>
      <c r="C1201">
        <v>10</v>
      </c>
      <c r="D1201">
        <v>2.86</v>
      </c>
      <c r="E1201">
        <v>8</v>
      </c>
      <c r="F1201" s="1" t="s">
        <v>26</v>
      </c>
      <c r="G1201" s="1" t="s">
        <v>30</v>
      </c>
      <c r="H1201" s="1" t="s">
        <v>37</v>
      </c>
      <c r="I1201" s="1" t="s">
        <v>29</v>
      </c>
      <c r="J1201">
        <v>43</v>
      </c>
      <c r="K1201">
        <v>1838</v>
      </c>
    </row>
    <row r="1202" spans="1:11" x14ac:dyDescent="0.2">
      <c r="A1202">
        <v>467</v>
      </c>
      <c r="B1202">
        <v>6</v>
      </c>
      <c r="C1202">
        <v>10</v>
      </c>
      <c r="D1202">
        <v>5.82</v>
      </c>
      <c r="E1202">
        <v>8</v>
      </c>
      <c r="F1202" s="1" t="s">
        <v>16</v>
      </c>
      <c r="G1202" s="1" t="s">
        <v>35</v>
      </c>
      <c r="H1202" s="1" t="s">
        <v>37</v>
      </c>
      <c r="I1202" s="1" t="s">
        <v>20</v>
      </c>
      <c r="J1202">
        <v>66</v>
      </c>
      <c r="K1202">
        <v>4968</v>
      </c>
    </row>
    <row r="1203" spans="1:11" x14ac:dyDescent="0.2">
      <c r="A1203">
        <v>478</v>
      </c>
      <c r="B1203">
        <v>13</v>
      </c>
      <c r="C1203">
        <v>7</v>
      </c>
      <c r="D1203">
        <v>4.72</v>
      </c>
      <c r="E1203">
        <v>9</v>
      </c>
      <c r="F1203" s="1" t="s">
        <v>36</v>
      </c>
      <c r="G1203" s="1" t="s">
        <v>17</v>
      </c>
      <c r="H1203" s="1" t="s">
        <v>37</v>
      </c>
      <c r="I1203" s="1" t="s">
        <v>29</v>
      </c>
      <c r="J1203">
        <v>29</v>
      </c>
      <c r="K1203">
        <v>7712</v>
      </c>
    </row>
    <row r="1204" spans="1:11" x14ac:dyDescent="0.2">
      <c r="A1204">
        <v>479</v>
      </c>
      <c r="B1204">
        <v>7</v>
      </c>
      <c r="C1204">
        <v>2</v>
      </c>
      <c r="D1204">
        <v>4.6399999999999997</v>
      </c>
      <c r="E1204">
        <v>5</v>
      </c>
      <c r="F1204" s="1" t="s">
        <v>23</v>
      </c>
      <c r="G1204" s="1" t="s">
        <v>35</v>
      </c>
      <c r="H1204" s="1" t="s">
        <v>37</v>
      </c>
      <c r="I1204" s="1" t="s">
        <v>33</v>
      </c>
      <c r="J1204">
        <v>44</v>
      </c>
      <c r="K1204">
        <v>8456</v>
      </c>
    </row>
    <row r="1205" spans="1:11" x14ac:dyDescent="0.2">
      <c r="A1205">
        <v>484</v>
      </c>
      <c r="B1205">
        <v>1</v>
      </c>
      <c r="C1205">
        <v>8</v>
      </c>
      <c r="D1205">
        <v>2.71</v>
      </c>
      <c r="E1205">
        <v>10</v>
      </c>
      <c r="F1205" s="1" t="s">
        <v>26</v>
      </c>
      <c r="G1205" s="1" t="s">
        <v>35</v>
      </c>
      <c r="H1205" s="1" t="s">
        <v>37</v>
      </c>
      <c r="I1205" s="1" t="s">
        <v>20</v>
      </c>
      <c r="J1205">
        <v>29</v>
      </c>
      <c r="K1205">
        <v>4862</v>
      </c>
    </row>
    <row r="1206" spans="1:11" x14ac:dyDescent="0.2">
      <c r="A1206">
        <v>506</v>
      </c>
      <c r="B1206">
        <v>42</v>
      </c>
      <c r="C1206">
        <v>9</v>
      </c>
      <c r="D1206">
        <v>4.54</v>
      </c>
      <c r="E1206">
        <v>8</v>
      </c>
      <c r="F1206" s="1" t="s">
        <v>36</v>
      </c>
      <c r="G1206" s="1" t="s">
        <v>17</v>
      </c>
      <c r="H1206" s="1" t="s">
        <v>37</v>
      </c>
      <c r="I1206" s="1" t="s">
        <v>33</v>
      </c>
      <c r="J1206">
        <v>24</v>
      </c>
      <c r="K1206">
        <v>5851</v>
      </c>
    </row>
    <row r="1207" spans="1:11" x14ac:dyDescent="0.2">
      <c r="A1207">
        <v>509</v>
      </c>
      <c r="B1207">
        <v>42</v>
      </c>
      <c r="C1207">
        <v>5</v>
      </c>
      <c r="D1207">
        <v>1.95</v>
      </c>
      <c r="E1207">
        <v>6</v>
      </c>
      <c r="F1207" s="1" t="s">
        <v>23</v>
      </c>
      <c r="G1207" s="1" t="s">
        <v>24</v>
      </c>
      <c r="H1207" s="1" t="s">
        <v>37</v>
      </c>
      <c r="I1207" s="1" t="s">
        <v>29</v>
      </c>
      <c r="J1207">
        <v>35</v>
      </c>
      <c r="K1207">
        <v>2261</v>
      </c>
    </row>
    <row r="1208" spans="1:11" x14ac:dyDescent="0.2">
      <c r="A1208">
        <v>538</v>
      </c>
      <c r="B1208">
        <v>19</v>
      </c>
      <c r="C1208">
        <v>5</v>
      </c>
      <c r="D1208">
        <v>5.07</v>
      </c>
      <c r="E1208">
        <v>6</v>
      </c>
      <c r="F1208" s="1" t="s">
        <v>36</v>
      </c>
      <c r="G1208" s="1" t="s">
        <v>30</v>
      </c>
      <c r="H1208" s="1" t="s">
        <v>37</v>
      </c>
      <c r="I1208" s="1" t="s">
        <v>33</v>
      </c>
      <c r="J1208">
        <v>46</v>
      </c>
      <c r="K1208">
        <v>7726</v>
      </c>
    </row>
    <row r="1209" spans="1:11" x14ac:dyDescent="0.2">
      <c r="A1209">
        <v>547</v>
      </c>
      <c r="B1209">
        <v>17</v>
      </c>
      <c r="C1209">
        <v>7</v>
      </c>
      <c r="D1209">
        <v>3.5</v>
      </c>
      <c r="E1209">
        <v>8</v>
      </c>
      <c r="F1209" s="1" t="s">
        <v>26</v>
      </c>
      <c r="G1209" s="1" t="s">
        <v>35</v>
      </c>
      <c r="H1209" s="1" t="s">
        <v>37</v>
      </c>
      <c r="I1209" s="1" t="s">
        <v>33</v>
      </c>
      <c r="J1209">
        <v>22</v>
      </c>
      <c r="K1209">
        <v>9904</v>
      </c>
    </row>
    <row r="1210" spans="1:11" x14ac:dyDescent="0.2">
      <c r="A1210">
        <v>548</v>
      </c>
      <c r="B1210">
        <v>50</v>
      </c>
      <c r="C1210">
        <v>9</v>
      </c>
      <c r="D1210">
        <v>3.12</v>
      </c>
      <c r="E1210">
        <v>8</v>
      </c>
      <c r="F1210" s="1" t="s">
        <v>26</v>
      </c>
      <c r="G1210" s="1" t="s">
        <v>24</v>
      </c>
      <c r="H1210" s="1" t="s">
        <v>37</v>
      </c>
      <c r="I1210" s="1" t="s">
        <v>20</v>
      </c>
      <c r="J1210">
        <v>27</v>
      </c>
      <c r="K1210">
        <v>3211</v>
      </c>
    </row>
    <row r="1211" spans="1:11" x14ac:dyDescent="0.2">
      <c r="A1211">
        <v>554</v>
      </c>
      <c r="B1211">
        <v>38</v>
      </c>
      <c r="C1211">
        <v>9</v>
      </c>
      <c r="D1211">
        <v>5.51</v>
      </c>
      <c r="E1211">
        <v>9</v>
      </c>
      <c r="F1211" s="1" t="s">
        <v>26</v>
      </c>
      <c r="G1211" s="1" t="s">
        <v>35</v>
      </c>
      <c r="H1211" s="1" t="s">
        <v>37</v>
      </c>
      <c r="I1211" s="1" t="s">
        <v>20</v>
      </c>
      <c r="J1211">
        <v>23</v>
      </c>
      <c r="K1211">
        <v>6251</v>
      </c>
    </row>
    <row r="1212" spans="1:11" x14ac:dyDescent="0.2">
      <c r="A1212">
        <v>557</v>
      </c>
      <c r="B1212">
        <v>20</v>
      </c>
      <c r="C1212">
        <v>7</v>
      </c>
      <c r="D1212">
        <v>2.33</v>
      </c>
      <c r="E1212">
        <v>9</v>
      </c>
      <c r="F1212" s="1" t="s">
        <v>36</v>
      </c>
      <c r="G1212" s="1" t="s">
        <v>24</v>
      </c>
      <c r="H1212" s="1" t="s">
        <v>37</v>
      </c>
      <c r="I1212" s="1" t="s">
        <v>29</v>
      </c>
      <c r="J1212">
        <v>34</v>
      </c>
      <c r="K1212">
        <v>4341</v>
      </c>
    </row>
    <row r="1213" spans="1:11" x14ac:dyDescent="0.2">
      <c r="A1213">
        <v>560</v>
      </c>
      <c r="B1213">
        <v>54</v>
      </c>
      <c r="C1213">
        <v>4</v>
      </c>
      <c r="D1213">
        <v>5.33</v>
      </c>
      <c r="E1213">
        <v>2</v>
      </c>
      <c r="F1213" s="1" t="s">
        <v>26</v>
      </c>
      <c r="G1213" s="1" t="s">
        <v>35</v>
      </c>
      <c r="H1213" s="1" t="s">
        <v>37</v>
      </c>
      <c r="I1213" s="1" t="s">
        <v>29</v>
      </c>
      <c r="J1213">
        <v>25</v>
      </c>
      <c r="K1213">
        <v>4117</v>
      </c>
    </row>
    <row r="1214" spans="1:11" x14ac:dyDescent="0.2">
      <c r="A1214">
        <v>564</v>
      </c>
      <c r="B1214">
        <v>16</v>
      </c>
      <c r="C1214">
        <v>7</v>
      </c>
      <c r="D1214">
        <v>4.8899999999999997</v>
      </c>
      <c r="E1214">
        <v>7</v>
      </c>
      <c r="F1214" s="1" t="s">
        <v>36</v>
      </c>
      <c r="G1214" s="1" t="s">
        <v>35</v>
      </c>
      <c r="H1214" s="1" t="s">
        <v>37</v>
      </c>
      <c r="I1214" s="1" t="s">
        <v>33</v>
      </c>
      <c r="J1214">
        <v>68</v>
      </c>
      <c r="K1214">
        <v>8181</v>
      </c>
    </row>
    <row r="1215" spans="1:11" x14ac:dyDescent="0.2">
      <c r="A1215">
        <v>569</v>
      </c>
      <c r="B1215">
        <v>59</v>
      </c>
      <c r="C1215">
        <v>9</v>
      </c>
      <c r="D1215">
        <v>3.02</v>
      </c>
      <c r="E1215">
        <v>7</v>
      </c>
      <c r="F1215" s="1" t="s">
        <v>26</v>
      </c>
      <c r="G1215" s="1" t="s">
        <v>17</v>
      </c>
      <c r="H1215" s="1" t="s">
        <v>37</v>
      </c>
      <c r="I1215" s="1" t="s">
        <v>29</v>
      </c>
      <c r="J1215">
        <v>18</v>
      </c>
      <c r="K1215">
        <v>2285</v>
      </c>
    </row>
    <row r="1216" spans="1:11" x14ac:dyDescent="0.2">
      <c r="A1216">
        <v>570</v>
      </c>
      <c r="B1216">
        <v>36</v>
      </c>
      <c r="C1216">
        <v>9</v>
      </c>
      <c r="D1216">
        <v>1.39</v>
      </c>
      <c r="E1216">
        <v>8</v>
      </c>
      <c r="F1216" s="1" t="s">
        <v>26</v>
      </c>
      <c r="G1216" s="1" t="s">
        <v>27</v>
      </c>
      <c r="H1216" s="1" t="s">
        <v>37</v>
      </c>
      <c r="I1216" s="1" t="s">
        <v>29</v>
      </c>
      <c r="J1216">
        <v>26</v>
      </c>
      <c r="K1216">
        <v>2718</v>
      </c>
    </row>
    <row r="1217" spans="1:11" x14ac:dyDescent="0.2">
      <c r="A1217">
        <v>571</v>
      </c>
      <c r="B1217">
        <v>56</v>
      </c>
      <c r="C1217">
        <v>9</v>
      </c>
      <c r="D1217">
        <v>2.72</v>
      </c>
      <c r="E1217">
        <v>7</v>
      </c>
      <c r="F1217" s="1" t="s">
        <v>26</v>
      </c>
      <c r="G1217" s="1" t="s">
        <v>27</v>
      </c>
      <c r="H1217" s="1" t="s">
        <v>37</v>
      </c>
      <c r="I1217" s="1" t="s">
        <v>29</v>
      </c>
      <c r="J1217">
        <v>40</v>
      </c>
      <c r="K1217">
        <v>7578</v>
      </c>
    </row>
    <row r="1218" spans="1:11" x14ac:dyDescent="0.2">
      <c r="A1218">
        <v>579</v>
      </c>
      <c r="B1218">
        <v>23</v>
      </c>
      <c r="C1218">
        <v>8</v>
      </c>
      <c r="D1218">
        <v>3.22</v>
      </c>
      <c r="E1218">
        <v>9</v>
      </c>
      <c r="F1218" s="1" t="s">
        <v>16</v>
      </c>
      <c r="G1218" s="1" t="s">
        <v>24</v>
      </c>
      <c r="H1218" s="1" t="s">
        <v>37</v>
      </c>
      <c r="I1218" s="1" t="s">
        <v>20</v>
      </c>
      <c r="J1218">
        <v>35</v>
      </c>
      <c r="K1218">
        <v>8509</v>
      </c>
    </row>
    <row r="1219" spans="1:11" x14ac:dyDescent="0.2">
      <c r="A1219">
        <v>581</v>
      </c>
      <c r="B1219">
        <v>18</v>
      </c>
      <c r="C1219">
        <v>6</v>
      </c>
      <c r="D1219">
        <v>5.84</v>
      </c>
      <c r="E1219">
        <v>6</v>
      </c>
      <c r="F1219" s="1" t="s">
        <v>26</v>
      </c>
      <c r="G1219" s="1" t="s">
        <v>27</v>
      </c>
      <c r="H1219" s="1" t="s">
        <v>37</v>
      </c>
      <c r="I1219" s="1" t="s">
        <v>29</v>
      </c>
      <c r="J1219">
        <v>19</v>
      </c>
      <c r="K1219">
        <v>5974</v>
      </c>
    </row>
    <row r="1220" spans="1:11" x14ac:dyDescent="0.2">
      <c r="A1220">
        <v>598</v>
      </c>
      <c r="B1220">
        <v>16</v>
      </c>
      <c r="C1220">
        <v>5</v>
      </c>
      <c r="D1220">
        <v>5.09</v>
      </c>
      <c r="E1220">
        <v>4</v>
      </c>
      <c r="F1220" s="1" t="s">
        <v>16</v>
      </c>
      <c r="G1220" s="1" t="s">
        <v>24</v>
      </c>
      <c r="H1220" s="1" t="s">
        <v>37</v>
      </c>
      <c r="I1220" s="1" t="s">
        <v>29</v>
      </c>
      <c r="J1220">
        <v>49</v>
      </c>
      <c r="K1220">
        <v>2718</v>
      </c>
    </row>
    <row r="1221" spans="1:11" x14ac:dyDescent="0.2">
      <c r="A1221">
        <v>606</v>
      </c>
      <c r="B1221">
        <v>10</v>
      </c>
      <c r="C1221">
        <v>8</v>
      </c>
      <c r="D1221">
        <v>5.78</v>
      </c>
      <c r="E1221">
        <v>10</v>
      </c>
      <c r="F1221" s="1" t="s">
        <v>23</v>
      </c>
      <c r="G1221" s="1" t="s">
        <v>27</v>
      </c>
      <c r="H1221" s="1" t="s">
        <v>37</v>
      </c>
      <c r="I1221" s="1" t="s">
        <v>20</v>
      </c>
      <c r="J1221">
        <v>25</v>
      </c>
      <c r="K1221">
        <v>7710</v>
      </c>
    </row>
    <row r="1222" spans="1:11" x14ac:dyDescent="0.2">
      <c r="A1222">
        <v>620</v>
      </c>
      <c r="B1222">
        <v>28</v>
      </c>
      <c r="C1222">
        <v>10</v>
      </c>
      <c r="D1222">
        <v>4.01</v>
      </c>
      <c r="E1222">
        <v>7</v>
      </c>
      <c r="F1222" s="1" t="s">
        <v>16</v>
      </c>
      <c r="G1222" s="1" t="s">
        <v>27</v>
      </c>
      <c r="H1222" s="1" t="s">
        <v>37</v>
      </c>
      <c r="I1222" s="1" t="s">
        <v>33</v>
      </c>
      <c r="J1222">
        <v>42</v>
      </c>
      <c r="K1222">
        <v>7869</v>
      </c>
    </row>
    <row r="1223" spans="1:11" x14ac:dyDescent="0.2">
      <c r="A1223">
        <v>626</v>
      </c>
      <c r="B1223">
        <v>23</v>
      </c>
      <c r="C1223">
        <v>8</v>
      </c>
      <c r="D1223">
        <v>2.68</v>
      </c>
      <c r="E1223">
        <v>9</v>
      </c>
      <c r="F1223" s="1" t="s">
        <v>36</v>
      </c>
      <c r="G1223" s="1" t="s">
        <v>35</v>
      </c>
      <c r="H1223" s="1" t="s">
        <v>37</v>
      </c>
      <c r="I1223" s="1" t="s">
        <v>33</v>
      </c>
      <c r="J1223">
        <v>40</v>
      </c>
      <c r="K1223">
        <v>2573</v>
      </c>
    </row>
    <row r="1224" spans="1:11" x14ac:dyDescent="0.2">
      <c r="A1224">
        <v>629</v>
      </c>
      <c r="B1224">
        <v>59</v>
      </c>
      <c r="C1224">
        <v>9</v>
      </c>
      <c r="D1224">
        <v>4.91</v>
      </c>
      <c r="E1224">
        <v>10</v>
      </c>
      <c r="F1224" s="1" t="s">
        <v>36</v>
      </c>
      <c r="G1224" s="1" t="s">
        <v>30</v>
      </c>
      <c r="H1224" s="1" t="s">
        <v>37</v>
      </c>
      <c r="I1224" s="1" t="s">
        <v>29</v>
      </c>
      <c r="J1224">
        <v>52</v>
      </c>
      <c r="K1224">
        <v>2348</v>
      </c>
    </row>
    <row r="1225" spans="1:11" x14ac:dyDescent="0.2">
      <c r="A1225">
        <v>631</v>
      </c>
      <c r="B1225">
        <v>40</v>
      </c>
      <c r="C1225">
        <v>9</v>
      </c>
      <c r="D1225">
        <v>4.62</v>
      </c>
      <c r="E1225">
        <v>10</v>
      </c>
      <c r="F1225" s="1" t="s">
        <v>26</v>
      </c>
      <c r="G1225" s="1" t="s">
        <v>35</v>
      </c>
      <c r="H1225" s="1" t="s">
        <v>37</v>
      </c>
      <c r="I1225" s="1" t="s">
        <v>29</v>
      </c>
      <c r="J1225">
        <v>32</v>
      </c>
      <c r="K1225">
        <v>3322</v>
      </c>
    </row>
    <row r="1226" spans="1:11" x14ac:dyDescent="0.2">
      <c r="A1226">
        <v>639</v>
      </c>
      <c r="B1226">
        <v>48</v>
      </c>
      <c r="C1226">
        <v>4</v>
      </c>
      <c r="D1226">
        <v>3.54</v>
      </c>
      <c r="E1226">
        <v>6</v>
      </c>
      <c r="F1226" s="1" t="s">
        <v>36</v>
      </c>
      <c r="G1226" s="1" t="s">
        <v>30</v>
      </c>
      <c r="H1226" s="1" t="s">
        <v>37</v>
      </c>
      <c r="I1226" s="1" t="s">
        <v>33</v>
      </c>
      <c r="J1226">
        <v>40</v>
      </c>
      <c r="K1226">
        <v>5368</v>
      </c>
    </row>
    <row r="1227" spans="1:11" x14ac:dyDescent="0.2">
      <c r="A1227">
        <v>643</v>
      </c>
      <c r="B1227">
        <v>56</v>
      </c>
      <c r="C1227">
        <v>4</v>
      </c>
      <c r="D1227">
        <v>2.11</v>
      </c>
      <c r="E1227">
        <v>2</v>
      </c>
      <c r="F1227" s="1" t="s">
        <v>16</v>
      </c>
      <c r="G1227" s="1" t="s">
        <v>35</v>
      </c>
      <c r="H1227" s="1" t="s">
        <v>37</v>
      </c>
      <c r="I1227" s="1" t="s">
        <v>33</v>
      </c>
      <c r="J1227">
        <v>51</v>
      </c>
      <c r="K1227">
        <v>1645</v>
      </c>
    </row>
    <row r="1228" spans="1:11" x14ac:dyDescent="0.2">
      <c r="A1228">
        <v>644</v>
      </c>
      <c r="B1228">
        <v>24</v>
      </c>
      <c r="C1228">
        <v>7</v>
      </c>
      <c r="D1228">
        <v>4.13</v>
      </c>
      <c r="E1228">
        <v>8</v>
      </c>
      <c r="F1228" s="1" t="s">
        <v>36</v>
      </c>
      <c r="G1228" s="1" t="s">
        <v>27</v>
      </c>
      <c r="H1228" s="1" t="s">
        <v>37</v>
      </c>
      <c r="I1228" s="1" t="s">
        <v>33</v>
      </c>
      <c r="J1228">
        <v>62</v>
      </c>
      <c r="K1228">
        <v>5801</v>
      </c>
    </row>
    <row r="1229" spans="1:11" x14ac:dyDescent="0.2">
      <c r="A1229">
        <v>651</v>
      </c>
      <c r="B1229">
        <v>2</v>
      </c>
      <c r="C1229">
        <v>8</v>
      </c>
      <c r="D1229">
        <v>2.93</v>
      </c>
      <c r="E1229">
        <v>10</v>
      </c>
      <c r="F1229" s="1" t="s">
        <v>36</v>
      </c>
      <c r="G1229" s="1" t="s">
        <v>24</v>
      </c>
      <c r="H1229" s="1" t="s">
        <v>37</v>
      </c>
      <c r="I1229" s="1" t="s">
        <v>20</v>
      </c>
      <c r="J1229">
        <v>67</v>
      </c>
      <c r="K1229">
        <v>7309</v>
      </c>
    </row>
    <row r="1230" spans="1:11" x14ac:dyDescent="0.2">
      <c r="A1230">
        <v>653</v>
      </c>
      <c r="B1230">
        <v>26</v>
      </c>
      <c r="C1230">
        <v>10</v>
      </c>
      <c r="D1230">
        <v>1.37</v>
      </c>
      <c r="E1230">
        <v>8</v>
      </c>
      <c r="F1230" s="1" t="s">
        <v>36</v>
      </c>
      <c r="G1230" s="1" t="s">
        <v>27</v>
      </c>
      <c r="H1230" s="1" t="s">
        <v>37</v>
      </c>
      <c r="I1230" s="1" t="s">
        <v>29</v>
      </c>
      <c r="J1230">
        <v>43</v>
      </c>
      <c r="K1230">
        <v>2658</v>
      </c>
    </row>
    <row r="1231" spans="1:11" x14ac:dyDescent="0.2">
      <c r="A1231">
        <v>664</v>
      </c>
      <c r="B1231">
        <v>5</v>
      </c>
      <c r="C1231">
        <v>10</v>
      </c>
      <c r="D1231">
        <v>2.29</v>
      </c>
      <c r="E1231">
        <v>9</v>
      </c>
      <c r="F1231" s="1" t="s">
        <v>36</v>
      </c>
      <c r="G1231" s="1" t="s">
        <v>27</v>
      </c>
      <c r="H1231" s="1" t="s">
        <v>37</v>
      </c>
      <c r="I1231" s="1" t="s">
        <v>29</v>
      </c>
      <c r="J1231">
        <v>30</v>
      </c>
      <c r="K1231">
        <v>2880</v>
      </c>
    </row>
    <row r="1232" spans="1:11" x14ac:dyDescent="0.2">
      <c r="A1232">
        <v>672</v>
      </c>
      <c r="B1232">
        <v>59</v>
      </c>
      <c r="C1232">
        <v>9</v>
      </c>
      <c r="D1232">
        <v>5.5</v>
      </c>
      <c r="E1232">
        <v>7</v>
      </c>
      <c r="F1232" s="1" t="s">
        <v>16</v>
      </c>
      <c r="G1232" s="1" t="s">
        <v>35</v>
      </c>
      <c r="H1232" s="1" t="s">
        <v>37</v>
      </c>
      <c r="I1232" s="1" t="s">
        <v>29</v>
      </c>
      <c r="J1232">
        <v>25</v>
      </c>
      <c r="K1232">
        <v>4143</v>
      </c>
    </row>
    <row r="1233" spans="1:11" x14ac:dyDescent="0.2">
      <c r="A1233">
        <v>673</v>
      </c>
      <c r="B1233">
        <v>49</v>
      </c>
      <c r="C1233">
        <v>9</v>
      </c>
      <c r="D1233">
        <v>2.41</v>
      </c>
      <c r="E1233">
        <v>10</v>
      </c>
      <c r="F1233" s="1" t="s">
        <v>36</v>
      </c>
      <c r="G1233" s="1" t="s">
        <v>17</v>
      </c>
      <c r="H1233" s="1" t="s">
        <v>37</v>
      </c>
      <c r="I1233" s="1" t="s">
        <v>20</v>
      </c>
      <c r="J1233">
        <v>64</v>
      </c>
      <c r="K1233">
        <v>4439</v>
      </c>
    </row>
    <row r="1234" spans="1:11" x14ac:dyDescent="0.2">
      <c r="A1234">
        <v>677</v>
      </c>
      <c r="B1234">
        <v>25</v>
      </c>
      <c r="C1234">
        <v>7</v>
      </c>
      <c r="D1234">
        <v>3.5</v>
      </c>
      <c r="E1234">
        <v>8</v>
      </c>
      <c r="F1234" s="1" t="s">
        <v>36</v>
      </c>
      <c r="G1234" s="1" t="s">
        <v>30</v>
      </c>
      <c r="H1234" s="1" t="s">
        <v>37</v>
      </c>
      <c r="I1234" s="1" t="s">
        <v>33</v>
      </c>
      <c r="J1234">
        <v>50</v>
      </c>
      <c r="K1234">
        <v>1208</v>
      </c>
    </row>
    <row r="1235" spans="1:11" x14ac:dyDescent="0.2">
      <c r="A1235">
        <v>686</v>
      </c>
      <c r="B1235">
        <v>33</v>
      </c>
      <c r="C1235">
        <v>9</v>
      </c>
      <c r="D1235">
        <v>5.82</v>
      </c>
      <c r="E1235">
        <v>8</v>
      </c>
      <c r="F1235" s="1" t="s">
        <v>23</v>
      </c>
      <c r="G1235" s="1" t="s">
        <v>27</v>
      </c>
      <c r="H1235" s="1" t="s">
        <v>37</v>
      </c>
      <c r="I1235" s="1" t="s">
        <v>33</v>
      </c>
      <c r="J1235">
        <v>25</v>
      </c>
      <c r="K1235">
        <v>6333</v>
      </c>
    </row>
    <row r="1236" spans="1:11" x14ac:dyDescent="0.2">
      <c r="A1236">
        <v>689</v>
      </c>
      <c r="B1236">
        <v>17</v>
      </c>
      <c r="C1236">
        <v>6</v>
      </c>
      <c r="D1236">
        <v>5.13</v>
      </c>
      <c r="E1236">
        <v>5</v>
      </c>
      <c r="F1236" s="1" t="s">
        <v>26</v>
      </c>
      <c r="G1236" s="1" t="s">
        <v>30</v>
      </c>
      <c r="H1236" s="1" t="s">
        <v>37</v>
      </c>
      <c r="I1236" s="1" t="s">
        <v>33</v>
      </c>
      <c r="J1236">
        <v>43</v>
      </c>
      <c r="K1236">
        <v>3999</v>
      </c>
    </row>
    <row r="1237" spans="1:11" x14ac:dyDescent="0.2">
      <c r="A1237">
        <v>691</v>
      </c>
      <c r="B1237">
        <v>14</v>
      </c>
      <c r="C1237">
        <v>8</v>
      </c>
      <c r="D1237">
        <v>5.51</v>
      </c>
      <c r="E1237">
        <v>7</v>
      </c>
      <c r="F1237" s="1" t="s">
        <v>16</v>
      </c>
      <c r="G1237" s="1" t="s">
        <v>30</v>
      </c>
      <c r="H1237" s="1" t="s">
        <v>37</v>
      </c>
      <c r="I1237" s="1" t="s">
        <v>29</v>
      </c>
      <c r="J1237">
        <v>66</v>
      </c>
      <c r="K1237">
        <v>6106</v>
      </c>
    </row>
    <row r="1238" spans="1:11" x14ac:dyDescent="0.2">
      <c r="A1238">
        <v>692</v>
      </c>
      <c r="B1238">
        <v>53</v>
      </c>
      <c r="C1238">
        <v>10</v>
      </c>
      <c r="D1238">
        <v>1.53</v>
      </c>
      <c r="E1238">
        <v>10</v>
      </c>
      <c r="F1238" s="1" t="s">
        <v>36</v>
      </c>
      <c r="G1238" s="1" t="s">
        <v>35</v>
      </c>
      <c r="H1238" s="1" t="s">
        <v>37</v>
      </c>
      <c r="I1238" s="1" t="s">
        <v>33</v>
      </c>
      <c r="J1238">
        <v>34</v>
      </c>
      <c r="K1238">
        <v>7514</v>
      </c>
    </row>
    <row r="1239" spans="1:11" x14ac:dyDescent="0.2">
      <c r="A1239">
        <v>696</v>
      </c>
      <c r="B1239">
        <v>46</v>
      </c>
      <c r="C1239">
        <v>10</v>
      </c>
      <c r="D1239">
        <v>3.55</v>
      </c>
      <c r="E1239">
        <v>7</v>
      </c>
      <c r="F1239" s="1" t="s">
        <v>16</v>
      </c>
      <c r="G1239" s="1" t="s">
        <v>35</v>
      </c>
      <c r="H1239" s="1" t="s">
        <v>37</v>
      </c>
      <c r="I1239" s="1" t="s">
        <v>33</v>
      </c>
      <c r="J1239">
        <v>41</v>
      </c>
      <c r="K1239">
        <v>5221</v>
      </c>
    </row>
    <row r="1240" spans="1:11" x14ac:dyDescent="0.2">
      <c r="A1240">
        <v>699</v>
      </c>
      <c r="B1240">
        <v>60</v>
      </c>
      <c r="C1240">
        <v>9</v>
      </c>
      <c r="D1240">
        <v>3.04</v>
      </c>
      <c r="E1240">
        <v>9</v>
      </c>
      <c r="F1240" s="1" t="s">
        <v>26</v>
      </c>
      <c r="G1240" s="1" t="s">
        <v>17</v>
      </c>
      <c r="H1240" s="1" t="s">
        <v>37</v>
      </c>
      <c r="I1240" s="1" t="s">
        <v>29</v>
      </c>
      <c r="J1240">
        <v>23</v>
      </c>
      <c r="K1240">
        <v>9023</v>
      </c>
    </row>
    <row r="1241" spans="1:11" x14ac:dyDescent="0.2">
      <c r="A1241">
        <v>702</v>
      </c>
      <c r="B1241">
        <v>42</v>
      </c>
      <c r="C1241">
        <v>5</v>
      </c>
      <c r="D1241">
        <v>1.92</v>
      </c>
      <c r="E1241">
        <v>4</v>
      </c>
      <c r="F1241" s="1" t="s">
        <v>16</v>
      </c>
      <c r="G1241" s="1" t="s">
        <v>30</v>
      </c>
      <c r="H1241" s="1" t="s">
        <v>37</v>
      </c>
      <c r="I1241" s="1" t="s">
        <v>33</v>
      </c>
      <c r="J1241">
        <v>29</v>
      </c>
      <c r="K1241">
        <v>5337</v>
      </c>
    </row>
    <row r="1242" spans="1:11" x14ac:dyDescent="0.2">
      <c r="A1242">
        <v>706</v>
      </c>
      <c r="B1242">
        <v>24</v>
      </c>
      <c r="C1242">
        <v>4</v>
      </c>
      <c r="D1242">
        <v>2.73</v>
      </c>
      <c r="E1242">
        <v>2</v>
      </c>
      <c r="F1242" s="1" t="s">
        <v>16</v>
      </c>
      <c r="G1242" s="1" t="s">
        <v>30</v>
      </c>
      <c r="H1242" s="1" t="s">
        <v>37</v>
      </c>
      <c r="I1242" s="1" t="s">
        <v>29</v>
      </c>
      <c r="J1242">
        <v>49</v>
      </c>
      <c r="K1242">
        <v>2535</v>
      </c>
    </row>
    <row r="1243" spans="1:11" x14ac:dyDescent="0.2">
      <c r="A1243">
        <v>708</v>
      </c>
      <c r="B1243">
        <v>54</v>
      </c>
      <c r="C1243">
        <v>7</v>
      </c>
      <c r="D1243">
        <v>3.93</v>
      </c>
      <c r="E1243">
        <v>9</v>
      </c>
      <c r="F1243" s="1" t="s">
        <v>23</v>
      </c>
      <c r="G1243" s="1" t="s">
        <v>27</v>
      </c>
      <c r="H1243" s="1" t="s">
        <v>37</v>
      </c>
      <c r="I1243" s="1" t="s">
        <v>29</v>
      </c>
      <c r="J1243">
        <v>19</v>
      </c>
      <c r="K1243">
        <v>2680</v>
      </c>
    </row>
    <row r="1244" spans="1:11" x14ac:dyDescent="0.2">
      <c r="A1244">
        <v>711</v>
      </c>
      <c r="B1244">
        <v>59</v>
      </c>
      <c r="C1244">
        <v>9</v>
      </c>
      <c r="D1244">
        <v>1.29</v>
      </c>
      <c r="E1244">
        <v>10</v>
      </c>
      <c r="F1244" s="1" t="s">
        <v>16</v>
      </c>
      <c r="G1244" s="1" t="s">
        <v>17</v>
      </c>
      <c r="H1244" s="1" t="s">
        <v>37</v>
      </c>
      <c r="I1244" s="1" t="s">
        <v>29</v>
      </c>
      <c r="J1244">
        <v>45</v>
      </c>
      <c r="K1244">
        <v>4845</v>
      </c>
    </row>
    <row r="1245" spans="1:11" x14ac:dyDescent="0.2">
      <c r="A1245">
        <v>714</v>
      </c>
      <c r="B1245">
        <v>21</v>
      </c>
      <c r="C1245">
        <v>6</v>
      </c>
      <c r="D1245">
        <v>3.55</v>
      </c>
      <c r="E1245">
        <v>1</v>
      </c>
      <c r="F1245" s="1" t="s">
        <v>26</v>
      </c>
      <c r="G1245" s="1" t="s">
        <v>24</v>
      </c>
      <c r="H1245" s="1" t="s">
        <v>37</v>
      </c>
      <c r="I1245" s="1" t="s">
        <v>33</v>
      </c>
      <c r="J1245">
        <v>47</v>
      </c>
      <c r="K1245">
        <v>8100</v>
      </c>
    </row>
    <row r="1246" spans="1:11" x14ac:dyDescent="0.2">
      <c r="A1246">
        <v>720</v>
      </c>
      <c r="B1246">
        <v>15</v>
      </c>
      <c r="C1246">
        <v>7</v>
      </c>
      <c r="D1246">
        <v>5.98</v>
      </c>
      <c r="E1246">
        <v>10</v>
      </c>
      <c r="F1246" s="1" t="s">
        <v>23</v>
      </c>
      <c r="G1246" s="1" t="s">
        <v>27</v>
      </c>
      <c r="H1246" s="1" t="s">
        <v>37</v>
      </c>
      <c r="I1246" s="1" t="s">
        <v>20</v>
      </c>
      <c r="J1246">
        <v>34</v>
      </c>
      <c r="K1246">
        <v>1660</v>
      </c>
    </row>
    <row r="1247" spans="1:11" x14ac:dyDescent="0.2">
      <c r="A1247">
        <v>734</v>
      </c>
      <c r="B1247">
        <v>10</v>
      </c>
      <c r="C1247">
        <v>9</v>
      </c>
      <c r="D1247">
        <v>4.32</v>
      </c>
      <c r="E1247">
        <v>9</v>
      </c>
      <c r="F1247" s="1" t="s">
        <v>16</v>
      </c>
      <c r="G1247" s="1" t="s">
        <v>30</v>
      </c>
      <c r="H1247" s="1" t="s">
        <v>37</v>
      </c>
      <c r="I1247" s="1" t="s">
        <v>33</v>
      </c>
      <c r="J1247">
        <v>33</v>
      </c>
      <c r="K1247">
        <v>9928</v>
      </c>
    </row>
    <row r="1248" spans="1:11" x14ac:dyDescent="0.2">
      <c r="A1248">
        <v>735</v>
      </c>
      <c r="B1248">
        <v>50</v>
      </c>
      <c r="C1248">
        <v>7</v>
      </c>
      <c r="D1248">
        <v>3.71</v>
      </c>
      <c r="E1248">
        <v>10</v>
      </c>
      <c r="F1248" s="1" t="s">
        <v>36</v>
      </c>
      <c r="G1248" s="1" t="s">
        <v>24</v>
      </c>
      <c r="H1248" s="1" t="s">
        <v>37</v>
      </c>
      <c r="I1248" s="1" t="s">
        <v>20</v>
      </c>
      <c r="J1248">
        <v>51</v>
      </c>
      <c r="K1248">
        <v>3600</v>
      </c>
    </row>
    <row r="1249" spans="1:11" x14ac:dyDescent="0.2">
      <c r="A1249">
        <v>736</v>
      </c>
      <c r="B1249">
        <v>43</v>
      </c>
      <c r="C1249">
        <v>9</v>
      </c>
      <c r="D1249">
        <v>1.38</v>
      </c>
      <c r="E1249">
        <v>10</v>
      </c>
      <c r="F1249" s="1" t="s">
        <v>23</v>
      </c>
      <c r="G1249" s="1" t="s">
        <v>35</v>
      </c>
      <c r="H1249" s="1" t="s">
        <v>37</v>
      </c>
      <c r="I1249" s="1" t="s">
        <v>29</v>
      </c>
      <c r="J1249">
        <v>30</v>
      </c>
      <c r="K1249">
        <v>8169</v>
      </c>
    </row>
    <row r="1250" spans="1:11" x14ac:dyDescent="0.2">
      <c r="A1250">
        <v>739</v>
      </c>
      <c r="B1250">
        <v>2</v>
      </c>
      <c r="C1250">
        <v>1</v>
      </c>
      <c r="D1250">
        <v>3.74</v>
      </c>
      <c r="E1250">
        <v>5</v>
      </c>
      <c r="F1250" s="1" t="s">
        <v>16</v>
      </c>
      <c r="G1250" s="1" t="s">
        <v>17</v>
      </c>
      <c r="H1250" s="1" t="s">
        <v>37</v>
      </c>
      <c r="I1250" s="1" t="s">
        <v>33</v>
      </c>
      <c r="J1250">
        <v>65</v>
      </c>
      <c r="K1250">
        <v>5222</v>
      </c>
    </row>
    <row r="1251" spans="1:11" x14ac:dyDescent="0.2">
      <c r="A1251">
        <v>741</v>
      </c>
      <c r="B1251">
        <v>22</v>
      </c>
      <c r="C1251">
        <v>3</v>
      </c>
      <c r="D1251">
        <v>5.75</v>
      </c>
      <c r="E1251">
        <v>6</v>
      </c>
      <c r="F1251" s="1" t="s">
        <v>36</v>
      </c>
      <c r="G1251" s="1" t="s">
        <v>30</v>
      </c>
      <c r="H1251" s="1" t="s">
        <v>37</v>
      </c>
      <c r="I1251" s="1" t="s">
        <v>20</v>
      </c>
      <c r="J1251">
        <v>43</v>
      </c>
      <c r="K1251">
        <v>2930</v>
      </c>
    </row>
    <row r="1252" spans="1:11" x14ac:dyDescent="0.2">
      <c r="A1252">
        <v>742</v>
      </c>
      <c r="B1252">
        <v>32</v>
      </c>
      <c r="C1252">
        <v>7</v>
      </c>
      <c r="D1252">
        <v>4.51</v>
      </c>
      <c r="E1252">
        <v>8</v>
      </c>
      <c r="F1252" s="1" t="s">
        <v>36</v>
      </c>
      <c r="G1252" s="1" t="s">
        <v>17</v>
      </c>
      <c r="H1252" s="1" t="s">
        <v>37</v>
      </c>
      <c r="I1252" s="1" t="s">
        <v>33</v>
      </c>
      <c r="J1252">
        <v>25</v>
      </c>
      <c r="K1252">
        <v>5156</v>
      </c>
    </row>
    <row r="1253" spans="1:11" x14ac:dyDescent="0.2">
      <c r="A1253">
        <v>745</v>
      </c>
      <c r="B1253">
        <v>20</v>
      </c>
      <c r="C1253">
        <v>6</v>
      </c>
      <c r="D1253">
        <v>5.7</v>
      </c>
      <c r="E1253">
        <v>4</v>
      </c>
      <c r="F1253" s="1" t="s">
        <v>26</v>
      </c>
      <c r="G1253" s="1" t="s">
        <v>30</v>
      </c>
      <c r="H1253" s="1" t="s">
        <v>37</v>
      </c>
      <c r="I1253" s="1" t="s">
        <v>29</v>
      </c>
      <c r="J1253">
        <v>56</v>
      </c>
      <c r="K1253">
        <v>5810</v>
      </c>
    </row>
    <row r="1254" spans="1:11" x14ac:dyDescent="0.2">
      <c r="A1254">
        <v>753</v>
      </c>
      <c r="B1254">
        <v>33</v>
      </c>
      <c r="C1254">
        <v>8</v>
      </c>
      <c r="D1254">
        <v>4.0199999999999996</v>
      </c>
      <c r="E1254">
        <v>10</v>
      </c>
      <c r="F1254" s="1" t="s">
        <v>36</v>
      </c>
      <c r="G1254" s="1" t="s">
        <v>24</v>
      </c>
      <c r="H1254" s="1" t="s">
        <v>37</v>
      </c>
      <c r="I1254" s="1" t="s">
        <v>33</v>
      </c>
      <c r="J1254">
        <v>23</v>
      </c>
      <c r="K1254">
        <v>7019</v>
      </c>
    </row>
    <row r="1255" spans="1:11" x14ac:dyDescent="0.2">
      <c r="A1255">
        <v>767</v>
      </c>
      <c r="B1255">
        <v>50</v>
      </c>
      <c r="C1255">
        <v>6</v>
      </c>
      <c r="D1255">
        <v>4.84</v>
      </c>
      <c r="E1255">
        <v>2</v>
      </c>
      <c r="F1255" s="1" t="s">
        <v>23</v>
      </c>
      <c r="G1255" s="1" t="s">
        <v>35</v>
      </c>
      <c r="H1255" s="1" t="s">
        <v>37</v>
      </c>
      <c r="I1255" s="1" t="s">
        <v>29</v>
      </c>
      <c r="J1255">
        <v>19</v>
      </c>
      <c r="K1255">
        <v>7352</v>
      </c>
    </row>
    <row r="1256" spans="1:11" x14ac:dyDescent="0.2">
      <c r="A1256">
        <v>781</v>
      </c>
      <c r="B1256">
        <v>50</v>
      </c>
      <c r="C1256">
        <v>9</v>
      </c>
      <c r="D1256">
        <v>1.8</v>
      </c>
      <c r="E1256">
        <v>7</v>
      </c>
      <c r="F1256" s="1" t="s">
        <v>36</v>
      </c>
      <c r="G1256" s="1" t="s">
        <v>17</v>
      </c>
      <c r="H1256" s="1" t="s">
        <v>37</v>
      </c>
      <c r="I1256" s="1" t="s">
        <v>29</v>
      </c>
      <c r="J1256">
        <v>32</v>
      </c>
      <c r="K1256">
        <v>9836</v>
      </c>
    </row>
    <row r="1257" spans="1:11" x14ac:dyDescent="0.2">
      <c r="A1257">
        <v>791</v>
      </c>
      <c r="B1257">
        <v>23</v>
      </c>
      <c r="C1257">
        <v>9</v>
      </c>
      <c r="D1257">
        <v>1.68</v>
      </c>
      <c r="E1257">
        <v>10</v>
      </c>
      <c r="F1257" s="1" t="s">
        <v>23</v>
      </c>
      <c r="G1257" s="1" t="s">
        <v>24</v>
      </c>
      <c r="H1257" s="1" t="s">
        <v>37</v>
      </c>
      <c r="I1257" s="1" t="s">
        <v>29</v>
      </c>
      <c r="J1257">
        <v>59</v>
      </c>
      <c r="K1257">
        <v>4459</v>
      </c>
    </row>
    <row r="1258" spans="1:11" x14ac:dyDescent="0.2">
      <c r="A1258">
        <v>794</v>
      </c>
      <c r="B1258">
        <v>8</v>
      </c>
      <c r="C1258">
        <v>9</v>
      </c>
      <c r="D1258">
        <v>3.16</v>
      </c>
      <c r="E1258">
        <v>8</v>
      </c>
      <c r="F1258" s="1" t="s">
        <v>23</v>
      </c>
      <c r="G1258" s="1" t="s">
        <v>24</v>
      </c>
      <c r="H1258" s="1" t="s">
        <v>37</v>
      </c>
      <c r="I1258" s="1" t="s">
        <v>33</v>
      </c>
      <c r="J1258">
        <v>37</v>
      </c>
      <c r="K1258">
        <v>6179</v>
      </c>
    </row>
    <row r="1259" spans="1:11" x14ac:dyDescent="0.2">
      <c r="A1259">
        <v>811</v>
      </c>
      <c r="B1259">
        <v>31</v>
      </c>
      <c r="C1259">
        <v>10</v>
      </c>
      <c r="D1259">
        <v>1.1299999999999999</v>
      </c>
      <c r="E1259">
        <v>9</v>
      </c>
      <c r="F1259" s="1" t="s">
        <v>36</v>
      </c>
      <c r="G1259" s="1" t="s">
        <v>35</v>
      </c>
      <c r="H1259" s="1" t="s">
        <v>37</v>
      </c>
      <c r="I1259" s="1" t="s">
        <v>29</v>
      </c>
      <c r="J1259">
        <v>34</v>
      </c>
      <c r="K1259">
        <v>8686</v>
      </c>
    </row>
    <row r="1260" spans="1:11" x14ac:dyDescent="0.2">
      <c r="A1260">
        <v>815</v>
      </c>
      <c r="B1260">
        <v>55</v>
      </c>
      <c r="C1260">
        <v>7</v>
      </c>
      <c r="D1260">
        <v>3.07</v>
      </c>
      <c r="E1260">
        <v>10</v>
      </c>
      <c r="F1260" s="1" t="s">
        <v>23</v>
      </c>
      <c r="G1260" s="1" t="s">
        <v>17</v>
      </c>
      <c r="H1260" s="1" t="s">
        <v>37</v>
      </c>
      <c r="I1260" s="1" t="s">
        <v>20</v>
      </c>
      <c r="J1260">
        <v>19</v>
      </c>
      <c r="K1260">
        <v>5033</v>
      </c>
    </row>
    <row r="1261" spans="1:11" x14ac:dyDescent="0.2">
      <c r="A1261">
        <v>816</v>
      </c>
      <c r="B1261">
        <v>50</v>
      </c>
      <c r="C1261">
        <v>10</v>
      </c>
      <c r="D1261">
        <v>1.37</v>
      </c>
      <c r="E1261">
        <v>8</v>
      </c>
      <c r="F1261" s="1" t="s">
        <v>36</v>
      </c>
      <c r="G1261" s="1" t="s">
        <v>35</v>
      </c>
      <c r="H1261" s="1" t="s">
        <v>37</v>
      </c>
      <c r="I1261" s="1" t="s">
        <v>33</v>
      </c>
      <c r="J1261">
        <v>45</v>
      </c>
      <c r="K1261">
        <v>2625</v>
      </c>
    </row>
    <row r="1262" spans="1:11" x14ac:dyDescent="0.2">
      <c r="A1262">
        <v>817</v>
      </c>
      <c r="B1262">
        <v>30</v>
      </c>
      <c r="C1262">
        <v>9</v>
      </c>
      <c r="D1262">
        <v>5</v>
      </c>
      <c r="E1262">
        <v>7</v>
      </c>
      <c r="F1262" s="1" t="s">
        <v>16</v>
      </c>
      <c r="G1262" s="1" t="s">
        <v>27</v>
      </c>
      <c r="H1262" s="1" t="s">
        <v>37</v>
      </c>
      <c r="I1262" s="1" t="s">
        <v>33</v>
      </c>
      <c r="J1262">
        <v>24</v>
      </c>
      <c r="K1262">
        <v>8826</v>
      </c>
    </row>
    <row r="1263" spans="1:11" x14ac:dyDescent="0.2">
      <c r="A1263">
        <v>818</v>
      </c>
      <c r="B1263">
        <v>52</v>
      </c>
      <c r="C1263">
        <v>10</v>
      </c>
      <c r="D1263">
        <v>4.24</v>
      </c>
      <c r="E1263">
        <v>9</v>
      </c>
      <c r="F1263" s="1" t="s">
        <v>26</v>
      </c>
      <c r="G1263" s="1" t="s">
        <v>30</v>
      </c>
      <c r="H1263" s="1" t="s">
        <v>37</v>
      </c>
      <c r="I1263" s="1" t="s">
        <v>29</v>
      </c>
      <c r="J1263">
        <v>49</v>
      </c>
      <c r="K1263">
        <v>8269</v>
      </c>
    </row>
    <row r="1264" spans="1:11" x14ac:dyDescent="0.2">
      <c r="A1264">
        <v>819</v>
      </c>
      <c r="B1264">
        <v>51</v>
      </c>
      <c r="C1264">
        <v>3</v>
      </c>
      <c r="D1264">
        <v>4.12</v>
      </c>
      <c r="E1264">
        <v>2</v>
      </c>
      <c r="F1264" s="1" t="s">
        <v>16</v>
      </c>
      <c r="G1264" s="1" t="s">
        <v>35</v>
      </c>
      <c r="H1264" s="1" t="s">
        <v>37</v>
      </c>
      <c r="I1264" s="1" t="s">
        <v>20</v>
      </c>
      <c r="J1264">
        <v>66</v>
      </c>
      <c r="K1264">
        <v>2540</v>
      </c>
    </row>
    <row r="1265" spans="1:11" x14ac:dyDescent="0.2">
      <c r="A1265">
        <v>841</v>
      </c>
      <c r="B1265">
        <v>59</v>
      </c>
      <c r="C1265">
        <v>10</v>
      </c>
      <c r="D1265">
        <v>3.6</v>
      </c>
      <c r="E1265">
        <v>9</v>
      </c>
      <c r="F1265" s="1" t="s">
        <v>23</v>
      </c>
      <c r="G1265" s="1" t="s">
        <v>27</v>
      </c>
      <c r="H1265" s="1" t="s">
        <v>37</v>
      </c>
      <c r="I1265" s="1" t="s">
        <v>29</v>
      </c>
      <c r="J1265">
        <v>63</v>
      </c>
      <c r="K1265">
        <v>3653</v>
      </c>
    </row>
    <row r="1266" spans="1:11" x14ac:dyDescent="0.2">
      <c r="A1266">
        <v>845</v>
      </c>
      <c r="B1266">
        <v>41</v>
      </c>
      <c r="C1266">
        <v>1</v>
      </c>
      <c r="D1266">
        <v>1.0900000000000001</v>
      </c>
      <c r="E1266">
        <v>2</v>
      </c>
      <c r="F1266" s="1" t="s">
        <v>26</v>
      </c>
      <c r="G1266" s="1" t="s">
        <v>17</v>
      </c>
      <c r="H1266" s="1" t="s">
        <v>37</v>
      </c>
      <c r="I1266" s="1" t="s">
        <v>20</v>
      </c>
      <c r="J1266">
        <v>21</v>
      </c>
      <c r="K1266">
        <v>5838</v>
      </c>
    </row>
    <row r="1267" spans="1:11" x14ac:dyDescent="0.2">
      <c r="A1267">
        <v>849</v>
      </c>
      <c r="B1267">
        <v>14</v>
      </c>
      <c r="C1267">
        <v>8</v>
      </c>
      <c r="D1267">
        <v>1.59</v>
      </c>
      <c r="E1267">
        <v>7</v>
      </c>
      <c r="F1267" s="1" t="s">
        <v>36</v>
      </c>
      <c r="G1267" s="1" t="s">
        <v>35</v>
      </c>
      <c r="H1267" s="1" t="s">
        <v>37</v>
      </c>
      <c r="I1267" s="1" t="s">
        <v>29</v>
      </c>
      <c r="J1267">
        <v>57</v>
      </c>
      <c r="K1267">
        <v>8798</v>
      </c>
    </row>
    <row r="1268" spans="1:11" x14ac:dyDescent="0.2">
      <c r="A1268">
        <v>851</v>
      </c>
      <c r="B1268">
        <v>20</v>
      </c>
      <c r="C1268">
        <v>9</v>
      </c>
      <c r="D1268">
        <v>3.76</v>
      </c>
      <c r="E1268">
        <v>10</v>
      </c>
      <c r="F1268" s="1" t="s">
        <v>36</v>
      </c>
      <c r="G1268" s="1" t="s">
        <v>30</v>
      </c>
      <c r="H1268" s="1" t="s">
        <v>37</v>
      </c>
      <c r="I1268" s="1" t="s">
        <v>29</v>
      </c>
      <c r="J1268">
        <v>19</v>
      </c>
      <c r="K1268">
        <v>1280</v>
      </c>
    </row>
    <row r="1269" spans="1:11" x14ac:dyDescent="0.2">
      <c r="A1269">
        <v>852</v>
      </c>
      <c r="B1269">
        <v>37</v>
      </c>
      <c r="C1269">
        <v>6</v>
      </c>
      <c r="D1269">
        <v>2.81</v>
      </c>
      <c r="E1269">
        <v>3</v>
      </c>
      <c r="F1269" s="1" t="s">
        <v>36</v>
      </c>
      <c r="G1269" s="1" t="s">
        <v>24</v>
      </c>
      <c r="H1269" s="1" t="s">
        <v>37</v>
      </c>
      <c r="I1269" s="1" t="s">
        <v>29</v>
      </c>
      <c r="J1269">
        <v>30</v>
      </c>
      <c r="K1269">
        <v>2108</v>
      </c>
    </row>
    <row r="1270" spans="1:11" x14ac:dyDescent="0.2">
      <c r="A1270">
        <v>857</v>
      </c>
      <c r="B1270">
        <v>15</v>
      </c>
      <c r="C1270">
        <v>10</v>
      </c>
      <c r="D1270">
        <v>3.22</v>
      </c>
      <c r="E1270">
        <v>7</v>
      </c>
      <c r="F1270" s="1" t="s">
        <v>26</v>
      </c>
      <c r="G1270" s="1" t="s">
        <v>27</v>
      </c>
      <c r="H1270" s="1" t="s">
        <v>37</v>
      </c>
      <c r="I1270" s="1" t="s">
        <v>29</v>
      </c>
      <c r="J1270">
        <v>35</v>
      </c>
      <c r="K1270">
        <v>6120</v>
      </c>
    </row>
    <row r="1271" spans="1:11" x14ac:dyDescent="0.2">
      <c r="A1271">
        <v>864</v>
      </c>
      <c r="B1271">
        <v>33</v>
      </c>
      <c r="C1271">
        <v>10</v>
      </c>
      <c r="D1271">
        <v>1.98</v>
      </c>
      <c r="E1271">
        <v>8</v>
      </c>
      <c r="F1271" s="1" t="s">
        <v>16</v>
      </c>
      <c r="G1271" s="1" t="s">
        <v>24</v>
      </c>
      <c r="H1271" s="1" t="s">
        <v>37</v>
      </c>
      <c r="I1271" s="1" t="s">
        <v>29</v>
      </c>
      <c r="J1271">
        <v>35</v>
      </c>
      <c r="K1271">
        <v>1827</v>
      </c>
    </row>
    <row r="1272" spans="1:11" x14ac:dyDescent="0.2">
      <c r="A1272">
        <v>871</v>
      </c>
      <c r="B1272">
        <v>33</v>
      </c>
      <c r="C1272">
        <v>10</v>
      </c>
      <c r="D1272">
        <v>5.74</v>
      </c>
      <c r="E1272">
        <v>7</v>
      </c>
      <c r="F1272" s="1" t="s">
        <v>36</v>
      </c>
      <c r="G1272" s="1" t="s">
        <v>27</v>
      </c>
      <c r="H1272" s="1" t="s">
        <v>37</v>
      </c>
      <c r="I1272" s="1" t="s">
        <v>29</v>
      </c>
      <c r="J1272">
        <v>24</v>
      </c>
      <c r="K1272">
        <v>2872</v>
      </c>
    </row>
    <row r="1273" spans="1:11" x14ac:dyDescent="0.2">
      <c r="A1273">
        <v>883</v>
      </c>
      <c r="B1273">
        <v>25</v>
      </c>
      <c r="C1273">
        <v>8</v>
      </c>
      <c r="D1273">
        <v>1.64</v>
      </c>
      <c r="E1273">
        <v>10</v>
      </c>
      <c r="F1273" s="1" t="s">
        <v>36</v>
      </c>
      <c r="G1273" s="1" t="s">
        <v>30</v>
      </c>
      <c r="H1273" s="1" t="s">
        <v>37</v>
      </c>
      <c r="I1273" s="1" t="s">
        <v>33</v>
      </c>
      <c r="J1273">
        <v>35</v>
      </c>
      <c r="K1273">
        <v>7683</v>
      </c>
    </row>
    <row r="1274" spans="1:11" x14ac:dyDescent="0.2">
      <c r="A1274">
        <v>898</v>
      </c>
      <c r="B1274">
        <v>9</v>
      </c>
      <c r="C1274">
        <v>9</v>
      </c>
      <c r="D1274">
        <v>2.8</v>
      </c>
      <c r="E1274">
        <v>8</v>
      </c>
      <c r="F1274" s="1" t="s">
        <v>23</v>
      </c>
      <c r="G1274" s="1" t="s">
        <v>27</v>
      </c>
      <c r="H1274" s="1" t="s">
        <v>37</v>
      </c>
      <c r="I1274" s="1" t="s">
        <v>33</v>
      </c>
      <c r="J1274">
        <v>50</v>
      </c>
      <c r="K1274">
        <v>1885</v>
      </c>
    </row>
    <row r="1275" spans="1:11" x14ac:dyDescent="0.2">
      <c r="A1275">
        <v>902</v>
      </c>
      <c r="B1275">
        <v>22</v>
      </c>
      <c r="C1275">
        <v>1</v>
      </c>
      <c r="D1275">
        <v>1.67</v>
      </c>
      <c r="E1275">
        <v>1</v>
      </c>
      <c r="F1275" s="1" t="s">
        <v>36</v>
      </c>
      <c r="G1275" s="1" t="s">
        <v>17</v>
      </c>
      <c r="H1275" s="1" t="s">
        <v>37</v>
      </c>
      <c r="I1275" s="1" t="s">
        <v>33</v>
      </c>
      <c r="J1275">
        <v>44</v>
      </c>
      <c r="K1275">
        <v>1857</v>
      </c>
    </row>
    <row r="1276" spans="1:11" x14ac:dyDescent="0.2">
      <c r="A1276">
        <v>904</v>
      </c>
      <c r="B1276">
        <v>17</v>
      </c>
      <c r="C1276">
        <v>7</v>
      </c>
      <c r="D1276">
        <v>5.77</v>
      </c>
      <c r="E1276">
        <v>9</v>
      </c>
      <c r="F1276" s="1" t="s">
        <v>36</v>
      </c>
      <c r="G1276" s="1" t="s">
        <v>30</v>
      </c>
      <c r="H1276" s="1" t="s">
        <v>37</v>
      </c>
      <c r="I1276" s="1" t="s">
        <v>29</v>
      </c>
      <c r="J1276">
        <v>55</v>
      </c>
      <c r="K1276">
        <v>9874</v>
      </c>
    </row>
    <row r="1277" spans="1:11" x14ac:dyDescent="0.2">
      <c r="A1277">
        <v>920</v>
      </c>
      <c r="B1277">
        <v>44</v>
      </c>
      <c r="C1277">
        <v>5</v>
      </c>
      <c r="D1277">
        <v>1.77</v>
      </c>
      <c r="E1277">
        <v>1</v>
      </c>
      <c r="F1277" s="1" t="s">
        <v>26</v>
      </c>
      <c r="G1277" s="1" t="s">
        <v>30</v>
      </c>
      <c r="H1277" s="1" t="s">
        <v>37</v>
      </c>
      <c r="I1277" s="1" t="s">
        <v>20</v>
      </c>
      <c r="J1277">
        <v>28</v>
      </c>
      <c r="K1277">
        <v>5319</v>
      </c>
    </row>
    <row r="1278" spans="1:11" x14ac:dyDescent="0.2">
      <c r="A1278">
        <v>923</v>
      </c>
      <c r="B1278">
        <v>5</v>
      </c>
      <c r="C1278">
        <v>7</v>
      </c>
      <c r="D1278">
        <v>5.42</v>
      </c>
      <c r="E1278">
        <v>7</v>
      </c>
      <c r="F1278" s="1" t="s">
        <v>16</v>
      </c>
      <c r="G1278" s="1" t="s">
        <v>24</v>
      </c>
      <c r="H1278" s="1" t="s">
        <v>37</v>
      </c>
      <c r="I1278" s="1" t="s">
        <v>33</v>
      </c>
      <c r="J1278">
        <v>65</v>
      </c>
      <c r="K1278">
        <v>9953</v>
      </c>
    </row>
    <row r="1279" spans="1:11" x14ac:dyDescent="0.2">
      <c r="A1279">
        <v>924</v>
      </c>
      <c r="B1279">
        <v>29</v>
      </c>
      <c r="C1279">
        <v>10</v>
      </c>
      <c r="D1279">
        <v>1.1599999999999999</v>
      </c>
      <c r="E1279">
        <v>7</v>
      </c>
      <c r="F1279" s="1" t="s">
        <v>16</v>
      </c>
      <c r="G1279" s="1" t="s">
        <v>35</v>
      </c>
      <c r="H1279" s="1" t="s">
        <v>37</v>
      </c>
      <c r="I1279" s="1" t="s">
        <v>33</v>
      </c>
      <c r="J1279">
        <v>37</v>
      </c>
      <c r="K1279">
        <v>7740</v>
      </c>
    </row>
    <row r="1280" spans="1:11" x14ac:dyDescent="0.2">
      <c r="A1280">
        <v>927</v>
      </c>
      <c r="B1280">
        <v>53</v>
      </c>
      <c r="C1280">
        <v>10</v>
      </c>
      <c r="D1280">
        <v>4.84</v>
      </c>
      <c r="E1280">
        <v>7</v>
      </c>
      <c r="F1280" s="1" t="s">
        <v>26</v>
      </c>
      <c r="G1280" s="1" t="s">
        <v>30</v>
      </c>
      <c r="H1280" s="1" t="s">
        <v>37</v>
      </c>
      <c r="I1280" s="1" t="s">
        <v>29</v>
      </c>
      <c r="J1280">
        <v>61</v>
      </c>
      <c r="K1280">
        <v>9014</v>
      </c>
    </row>
    <row r="1281" spans="1:11" x14ac:dyDescent="0.2">
      <c r="A1281">
        <v>936</v>
      </c>
      <c r="B1281">
        <v>59</v>
      </c>
      <c r="C1281">
        <v>1</v>
      </c>
      <c r="D1281">
        <v>2.4</v>
      </c>
      <c r="E1281">
        <v>5</v>
      </c>
      <c r="F1281" s="1" t="s">
        <v>23</v>
      </c>
      <c r="G1281" s="1" t="s">
        <v>30</v>
      </c>
      <c r="H1281" s="1" t="s">
        <v>37</v>
      </c>
      <c r="I1281" s="1" t="s">
        <v>29</v>
      </c>
      <c r="J1281">
        <v>56</v>
      </c>
      <c r="K1281">
        <v>9377</v>
      </c>
    </row>
    <row r="1282" spans="1:11" x14ac:dyDescent="0.2">
      <c r="A1282">
        <v>947</v>
      </c>
      <c r="B1282">
        <v>5</v>
      </c>
      <c r="C1282">
        <v>10</v>
      </c>
      <c r="D1282">
        <v>4.9800000000000004</v>
      </c>
      <c r="E1282">
        <v>9</v>
      </c>
      <c r="F1282" s="1" t="s">
        <v>36</v>
      </c>
      <c r="G1282" s="1" t="s">
        <v>35</v>
      </c>
      <c r="H1282" s="1" t="s">
        <v>37</v>
      </c>
      <c r="I1282" s="1" t="s">
        <v>29</v>
      </c>
      <c r="J1282">
        <v>27</v>
      </c>
      <c r="K1282">
        <v>9535</v>
      </c>
    </row>
    <row r="1283" spans="1:11" x14ac:dyDescent="0.2">
      <c r="A1283">
        <v>948</v>
      </c>
      <c r="B1283">
        <v>29</v>
      </c>
      <c r="C1283">
        <v>7</v>
      </c>
      <c r="D1283">
        <v>1.41</v>
      </c>
      <c r="E1283">
        <v>7</v>
      </c>
      <c r="F1283" s="1" t="s">
        <v>23</v>
      </c>
      <c r="G1283" s="1" t="s">
        <v>35</v>
      </c>
      <c r="H1283" s="1" t="s">
        <v>37</v>
      </c>
      <c r="I1283" s="1" t="s">
        <v>29</v>
      </c>
      <c r="J1283">
        <v>60</v>
      </c>
      <c r="K1283">
        <v>4768</v>
      </c>
    </row>
    <row r="1284" spans="1:11" x14ac:dyDescent="0.2">
      <c r="A1284">
        <v>959</v>
      </c>
      <c r="B1284">
        <v>52</v>
      </c>
      <c r="C1284">
        <v>4</v>
      </c>
      <c r="D1284">
        <v>1.1299999999999999</v>
      </c>
      <c r="E1284">
        <v>2</v>
      </c>
      <c r="F1284" s="1" t="s">
        <v>23</v>
      </c>
      <c r="G1284" s="1" t="s">
        <v>30</v>
      </c>
      <c r="H1284" s="1" t="s">
        <v>37</v>
      </c>
      <c r="I1284" s="1" t="s">
        <v>29</v>
      </c>
      <c r="J1284">
        <v>58</v>
      </c>
      <c r="K1284">
        <v>5996</v>
      </c>
    </row>
    <row r="1285" spans="1:11" x14ac:dyDescent="0.2">
      <c r="A1285">
        <v>972</v>
      </c>
      <c r="B1285">
        <v>4</v>
      </c>
      <c r="C1285">
        <v>1</v>
      </c>
      <c r="D1285">
        <v>1.42</v>
      </c>
      <c r="E1285">
        <v>2</v>
      </c>
      <c r="F1285" s="1" t="s">
        <v>36</v>
      </c>
      <c r="G1285" s="1" t="s">
        <v>17</v>
      </c>
      <c r="H1285" s="1" t="s">
        <v>37</v>
      </c>
      <c r="I1285" s="1" t="s">
        <v>33</v>
      </c>
      <c r="J1285">
        <v>44</v>
      </c>
      <c r="K1285">
        <v>6669</v>
      </c>
    </row>
    <row r="1286" spans="1:11" x14ac:dyDescent="0.2">
      <c r="A1286">
        <v>973</v>
      </c>
      <c r="B1286">
        <v>23</v>
      </c>
      <c r="C1286">
        <v>8</v>
      </c>
      <c r="D1286">
        <v>4.82</v>
      </c>
      <c r="E1286">
        <v>9</v>
      </c>
      <c r="F1286" s="1" t="s">
        <v>26</v>
      </c>
      <c r="G1286" s="1" t="s">
        <v>30</v>
      </c>
      <c r="H1286" s="1" t="s">
        <v>37</v>
      </c>
      <c r="I1286" s="1" t="s">
        <v>20</v>
      </c>
      <c r="J1286">
        <v>22</v>
      </c>
      <c r="K1286">
        <v>8445</v>
      </c>
    </row>
    <row r="1287" spans="1:11" x14ac:dyDescent="0.2">
      <c r="A1287">
        <v>984</v>
      </c>
      <c r="B1287">
        <v>48</v>
      </c>
      <c r="C1287">
        <v>7</v>
      </c>
      <c r="D1287">
        <v>1.23</v>
      </c>
      <c r="E1287">
        <v>7</v>
      </c>
      <c r="F1287" s="1" t="s">
        <v>16</v>
      </c>
      <c r="G1287" s="1" t="s">
        <v>27</v>
      </c>
      <c r="H1287" s="1" t="s">
        <v>37</v>
      </c>
      <c r="I1287" s="1" t="s">
        <v>33</v>
      </c>
      <c r="J1287">
        <v>40</v>
      </c>
      <c r="K1287">
        <v>8215</v>
      </c>
    </row>
    <row r="1288" spans="1:11" x14ac:dyDescent="0.2">
      <c r="A1288">
        <v>986</v>
      </c>
      <c r="B1288">
        <v>10</v>
      </c>
      <c r="C1288">
        <v>4</v>
      </c>
      <c r="D1288">
        <v>5.7</v>
      </c>
      <c r="E1288">
        <v>1</v>
      </c>
      <c r="F1288" s="1" t="s">
        <v>23</v>
      </c>
      <c r="G1288" s="1" t="s">
        <v>30</v>
      </c>
      <c r="H1288" s="1" t="s">
        <v>37</v>
      </c>
      <c r="I1288" s="1" t="s">
        <v>29</v>
      </c>
      <c r="J1288">
        <v>53</v>
      </c>
      <c r="K1288">
        <v>5010</v>
      </c>
    </row>
    <row r="1289" spans="1:11" x14ac:dyDescent="0.2">
      <c r="A1289">
        <v>994</v>
      </c>
      <c r="B1289">
        <v>25</v>
      </c>
      <c r="C1289">
        <v>8</v>
      </c>
      <c r="D1289">
        <v>4.1500000000000004</v>
      </c>
      <c r="E1289">
        <v>8</v>
      </c>
      <c r="F1289" s="1" t="s">
        <v>36</v>
      </c>
      <c r="G1289" s="1" t="s">
        <v>30</v>
      </c>
      <c r="H1289" s="1" t="s">
        <v>37</v>
      </c>
      <c r="I1289" s="1" t="s">
        <v>33</v>
      </c>
      <c r="J1289">
        <v>39</v>
      </c>
      <c r="K1289">
        <v>7806</v>
      </c>
    </row>
    <row r="1290" spans="1:11" x14ac:dyDescent="0.2">
      <c r="A1290">
        <v>1014</v>
      </c>
      <c r="B1290">
        <v>46</v>
      </c>
      <c r="C1290">
        <v>3</v>
      </c>
      <c r="D1290">
        <v>3.65</v>
      </c>
      <c r="E1290">
        <v>5</v>
      </c>
      <c r="F1290" s="1" t="s">
        <v>36</v>
      </c>
      <c r="G1290" s="1" t="s">
        <v>17</v>
      </c>
      <c r="H1290" s="1" t="s">
        <v>37</v>
      </c>
      <c r="I1290" s="1" t="s">
        <v>33</v>
      </c>
      <c r="J1290">
        <v>65</v>
      </c>
      <c r="K1290">
        <v>9004</v>
      </c>
    </row>
    <row r="1291" spans="1:11" x14ac:dyDescent="0.2">
      <c r="A1291">
        <v>1017</v>
      </c>
      <c r="B1291">
        <v>7</v>
      </c>
      <c r="C1291">
        <v>1</v>
      </c>
      <c r="D1291">
        <v>2.99</v>
      </c>
      <c r="E1291">
        <v>1</v>
      </c>
      <c r="F1291" s="1" t="s">
        <v>26</v>
      </c>
      <c r="G1291" s="1" t="s">
        <v>27</v>
      </c>
      <c r="H1291" s="1" t="s">
        <v>37</v>
      </c>
      <c r="I1291" s="1" t="s">
        <v>29</v>
      </c>
      <c r="J1291">
        <v>58</v>
      </c>
      <c r="K1291">
        <v>5235</v>
      </c>
    </row>
    <row r="1292" spans="1:11" x14ac:dyDescent="0.2">
      <c r="A1292">
        <v>1027</v>
      </c>
      <c r="B1292">
        <v>31</v>
      </c>
      <c r="C1292">
        <v>4</v>
      </c>
      <c r="D1292">
        <v>3.9</v>
      </c>
      <c r="E1292">
        <v>4</v>
      </c>
      <c r="F1292" s="1" t="s">
        <v>23</v>
      </c>
      <c r="G1292" s="1" t="s">
        <v>27</v>
      </c>
      <c r="H1292" s="1" t="s">
        <v>37</v>
      </c>
      <c r="I1292" s="1" t="s">
        <v>29</v>
      </c>
      <c r="J1292">
        <v>41</v>
      </c>
      <c r="K1292">
        <v>9027</v>
      </c>
    </row>
    <row r="1293" spans="1:11" x14ac:dyDescent="0.2">
      <c r="A1293">
        <v>1030</v>
      </c>
      <c r="B1293">
        <v>18</v>
      </c>
      <c r="C1293">
        <v>5</v>
      </c>
      <c r="D1293">
        <v>1.94</v>
      </c>
      <c r="E1293">
        <v>4</v>
      </c>
      <c r="F1293" s="1" t="s">
        <v>36</v>
      </c>
      <c r="G1293" s="1" t="s">
        <v>17</v>
      </c>
      <c r="H1293" s="1" t="s">
        <v>37</v>
      </c>
      <c r="I1293" s="1" t="s">
        <v>29</v>
      </c>
      <c r="J1293">
        <v>29</v>
      </c>
      <c r="K1293">
        <v>5479</v>
      </c>
    </row>
    <row r="1294" spans="1:11" x14ac:dyDescent="0.2">
      <c r="A1294">
        <v>1049</v>
      </c>
      <c r="B1294">
        <v>38</v>
      </c>
      <c r="C1294">
        <v>4</v>
      </c>
      <c r="D1294">
        <v>1.75</v>
      </c>
      <c r="E1294">
        <v>5</v>
      </c>
      <c r="F1294" s="1" t="s">
        <v>16</v>
      </c>
      <c r="G1294" s="1" t="s">
        <v>35</v>
      </c>
      <c r="H1294" s="1" t="s">
        <v>37</v>
      </c>
      <c r="I1294" s="1" t="s">
        <v>29</v>
      </c>
      <c r="J1294">
        <v>60</v>
      </c>
      <c r="K1294">
        <v>9662</v>
      </c>
    </row>
    <row r="1295" spans="1:11" x14ac:dyDescent="0.2">
      <c r="A1295">
        <v>1054</v>
      </c>
      <c r="B1295">
        <v>32</v>
      </c>
      <c r="C1295">
        <v>10</v>
      </c>
      <c r="D1295">
        <v>2.94</v>
      </c>
      <c r="E1295">
        <v>9</v>
      </c>
      <c r="F1295" s="1" t="s">
        <v>36</v>
      </c>
      <c r="G1295" s="1" t="s">
        <v>35</v>
      </c>
      <c r="H1295" s="1" t="s">
        <v>37</v>
      </c>
      <c r="I1295" s="1" t="s">
        <v>33</v>
      </c>
      <c r="J1295">
        <v>31</v>
      </c>
      <c r="K1295">
        <v>8658</v>
      </c>
    </row>
    <row r="1296" spans="1:11" x14ac:dyDescent="0.2">
      <c r="A1296">
        <v>1057</v>
      </c>
      <c r="B1296">
        <v>7</v>
      </c>
      <c r="C1296">
        <v>2</v>
      </c>
      <c r="D1296">
        <v>2.2999999999999998</v>
      </c>
      <c r="E1296">
        <v>4</v>
      </c>
      <c r="F1296" s="1" t="s">
        <v>36</v>
      </c>
      <c r="G1296" s="1" t="s">
        <v>35</v>
      </c>
      <c r="H1296" s="1" t="s">
        <v>37</v>
      </c>
      <c r="I1296" s="1" t="s">
        <v>33</v>
      </c>
      <c r="J1296">
        <v>50</v>
      </c>
      <c r="K1296">
        <v>3432</v>
      </c>
    </row>
    <row r="1297" spans="1:11" x14ac:dyDescent="0.2">
      <c r="A1297">
        <v>1058</v>
      </c>
      <c r="B1297">
        <v>27</v>
      </c>
      <c r="C1297">
        <v>6</v>
      </c>
      <c r="D1297">
        <v>3.48</v>
      </c>
      <c r="E1297">
        <v>1</v>
      </c>
      <c r="F1297" s="1" t="s">
        <v>26</v>
      </c>
      <c r="G1297" s="1" t="s">
        <v>35</v>
      </c>
      <c r="H1297" s="1" t="s">
        <v>37</v>
      </c>
      <c r="I1297" s="1" t="s">
        <v>29</v>
      </c>
      <c r="J1297">
        <v>46</v>
      </c>
      <c r="K1297">
        <v>2207</v>
      </c>
    </row>
    <row r="1298" spans="1:11" x14ac:dyDescent="0.2">
      <c r="A1298">
        <v>1061</v>
      </c>
      <c r="B1298">
        <v>8</v>
      </c>
      <c r="C1298">
        <v>8</v>
      </c>
      <c r="D1298">
        <v>1.59</v>
      </c>
      <c r="E1298">
        <v>9</v>
      </c>
      <c r="F1298" s="1" t="s">
        <v>36</v>
      </c>
      <c r="G1298" s="1" t="s">
        <v>24</v>
      </c>
      <c r="H1298" s="1" t="s">
        <v>37</v>
      </c>
      <c r="I1298" s="1" t="s">
        <v>29</v>
      </c>
      <c r="J1298">
        <v>45</v>
      </c>
      <c r="K1298">
        <v>4378</v>
      </c>
    </row>
    <row r="1299" spans="1:11" x14ac:dyDescent="0.2">
      <c r="A1299">
        <v>1081</v>
      </c>
      <c r="B1299">
        <v>8</v>
      </c>
      <c r="C1299">
        <v>10</v>
      </c>
      <c r="D1299">
        <v>1.04</v>
      </c>
      <c r="E1299">
        <v>8</v>
      </c>
      <c r="F1299" s="1" t="s">
        <v>36</v>
      </c>
      <c r="G1299" s="1" t="s">
        <v>17</v>
      </c>
      <c r="H1299" s="1" t="s">
        <v>37</v>
      </c>
      <c r="I1299" s="1" t="s">
        <v>29</v>
      </c>
      <c r="J1299">
        <v>54</v>
      </c>
      <c r="K1299">
        <v>4916</v>
      </c>
    </row>
    <row r="1300" spans="1:11" x14ac:dyDescent="0.2">
      <c r="A1300">
        <v>1082</v>
      </c>
      <c r="B1300">
        <v>43</v>
      </c>
      <c r="C1300">
        <v>10</v>
      </c>
      <c r="D1300">
        <v>2.38</v>
      </c>
      <c r="E1300">
        <v>9</v>
      </c>
      <c r="F1300" s="1" t="s">
        <v>16</v>
      </c>
      <c r="G1300" s="1" t="s">
        <v>27</v>
      </c>
      <c r="H1300" s="1" t="s">
        <v>37</v>
      </c>
      <c r="I1300" s="1" t="s">
        <v>33</v>
      </c>
      <c r="J1300">
        <v>31</v>
      </c>
      <c r="K1300">
        <v>6715</v>
      </c>
    </row>
    <row r="1301" spans="1:11" x14ac:dyDescent="0.2">
      <c r="A1301">
        <v>1092</v>
      </c>
      <c r="B1301">
        <v>50</v>
      </c>
      <c r="C1301">
        <v>6</v>
      </c>
      <c r="D1301">
        <v>3.64</v>
      </c>
      <c r="E1301">
        <v>3</v>
      </c>
      <c r="F1301" s="1" t="s">
        <v>16</v>
      </c>
      <c r="G1301" s="1" t="s">
        <v>17</v>
      </c>
      <c r="H1301" s="1" t="s">
        <v>37</v>
      </c>
      <c r="I1301" s="1" t="s">
        <v>20</v>
      </c>
      <c r="J1301">
        <v>21</v>
      </c>
      <c r="K1301">
        <v>6341</v>
      </c>
    </row>
    <row r="1302" spans="1:11" x14ac:dyDescent="0.2">
      <c r="A1302">
        <v>1115</v>
      </c>
      <c r="B1302">
        <v>42</v>
      </c>
      <c r="C1302">
        <v>10</v>
      </c>
      <c r="D1302">
        <v>4.6500000000000004</v>
      </c>
      <c r="E1302">
        <v>7</v>
      </c>
      <c r="F1302" s="1" t="s">
        <v>36</v>
      </c>
      <c r="G1302" s="1" t="s">
        <v>35</v>
      </c>
      <c r="H1302" s="1" t="s">
        <v>37</v>
      </c>
      <c r="I1302" s="1" t="s">
        <v>20</v>
      </c>
      <c r="J1302">
        <v>28</v>
      </c>
      <c r="K1302">
        <v>5294</v>
      </c>
    </row>
    <row r="1303" spans="1:11" x14ac:dyDescent="0.2">
      <c r="A1303">
        <v>1130</v>
      </c>
      <c r="B1303">
        <v>36</v>
      </c>
      <c r="C1303">
        <v>7</v>
      </c>
      <c r="D1303">
        <v>5.49</v>
      </c>
      <c r="E1303">
        <v>9</v>
      </c>
      <c r="F1303" s="1" t="s">
        <v>23</v>
      </c>
      <c r="G1303" s="1" t="s">
        <v>30</v>
      </c>
      <c r="H1303" s="1" t="s">
        <v>37</v>
      </c>
      <c r="I1303" s="1" t="s">
        <v>33</v>
      </c>
      <c r="J1303">
        <v>61</v>
      </c>
      <c r="K1303">
        <v>7252</v>
      </c>
    </row>
    <row r="1304" spans="1:11" x14ac:dyDescent="0.2">
      <c r="A1304">
        <v>1149</v>
      </c>
      <c r="B1304">
        <v>59</v>
      </c>
      <c r="C1304">
        <v>7</v>
      </c>
      <c r="D1304">
        <v>3.78</v>
      </c>
      <c r="E1304">
        <v>10</v>
      </c>
      <c r="F1304" s="1" t="s">
        <v>36</v>
      </c>
      <c r="G1304" s="1" t="s">
        <v>30</v>
      </c>
      <c r="H1304" s="1" t="s">
        <v>37</v>
      </c>
      <c r="I1304" s="1" t="s">
        <v>29</v>
      </c>
      <c r="J1304">
        <v>67</v>
      </c>
      <c r="K1304">
        <v>5246</v>
      </c>
    </row>
    <row r="1305" spans="1:11" x14ac:dyDescent="0.2">
      <c r="A1305">
        <v>1151</v>
      </c>
      <c r="B1305">
        <v>57</v>
      </c>
      <c r="C1305">
        <v>2</v>
      </c>
      <c r="D1305">
        <v>5.97</v>
      </c>
      <c r="E1305">
        <v>3</v>
      </c>
      <c r="F1305" s="1" t="s">
        <v>16</v>
      </c>
      <c r="G1305" s="1" t="s">
        <v>35</v>
      </c>
      <c r="H1305" s="1" t="s">
        <v>37</v>
      </c>
      <c r="I1305" s="1" t="s">
        <v>29</v>
      </c>
      <c r="J1305">
        <v>37</v>
      </c>
      <c r="K1305">
        <v>3965</v>
      </c>
    </row>
    <row r="1306" spans="1:11" x14ac:dyDescent="0.2">
      <c r="A1306">
        <v>1154</v>
      </c>
      <c r="B1306">
        <v>39</v>
      </c>
      <c r="C1306">
        <v>2</v>
      </c>
      <c r="D1306">
        <v>5.26</v>
      </c>
      <c r="E1306">
        <v>6</v>
      </c>
      <c r="F1306" s="1" t="s">
        <v>26</v>
      </c>
      <c r="G1306" s="1" t="s">
        <v>24</v>
      </c>
      <c r="H1306" s="1" t="s">
        <v>37</v>
      </c>
      <c r="I1306" s="1" t="s">
        <v>20</v>
      </c>
      <c r="J1306">
        <v>42</v>
      </c>
      <c r="K1306">
        <v>6477</v>
      </c>
    </row>
    <row r="1307" spans="1:11" x14ac:dyDescent="0.2">
      <c r="A1307">
        <v>1161</v>
      </c>
      <c r="B1307">
        <v>35</v>
      </c>
      <c r="C1307">
        <v>8</v>
      </c>
      <c r="D1307">
        <v>2.52</v>
      </c>
      <c r="E1307">
        <v>9</v>
      </c>
      <c r="F1307" s="1" t="s">
        <v>16</v>
      </c>
      <c r="G1307" s="1" t="s">
        <v>24</v>
      </c>
      <c r="H1307" s="1" t="s">
        <v>37</v>
      </c>
      <c r="I1307" s="1" t="s">
        <v>33</v>
      </c>
      <c r="J1307">
        <v>55</v>
      </c>
      <c r="K1307">
        <v>9273</v>
      </c>
    </row>
    <row r="1308" spans="1:11" x14ac:dyDescent="0.2">
      <c r="A1308">
        <v>1170</v>
      </c>
      <c r="B1308">
        <v>58</v>
      </c>
      <c r="C1308">
        <v>9</v>
      </c>
      <c r="D1308">
        <v>3.27</v>
      </c>
      <c r="E1308">
        <v>10</v>
      </c>
      <c r="F1308" s="1" t="s">
        <v>26</v>
      </c>
      <c r="G1308" s="1" t="s">
        <v>30</v>
      </c>
      <c r="H1308" s="1" t="s">
        <v>37</v>
      </c>
      <c r="I1308" s="1" t="s">
        <v>20</v>
      </c>
      <c r="J1308">
        <v>45</v>
      </c>
      <c r="K1308">
        <v>3026</v>
      </c>
    </row>
    <row r="1309" spans="1:11" x14ac:dyDescent="0.2">
      <c r="A1309">
        <v>1175</v>
      </c>
      <c r="B1309">
        <v>39</v>
      </c>
      <c r="C1309">
        <v>8</v>
      </c>
      <c r="D1309">
        <v>2.11</v>
      </c>
      <c r="E1309">
        <v>7</v>
      </c>
      <c r="F1309" s="1" t="s">
        <v>16</v>
      </c>
      <c r="G1309" s="1" t="s">
        <v>30</v>
      </c>
      <c r="H1309" s="1" t="s">
        <v>37</v>
      </c>
      <c r="I1309" s="1" t="s">
        <v>33</v>
      </c>
      <c r="J1309">
        <v>22</v>
      </c>
      <c r="K1309">
        <v>7501</v>
      </c>
    </row>
    <row r="1310" spans="1:11" x14ac:dyDescent="0.2">
      <c r="A1310">
        <v>1177</v>
      </c>
      <c r="B1310">
        <v>18</v>
      </c>
      <c r="C1310">
        <v>8</v>
      </c>
      <c r="D1310">
        <v>3.63</v>
      </c>
      <c r="E1310">
        <v>9</v>
      </c>
      <c r="F1310" s="1" t="s">
        <v>23</v>
      </c>
      <c r="G1310" s="1" t="s">
        <v>35</v>
      </c>
      <c r="H1310" s="1" t="s">
        <v>37</v>
      </c>
      <c r="I1310" s="1" t="s">
        <v>29</v>
      </c>
      <c r="J1310">
        <v>61</v>
      </c>
      <c r="K1310">
        <v>3153</v>
      </c>
    </row>
    <row r="1311" spans="1:11" x14ac:dyDescent="0.2">
      <c r="A1311">
        <v>1187</v>
      </c>
      <c r="B1311">
        <v>49</v>
      </c>
      <c r="C1311">
        <v>2</v>
      </c>
      <c r="D1311">
        <v>5.26</v>
      </c>
      <c r="E1311">
        <v>3</v>
      </c>
      <c r="F1311" s="1" t="s">
        <v>36</v>
      </c>
      <c r="G1311" s="1" t="s">
        <v>30</v>
      </c>
      <c r="H1311" s="1" t="s">
        <v>37</v>
      </c>
      <c r="I1311" s="1" t="s">
        <v>29</v>
      </c>
      <c r="J1311">
        <v>34</v>
      </c>
      <c r="K1311">
        <v>1404</v>
      </c>
    </row>
    <row r="1312" spans="1:11" x14ac:dyDescent="0.2">
      <c r="A1312">
        <v>1189</v>
      </c>
      <c r="B1312">
        <v>33</v>
      </c>
      <c r="C1312">
        <v>7</v>
      </c>
      <c r="D1312">
        <v>3.24</v>
      </c>
      <c r="E1312">
        <v>10</v>
      </c>
      <c r="F1312" s="1" t="s">
        <v>36</v>
      </c>
      <c r="G1312" s="1" t="s">
        <v>35</v>
      </c>
      <c r="H1312" s="1" t="s">
        <v>37</v>
      </c>
      <c r="I1312" s="1" t="s">
        <v>33</v>
      </c>
      <c r="J1312">
        <v>23</v>
      </c>
      <c r="K1312">
        <v>3718</v>
      </c>
    </row>
    <row r="1313" spans="1:11" x14ac:dyDescent="0.2">
      <c r="A1313">
        <v>1197</v>
      </c>
      <c r="B1313">
        <v>14</v>
      </c>
      <c r="C1313">
        <v>9</v>
      </c>
      <c r="D1313">
        <v>5.49</v>
      </c>
      <c r="E1313">
        <v>10</v>
      </c>
      <c r="F1313" s="1" t="s">
        <v>23</v>
      </c>
      <c r="G1313" s="1" t="s">
        <v>35</v>
      </c>
      <c r="H1313" s="1" t="s">
        <v>37</v>
      </c>
      <c r="I1313" s="1" t="s">
        <v>33</v>
      </c>
      <c r="J1313">
        <v>28</v>
      </c>
      <c r="K1313">
        <v>8893</v>
      </c>
    </row>
    <row r="1314" spans="1:11" x14ac:dyDescent="0.2">
      <c r="A1314">
        <v>1204</v>
      </c>
      <c r="B1314">
        <v>59</v>
      </c>
      <c r="C1314">
        <v>7</v>
      </c>
      <c r="D1314">
        <v>5.91</v>
      </c>
      <c r="E1314">
        <v>8</v>
      </c>
      <c r="F1314" s="1" t="s">
        <v>23</v>
      </c>
      <c r="G1314" s="1" t="s">
        <v>27</v>
      </c>
      <c r="H1314" s="1" t="s">
        <v>37</v>
      </c>
      <c r="I1314" s="1" t="s">
        <v>33</v>
      </c>
      <c r="J1314">
        <v>57</v>
      </c>
      <c r="K1314">
        <v>9908</v>
      </c>
    </row>
    <row r="1315" spans="1:11" x14ac:dyDescent="0.2">
      <c r="A1315">
        <v>1207</v>
      </c>
      <c r="B1315">
        <v>50</v>
      </c>
      <c r="C1315">
        <v>9</v>
      </c>
      <c r="D1315">
        <v>2.2400000000000002</v>
      </c>
      <c r="E1315">
        <v>7</v>
      </c>
      <c r="F1315" s="1" t="s">
        <v>16</v>
      </c>
      <c r="G1315" s="1" t="s">
        <v>24</v>
      </c>
      <c r="H1315" s="1" t="s">
        <v>37</v>
      </c>
      <c r="I1315" s="1" t="s">
        <v>29</v>
      </c>
      <c r="J1315">
        <v>32</v>
      </c>
      <c r="K1315">
        <v>3911</v>
      </c>
    </row>
    <row r="1316" spans="1:11" x14ac:dyDescent="0.2">
      <c r="A1316">
        <v>1210</v>
      </c>
      <c r="B1316">
        <v>9</v>
      </c>
      <c r="C1316">
        <v>8</v>
      </c>
      <c r="D1316">
        <v>3.65</v>
      </c>
      <c r="E1316">
        <v>9</v>
      </c>
      <c r="F1316" s="1" t="s">
        <v>26</v>
      </c>
      <c r="G1316" s="1" t="s">
        <v>27</v>
      </c>
      <c r="H1316" s="1" t="s">
        <v>37</v>
      </c>
      <c r="I1316" s="1" t="s">
        <v>29</v>
      </c>
      <c r="J1316">
        <v>33</v>
      </c>
      <c r="K1316">
        <v>8010</v>
      </c>
    </row>
    <row r="1317" spans="1:11" x14ac:dyDescent="0.2">
      <c r="A1317">
        <v>1213</v>
      </c>
      <c r="B1317">
        <v>30</v>
      </c>
      <c r="C1317">
        <v>8</v>
      </c>
      <c r="D1317">
        <v>4.4400000000000004</v>
      </c>
      <c r="E1317">
        <v>7</v>
      </c>
      <c r="F1317" s="1" t="s">
        <v>16</v>
      </c>
      <c r="G1317" s="1" t="s">
        <v>24</v>
      </c>
      <c r="H1317" s="1" t="s">
        <v>37</v>
      </c>
      <c r="I1317" s="1" t="s">
        <v>33</v>
      </c>
      <c r="J1317">
        <v>46</v>
      </c>
      <c r="K1317">
        <v>6342</v>
      </c>
    </row>
    <row r="1318" spans="1:11" x14ac:dyDescent="0.2">
      <c r="A1318">
        <v>1222</v>
      </c>
      <c r="B1318">
        <v>57</v>
      </c>
      <c r="C1318">
        <v>6</v>
      </c>
      <c r="D1318">
        <v>2.5</v>
      </c>
      <c r="E1318">
        <v>1</v>
      </c>
      <c r="F1318" s="1" t="s">
        <v>26</v>
      </c>
      <c r="G1318" s="1" t="s">
        <v>30</v>
      </c>
      <c r="H1318" s="1" t="s">
        <v>37</v>
      </c>
      <c r="I1318" s="1" t="s">
        <v>29</v>
      </c>
      <c r="J1318">
        <v>57</v>
      </c>
      <c r="K1318">
        <v>6074</v>
      </c>
    </row>
    <row r="1319" spans="1:11" x14ac:dyDescent="0.2">
      <c r="A1319">
        <v>1223</v>
      </c>
      <c r="B1319">
        <v>35</v>
      </c>
      <c r="C1319">
        <v>4</v>
      </c>
      <c r="D1319">
        <v>2.35</v>
      </c>
      <c r="E1319">
        <v>1</v>
      </c>
      <c r="F1319" s="1" t="s">
        <v>26</v>
      </c>
      <c r="G1319" s="1" t="s">
        <v>30</v>
      </c>
      <c r="H1319" s="1" t="s">
        <v>37</v>
      </c>
      <c r="I1319" s="1" t="s">
        <v>33</v>
      </c>
      <c r="J1319">
        <v>30</v>
      </c>
      <c r="K1319">
        <v>8640</v>
      </c>
    </row>
    <row r="1320" spans="1:11" x14ac:dyDescent="0.2">
      <c r="A1320">
        <v>1232</v>
      </c>
      <c r="B1320">
        <v>41</v>
      </c>
      <c r="C1320">
        <v>10</v>
      </c>
      <c r="D1320">
        <v>1.05</v>
      </c>
      <c r="E1320">
        <v>10</v>
      </c>
      <c r="F1320" s="1" t="s">
        <v>23</v>
      </c>
      <c r="G1320" s="1" t="s">
        <v>35</v>
      </c>
      <c r="H1320" s="1" t="s">
        <v>37</v>
      </c>
      <c r="I1320" s="1" t="s">
        <v>29</v>
      </c>
      <c r="J1320">
        <v>59</v>
      </c>
      <c r="K1320">
        <v>4814</v>
      </c>
    </row>
    <row r="1321" spans="1:11" x14ac:dyDescent="0.2">
      <c r="A1321">
        <v>1235</v>
      </c>
      <c r="B1321">
        <v>1</v>
      </c>
      <c r="C1321">
        <v>1</v>
      </c>
      <c r="D1321">
        <v>4.62</v>
      </c>
      <c r="E1321">
        <v>5</v>
      </c>
      <c r="F1321" s="1" t="s">
        <v>26</v>
      </c>
      <c r="G1321" s="1" t="s">
        <v>27</v>
      </c>
      <c r="H1321" s="1" t="s">
        <v>37</v>
      </c>
      <c r="I1321" s="1" t="s">
        <v>29</v>
      </c>
      <c r="J1321">
        <v>18</v>
      </c>
      <c r="K1321">
        <v>7873</v>
      </c>
    </row>
    <row r="1322" spans="1:11" x14ac:dyDescent="0.2">
      <c r="A1322">
        <v>1236</v>
      </c>
      <c r="B1322">
        <v>50</v>
      </c>
      <c r="C1322">
        <v>3</v>
      </c>
      <c r="D1322">
        <v>3.44</v>
      </c>
      <c r="E1322">
        <v>3</v>
      </c>
      <c r="F1322" s="1" t="s">
        <v>36</v>
      </c>
      <c r="G1322" s="1" t="s">
        <v>17</v>
      </c>
      <c r="H1322" s="1" t="s">
        <v>37</v>
      </c>
      <c r="I1322" s="1" t="s">
        <v>33</v>
      </c>
      <c r="J1322">
        <v>41</v>
      </c>
      <c r="K1322">
        <v>7037</v>
      </c>
    </row>
    <row r="1323" spans="1:11" x14ac:dyDescent="0.2">
      <c r="A1323">
        <v>1241</v>
      </c>
      <c r="B1323">
        <v>41</v>
      </c>
      <c r="C1323">
        <v>10</v>
      </c>
      <c r="D1323">
        <v>2.35</v>
      </c>
      <c r="E1323">
        <v>8</v>
      </c>
      <c r="F1323" s="1" t="s">
        <v>26</v>
      </c>
      <c r="G1323" s="1" t="s">
        <v>30</v>
      </c>
      <c r="H1323" s="1" t="s">
        <v>37</v>
      </c>
      <c r="I1323" s="1" t="s">
        <v>29</v>
      </c>
      <c r="J1323">
        <v>39</v>
      </c>
      <c r="K1323">
        <v>8699</v>
      </c>
    </row>
    <row r="1324" spans="1:11" x14ac:dyDescent="0.2">
      <c r="A1324">
        <v>1245</v>
      </c>
      <c r="B1324">
        <v>23</v>
      </c>
      <c r="C1324">
        <v>4</v>
      </c>
      <c r="D1324">
        <v>4.96</v>
      </c>
      <c r="E1324">
        <v>6</v>
      </c>
      <c r="F1324" s="1" t="s">
        <v>26</v>
      </c>
      <c r="G1324" s="1" t="s">
        <v>35</v>
      </c>
      <c r="H1324" s="1" t="s">
        <v>37</v>
      </c>
      <c r="I1324" s="1" t="s">
        <v>33</v>
      </c>
      <c r="J1324">
        <v>61</v>
      </c>
      <c r="K1324">
        <v>5737</v>
      </c>
    </row>
    <row r="1325" spans="1:11" x14ac:dyDescent="0.2">
      <c r="A1325">
        <v>1250</v>
      </c>
      <c r="B1325">
        <v>2</v>
      </c>
      <c r="C1325">
        <v>8</v>
      </c>
      <c r="D1325">
        <v>3.93</v>
      </c>
      <c r="E1325">
        <v>10</v>
      </c>
      <c r="F1325" s="1" t="s">
        <v>36</v>
      </c>
      <c r="G1325" s="1" t="s">
        <v>17</v>
      </c>
      <c r="H1325" s="1" t="s">
        <v>37</v>
      </c>
      <c r="I1325" s="1" t="s">
        <v>20</v>
      </c>
      <c r="J1325">
        <v>64</v>
      </c>
      <c r="K1325">
        <v>9885</v>
      </c>
    </row>
    <row r="1326" spans="1:11" x14ac:dyDescent="0.2">
      <c r="A1326">
        <v>1259</v>
      </c>
      <c r="B1326">
        <v>13</v>
      </c>
      <c r="C1326">
        <v>7</v>
      </c>
      <c r="D1326">
        <v>3.39</v>
      </c>
      <c r="E1326">
        <v>9</v>
      </c>
      <c r="F1326" s="1" t="s">
        <v>16</v>
      </c>
      <c r="G1326" s="1" t="s">
        <v>27</v>
      </c>
      <c r="H1326" s="1" t="s">
        <v>37</v>
      </c>
      <c r="I1326" s="1" t="s">
        <v>20</v>
      </c>
      <c r="J1326">
        <v>60</v>
      </c>
      <c r="K1326">
        <v>8011</v>
      </c>
    </row>
    <row r="1327" spans="1:11" x14ac:dyDescent="0.2">
      <c r="A1327">
        <v>1260</v>
      </c>
      <c r="B1327">
        <v>44</v>
      </c>
      <c r="C1327">
        <v>8</v>
      </c>
      <c r="D1327">
        <v>2.2799999999999998</v>
      </c>
      <c r="E1327">
        <v>10</v>
      </c>
      <c r="F1327" s="1" t="s">
        <v>16</v>
      </c>
      <c r="G1327" s="1" t="s">
        <v>17</v>
      </c>
      <c r="H1327" s="1" t="s">
        <v>37</v>
      </c>
      <c r="I1327" s="1" t="s">
        <v>29</v>
      </c>
      <c r="J1327">
        <v>30</v>
      </c>
      <c r="K1327">
        <v>4251</v>
      </c>
    </row>
    <row r="1328" spans="1:11" x14ac:dyDescent="0.2">
      <c r="A1328">
        <v>1265</v>
      </c>
      <c r="B1328">
        <v>30</v>
      </c>
      <c r="C1328">
        <v>10</v>
      </c>
      <c r="D1328">
        <v>5.4</v>
      </c>
      <c r="E1328">
        <v>9</v>
      </c>
      <c r="F1328" s="1" t="s">
        <v>16</v>
      </c>
      <c r="G1328" s="1" t="s">
        <v>17</v>
      </c>
      <c r="H1328" s="1" t="s">
        <v>37</v>
      </c>
      <c r="I1328" s="1" t="s">
        <v>29</v>
      </c>
      <c r="J1328">
        <v>52</v>
      </c>
      <c r="K1328">
        <v>6945</v>
      </c>
    </row>
    <row r="1329" spans="1:11" x14ac:dyDescent="0.2">
      <c r="A1329">
        <v>1266</v>
      </c>
      <c r="B1329">
        <v>49</v>
      </c>
      <c r="C1329">
        <v>7</v>
      </c>
      <c r="D1329">
        <v>1.34</v>
      </c>
      <c r="E1329">
        <v>8</v>
      </c>
      <c r="F1329" s="1" t="s">
        <v>16</v>
      </c>
      <c r="G1329" s="1" t="s">
        <v>30</v>
      </c>
      <c r="H1329" s="1" t="s">
        <v>37</v>
      </c>
      <c r="I1329" s="1" t="s">
        <v>33</v>
      </c>
      <c r="J1329">
        <v>35</v>
      </c>
      <c r="K1329">
        <v>1235</v>
      </c>
    </row>
    <row r="1330" spans="1:11" x14ac:dyDescent="0.2">
      <c r="A1330">
        <v>1273</v>
      </c>
      <c r="B1330">
        <v>47</v>
      </c>
      <c r="C1330">
        <v>8</v>
      </c>
      <c r="D1330">
        <v>3.89</v>
      </c>
      <c r="E1330">
        <v>9</v>
      </c>
      <c r="F1330" s="1" t="s">
        <v>26</v>
      </c>
      <c r="G1330" s="1" t="s">
        <v>30</v>
      </c>
      <c r="H1330" s="1" t="s">
        <v>37</v>
      </c>
      <c r="I1330" s="1" t="s">
        <v>20</v>
      </c>
      <c r="J1330">
        <v>49</v>
      </c>
      <c r="K1330">
        <v>1604</v>
      </c>
    </row>
    <row r="1331" spans="1:11" x14ac:dyDescent="0.2">
      <c r="A1331">
        <v>1276</v>
      </c>
      <c r="B1331">
        <v>24</v>
      </c>
      <c r="C1331">
        <v>4</v>
      </c>
      <c r="D1331">
        <v>4.08</v>
      </c>
      <c r="E1331">
        <v>4</v>
      </c>
      <c r="F1331" s="1" t="s">
        <v>36</v>
      </c>
      <c r="G1331" s="1" t="s">
        <v>27</v>
      </c>
      <c r="H1331" s="1" t="s">
        <v>37</v>
      </c>
      <c r="I1331" s="1" t="s">
        <v>33</v>
      </c>
      <c r="J1331">
        <v>37</v>
      </c>
      <c r="K1331">
        <v>5330</v>
      </c>
    </row>
    <row r="1332" spans="1:11" x14ac:dyDescent="0.2">
      <c r="A1332">
        <v>1283</v>
      </c>
      <c r="B1332">
        <v>42</v>
      </c>
      <c r="C1332">
        <v>7</v>
      </c>
      <c r="D1332">
        <v>1.0900000000000001</v>
      </c>
      <c r="E1332">
        <v>8</v>
      </c>
      <c r="F1332" s="1" t="s">
        <v>16</v>
      </c>
      <c r="G1332" s="1" t="s">
        <v>24</v>
      </c>
      <c r="H1332" s="1" t="s">
        <v>37</v>
      </c>
      <c r="I1332" s="1" t="s">
        <v>20</v>
      </c>
      <c r="J1332">
        <v>47</v>
      </c>
      <c r="K1332">
        <v>3756</v>
      </c>
    </row>
    <row r="1333" spans="1:11" x14ac:dyDescent="0.2">
      <c r="A1333">
        <v>1284</v>
      </c>
      <c r="B1333">
        <v>26</v>
      </c>
      <c r="C1333">
        <v>5</v>
      </c>
      <c r="D1333">
        <v>2.11</v>
      </c>
      <c r="E1333">
        <v>5</v>
      </c>
      <c r="F1333" s="1" t="s">
        <v>36</v>
      </c>
      <c r="G1333" s="1" t="s">
        <v>27</v>
      </c>
      <c r="H1333" s="1" t="s">
        <v>37</v>
      </c>
      <c r="I1333" s="1" t="s">
        <v>29</v>
      </c>
      <c r="J1333">
        <v>68</v>
      </c>
      <c r="K1333">
        <v>6725</v>
      </c>
    </row>
    <row r="1334" spans="1:11" x14ac:dyDescent="0.2">
      <c r="A1334">
        <v>1287</v>
      </c>
      <c r="B1334">
        <v>6</v>
      </c>
      <c r="C1334">
        <v>5</v>
      </c>
      <c r="D1334">
        <v>2.72</v>
      </c>
      <c r="E1334">
        <v>1</v>
      </c>
      <c r="F1334" s="1" t="s">
        <v>23</v>
      </c>
      <c r="G1334" s="1" t="s">
        <v>24</v>
      </c>
      <c r="H1334" s="1" t="s">
        <v>37</v>
      </c>
      <c r="I1334" s="1" t="s">
        <v>20</v>
      </c>
      <c r="J1334">
        <v>52</v>
      </c>
      <c r="K1334">
        <v>3393</v>
      </c>
    </row>
    <row r="1335" spans="1:11" x14ac:dyDescent="0.2">
      <c r="A1335">
        <v>1296</v>
      </c>
      <c r="B1335">
        <v>11</v>
      </c>
      <c r="C1335">
        <v>3</v>
      </c>
      <c r="D1335">
        <v>4.38</v>
      </c>
      <c r="E1335">
        <v>5</v>
      </c>
      <c r="F1335" s="1" t="s">
        <v>16</v>
      </c>
      <c r="G1335" s="1" t="s">
        <v>24</v>
      </c>
      <c r="H1335" s="1" t="s">
        <v>37</v>
      </c>
      <c r="I1335" s="1" t="s">
        <v>29</v>
      </c>
      <c r="J1335">
        <v>42</v>
      </c>
      <c r="K1335">
        <v>1227</v>
      </c>
    </row>
    <row r="1336" spans="1:11" x14ac:dyDescent="0.2">
      <c r="A1336">
        <v>1300</v>
      </c>
      <c r="B1336">
        <v>11</v>
      </c>
      <c r="C1336">
        <v>10</v>
      </c>
      <c r="D1336">
        <v>5.69</v>
      </c>
      <c r="E1336">
        <v>8</v>
      </c>
      <c r="F1336" s="1" t="s">
        <v>23</v>
      </c>
      <c r="G1336" s="1" t="s">
        <v>35</v>
      </c>
      <c r="H1336" s="1" t="s">
        <v>37</v>
      </c>
      <c r="I1336" s="1" t="s">
        <v>29</v>
      </c>
      <c r="J1336">
        <v>43</v>
      </c>
      <c r="K1336">
        <v>9255</v>
      </c>
    </row>
    <row r="1337" spans="1:11" x14ac:dyDescent="0.2">
      <c r="A1337">
        <v>1309</v>
      </c>
      <c r="B1337">
        <v>56</v>
      </c>
      <c r="C1337">
        <v>9</v>
      </c>
      <c r="D1337">
        <v>5.59</v>
      </c>
      <c r="E1337">
        <v>9</v>
      </c>
      <c r="F1337" s="1" t="s">
        <v>36</v>
      </c>
      <c r="G1337" s="1" t="s">
        <v>17</v>
      </c>
      <c r="H1337" s="1" t="s">
        <v>37</v>
      </c>
      <c r="I1337" s="1" t="s">
        <v>29</v>
      </c>
      <c r="J1337">
        <v>31</v>
      </c>
      <c r="K1337">
        <v>7011</v>
      </c>
    </row>
    <row r="1338" spans="1:11" x14ac:dyDescent="0.2">
      <c r="A1338">
        <v>1310</v>
      </c>
      <c r="B1338">
        <v>16</v>
      </c>
      <c r="C1338">
        <v>10</v>
      </c>
      <c r="D1338">
        <v>3.68</v>
      </c>
      <c r="E1338">
        <v>10</v>
      </c>
      <c r="F1338" s="1" t="s">
        <v>36</v>
      </c>
      <c r="G1338" s="1" t="s">
        <v>35</v>
      </c>
      <c r="H1338" s="1" t="s">
        <v>37</v>
      </c>
      <c r="I1338" s="1" t="s">
        <v>29</v>
      </c>
      <c r="J1338">
        <v>26</v>
      </c>
      <c r="K1338">
        <v>9103</v>
      </c>
    </row>
    <row r="1339" spans="1:11" x14ac:dyDescent="0.2">
      <c r="A1339">
        <v>1314</v>
      </c>
      <c r="B1339">
        <v>42</v>
      </c>
      <c r="C1339">
        <v>8</v>
      </c>
      <c r="D1339">
        <v>3.31</v>
      </c>
      <c r="E1339">
        <v>7</v>
      </c>
      <c r="F1339" s="1" t="s">
        <v>26</v>
      </c>
      <c r="G1339" s="1" t="s">
        <v>17</v>
      </c>
      <c r="H1339" s="1" t="s">
        <v>37</v>
      </c>
      <c r="I1339" s="1" t="s">
        <v>29</v>
      </c>
      <c r="J1339">
        <v>32</v>
      </c>
      <c r="K1339">
        <v>7496</v>
      </c>
    </row>
    <row r="1340" spans="1:11" x14ac:dyDescent="0.2">
      <c r="A1340">
        <v>1334</v>
      </c>
      <c r="B1340">
        <v>55</v>
      </c>
      <c r="C1340">
        <v>9</v>
      </c>
      <c r="D1340">
        <v>5.22</v>
      </c>
      <c r="E1340">
        <v>7</v>
      </c>
      <c r="F1340" s="1" t="s">
        <v>16</v>
      </c>
      <c r="G1340" s="1" t="s">
        <v>17</v>
      </c>
      <c r="H1340" s="1" t="s">
        <v>37</v>
      </c>
      <c r="I1340" s="1" t="s">
        <v>20</v>
      </c>
      <c r="J1340">
        <v>20</v>
      </c>
      <c r="K1340">
        <v>1933</v>
      </c>
    </row>
    <row r="1341" spans="1:11" x14ac:dyDescent="0.2">
      <c r="A1341">
        <v>1335</v>
      </c>
      <c r="B1341">
        <v>20</v>
      </c>
      <c r="C1341">
        <v>9</v>
      </c>
      <c r="D1341">
        <v>3.05</v>
      </c>
      <c r="E1341">
        <v>9</v>
      </c>
      <c r="F1341" s="1" t="s">
        <v>23</v>
      </c>
      <c r="G1341" s="1" t="s">
        <v>30</v>
      </c>
      <c r="H1341" s="1" t="s">
        <v>37</v>
      </c>
      <c r="I1341" s="1" t="s">
        <v>20</v>
      </c>
      <c r="J1341">
        <v>55</v>
      </c>
      <c r="K1341">
        <v>5938</v>
      </c>
    </row>
    <row r="1342" spans="1:11" x14ac:dyDescent="0.2">
      <c r="A1342">
        <v>1339</v>
      </c>
      <c r="B1342">
        <v>49</v>
      </c>
      <c r="C1342">
        <v>8</v>
      </c>
      <c r="D1342">
        <v>2.4300000000000002</v>
      </c>
      <c r="E1342">
        <v>7</v>
      </c>
      <c r="F1342" s="1" t="s">
        <v>26</v>
      </c>
      <c r="G1342" s="1" t="s">
        <v>30</v>
      </c>
      <c r="H1342" s="1" t="s">
        <v>37</v>
      </c>
      <c r="I1342" s="1" t="s">
        <v>20</v>
      </c>
      <c r="J1342">
        <v>48</v>
      </c>
      <c r="K1342">
        <v>3820</v>
      </c>
    </row>
    <row r="1343" spans="1:11" x14ac:dyDescent="0.2">
      <c r="A1343">
        <v>1344</v>
      </c>
      <c r="B1343">
        <v>4</v>
      </c>
      <c r="C1343">
        <v>7</v>
      </c>
      <c r="D1343">
        <v>1.98</v>
      </c>
      <c r="E1343">
        <v>10</v>
      </c>
      <c r="F1343" s="1" t="s">
        <v>26</v>
      </c>
      <c r="G1343" s="1" t="s">
        <v>24</v>
      </c>
      <c r="H1343" s="1" t="s">
        <v>37</v>
      </c>
      <c r="I1343" s="1" t="s">
        <v>33</v>
      </c>
      <c r="J1343">
        <v>23</v>
      </c>
      <c r="K1343">
        <v>6490</v>
      </c>
    </row>
    <row r="1344" spans="1:11" x14ac:dyDescent="0.2">
      <c r="A1344">
        <v>1347</v>
      </c>
      <c r="B1344">
        <v>18</v>
      </c>
      <c r="C1344">
        <v>9</v>
      </c>
      <c r="D1344">
        <v>4.6100000000000003</v>
      </c>
      <c r="E1344">
        <v>8</v>
      </c>
      <c r="F1344" s="1" t="s">
        <v>26</v>
      </c>
      <c r="G1344" s="1" t="s">
        <v>24</v>
      </c>
      <c r="H1344" s="1" t="s">
        <v>37</v>
      </c>
      <c r="I1344" s="1" t="s">
        <v>33</v>
      </c>
      <c r="J1344">
        <v>48</v>
      </c>
      <c r="K1344">
        <v>7283</v>
      </c>
    </row>
    <row r="1345" spans="1:11" x14ac:dyDescent="0.2">
      <c r="A1345">
        <v>1351</v>
      </c>
      <c r="B1345">
        <v>34</v>
      </c>
      <c r="C1345">
        <v>7</v>
      </c>
      <c r="D1345">
        <v>3.74</v>
      </c>
      <c r="E1345">
        <v>8</v>
      </c>
      <c r="F1345" s="1" t="s">
        <v>36</v>
      </c>
      <c r="G1345" s="1" t="s">
        <v>17</v>
      </c>
      <c r="H1345" s="1" t="s">
        <v>37</v>
      </c>
      <c r="I1345" s="1" t="s">
        <v>29</v>
      </c>
      <c r="J1345">
        <v>42</v>
      </c>
      <c r="K1345">
        <v>3256</v>
      </c>
    </row>
    <row r="1346" spans="1:11" x14ac:dyDescent="0.2">
      <c r="A1346">
        <v>1355</v>
      </c>
      <c r="B1346">
        <v>22</v>
      </c>
      <c r="C1346">
        <v>10</v>
      </c>
      <c r="D1346">
        <v>4.3099999999999996</v>
      </c>
      <c r="E1346">
        <v>9</v>
      </c>
      <c r="F1346" s="1" t="s">
        <v>26</v>
      </c>
      <c r="G1346" s="1" t="s">
        <v>27</v>
      </c>
      <c r="H1346" s="1" t="s">
        <v>37</v>
      </c>
      <c r="I1346" s="1" t="s">
        <v>29</v>
      </c>
      <c r="J1346">
        <v>65</v>
      </c>
      <c r="K1346">
        <v>6444</v>
      </c>
    </row>
    <row r="1347" spans="1:11" x14ac:dyDescent="0.2">
      <c r="A1347">
        <v>1361</v>
      </c>
      <c r="B1347">
        <v>5</v>
      </c>
      <c r="C1347">
        <v>10</v>
      </c>
      <c r="D1347">
        <v>3.37</v>
      </c>
      <c r="E1347">
        <v>8</v>
      </c>
      <c r="F1347" s="1" t="s">
        <v>36</v>
      </c>
      <c r="G1347" s="1" t="s">
        <v>35</v>
      </c>
      <c r="H1347" s="1" t="s">
        <v>37</v>
      </c>
      <c r="I1347" s="1" t="s">
        <v>29</v>
      </c>
      <c r="J1347">
        <v>46</v>
      </c>
      <c r="K1347">
        <v>4656</v>
      </c>
    </row>
    <row r="1348" spans="1:11" x14ac:dyDescent="0.2">
      <c r="A1348">
        <v>1362</v>
      </c>
      <c r="B1348">
        <v>21</v>
      </c>
      <c r="C1348">
        <v>3</v>
      </c>
      <c r="D1348">
        <v>4.24</v>
      </c>
      <c r="E1348">
        <v>2</v>
      </c>
      <c r="F1348" s="1" t="s">
        <v>26</v>
      </c>
      <c r="G1348" s="1" t="s">
        <v>24</v>
      </c>
      <c r="H1348" s="1" t="s">
        <v>37</v>
      </c>
      <c r="I1348" s="1" t="s">
        <v>29</v>
      </c>
      <c r="J1348">
        <v>57</v>
      </c>
      <c r="K1348">
        <v>5194</v>
      </c>
    </row>
    <row r="1349" spans="1:11" x14ac:dyDescent="0.2">
      <c r="A1349">
        <v>1363</v>
      </c>
      <c r="B1349">
        <v>12</v>
      </c>
      <c r="C1349">
        <v>6</v>
      </c>
      <c r="D1349">
        <v>2.2400000000000002</v>
      </c>
      <c r="E1349">
        <v>6</v>
      </c>
      <c r="F1349" s="1" t="s">
        <v>36</v>
      </c>
      <c r="G1349" s="1" t="s">
        <v>35</v>
      </c>
      <c r="H1349" s="1" t="s">
        <v>37</v>
      </c>
      <c r="I1349" s="1" t="s">
        <v>20</v>
      </c>
      <c r="J1349">
        <v>35</v>
      </c>
      <c r="K1349">
        <v>3289</v>
      </c>
    </row>
    <row r="1350" spans="1:11" x14ac:dyDescent="0.2">
      <c r="A1350">
        <v>1366</v>
      </c>
      <c r="B1350">
        <v>31</v>
      </c>
      <c r="C1350">
        <v>7</v>
      </c>
      <c r="D1350">
        <v>3.03</v>
      </c>
      <c r="E1350">
        <v>9</v>
      </c>
      <c r="F1350" s="1" t="s">
        <v>26</v>
      </c>
      <c r="G1350" s="1" t="s">
        <v>17</v>
      </c>
      <c r="H1350" s="1" t="s">
        <v>37</v>
      </c>
      <c r="I1350" s="1" t="s">
        <v>29</v>
      </c>
      <c r="J1350">
        <v>32</v>
      </c>
      <c r="K1350">
        <v>6817</v>
      </c>
    </row>
    <row r="1351" spans="1:11" x14ac:dyDescent="0.2">
      <c r="A1351">
        <v>1367</v>
      </c>
      <c r="B1351">
        <v>27</v>
      </c>
      <c r="C1351">
        <v>4</v>
      </c>
      <c r="D1351">
        <v>5.29</v>
      </c>
      <c r="E1351">
        <v>1</v>
      </c>
      <c r="F1351" s="1" t="s">
        <v>26</v>
      </c>
      <c r="G1351" s="1" t="s">
        <v>27</v>
      </c>
      <c r="H1351" s="1" t="s">
        <v>37</v>
      </c>
      <c r="I1351" s="1" t="s">
        <v>29</v>
      </c>
      <c r="J1351">
        <v>27</v>
      </c>
      <c r="K1351">
        <v>7976</v>
      </c>
    </row>
    <row r="1352" spans="1:11" x14ac:dyDescent="0.2">
      <c r="A1352">
        <v>1373</v>
      </c>
      <c r="B1352">
        <v>9</v>
      </c>
      <c r="C1352">
        <v>9</v>
      </c>
      <c r="D1352">
        <v>3.91</v>
      </c>
      <c r="E1352">
        <v>7</v>
      </c>
      <c r="F1352" s="1" t="s">
        <v>16</v>
      </c>
      <c r="G1352" s="1" t="s">
        <v>27</v>
      </c>
      <c r="H1352" s="1" t="s">
        <v>37</v>
      </c>
      <c r="I1352" s="1" t="s">
        <v>29</v>
      </c>
      <c r="J1352">
        <v>69</v>
      </c>
      <c r="K1352">
        <v>3902</v>
      </c>
    </row>
    <row r="1353" spans="1:11" x14ac:dyDescent="0.2">
      <c r="A1353">
        <v>1375</v>
      </c>
      <c r="B1353">
        <v>5</v>
      </c>
      <c r="C1353">
        <v>6</v>
      </c>
      <c r="D1353">
        <v>4.0599999999999996</v>
      </c>
      <c r="E1353">
        <v>5</v>
      </c>
      <c r="F1353" s="1" t="s">
        <v>16</v>
      </c>
      <c r="G1353" s="1" t="s">
        <v>24</v>
      </c>
      <c r="H1353" s="1" t="s">
        <v>37</v>
      </c>
      <c r="I1353" s="1" t="s">
        <v>29</v>
      </c>
      <c r="J1353">
        <v>18</v>
      </c>
      <c r="K1353">
        <v>2083</v>
      </c>
    </row>
    <row r="1354" spans="1:11" x14ac:dyDescent="0.2">
      <c r="A1354">
        <v>1379</v>
      </c>
      <c r="B1354">
        <v>59</v>
      </c>
      <c r="C1354">
        <v>8</v>
      </c>
      <c r="D1354">
        <v>3.33</v>
      </c>
      <c r="E1354">
        <v>10</v>
      </c>
      <c r="F1354" s="1" t="s">
        <v>26</v>
      </c>
      <c r="G1354" s="1" t="s">
        <v>35</v>
      </c>
      <c r="H1354" s="1" t="s">
        <v>37</v>
      </c>
      <c r="I1354" s="1" t="s">
        <v>29</v>
      </c>
      <c r="J1354">
        <v>35</v>
      </c>
      <c r="K1354">
        <v>7071</v>
      </c>
    </row>
    <row r="1355" spans="1:11" x14ac:dyDescent="0.2">
      <c r="A1355">
        <v>1391</v>
      </c>
      <c r="B1355">
        <v>6</v>
      </c>
      <c r="C1355">
        <v>7</v>
      </c>
      <c r="D1355">
        <v>5.59</v>
      </c>
      <c r="E1355">
        <v>9</v>
      </c>
      <c r="F1355" s="1" t="s">
        <v>23</v>
      </c>
      <c r="G1355" s="1" t="s">
        <v>17</v>
      </c>
      <c r="H1355" s="1" t="s">
        <v>37</v>
      </c>
      <c r="I1355" s="1" t="s">
        <v>33</v>
      </c>
      <c r="J1355">
        <v>59</v>
      </c>
      <c r="K1355">
        <v>7364</v>
      </c>
    </row>
    <row r="1356" spans="1:11" x14ac:dyDescent="0.2">
      <c r="A1356">
        <v>1392</v>
      </c>
      <c r="B1356">
        <v>22</v>
      </c>
      <c r="C1356">
        <v>4</v>
      </c>
      <c r="D1356">
        <v>2.73</v>
      </c>
      <c r="E1356">
        <v>1</v>
      </c>
      <c r="F1356" s="1" t="s">
        <v>26</v>
      </c>
      <c r="G1356" s="1" t="s">
        <v>30</v>
      </c>
      <c r="H1356" s="1" t="s">
        <v>37</v>
      </c>
      <c r="I1356" s="1" t="s">
        <v>20</v>
      </c>
      <c r="J1356">
        <v>24</v>
      </c>
      <c r="K1356">
        <v>6297</v>
      </c>
    </row>
    <row r="1357" spans="1:11" x14ac:dyDescent="0.2">
      <c r="A1357">
        <v>1406</v>
      </c>
      <c r="B1357">
        <v>57</v>
      </c>
      <c r="C1357">
        <v>6</v>
      </c>
      <c r="D1357">
        <v>4.59</v>
      </c>
      <c r="E1357">
        <v>2</v>
      </c>
      <c r="F1357" s="1" t="s">
        <v>36</v>
      </c>
      <c r="G1357" s="1" t="s">
        <v>27</v>
      </c>
      <c r="H1357" s="1" t="s">
        <v>37</v>
      </c>
      <c r="I1357" s="1" t="s">
        <v>33</v>
      </c>
      <c r="J1357">
        <v>35</v>
      </c>
      <c r="K1357">
        <v>2965</v>
      </c>
    </row>
    <row r="1358" spans="1:11" x14ac:dyDescent="0.2">
      <c r="A1358">
        <v>1407</v>
      </c>
      <c r="B1358">
        <v>32</v>
      </c>
      <c r="C1358">
        <v>5</v>
      </c>
      <c r="D1358">
        <v>1.88</v>
      </c>
      <c r="E1358">
        <v>4</v>
      </c>
      <c r="F1358" s="1" t="s">
        <v>16</v>
      </c>
      <c r="G1358" s="1" t="s">
        <v>30</v>
      </c>
      <c r="H1358" s="1" t="s">
        <v>37</v>
      </c>
      <c r="I1358" s="1" t="s">
        <v>33</v>
      </c>
      <c r="J1358">
        <v>43</v>
      </c>
      <c r="K1358">
        <v>1961</v>
      </c>
    </row>
    <row r="1359" spans="1:11" x14ac:dyDescent="0.2">
      <c r="A1359">
        <v>1420</v>
      </c>
      <c r="B1359">
        <v>31</v>
      </c>
      <c r="C1359">
        <v>9</v>
      </c>
      <c r="D1359">
        <v>3.04</v>
      </c>
      <c r="E1359">
        <v>7</v>
      </c>
      <c r="F1359" s="1" t="s">
        <v>16</v>
      </c>
      <c r="G1359" s="1" t="s">
        <v>30</v>
      </c>
      <c r="H1359" s="1" t="s">
        <v>37</v>
      </c>
      <c r="I1359" s="1" t="s">
        <v>20</v>
      </c>
      <c r="J1359">
        <v>23</v>
      </c>
      <c r="K1359">
        <v>1783</v>
      </c>
    </row>
    <row r="1360" spans="1:11" x14ac:dyDescent="0.2">
      <c r="A1360">
        <v>1425</v>
      </c>
      <c r="B1360">
        <v>20</v>
      </c>
      <c r="C1360">
        <v>10</v>
      </c>
      <c r="D1360">
        <v>5.62</v>
      </c>
      <c r="E1360">
        <v>8</v>
      </c>
      <c r="F1360" s="1" t="s">
        <v>36</v>
      </c>
      <c r="G1360" s="1" t="s">
        <v>17</v>
      </c>
      <c r="H1360" s="1" t="s">
        <v>37</v>
      </c>
      <c r="I1360" s="1" t="s">
        <v>20</v>
      </c>
      <c r="J1360">
        <v>26</v>
      </c>
      <c r="K1360">
        <v>4084</v>
      </c>
    </row>
    <row r="1361" spans="1:11" x14ac:dyDescent="0.2">
      <c r="A1361">
        <v>1435</v>
      </c>
      <c r="B1361">
        <v>56</v>
      </c>
      <c r="C1361">
        <v>7</v>
      </c>
      <c r="D1361">
        <v>1.29</v>
      </c>
      <c r="E1361">
        <v>9</v>
      </c>
      <c r="F1361" s="1" t="s">
        <v>36</v>
      </c>
      <c r="G1361" s="1" t="s">
        <v>30</v>
      </c>
      <c r="H1361" s="1" t="s">
        <v>37</v>
      </c>
      <c r="I1361" s="1" t="s">
        <v>29</v>
      </c>
      <c r="J1361">
        <v>67</v>
      </c>
      <c r="K1361">
        <v>5049</v>
      </c>
    </row>
    <row r="1362" spans="1:11" x14ac:dyDescent="0.2">
      <c r="A1362">
        <v>1438</v>
      </c>
      <c r="B1362">
        <v>32</v>
      </c>
      <c r="C1362">
        <v>9</v>
      </c>
      <c r="D1362">
        <v>1.47</v>
      </c>
      <c r="E1362">
        <v>8</v>
      </c>
      <c r="F1362" s="1" t="s">
        <v>36</v>
      </c>
      <c r="G1362" s="1" t="s">
        <v>24</v>
      </c>
      <c r="H1362" s="1" t="s">
        <v>37</v>
      </c>
      <c r="I1362" s="1" t="s">
        <v>20</v>
      </c>
      <c r="J1362">
        <v>43</v>
      </c>
      <c r="K1362">
        <v>9716</v>
      </c>
    </row>
    <row r="1363" spans="1:11" x14ac:dyDescent="0.2">
      <c r="A1363">
        <v>1440</v>
      </c>
      <c r="B1363">
        <v>14</v>
      </c>
      <c r="C1363">
        <v>10</v>
      </c>
      <c r="D1363">
        <v>5.86</v>
      </c>
      <c r="E1363">
        <v>9</v>
      </c>
      <c r="F1363" s="1" t="s">
        <v>23</v>
      </c>
      <c r="G1363" s="1" t="s">
        <v>17</v>
      </c>
      <c r="H1363" s="1" t="s">
        <v>37</v>
      </c>
      <c r="I1363" s="1" t="s">
        <v>29</v>
      </c>
      <c r="J1363">
        <v>39</v>
      </c>
      <c r="K1363">
        <v>5552</v>
      </c>
    </row>
    <row r="1364" spans="1:11" x14ac:dyDescent="0.2">
      <c r="A1364">
        <v>1449</v>
      </c>
      <c r="B1364">
        <v>47</v>
      </c>
      <c r="C1364">
        <v>1</v>
      </c>
      <c r="D1364">
        <v>5.73</v>
      </c>
      <c r="E1364">
        <v>5</v>
      </c>
      <c r="F1364" s="1" t="s">
        <v>36</v>
      </c>
      <c r="G1364" s="1" t="s">
        <v>17</v>
      </c>
      <c r="H1364" s="1" t="s">
        <v>37</v>
      </c>
      <c r="I1364" s="1" t="s">
        <v>33</v>
      </c>
      <c r="J1364">
        <v>50</v>
      </c>
      <c r="K1364">
        <v>4448</v>
      </c>
    </row>
    <row r="1365" spans="1:11" x14ac:dyDescent="0.2">
      <c r="A1365">
        <v>1464</v>
      </c>
      <c r="B1365">
        <v>25</v>
      </c>
      <c r="C1365">
        <v>7</v>
      </c>
      <c r="D1365">
        <v>4.71</v>
      </c>
      <c r="E1365">
        <v>9</v>
      </c>
      <c r="F1365" s="1" t="s">
        <v>26</v>
      </c>
      <c r="G1365" s="1" t="s">
        <v>24</v>
      </c>
      <c r="H1365" s="1" t="s">
        <v>37</v>
      </c>
      <c r="I1365" s="1" t="s">
        <v>33</v>
      </c>
      <c r="J1365">
        <v>25</v>
      </c>
      <c r="K1365">
        <v>8342</v>
      </c>
    </row>
    <row r="1366" spans="1:11" x14ac:dyDescent="0.2">
      <c r="A1366">
        <v>1470</v>
      </c>
      <c r="B1366">
        <v>10</v>
      </c>
      <c r="C1366">
        <v>5</v>
      </c>
      <c r="D1366">
        <v>4.03</v>
      </c>
      <c r="E1366">
        <v>4</v>
      </c>
      <c r="F1366" s="1" t="s">
        <v>16</v>
      </c>
      <c r="G1366" s="1" t="s">
        <v>35</v>
      </c>
      <c r="H1366" s="1" t="s">
        <v>37</v>
      </c>
      <c r="I1366" s="1" t="s">
        <v>29</v>
      </c>
      <c r="J1366">
        <v>60</v>
      </c>
      <c r="K1366">
        <v>7490</v>
      </c>
    </row>
    <row r="1367" spans="1:11" x14ac:dyDescent="0.2">
      <c r="A1367">
        <v>1472</v>
      </c>
      <c r="B1367">
        <v>25</v>
      </c>
      <c r="C1367">
        <v>2</v>
      </c>
      <c r="D1367">
        <v>4.78</v>
      </c>
      <c r="E1367">
        <v>1</v>
      </c>
      <c r="F1367" s="1" t="s">
        <v>16</v>
      </c>
      <c r="G1367" s="1" t="s">
        <v>30</v>
      </c>
      <c r="H1367" s="1" t="s">
        <v>37</v>
      </c>
      <c r="I1367" s="1" t="s">
        <v>29</v>
      </c>
      <c r="J1367">
        <v>69</v>
      </c>
      <c r="K1367">
        <v>2173</v>
      </c>
    </row>
    <row r="1368" spans="1:11" x14ac:dyDescent="0.2">
      <c r="A1368">
        <v>1475</v>
      </c>
      <c r="B1368">
        <v>58</v>
      </c>
      <c r="C1368">
        <v>7</v>
      </c>
      <c r="D1368">
        <v>1.01</v>
      </c>
      <c r="E1368">
        <v>10</v>
      </c>
      <c r="F1368" s="1" t="s">
        <v>26</v>
      </c>
      <c r="G1368" s="1" t="s">
        <v>17</v>
      </c>
      <c r="H1368" s="1" t="s">
        <v>37</v>
      </c>
      <c r="I1368" s="1" t="s">
        <v>29</v>
      </c>
      <c r="J1368">
        <v>44</v>
      </c>
      <c r="K1368">
        <v>1796</v>
      </c>
    </row>
    <row r="1369" spans="1:11" x14ac:dyDescent="0.2">
      <c r="A1369">
        <v>1478</v>
      </c>
      <c r="B1369">
        <v>2</v>
      </c>
      <c r="C1369">
        <v>10</v>
      </c>
      <c r="D1369">
        <v>5.68</v>
      </c>
      <c r="E1369">
        <v>10</v>
      </c>
      <c r="F1369" s="1" t="s">
        <v>16</v>
      </c>
      <c r="G1369" s="1" t="s">
        <v>27</v>
      </c>
      <c r="H1369" s="1" t="s">
        <v>37</v>
      </c>
      <c r="I1369" s="1" t="s">
        <v>29</v>
      </c>
      <c r="J1369">
        <v>34</v>
      </c>
      <c r="K1369">
        <v>7986</v>
      </c>
    </row>
    <row r="1370" spans="1:11" x14ac:dyDescent="0.2">
      <c r="A1370">
        <v>1481</v>
      </c>
      <c r="B1370">
        <v>45</v>
      </c>
      <c r="C1370">
        <v>10</v>
      </c>
      <c r="D1370">
        <v>2.36</v>
      </c>
      <c r="E1370">
        <v>10</v>
      </c>
      <c r="F1370" s="1" t="s">
        <v>26</v>
      </c>
      <c r="G1370" s="1" t="s">
        <v>35</v>
      </c>
      <c r="H1370" s="1" t="s">
        <v>37</v>
      </c>
      <c r="I1370" s="1" t="s">
        <v>20</v>
      </c>
      <c r="J1370">
        <v>59</v>
      </c>
      <c r="K1370">
        <v>6917</v>
      </c>
    </row>
    <row r="1371" spans="1:11" x14ac:dyDescent="0.2">
      <c r="A1371">
        <v>1484</v>
      </c>
      <c r="B1371">
        <v>40</v>
      </c>
      <c r="C1371">
        <v>10</v>
      </c>
      <c r="D1371">
        <v>4.59</v>
      </c>
      <c r="E1371">
        <v>9</v>
      </c>
      <c r="F1371" s="1" t="s">
        <v>23</v>
      </c>
      <c r="G1371" s="1" t="s">
        <v>27</v>
      </c>
      <c r="H1371" s="1" t="s">
        <v>37</v>
      </c>
      <c r="I1371" s="1" t="s">
        <v>29</v>
      </c>
      <c r="J1371">
        <v>21</v>
      </c>
      <c r="K1371">
        <v>1891</v>
      </c>
    </row>
    <row r="1372" spans="1:11" x14ac:dyDescent="0.2">
      <c r="A1372">
        <v>1489</v>
      </c>
      <c r="B1372">
        <v>11</v>
      </c>
      <c r="C1372">
        <v>8</v>
      </c>
      <c r="D1372">
        <v>1.94</v>
      </c>
      <c r="E1372">
        <v>10</v>
      </c>
      <c r="F1372" s="1" t="s">
        <v>16</v>
      </c>
      <c r="G1372" s="1" t="s">
        <v>17</v>
      </c>
      <c r="H1372" s="1" t="s">
        <v>37</v>
      </c>
      <c r="I1372" s="1" t="s">
        <v>33</v>
      </c>
      <c r="J1372">
        <v>67</v>
      </c>
      <c r="K1372">
        <v>4430</v>
      </c>
    </row>
    <row r="1373" spans="1:11" x14ac:dyDescent="0.2">
      <c r="A1373">
        <v>1490</v>
      </c>
      <c r="B1373">
        <v>39</v>
      </c>
      <c r="C1373">
        <v>9</v>
      </c>
      <c r="D1373">
        <v>5.38</v>
      </c>
      <c r="E1373">
        <v>8</v>
      </c>
      <c r="F1373" s="1" t="s">
        <v>16</v>
      </c>
      <c r="G1373" s="1" t="s">
        <v>35</v>
      </c>
      <c r="H1373" s="1" t="s">
        <v>37</v>
      </c>
      <c r="I1373" s="1" t="s">
        <v>20</v>
      </c>
      <c r="J1373">
        <v>20</v>
      </c>
      <c r="K1373">
        <v>6107</v>
      </c>
    </row>
    <row r="1374" spans="1:11" x14ac:dyDescent="0.2">
      <c r="A1374">
        <v>1491</v>
      </c>
      <c r="B1374">
        <v>6</v>
      </c>
      <c r="C1374">
        <v>8</v>
      </c>
      <c r="D1374">
        <v>1.75</v>
      </c>
      <c r="E1374">
        <v>9</v>
      </c>
      <c r="F1374" s="1" t="s">
        <v>16</v>
      </c>
      <c r="G1374" s="1" t="s">
        <v>30</v>
      </c>
      <c r="H1374" s="1" t="s">
        <v>37</v>
      </c>
      <c r="I1374" s="1" t="s">
        <v>29</v>
      </c>
      <c r="J1374">
        <v>39</v>
      </c>
      <c r="K1374">
        <v>2616</v>
      </c>
    </row>
    <row r="1375" spans="1:11" x14ac:dyDescent="0.2">
      <c r="A1375">
        <v>1493</v>
      </c>
      <c r="B1375">
        <v>25</v>
      </c>
      <c r="C1375">
        <v>9</v>
      </c>
      <c r="D1375">
        <v>2.77</v>
      </c>
      <c r="E1375">
        <v>7</v>
      </c>
      <c r="F1375" s="1" t="s">
        <v>23</v>
      </c>
      <c r="G1375" s="1" t="s">
        <v>30</v>
      </c>
      <c r="H1375" s="1" t="s">
        <v>37</v>
      </c>
      <c r="I1375" s="1" t="s">
        <v>20</v>
      </c>
      <c r="J1375">
        <v>40</v>
      </c>
      <c r="K1375">
        <v>1957</v>
      </c>
    </row>
    <row r="1376" spans="1:11" x14ac:dyDescent="0.2">
      <c r="A1376">
        <v>1501</v>
      </c>
      <c r="B1376">
        <v>54</v>
      </c>
      <c r="C1376">
        <v>9</v>
      </c>
      <c r="D1376">
        <v>1.86</v>
      </c>
      <c r="E1376">
        <v>7</v>
      </c>
      <c r="F1376" s="1" t="s">
        <v>26</v>
      </c>
      <c r="G1376" s="1" t="s">
        <v>17</v>
      </c>
      <c r="H1376" s="1" t="s">
        <v>37</v>
      </c>
      <c r="I1376" s="1" t="s">
        <v>29</v>
      </c>
      <c r="J1376">
        <v>24</v>
      </c>
      <c r="K1376">
        <v>6133</v>
      </c>
    </row>
    <row r="1377" spans="1:11" x14ac:dyDescent="0.2">
      <c r="A1377">
        <v>1506</v>
      </c>
      <c r="B1377">
        <v>44</v>
      </c>
      <c r="C1377">
        <v>10</v>
      </c>
      <c r="D1377">
        <v>5.85</v>
      </c>
      <c r="E1377">
        <v>9</v>
      </c>
      <c r="F1377" s="1" t="s">
        <v>26</v>
      </c>
      <c r="G1377" s="1" t="s">
        <v>24</v>
      </c>
      <c r="H1377" s="1" t="s">
        <v>37</v>
      </c>
      <c r="I1377" s="1" t="s">
        <v>20</v>
      </c>
      <c r="J1377">
        <v>61</v>
      </c>
      <c r="K1377">
        <v>4031</v>
      </c>
    </row>
    <row r="1378" spans="1:11" x14ac:dyDescent="0.2">
      <c r="A1378">
        <v>1509</v>
      </c>
      <c r="B1378">
        <v>49</v>
      </c>
      <c r="C1378">
        <v>9</v>
      </c>
      <c r="D1378">
        <v>1.39</v>
      </c>
      <c r="E1378">
        <v>10</v>
      </c>
      <c r="F1378" s="1" t="s">
        <v>23</v>
      </c>
      <c r="G1378" s="1" t="s">
        <v>17</v>
      </c>
      <c r="H1378" s="1" t="s">
        <v>37</v>
      </c>
      <c r="I1378" s="1" t="s">
        <v>29</v>
      </c>
      <c r="J1378">
        <v>35</v>
      </c>
      <c r="K1378">
        <v>7070</v>
      </c>
    </row>
    <row r="1379" spans="1:11" x14ac:dyDescent="0.2">
      <c r="A1379">
        <v>1512</v>
      </c>
      <c r="B1379">
        <v>28</v>
      </c>
      <c r="C1379">
        <v>3</v>
      </c>
      <c r="D1379">
        <v>1.07</v>
      </c>
      <c r="E1379">
        <v>3</v>
      </c>
      <c r="F1379" s="1" t="s">
        <v>36</v>
      </c>
      <c r="G1379" s="1" t="s">
        <v>30</v>
      </c>
      <c r="H1379" s="1" t="s">
        <v>37</v>
      </c>
      <c r="I1379" s="1" t="s">
        <v>20</v>
      </c>
      <c r="J1379">
        <v>48</v>
      </c>
      <c r="K1379">
        <v>9802</v>
      </c>
    </row>
    <row r="1380" spans="1:11" x14ac:dyDescent="0.2">
      <c r="A1380">
        <v>1515</v>
      </c>
      <c r="B1380">
        <v>35</v>
      </c>
      <c r="C1380">
        <v>10</v>
      </c>
      <c r="D1380">
        <v>3.89</v>
      </c>
      <c r="E1380">
        <v>9</v>
      </c>
      <c r="F1380" s="1" t="s">
        <v>23</v>
      </c>
      <c r="G1380" s="1" t="s">
        <v>30</v>
      </c>
      <c r="H1380" s="1" t="s">
        <v>37</v>
      </c>
      <c r="I1380" s="1" t="s">
        <v>20</v>
      </c>
      <c r="J1380">
        <v>52</v>
      </c>
      <c r="K1380">
        <v>4357</v>
      </c>
    </row>
    <row r="1381" spans="1:11" x14ac:dyDescent="0.2">
      <c r="A1381">
        <v>1517</v>
      </c>
      <c r="B1381">
        <v>56</v>
      </c>
      <c r="C1381">
        <v>8</v>
      </c>
      <c r="D1381">
        <v>1.49</v>
      </c>
      <c r="E1381">
        <v>9</v>
      </c>
      <c r="F1381" s="1" t="s">
        <v>26</v>
      </c>
      <c r="G1381" s="1" t="s">
        <v>27</v>
      </c>
      <c r="H1381" s="1" t="s">
        <v>37</v>
      </c>
      <c r="I1381" s="1" t="s">
        <v>33</v>
      </c>
      <c r="J1381">
        <v>56</v>
      </c>
      <c r="K1381">
        <v>7874</v>
      </c>
    </row>
    <row r="1382" spans="1:11" x14ac:dyDescent="0.2">
      <c r="A1382">
        <v>1520</v>
      </c>
      <c r="B1382">
        <v>27</v>
      </c>
      <c r="C1382">
        <v>5</v>
      </c>
      <c r="D1382">
        <v>3.88</v>
      </c>
      <c r="E1382">
        <v>6</v>
      </c>
      <c r="F1382" s="1" t="s">
        <v>16</v>
      </c>
      <c r="G1382" s="1" t="s">
        <v>30</v>
      </c>
      <c r="H1382" s="1" t="s">
        <v>37</v>
      </c>
      <c r="I1382" s="1" t="s">
        <v>33</v>
      </c>
      <c r="J1382">
        <v>31</v>
      </c>
      <c r="K1382">
        <v>9337</v>
      </c>
    </row>
    <row r="1383" spans="1:11" x14ac:dyDescent="0.2">
      <c r="A1383">
        <v>1539</v>
      </c>
      <c r="B1383">
        <v>12</v>
      </c>
      <c r="C1383">
        <v>3</v>
      </c>
      <c r="D1383">
        <v>3.95</v>
      </c>
      <c r="E1383">
        <v>6</v>
      </c>
      <c r="F1383" s="1" t="s">
        <v>23</v>
      </c>
      <c r="G1383" s="1" t="s">
        <v>35</v>
      </c>
      <c r="H1383" s="1" t="s">
        <v>37</v>
      </c>
      <c r="I1383" s="1" t="s">
        <v>33</v>
      </c>
      <c r="J1383">
        <v>58</v>
      </c>
      <c r="K1383">
        <v>5517</v>
      </c>
    </row>
    <row r="1384" spans="1:11" x14ac:dyDescent="0.2">
      <c r="A1384">
        <v>1545</v>
      </c>
      <c r="B1384">
        <v>1</v>
      </c>
      <c r="C1384">
        <v>9</v>
      </c>
      <c r="D1384">
        <v>2</v>
      </c>
      <c r="E1384">
        <v>7</v>
      </c>
      <c r="F1384" s="1" t="s">
        <v>16</v>
      </c>
      <c r="G1384" s="1" t="s">
        <v>35</v>
      </c>
      <c r="H1384" s="1" t="s">
        <v>37</v>
      </c>
      <c r="I1384" s="1" t="s">
        <v>20</v>
      </c>
      <c r="J1384">
        <v>58</v>
      </c>
      <c r="K1384">
        <v>1445</v>
      </c>
    </row>
    <row r="1385" spans="1:11" x14ac:dyDescent="0.2">
      <c r="A1385">
        <v>1550</v>
      </c>
      <c r="B1385">
        <v>31</v>
      </c>
      <c r="C1385">
        <v>8</v>
      </c>
      <c r="D1385">
        <v>3.09</v>
      </c>
      <c r="E1385">
        <v>7</v>
      </c>
      <c r="F1385" s="1" t="s">
        <v>23</v>
      </c>
      <c r="G1385" s="1" t="s">
        <v>24</v>
      </c>
      <c r="H1385" s="1" t="s">
        <v>37</v>
      </c>
      <c r="I1385" s="1" t="s">
        <v>29</v>
      </c>
      <c r="J1385">
        <v>60</v>
      </c>
      <c r="K1385">
        <v>1074</v>
      </c>
    </row>
    <row r="1386" spans="1:11" x14ac:dyDescent="0.2">
      <c r="A1386">
        <v>1552</v>
      </c>
      <c r="B1386">
        <v>53</v>
      </c>
      <c r="C1386">
        <v>7</v>
      </c>
      <c r="D1386">
        <v>2.82</v>
      </c>
      <c r="E1386">
        <v>10</v>
      </c>
      <c r="F1386" s="1" t="s">
        <v>26</v>
      </c>
      <c r="G1386" s="1" t="s">
        <v>35</v>
      </c>
      <c r="H1386" s="1" t="s">
        <v>37</v>
      </c>
      <c r="I1386" s="1" t="s">
        <v>29</v>
      </c>
      <c r="J1386">
        <v>36</v>
      </c>
      <c r="K1386">
        <v>7650</v>
      </c>
    </row>
    <row r="1387" spans="1:11" x14ac:dyDescent="0.2">
      <c r="A1387">
        <v>1559</v>
      </c>
      <c r="B1387">
        <v>2</v>
      </c>
      <c r="C1387">
        <v>10</v>
      </c>
      <c r="D1387">
        <v>4.08</v>
      </c>
      <c r="E1387">
        <v>10</v>
      </c>
      <c r="F1387" s="1" t="s">
        <v>23</v>
      </c>
      <c r="G1387" s="1" t="s">
        <v>17</v>
      </c>
      <c r="H1387" s="1" t="s">
        <v>37</v>
      </c>
      <c r="I1387" s="1" t="s">
        <v>29</v>
      </c>
      <c r="J1387">
        <v>51</v>
      </c>
      <c r="K1387">
        <v>3084</v>
      </c>
    </row>
    <row r="1388" spans="1:11" x14ac:dyDescent="0.2">
      <c r="A1388">
        <v>1568</v>
      </c>
      <c r="B1388">
        <v>43</v>
      </c>
      <c r="C1388">
        <v>9</v>
      </c>
      <c r="D1388">
        <v>3.3</v>
      </c>
      <c r="E1388">
        <v>7</v>
      </c>
      <c r="F1388" s="1" t="s">
        <v>23</v>
      </c>
      <c r="G1388" s="1" t="s">
        <v>27</v>
      </c>
      <c r="H1388" s="1" t="s">
        <v>37</v>
      </c>
      <c r="I1388" s="1" t="s">
        <v>29</v>
      </c>
      <c r="J1388">
        <v>33</v>
      </c>
      <c r="K1388">
        <v>6765</v>
      </c>
    </row>
    <row r="1389" spans="1:11" x14ac:dyDescent="0.2">
      <c r="A1389">
        <v>1574</v>
      </c>
      <c r="B1389">
        <v>42</v>
      </c>
      <c r="C1389">
        <v>7</v>
      </c>
      <c r="D1389">
        <v>4.9000000000000004</v>
      </c>
      <c r="E1389">
        <v>9</v>
      </c>
      <c r="F1389" s="1" t="s">
        <v>36</v>
      </c>
      <c r="G1389" s="1" t="s">
        <v>24</v>
      </c>
      <c r="H1389" s="1" t="s">
        <v>37</v>
      </c>
      <c r="I1389" s="1" t="s">
        <v>29</v>
      </c>
      <c r="J1389">
        <v>61</v>
      </c>
      <c r="K1389">
        <v>1879</v>
      </c>
    </row>
    <row r="1390" spans="1:11" x14ac:dyDescent="0.2">
      <c r="A1390">
        <v>1585</v>
      </c>
      <c r="B1390">
        <v>45</v>
      </c>
      <c r="C1390">
        <v>3</v>
      </c>
      <c r="D1390">
        <v>4.2699999999999996</v>
      </c>
      <c r="E1390">
        <v>4</v>
      </c>
      <c r="F1390" s="1" t="s">
        <v>16</v>
      </c>
      <c r="G1390" s="1" t="s">
        <v>35</v>
      </c>
      <c r="H1390" s="1" t="s">
        <v>37</v>
      </c>
      <c r="I1390" s="1" t="s">
        <v>20</v>
      </c>
      <c r="J1390">
        <v>29</v>
      </c>
      <c r="K1390">
        <v>7301</v>
      </c>
    </row>
    <row r="1391" spans="1:11" x14ac:dyDescent="0.2">
      <c r="A1391">
        <v>1590</v>
      </c>
      <c r="B1391">
        <v>52</v>
      </c>
      <c r="C1391">
        <v>8</v>
      </c>
      <c r="D1391">
        <v>3.83</v>
      </c>
      <c r="E1391">
        <v>9</v>
      </c>
      <c r="F1391" s="1" t="s">
        <v>36</v>
      </c>
      <c r="G1391" s="1" t="s">
        <v>35</v>
      </c>
      <c r="H1391" s="1" t="s">
        <v>37</v>
      </c>
      <c r="I1391" s="1" t="s">
        <v>33</v>
      </c>
      <c r="J1391">
        <v>34</v>
      </c>
      <c r="K1391">
        <v>7004</v>
      </c>
    </row>
    <row r="1392" spans="1:11" x14ac:dyDescent="0.2">
      <c r="A1392">
        <v>1594</v>
      </c>
      <c r="B1392">
        <v>56</v>
      </c>
      <c r="C1392">
        <v>9</v>
      </c>
      <c r="D1392">
        <v>5.43</v>
      </c>
      <c r="E1392">
        <v>10</v>
      </c>
      <c r="F1392" s="1" t="s">
        <v>26</v>
      </c>
      <c r="G1392" s="1" t="s">
        <v>27</v>
      </c>
      <c r="H1392" s="1" t="s">
        <v>37</v>
      </c>
      <c r="I1392" s="1" t="s">
        <v>29</v>
      </c>
      <c r="J1392">
        <v>35</v>
      </c>
      <c r="K1392">
        <v>5493</v>
      </c>
    </row>
    <row r="1393" spans="1:11" x14ac:dyDescent="0.2">
      <c r="A1393">
        <v>1595</v>
      </c>
      <c r="B1393">
        <v>15</v>
      </c>
      <c r="C1393">
        <v>7</v>
      </c>
      <c r="D1393">
        <v>2.4300000000000002</v>
      </c>
      <c r="E1393">
        <v>10</v>
      </c>
      <c r="F1393" s="1" t="s">
        <v>16</v>
      </c>
      <c r="G1393" s="1" t="s">
        <v>27</v>
      </c>
      <c r="H1393" s="1" t="s">
        <v>37</v>
      </c>
      <c r="I1393" s="1" t="s">
        <v>20</v>
      </c>
      <c r="J1393">
        <v>39</v>
      </c>
      <c r="K1393">
        <v>2696</v>
      </c>
    </row>
    <row r="1394" spans="1:11" x14ac:dyDescent="0.2">
      <c r="A1394">
        <v>1599</v>
      </c>
      <c r="B1394">
        <v>9</v>
      </c>
      <c r="C1394">
        <v>9</v>
      </c>
      <c r="D1394">
        <v>1.75</v>
      </c>
      <c r="E1394">
        <v>8</v>
      </c>
      <c r="F1394" s="1" t="s">
        <v>23</v>
      </c>
      <c r="G1394" s="1" t="s">
        <v>27</v>
      </c>
      <c r="H1394" s="1" t="s">
        <v>37</v>
      </c>
      <c r="I1394" s="1" t="s">
        <v>29</v>
      </c>
      <c r="J1394">
        <v>37</v>
      </c>
      <c r="K1394">
        <v>5353</v>
      </c>
    </row>
    <row r="1395" spans="1:11" x14ac:dyDescent="0.2">
      <c r="A1395">
        <v>1604</v>
      </c>
      <c r="B1395">
        <v>36</v>
      </c>
      <c r="C1395">
        <v>10</v>
      </c>
      <c r="D1395">
        <v>3.69</v>
      </c>
      <c r="E1395">
        <v>10</v>
      </c>
      <c r="F1395" s="1" t="s">
        <v>26</v>
      </c>
      <c r="G1395" s="1" t="s">
        <v>35</v>
      </c>
      <c r="H1395" s="1" t="s">
        <v>37</v>
      </c>
      <c r="I1395" s="1" t="s">
        <v>29</v>
      </c>
      <c r="J1395">
        <v>42</v>
      </c>
      <c r="K1395">
        <v>6225</v>
      </c>
    </row>
    <row r="1396" spans="1:11" x14ac:dyDescent="0.2">
      <c r="A1396">
        <v>1606</v>
      </c>
      <c r="B1396">
        <v>47</v>
      </c>
      <c r="C1396">
        <v>8</v>
      </c>
      <c r="D1396">
        <v>4.6399999999999997</v>
      </c>
      <c r="E1396">
        <v>10</v>
      </c>
      <c r="F1396" s="1" t="s">
        <v>16</v>
      </c>
      <c r="G1396" s="1" t="s">
        <v>17</v>
      </c>
      <c r="H1396" s="1" t="s">
        <v>37</v>
      </c>
      <c r="I1396" s="1" t="s">
        <v>29</v>
      </c>
      <c r="J1396">
        <v>31</v>
      </c>
      <c r="K1396">
        <v>8057</v>
      </c>
    </row>
    <row r="1397" spans="1:11" x14ac:dyDescent="0.2">
      <c r="A1397">
        <v>1610</v>
      </c>
      <c r="B1397">
        <v>4</v>
      </c>
      <c r="C1397">
        <v>7</v>
      </c>
      <c r="D1397">
        <v>1.2</v>
      </c>
      <c r="E1397">
        <v>10</v>
      </c>
      <c r="F1397" s="1" t="s">
        <v>16</v>
      </c>
      <c r="G1397" s="1" t="s">
        <v>27</v>
      </c>
      <c r="H1397" s="1" t="s">
        <v>37</v>
      </c>
      <c r="I1397" s="1" t="s">
        <v>33</v>
      </c>
      <c r="J1397">
        <v>40</v>
      </c>
      <c r="K1397">
        <v>4352</v>
      </c>
    </row>
    <row r="1398" spans="1:11" x14ac:dyDescent="0.2">
      <c r="A1398">
        <v>1616</v>
      </c>
      <c r="B1398">
        <v>31</v>
      </c>
      <c r="C1398">
        <v>7</v>
      </c>
      <c r="D1398">
        <v>2.41</v>
      </c>
      <c r="E1398">
        <v>7</v>
      </c>
      <c r="F1398" s="1" t="s">
        <v>16</v>
      </c>
      <c r="G1398" s="1" t="s">
        <v>30</v>
      </c>
      <c r="H1398" s="1" t="s">
        <v>37</v>
      </c>
      <c r="I1398" s="1" t="s">
        <v>29</v>
      </c>
      <c r="J1398">
        <v>21</v>
      </c>
      <c r="K1398">
        <v>6309</v>
      </c>
    </row>
    <row r="1399" spans="1:11" x14ac:dyDescent="0.2">
      <c r="A1399">
        <v>1620</v>
      </c>
      <c r="B1399">
        <v>59</v>
      </c>
      <c r="C1399">
        <v>6</v>
      </c>
      <c r="D1399">
        <v>2.5</v>
      </c>
      <c r="E1399">
        <v>3</v>
      </c>
      <c r="F1399" s="1" t="s">
        <v>23</v>
      </c>
      <c r="G1399" s="1" t="s">
        <v>35</v>
      </c>
      <c r="H1399" s="1" t="s">
        <v>37</v>
      </c>
      <c r="I1399" s="1" t="s">
        <v>29</v>
      </c>
      <c r="J1399">
        <v>24</v>
      </c>
      <c r="K1399">
        <v>6139</v>
      </c>
    </row>
    <row r="1400" spans="1:11" x14ac:dyDescent="0.2">
      <c r="A1400">
        <v>1624</v>
      </c>
      <c r="B1400">
        <v>52</v>
      </c>
      <c r="C1400">
        <v>9</v>
      </c>
      <c r="D1400">
        <v>5</v>
      </c>
      <c r="E1400">
        <v>8</v>
      </c>
      <c r="F1400" s="1" t="s">
        <v>36</v>
      </c>
      <c r="G1400" s="1" t="s">
        <v>24</v>
      </c>
      <c r="H1400" s="1" t="s">
        <v>37</v>
      </c>
      <c r="I1400" s="1" t="s">
        <v>29</v>
      </c>
      <c r="J1400">
        <v>43</v>
      </c>
      <c r="K1400">
        <v>1887</v>
      </c>
    </row>
    <row r="1401" spans="1:11" x14ac:dyDescent="0.2">
      <c r="A1401">
        <v>1627</v>
      </c>
      <c r="B1401">
        <v>7</v>
      </c>
      <c r="C1401">
        <v>9</v>
      </c>
      <c r="D1401">
        <v>2.74</v>
      </c>
      <c r="E1401">
        <v>8</v>
      </c>
      <c r="F1401" s="1" t="s">
        <v>36</v>
      </c>
      <c r="G1401" s="1" t="s">
        <v>24</v>
      </c>
      <c r="H1401" s="1" t="s">
        <v>37</v>
      </c>
      <c r="I1401" s="1" t="s">
        <v>29</v>
      </c>
      <c r="J1401">
        <v>40</v>
      </c>
      <c r="K1401">
        <v>4060</v>
      </c>
    </row>
    <row r="1402" spans="1:11" x14ac:dyDescent="0.2">
      <c r="A1402">
        <v>1639</v>
      </c>
      <c r="B1402">
        <v>13</v>
      </c>
      <c r="C1402">
        <v>9</v>
      </c>
      <c r="D1402">
        <v>5.2</v>
      </c>
      <c r="E1402">
        <v>9</v>
      </c>
      <c r="F1402" s="1" t="s">
        <v>26</v>
      </c>
      <c r="G1402" s="1" t="s">
        <v>24</v>
      </c>
      <c r="H1402" s="1" t="s">
        <v>37</v>
      </c>
      <c r="I1402" s="1" t="s">
        <v>20</v>
      </c>
      <c r="J1402">
        <v>46</v>
      </c>
      <c r="K1402">
        <v>6576</v>
      </c>
    </row>
    <row r="1403" spans="1:11" x14ac:dyDescent="0.2">
      <c r="A1403">
        <v>1643</v>
      </c>
      <c r="B1403">
        <v>58</v>
      </c>
      <c r="C1403">
        <v>2</v>
      </c>
      <c r="D1403">
        <v>2.37</v>
      </c>
      <c r="E1403">
        <v>1</v>
      </c>
      <c r="F1403" s="1" t="s">
        <v>36</v>
      </c>
      <c r="G1403" s="1" t="s">
        <v>27</v>
      </c>
      <c r="H1403" s="1" t="s">
        <v>37</v>
      </c>
      <c r="I1403" s="1" t="s">
        <v>20</v>
      </c>
      <c r="J1403">
        <v>42</v>
      </c>
      <c r="K1403">
        <v>5175</v>
      </c>
    </row>
    <row r="1404" spans="1:11" x14ac:dyDescent="0.2">
      <c r="A1404">
        <v>1652</v>
      </c>
      <c r="B1404">
        <v>13</v>
      </c>
      <c r="C1404">
        <v>5</v>
      </c>
      <c r="D1404">
        <v>3.58</v>
      </c>
      <c r="E1404">
        <v>3</v>
      </c>
      <c r="F1404" s="1" t="s">
        <v>16</v>
      </c>
      <c r="G1404" s="1" t="s">
        <v>35</v>
      </c>
      <c r="H1404" s="1" t="s">
        <v>37</v>
      </c>
      <c r="I1404" s="1" t="s">
        <v>20</v>
      </c>
      <c r="J1404">
        <v>59</v>
      </c>
      <c r="K1404">
        <v>7551</v>
      </c>
    </row>
    <row r="1405" spans="1:11" x14ac:dyDescent="0.2">
      <c r="A1405">
        <v>1659</v>
      </c>
      <c r="B1405">
        <v>33</v>
      </c>
      <c r="C1405">
        <v>9</v>
      </c>
      <c r="D1405">
        <v>5.59</v>
      </c>
      <c r="E1405">
        <v>10</v>
      </c>
      <c r="F1405" s="1" t="s">
        <v>26</v>
      </c>
      <c r="G1405" s="1" t="s">
        <v>17</v>
      </c>
      <c r="H1405" s="1" t="s">
        <v>37</v>
      </c>
      <c r="I1405" s="1" t="s">
        <v>29</v>
      </c>
      <c r="J1405">
        <v>68</v>
      </c>
      <c r="K1405">
        <v>4064</v>
      </c>
    </row>
    <row r="1406" spans="1:11" x14ac:dyDescent="0.2">
      <c r="A1406">
        <v>1664</v>
      </c>
      <c r="B1406">
        <v>29</v>
      </c>
      <c r="C1406">
        <v>5</v>
      </c>
      <c r="D1406">
        <v>5.9</v>
      </c>
      <c r="E1406">
        <v>4</v>
      </c>
      <c r="F1406" s="1" t="s">
        <v>36</v>
      </c>
      <c r="G1406" s="1" t="s">
        <v>24</v>
      </c>
      <c r="H1406" s="1" t="s">
        <v>37</v>
      </c>
      <c r="I1406" s="1" t="s">
        <v>29</v>
      </c>
      <c r="J1406">
        <v>19</v>
      </c>
      <c r="K1406">
        <v>6345</v>
      </c>
    </row>
    <row r="1407" spans="1:11" x14ac:dyDescent="0.2">
      <c r="A1407">
        <v>1668</v>
      </c>
      <c r="B1407">
        <v>45</v>
      </c>
      <c r="C1407">
        <v>8</v>
      </c>
      <c r="D1407">
        <v>6</v>
      </c>
      <c r="E1407">
        <v>7</v>
      </c>
      <c r="F1407" s="1" t="s">
        <v>23</v>
      </c>
      <c r="G1407" s="1" t="s">
        <v>24</v>
      </c>
      <c r="H1407" s="1" t="s">
        <v>37</v>
      </c>
      <c r="I1407" s="1" t="s">
        <v>20</v>
      </c>
      <c r="J1407">
        <v>64</v>
      </c>
      <c r="K1407">
        <v>8883</v>
      </c>
    </row>
    <row r="1408" spans="1:11" x14ac:dyDescent="0.2">
      <c r="A1408">
        <v>1669</v>
      </c>
      <c r="B1408">
        <v>32</v>
      </c>
      <c r="C1408">
        <v>3</v>
      </c>
      <c r="D1408">
        <v>2.02</v>
      </c>
      <c r="E1408">
        <v>4</v>
      </c>
      <c r="F1408" s="1" t="s">
        <v>16</v>
      </c>
      <c r="G1408" s="1" t="s">
        <v>30</v>
      </c>
      <c r="H1408" s="1" t="s">
        <v>37</v>
      </c>
      <c r="I1408" s="1" t="s">
        <v>29</v>
      </c>
      <c r="J1408">
        <v>37</v>
      </c>
      <c r="K1408">
        <v>9493</v>
      </c>
    </row>
    <row r="1409" spans="1:11" x14ac:dyDescent="0.2">
      <c r="A1409">
        <v>1670</v>
      </c>
      <c r="B1409">
        <v>55</v>
      </c>
      <c r="C1409">
        <v>9</v>
      </c>
      <c r="D1409">
        <v>3.2</v>
      </c>
      <c r="E1409">
        <v>10</v>
      </c>
      <c r="F1409" s="1" t="s">
        <v>26</v>
      </c>
      <c r="G1409" s="1" t="s">
        <v>30</v>
      </c>
      <c r="H1409" s="1" t="s">
        <v>37</v>
      </c>
      <c r="I1409" s="1" t="s">
        <v>33</v>
      </c>
      <c r="J1409">
        <v>50</v>
      </c>
      <c r="K1409">
        <v>2132</v>
      </c>
    </row>
    <row r="1410" spans="1:11" x14ac:dyDescent="0.2">
      <c r="A1410">
        <v>1681</v>
      </c>
      <c r="B1410">
        <v>23</v>
      </c>
      <c r="C1410">
        <v>5</v>
      </c>
      <c r="D1410">
        <v>5.47</v>
      </c>
      <c r="E1410">
        <v>4</v>
      </c>
      <c r="F1410" s="1" t="s">
        <v>26</v>
      </c>
      <c r="G1410" s="1" t="s">
        <v>30</v>
      </c>
      <c r="H1410" s="1" t="s">
        <v>37</v>
      </c>
      <c r="I1410" s="1" t="s">
        <v>33</v>
      </c>
      <c r="J1410">
        <v>28</v>
      </c>
      <c r="K1410">
        <v>2159</v>
      </c>
    </row>
    <row r="1411" spans="1:11" x14ac:dyDescent="0.2">
      <c r="A1411">
        <v>1683</v>
      </c>
      <c r="B1411">
        <v>26</v>
      </c>
      <c r="C1411">
        <v>8</v>
      </c>
      <c r="D1411">
        <v>5.6</v>
      </c>
      <c r="E1411">
        <v>9</v>
      </c>
      <c r="F1411" s="1" t="s">
        <v>26</v>
      </c>
      <c r="G1411" s="1" t="s">
        <v>24</v>
      </c>
      <c r="H1411" s="1" t="s">
        <v>37</v>
      </c>
      <c r="I1411" s="1" t="s">
        <v>33</v>
      </c>
      <c r="J1411">
        <v>18</v>
      </c>
      <c r="K1411">
        <v>7902</v>
      </c>
    </row>
    <row r="1412" spans="1:11" x14ac:dyDescent="0.2">
      <c r="A1412">
        <v>1692</v>
      </c>
      <c r="B1412">
        <v>54</v>
      </c>
      <c r="C1412">
        <v>1</v>
      </c>
      <c r="D1412">
        <v>2.4500000000000002</v>
      </c>
      <c r="E1412">
        <v>1</v>
      </c>
      <c r="F1412" s="1" t="s">
        <v>23</v>
      </c>
      <c r="G1412" s="1" t="s">
        <v>27</v>
      </c>
      <c r="H1412" s="1" t="s">
        <v>37</v>
      </c>
      <c r="I1412" s="1" t="s">
        <v>29</v>
      </c>
      <c r="J1412">
        <v>37</v>
      </c>
      <c r="K1412">
        <v>6337</v>
      </c>
    </row>
    <row r="1413" spans="1:11" x14ac:dyDescent="0.2">
      <c r="A1413">
        <v>1698</v>
      </c>
      <c r="B1413">
        <v>19</v>
      </c>
      <c r="C1413">
        <v>4</v>
      </c>
      <c r="D1413">
        <v>2.4500000000000002</v>
      </c>
      <c r="E1413">
        <v>4</v>
      </c>
      <c r="F1413" s="1" t="s">
        <v>16</v>
      </c>
      <c r="G1413" s="1" t="s">
        <v>17</v>
      </c>
      <c r="H1413" s="1" t="s">
        <v>37</v>
      </c>
      <c r="I1413" s="1" t="s">
        <v>20</v>
      </c>
      <c r="J1413">
        <v>55</v>
      </c>
      <c r="K1413">
        <v>1595</v>
      </c>
    </row>
    <row r="1414" spans="1:11" x14ac:dyDescent="0.2">
      <c r="A1414">
        <v>1699</v>
      </c>
      <c r="B1414">
        <v>5</v>
      </c>
      <c r="C1414">
        <v>9</v>
      </c>
      <c r="D1414">
        <v>1.41</v>
      </c>
      <c r="E1414">
        <v>8</v>
      </c>
      <c r="F1414" s="1" t="s">
        <v>36</v>
      </c>
      <c r="G1414" s="1" t="s">
        <v>24</v>
      </c>
      <c r="H1414" s="1" t="s">
        <v>37</v>
      </c>
      <c r="I1414" s="1" t="s">
        <v>29</v>
      </c>
      <c r="J1414">
        <v>29</v>
      </c>
      <c r="K1414">
        <v>9937</v>
      </c>
    </row>
    <row r="1415" spans="1:11" x14ac:dyDescent="0.2">
      <c r="A1415">
        <v>1702</v>
      </c>
      <c r="B1415">
        <v>36</v>
      </c>
      <c r="C1415">
        <v>3</v>
      </c>
      <c r="D1415">
        <v>5.46</v>
      </c>
      <c r="E1415">
        <v>4</v>
      </c>
      <c r="F1415" s="1" t="s">
        <v>23</v>
      </c>
      <c r="G1415" s="1" t="s">
        <v>24</v>
      </c>
      <c r="H1415" s="1" t="s">
        <v>37</v>
      </c>
      <c r="I1415" s="1" t="s">
        <v>33</v>
      </c>
      <c r="J1415">
        <v>22</v>
      </c>
      <c r="K1415">
        <v>3371</v>
      </c>
    </row>
    <row r="1416" spans="1:11" x14ac:dyDescent="0.2">
      <c r="A1416">
        <v>1709</v>
      </c>
      <c r="B1416">
        <v>27</v>
      </c>
      <c r="C1416">
        <v>8</v>
      </c>
      <c r="D1416">
        <v>5.2</v>
      </c>
      <c r="E1416">
        <v>8</v>
      </c>
      <c r="F1416" s="1" t="s">
        <v>36</v>
      </c>
      <c r="G1416" s="1" t="s">
        <v>17</v>
      </c>
      <c r="H1416" s="1" t="s">
        <v>37</v>
      </c>
      <c r="I1416" s="1" t="s">
        <v>29</v>
      </c>
      <c r="J1416">
        <v>42</v>
      </c>
      <c r="K1416">
        <v>7683</v>
      </c>
    </row>
    <row r="1417" spans="1:11" x14ac:dyDescent="0.2">
      <c r="A1417">
        <v>1711</v>
      </c>
      <c r="B1417">
        <v>35</v>
      </c>
      <c r="C1417">
        <v>8</v>
      </c>
      <c r="D1417">
        <v>4.38</v>
      </c>
      <c r="E1417">
        <v>10</v>
      </c>
      <c r="F1417" s="1" t="s">
        <v>26</v>
      </c>
      <c r="G1417" s="1" t="s">
        <v>17</v>
      </c>
      <c r="H1417" s="1" t="s">
        <v>37</v>
      </c>
      <c r="I1417" s="1" t="s">
        <v>20</v>
      </c>
      <c r="J1417">
        <v>31</v>
      </c>
      <c r="K1417">
        <v>2251</v>
      </c>
    </row>
    <row r="1418" spans="1:11" x14ac:dyDescent="0.2">
      <c r="A1418">
        <v>1721</v>
      </c>
      <c r="B1418">
        <v>29</v>
      </c>
      <c r="C1418">
        <v>7</v>
      </c>
      <c r="D1418">
        <v>5.66</v>
      </c>
      <c r="E1418">
        <v>7</v>
      </c>
      <c r="F1418" s="1" t="s">
        <v>26</v>
      </c>
      <c r="G1418" s="1" t="s">
        <v>30</v>
      </c>
      <c r="H1418" s="1" t="s">
        <v>37</v>
      </c>
      <c r="I1418" s="1" t="s">
        <v>29</v>
      </c>
      <c r="J1418">
        <v>21</v>
      </c>
      <c r="K1418">
        <v>1240</v>
      </c>
    </row>
    <row r="1419" spans="1:11" x14ac:dyDescent="0.2">
      <c r="A1419">
        <v>1723</v>
      </c>
      <c r="B1419">
        <v>39</v>
      </c>
      <c r="C1419">
        <v>7</v>
      </c>
      <c r="D1419">
        <v>3.05</v>
      </c>
      <c r="E1419">
        <v>10</v>
      </c>
      <c r="F1419" s="1" t="s">
        <v>26</v>
      </c>
      <c r="G1419" s="1" t="s">
        <v>17</v>
      </c>
      <c r="H1419" s="1" t="s">
        <v>37</v>
      </c>
      <c r="I1419" s="1" t="s">
        <v>29</v>
      </c>
      <c r="J1419">
        <v>67</v>
      </c>
      <c r="K1419">
        <v>8600</v>
      </c>
    </row>
    <row r="1420" spans="1:11" x14ac:dyDescent="0.2">
      <c r="A1420">
        <v>1726</v>
      </c>
      <c r="B1420">
        <v>8</v>
      </c>
      <c r="C1420">
        <v>7</v>
      </c>
      <c r="D1420">
        <v>1.22</v>
      </c>
      <c r="E1420">
        <v>10</v>
      </c>
      <c r="F1420" s="1" t="s">
        <v>23</v>
      </c>
      <c r="G1420" s="1" t="s">
        <v>17</v>
      </c>
      <c r="H1420" s="1" t="s">
        <v>37</v>
      </c>
      <c r="I1420" s="1" t="s">
        <v>29</v>
      </c>
      <c r="J1420">
        <v>59</v>
      </c>
      <c r="K1420">
        <v>6351</v>
      </c>
    </row>
    <row r="1421" spans="1:11" x14ac:dyDescent="0.2">
      <c r="A1421">
        <v>1730</v>
      </c>
      <c r="B1421">
        <v>9</v>
      </c>
      <c r="C1421">
        <v>8</v>
      </c>
      <c r="D1421">
        <v>5.99</v>
      </c>
      <c r="E1421">
        <v>9</v>
      </c>
      <c r="F1421" s="1" t="s">
        <v>36</v>
      </c>
      <c r="G1421" s="1" t="s">
        <v>27</v>
      </c>
      <c r="H1421" s="1" t="s">
        <v>37</v>
      </c>
      <c r="I1421" s="1" t="s">
        <v>29</v>
      </c>
      <c r="J1421">
        <v>67</v>
      </c>
      <c r="K1421">
        <v>6253</v>
      </c>
    </row>
    <row r="1422" spans="1:11" x14ac:dyDescent="0.2">
      <c r="A1422">
        <v>1734</v>
      </c>
      <c r="B1422">
        <v>53</v>
      </c>
      <c r="C1422">
        <v>10</v>
      </c>
      <c r="D1422">
        <v>2.64</v>
      </c>
      <c r="E1422">
        <v>9</v>
      </c>
      <c r="F1422" s="1" t="s">
        <v>23</v>
      </c>
      <c r="G1422" s="1" t="s">
        <v>27</v>
      </c>
      <c r="H1422" s="1" t="s">
        <v>37</v>
      </c>
      <c r="I1422" s="1" t="s">
        <v>29</v>
      </c>
      <c r="J1422">
        <v>69</v>
      </c>
      <c r="K1422">
        <v>6277</v>
      </c>
    </row>
    <row r="1423" spans="1:11" x14ac:dyDescent="0.2">
      <c r="A1423">
        <v>1743</v>
      </c>
      <c r="B1423">
        <v>46</v>
      </c>
      <c r="C1423">
        <v>5</v>
      </c>
      <c r="D1423">
        <v>1.56</v>
      </c>
      <c r="E1423">
        <v>3</v>
      </c>
      <c r="F1423" s="1" t="s">
        <v>16</v>
      </c>
      <c r="G1423" s="1" t="s">
        <v>24</v>
      </c>
      <c r="H1423" s="1" t="s">
        <v>37</v>
      </c>
      <c r="I1423" s="1" t="s">
        <v>29</v>
      </c>
      <c r="J1423">
        <v>48</v>
      </c>
      <c r="K1423">
        <v>6573</v>
      </c>
    </row>
    <row r="1424" spans="1:11" x14ac:dyDescent="0.2">
      <c r="A1424">
        <v>1744</v>
      </c>
      <c r="B1424">
        <v>39</v>
      </c>
      <c r="C1424">
        <v>9</v>
      </c>
      <c r="D1424">
        <v>3.77</v>
      </c>
      <c r="E1424">
        <v>8</v>
      </c>
      <c r="F1424" s="1" t="s">
        <v>36</v>
      </c>
      <c r="G1424" s="1" t="s">
        <v>35</v>
      </c>
      <c r="H1424" s="1" t="s">
        <v>37</v>
      </c>
      <c r="I1424" s="1" t="s">
        <v>29</v>
      </c>
      <c r="J1424">
        <v>61</v>
      </c>
      <c r="K1424">
        <v>6751</v>
      </c>
    </row>
    <row r="1425" spans="1:11" x14ac:dyDescent="0.2">
      <c r="A1425">
        <v>1747</v>
      </c>
      <c r="B1425">
        <v>37</v>
      </c>
      <c r="C1425">
        <v>8</v>
      </c>
      <c r="D1425">
        <v>2.54</v>
      </c>
      <c r="E1425">
        <v>8</v>
      </c>
      <c r="F1425" s="1" t="s">
        <v>36</v>
      </c>
      <c r="G1425" s="1" t="s">
        <v>30</v>
      </c>
      <c r="H1425" s="1" t="s">
        <v>37</v>
      </c>
      <c r="I1425" s="1" t="s">
        <v>33</v>
      </c>
      <c r="J1425">
        <v>32</v>
      </c>
      <c r="K1425">
        <v>8373</v>
      </c>
    </row>
    <row r="1426" spans="1:11" x14ac:dyDescent="0.2">
      <c r="A1426">
        <v>1755</v>
      </c>
      <c r="B1426">
        <v>20</v>
      </c>
      <c r="C1426">
        <v>9</v>
      </c>
      <c r="D1426">
        <v>5.32</v>
      </c>
      <c r="E1426">
        <v>9</v>
      </c>
      <c r="F1426" s="1" t="s">
        <v>26</v>
      </c>
      <c r="G1426" s="1" t="s">
        <v>17</v>
      </c>
      <c r="H1426" s="1" t="s">
        <v>37</v>
      </c>
      <c r="I1426" s="1" t="s">
        <v>29</v>
      </c>
      <c r="J1426">
        <v>54</v>
      </c>
      <c r="K1426">
        <v>7673</v>
      </c>
    </row>
    <row r="1427" spans="1:11" x14ac:dyDescent="0.2">
      <c r="A1427">
        <v>1757</v>
      </c>
      <c r="B1427">
        <v>45</v>
      </c>
      <c r="C1427">
        <v>7</v>
      </c>
      <c r="D1427">
        <v>1.84</v>
      </c>
      <c r="E1427">
        <v>10</v>
      </c>
      <c r="F1427" s="1" t="s">
        <v>23</v>
      </c>
      <c r="G1427" s="1" t="s">
        <v>27</v>
      </c>
      <c r="H1427" s="1" t="s">
        <v>37</v>
      </c>
      <c r="I1427" s="1" t="s">
        <v>29</v>
      </c>
      <c r="J1427">
        <v>40</v>
      </c>
      <c r="K1427">
        <v>7958</v>
      </c>
    </row>
    <row r="1428" spans="1:11" x14ac:dyDescent="0.2">
      <c r="A1428">
        <v>1759</v>
      </c>
      <c r="B1428">
        <v>5</v>
      </c>
      <c r="C1428">
        <v>2</v>
      </c>
      <c r="D1428">
        <v>5.17</v>
      </c>
      <c r="E1428">
        <v>2</v>
      </c>
      <c r="F1428" s="1" t="s">
        <v>26</v>
      </c>
      <c r="G1428" s="1" t="s">
        <v>35</v>
      </c>
      <c r="H1428" s="1" t="s">
        <v>37</v>
      </c>
      <c r="I1428" s="1" t="s">
        <v>33</v>
      </c>
      <c r="J1428">
        <v>20</v>
      </c>
      <c r="K1428">
        <v>2608</v>
      </c>
    </row>
    <row r="1429" spans="1:11" x14ac:dyDescent="0.2">
      <c r="A1429">
        <v>1761</v>
      </c>
      <c r="B1429">
        <v>49</v>
      </c>
      <c r="C1429">
        <v>3</v>
      </c>
      <c r="D1429">
        <v>5.36</v>
      </c>
      <c r="E1429">
        <v>5</v>
      </c>
      <c r="F1429" s="1" t="s">
        <v>36</v>
      </c>
      <c r="G1429" s="1" t="s">
        <v>35</v>
      </c>
      <c r="H1429" s="1" t="s">
        <v>37</v>
      </c>
      <c r="I1429" s="1" t="s">
        <v>33</v>
      </c>
      <c r="J1429">
        <v>62</v>
      </c>
      <c r="K1429">
        <v>5233</v>
      </c>
    </row>
    <row r="1430" spans="1:11" x14ac:dyDescent="0.2">
      <c r="A1430">
        <v>1769</v>
      </c>
      <c r="B1430">
        <v>1</v>
      </c>
      <c r="C1430">
        <v>7</v>
      </c>
      <c r="D1430">
        <v>4.6900000000000004</v>
      </c>
      <c r="E1430">
        <v>10</v>
      </c>
      <c r="F1430" s="1" t="s">
        <v>16</v>
      </c>
      <c r="G1430" s="1" t="s">
        <v>24</v>
      </c>
      <c r="H1430" s="1" t="s">
        <v>37</v>
      </c>
      <c r="I1430" s="1" t="s">
        <v>20</v>
      </c>
      <c r="J1430">
        <v>36</v>
      </c>
      <c r="K1430">
        <v>4695</v>
      </c>
    </row>
    <row r="1431" spans="1:11" x14ac:dyDescent="0.2">
      <c r="A1431">
        <v>1772</v>
      </c>
      <c r="B1431">
        <v>24</v>
      </c>
      <c r="C1431">
        <v>3</v>
      </c>
      <c r="D1431">
        <v>1.26</v>
      </c>
      <c r="E1431">
        <v>6</v>
      </c>
      <c r="F1431" s="1" t="s">
        <v>16</v>
      </c>
      <c r="G1431" s="1" t="s">
        <v>24</v>
      </c>
      <c r="H1431" s="1" t="s">
        <v>37</v>
      </c>
      <c r="I1431" s="1" t="s">
        <v>20</v>
      </c>
      <c r="J1431">
        <v>59</v>
      </c>
      <c r="K1431">
        <v>5674</v>
      </c>
    </row>
    <row r="1432" spans="1:11" x14ac:dyDescent="0.2">
      <c r="A1432">
        <v>1780</v>
      </c>
      <c r="B1432">
        <v>41</v>
      </c>
      <c r="C1432">
        <v>9</v>
      </c>
      <c r="D1432">
        <v>3.86</v>
      </c>
      <c r="E1432">
        <v>8</v>
      </c>
      <c r="F1432" s="1" t="s">
        <v>16</v>
      </c>
      <c r="G1432" s="1" t="s">
        <v>30</v>
      </c>
      <c r="H1432" s="1" t="s">
        <v>37</v>
      </c>
      <c r="I1432" s="1" t="s">
        <v>29</v>
      </c>
      <c r="J1432">
        <v>58</v>
      </c>
      <c r="K1432">
        <v>6237</v>
      </c>
    </row>
    <row r="1433" spans="1:11" x14ac:dyDescent="0.2">
      <c r="A1433">
        <v>1785</v>
      </c>
      <c r="B1433">
        <v>2</v>
      </c>
      <c r="C1433">
        <v>5</v>
      </c>
      <c r="D1433">
        <v>2.63</v>
      </c>
      <c r="E1433">
        <v>4</v>
      </c>
      <c r="F1433" s="1" t="s">
        <v>16</v>
      </c>
      <c r="G1433" s="1" t="s">
        <v>30</v>
      </c>
      <c r="H1433" s="1" t="s">
        <v>37</v>
      </c>
      <c r="I1433" s="1" t="s">
        <v>20</v>
      </c>
      <c r="J1433">
        <v>29</v>
      </c>
      <c r="K1433">
        <v>2985</v>
      </c>
    </row>
    <row r="1434" spans="1:11" x14ac:dyDescent="0.2">
      <c r="A1434">
        <v>1788</v>
      </c>
      <c r="B1434">
        <v>50</v>
      </c>
      <c r="C1434">
        <v>1</v>
      </c>
      <c r="D1434">
        <v>5.76</v>
      </c>
      <c r="E1434">
        <v>3</v>
      </c>
      <c r="F1434" s="1" t="s">
        <v>16</v>
      </c>
      <c r="G1434" s="1" t="s">
        <v>27</v>
      </c>
      <c r="H1434" s="1" t="s">
        <v>37</v>
      </c>
      <c r="I1434" s="1" t="s">
        <v>29</v>
      </c>
      <c r="J1434">
        <v>44</v>
      </c>
      <c r="K1434">
        <v>9872</v>
      </c>
    </row>
    <row r="1435" spans="1:11" x14ac:dyDescent="0.2">
      <c r="A1435">
        <v>1793</v>
      </c>
      <c r="B1435">
        <v>20</v>
      </c>
      <c r="C1435">
        <v>10</v>
      </c>
      <c r="D1435">
        <v>2.5099999999999998</v>
      </c>
      <c r="E1435">
        <v>9</v>
      </c>
      <c r="F1435" s="1" t="s">
        <v>36</v>
      </c>
      <c r="G1435" s="1" t="s">
        <v>30</v>
      </c>
      <c r="H1435" s="1" t="s">
        <v>37</v>
      </c>
      <c r="I1435" s="1" t="s">
        <v>20</v>
      </c>
      <c r="J1435">
        <v>46</v>
      </c>
      <c r="K1435">
        <v>3260</v>
      </c>
    </row>
    <row r="1436" spans="1:11" x14ac:dyDescent="0.2">
      <c r="A1436">
        <v>1800</v>
      </c>
      <c r="B1436">
        <v>37</v>
      </c>
      <c r="C1436">
        <v>4</v>
      </c>
      <c r="D1436">
        <v>1.18</v>
      </c>
      <c r="E1436">
        <v>4</v>
      </c>
      <c r="F1436" s="1" t="s">
        <v>16</v>
      </c>
      <c r="G1436" s="1" t="s">
        <v>30</v>
      </c>
      <c r="H1436" s="1" t="s">
        <v>37</v>
      </c>
      <c r="I1436" s="1" t="s">
        <v>20</v>
      </c>
      <c r="J1436">
        <v>62</v>
      </c>
      <c r="K1436">
        <v>6775</v>
      </c>
    </row>
    <row r="1437" spans="1:11" x14ac:dyDescent="0.2">
      <c r="A1437">
        <v>1802</v>
      </c>
      <c r="B1437">
        <v>50</v>
      </c>
      <c r="C1437">
        <v>10</v>
      </c>
      <c r="D1437">
        <v>2.84</v>
      </c>
      <c r="E1437">
        <v>10</v>
      </c>
      <c r="F1437" s="1" t="s">
        <v>26</v>
      </c>
      <c r="G1437" s="1" t="s">
        <v>27</v>
      </c>
      <c r="H1437" s="1" t="s">
        <v>37</v>
      </c>
      <c r="I1437" s="1" t="s">
        <v>20</v>
      </c>
      <c r="J1437">
        <v>61</v>
      </c>
      <c r="K1437">
        <v>8774</v>
      </c>
    </row>
    <row r="1438" spans="1:11" x14ac:dyDescent="0.2">
      <c r="A1438">
        <v>1806</v>
      </c>
      <c r="B1438">
        <v>16</v>
      </c>
      <c r="C1438">
        <v>10</v>
      </c>
      <c r="D1438">
        <v>2.69</v>
      </c>
      <c r="E1438">
        <v>9</v>
      </c>
      <c r="F1438" s="1" t="s">
        <v>26</v>
      </c>
      <c r="G1438" s="1" t="s">
        <v>17</v>
      </c>
      <c r="H1438" s="1" t="s">
        <v>37</v>
      </c>
      <c r="I1438" s="1" t="s">
        <v>33</v>
      </c>
      <c r="J1438">
        <v>42</v>
      </c>
      <c r="K1438">
        <v>3840</v>
      </c>
    </row>
    <row r="1439" spans="1:11" x14ac:dyDescent="0.2">
      <c r="A1439">
        <v>1815</v>
      </c>
      <c r="B1439">
        <v>35</v>
      </c>
      <c r="C1439">
        <v>7</v>
      </c>
      <c r="D1439">
        <v>5.1100000000000003</v>
      </c>
      <c r="E1439">
        <v>7</v>
      </c>
      <c r="F1439" s="1" t="s">
        <v>16</v>
      </c>
      <c r="G1439" s="1" t="s">
        <v>17</v>
      </c>
      <c r="H1439" s="1" t="s">
        <v>37</v>
      </c>
      <c r="I1439" s="1" t="s">
        <v>33</v>
      </c>
      <c r="J1439">
        <v>49</v>
      </c>
      <c r="K1439">
        <v>8336</v>
      </c>
    </row>
    <row r="1440" spans="1:11" x14ac:dyDescent="0.2">
      <c r="A1440">
        <v>1827</v>
      </c>
      <c r="B1440">
        <v>57</v>
      </c>
      <c r="C1440">
        <v>9</v>
      </c>
      <c r="D1440">
        <v>4.07</v>
      </c>
      <c r="E1440">
        <v>7</v>
      </c>
      <c r="F1440" s="1" t="s">
        <v>16</v>
      </c>
      <c r="G1440" s="1" t="s">
        <v>30</v>
      </c>
      <c r="H1440" s="1" t="s">
        <v>37</v>
      </c>
      <c r="I1440" s="1" t="s">
        <v>29</v>
      </c>
      <c r="J1440">
        <v>55</v>
      </c>
      <c r="K1440">
        <v>8073</v>
      </c>
    </row>
    <row r="1441" spans="1:11" x14ac:dyDescent="0.2">
      <c r="A1441">
        <v>1852</v>
      </c>
      <c r="B1441">
        <v>22</v>
      </c>
      <c r="C1441">
        <v>7</v>
      </c>
      <c r="D1441">
        <v>4.01</v>
      </c>
      <c r="E1441">
        <v>8</v>
      </c>
      <c r="F1441" s="1" t="s">
        <v>26</v>
      </c>
      <c r="G1441" s="1" t="s">
        <v>24</v>
      </c>
      <c r="H1441" s="1" t="s">
        <v>37</v>
      </c>
      <c r="I1441" s="1" t="s">
        <v>33</v>
      </c>
      <c r="J1441">
        <v>31</v>
      </c>
      <c r="K1441">
        <v>1028</v>
      </c>
    </row>
    <row r="1442" spans="1:11" x14ac:dyDescent="0.2">
      <c r="A1442">
        <v>1858</v>
      </c>
      <c r="B1442">
        <v>47</v>
      </c>
      <c r="C1442">
        <v>9</v>
      </c>
      <c r="D1442">
        <v>5.39</v>
      </c>
      <c r="E1442">
        <v>9</v>
      </c>
      <c r="F1442" s="1" t="s">
        <v>36</v>
      </c>
      <c r="G1442" s="1" t="s">
        <v>35</v>
      </c>
      <c r="H1442" s="1" t="s">
        <v>37</v>
      </c>
      <c r="I1442" s="1" t="s">
        <v>29</v>
      </c>
      <c r="J1442">
        <v>27</v>
      </c>
      <c r="K1442">
        <v>7912</v>
      </c>
    </row>
    <row r="1443" spans="1:11" x14ac:dyDescent="0.2">
      <c r="A1443">
        <v>1861</v>
      </c>
      <c r="B1443">
        <v>31</v>
      </c>
      <c r="C1443">
        <v>9</v>
      </c>
      <c r="D1443">
        <v>3.96</v>
      </c>
      <c r="E1443">
        <v>7</v>
      </c>
      <c r="F1443" s="1" t="s">
        <v>26</v>
      </c>
      <c r="G1443" s="1" t="s">
        <v>27</v>
      </c>
      <c r="H1443" s="1" t="s">
        <v>37</v>
      </c>
      <c r="I1443" s="1" t="s">
        <v>29</v>
      </c>
      <c r="J1443">
        <v>48</v>
      </c>
      <c r="K1443">
        <v>4919</v>
      </c>
    </row>
    <row r="1444" spans="1:11" x14ac:dyDescent="0.2">
      <c r="A1444">
        <v>1881</v>
      </c>
      <c r="B1444">
        <v>49</v>
      </c>
      <c r="C1444">
        <v>7</v>
      </c>
      <c r="D1444">
        <v>2.4900000000000002</v>
      </c>
      <c r="E1444">
        <v>8</v>
      </c>
      <c r="F1444" s="1" t="s">
        <v>23</v>
      </c>
      <c r="G1444" s="1" t="s">
        <v>17</v>
      </c>
      <c r="H1444" s="1" t="s">
        <v>37</v>
      </c>
      <c r="I1444" s="1" t="s">
        <v>29</v>
      </c>
      <c r="J1444">
        <v>29</v>
      </c>
      <c r="K1444">
        <v>3431</v>
      </c>
    </row>
    <row r="1445" spans="1:11" x14ac:dyDescent="0.2">
      <c r="A1445">
        <v>1884</v>
      </c>
      <c r="B1445">
        <v>21</v>
      </c>
      <c r="C1445">
        <v>5</v>
      </c>
      <c r="D1445">
        <v>1.66</v>
      </c>
      <c r="E1445">
        <v>6</v>
      </c>
      <c r="F1445" s="1" t="s">
        <v>16</v>
      </c>
      <c r="G1445" s="1" t="s">
        <v>30</v>
      </c>
      <c r="H1445" s="1" t="s">
        <v>37</v>
      </c>
      <c r="I1445" s="1" t="s">
        <v>29</v>
      </c>
      <c r="J1445">
        <v>47</v>
      </c>
      <c r="K1445">
        <v>5113</v>
      </c>
    </row>
    <row r="1446" spans="1:11" x14ac:dyDescent="0.2">
      <c r="A1446">
        <v>1892</v>
      </c>
      <c r="B1446">
        <v>58</v>
      </c>
      <c r="C1446">
        <v>10</v>
      </c>
      <c r="D1446">
        <v>3.04</v>
      </c>
      <c r="E1446">
        <v>9</v>
      </c>
      <c r="F1446" s="1" t="s">
        <v>23</v>
      </c>
      <c r="G1446" s="1" t="s">
        <v>30</v>
      </c>
      <c r="H1446" s="1" t="s">
        <v>37</v>
      </c>
      <c r="I1446" s="1" t="s">
        <v>20</v>
      </c>
      <c r="J1446">
        <v>44</v>
      </c>
      <c r="K1446">
        <v>9990</v>
      </c>
    </row>
    <row r="1447" spans="1:11" x14ac:dyDescent="0.2">
      <c r="A1447">
        <v>1893</v>
      </c>
      <c r="B1447">
        <v>27</v>
      </c>
      <c r="C1447">
        <v>3</v>
      </c>
      <c r="D1447">
        <v>4.42</v>
      </c>
      <c r="E1447">
        <v>5</v>
      </c>
      <c r="F1447" s="1" t="s">
        <v>16</v>
      </c>
      <c r="G1447" s="1" t="s">
        <v>30</v>
      </c>
      <c r="H1447" s="1" t="s">
        <v>37</v>
      </c>
      <c r="I1447" s="1" t="s">
        <v>29</v>
      </c>
      <c r="J1447">
        <v>24</v>
      </c>
      <c r="K1447">
        <v>5617</v>
      </c>
    </row>
    <row r="1448" spans="1:11" x14ac:dyDescent="0.2">
      <c r="A1448">
        <v>1898</v>
      </c>
      <c r="B1448">
        <v>29</v>
      </c>
      <c r="C1448">
        <v>10</v>
      </c>
      <c r="D1448">
        <v>4.47</v>
      </c>
      <c r="E1448">
        <v>9</v>
      </c>
      <c r="F1448" s="1" t="s">
        <v>16</v>
      </c>
      <c r="G1448" s="1" t="s">
        <v>35</v>
      </c>
      <c r="H1448" s="1" t="s">
        <v>37</v>
      </c>
      <c r="I1448" s="1" t="s">
        <v>33</v>
      </c>
      <c r="J1448">
        <v>65</v>
      </c>
      <c r="K1448">
        <v>4701</v>
      </c>
    </row>
    <row r="1449" spans="1:11" x14ac:dyDescent="0.2">
      <c r="A1449">
        <v>1899</v>
      </c>
      <c r="B1449">
        <v>33</v>
      </c>
      <c r="C1449">
        <v>2</v>
      </c>
      <c r="D1449">
        <v>3.33</v>
      </c>
      <c r="E1449">
        <v>1</v>
      </c>
      <c r="F1449" s="1" t="s">
        <v>36</v>
      </c>
      <c r="G1449" s="1" t="s">
        <v>35</v>
      </c>
      <c r="H1449" s="1" t="s">
        <v>37</v>
      </c>
      <c r="I1449" s="1" t="s">
        <v>33</v>
      </c>
      <c r="J1449">
        <v>25</v>
      </c>
      <c r="K1449">
        <v>1472</v>
      </c>
    </row>
    <row r="1450" spans="1:11" x14ac:dyDescent="0.2">
      <c r="A1450">
        <v>1902</v>
      </c>
      <c r="B1450">
        <v>15</v>
      </c>
      <c r="C1450">
        <v>10</v>
      </c>
      <c r="D1450">
        <v>4.09</v>
      </c>
      <c r="E1450">
        <v>10</v>
      </c>
      <c r="F1450" s="1" t="s">
        <v>26</v>
      </c>
      <c r="G1450" s="1" t="s">
        <v>24</v>
      </c>
      <c r="H1450" s="1" t="s">
        <v>37</v>
      </c>
      <c r="I1450" s="1" t="s">
        <v>29</v>
      </c>
      <c r="J1450">
        <v>19</v>
      </c>
      <c r="K1450">
        <v>2151</v>
      </c>
    </row>
    <row r="1451" spans="1:11" x14ac:dyDescent="0.2">
      <c r="A1451">
        <v>1904</v>
      </c>
      <c r="B1451">
        <v>59</v>
      </c>
      <c r="C1451">
        <v>2</v>
      </c>
      <c r="D1451">
        <v>2.92</v>
      </c>
      <c r="E1451">
        <v>3</v>
      </c>
      <c r="F1451" s="1" t="s">
        <v>26</v>
      </c>
      <c r="G1451" s="1" t="s">
        <v>35</v>
      </c>
      <c r="H1451" s="1" t="s">
        <v>37</v>
      </c>
      <c r="I1451" s="1" t="s">
        <v>29</v>
      </c>
      <c r="J1451">
        <v>54</v>
      </c>
      <c r="K1451">
        <v>6332</v>
      </c>
    </row>
    <row r="1452" spans="1:11" x14ac:dyDescent="0.2">
      <c r="A1452">
        <v>1907</v>
      </c>
      <c r="B1452">
        <v>51</v>
      </c>
      <c r="C1452">
        <v>8</v>
      </c>
      <c r="D1452">
        <v>2.48</v>
      </c>
      <c r="E1452">
        <v>7</v>
      </c>
      <c r="F1452" s="1" t="s">
        <v>23</v>
      </c>
      <c r="G1452" s="1" t="s">
        <v>27</v>
      </c>
      <c r="H1452" s="1" t="s">
        <v>37</v>
      </c>
      <c r="I1452" s="1" t="s">
        <v>20</v>
      </c>
      <c r="J1452">
        <v>35</v>
      </c>
      <c r="K1452">
        <v>8633</v>
      </c>
    </row>
    <row r="1453" spans="1:11" x14ac:dyDescent="0.2">
      <c r="A1453">
        <v>1911</v>
      </c>
      <c r="B1453">
        <v>52</v>
      </c>
      <c r="C1453">
        <v>10</v>
      </c>
      <c r="D1453">
        <v>1.18</v>
      </c>
      <c r="E1453">
        <v>7</v>
      </c>
      <c r="F1453" s="1" t="s">
        <v>26</v>
      </c>
      <c r="G1453" s="1" t="s">
        <v>24</v>
      </c>
      <c r="H1453" s="1" t="s">
        <v>37</v>
      </c>
      <c r="I1453" s="1" t="s">
        <v>29</v>
      </c>
      <c r="J1453">
        <v>43</v>
      </c>
      <c r="K1453">
        <v>9088</v>
      </c>
    </row>
    <row r="1454" spans="1:11" x14ac:dyDescent="0.2">
      <c r="A1454">
        <v>1915</v>
      </c>
      <c r="B1454">
        <v>55</v>
      </c>
      <c r="C1454">
        <v>6</v>
      </c>
      <c r="D1454">
        <v>4.75</v>
      </c>
      <c r="E1454">
        <v>3</v>
      </c>
      <c r="F1454" s="1" t="s">
        <v>23</v>
      </c>
      <c r="G1454" s="1" t="s">
        <v>27</v>
      </c>
      <c r="H1454" s="1" t="s">
        <v>37</v>
      </c>
      <c r="I1454" s="1" t="s">
        <v>29</v>
      </c>
      <c r="J1454">
        <v>48</v>
      </c>
      <c r="K1454">
        <v>9833</v>
      </c>
    </row>
    <row r="1455" spans="1:11" x14ac:dyDescent="0.2">
      <c r="A1455">
        <v>1924</v>
      </c>
      <c r="B1455">
        <v>57</v>
      </c>
      <c r="C1455">
        <v>8</v>
      </c>
      <c r="D1455">
        <v>4.92</v>
      </c>
      <c r="E1455">
        <v>7</v>
      </c>
      <c r="F1455" s="1" t="s">
        <v>23</v>
      </c>
      <c r="G1455" s="1" t="s">
        <v>17</v>
      </c>
      <c r="H1455" s="1" t="s">
        <v>37</v>
      </c>
      <c r="I1455" s="1" t="s">
        <v>29</v>
      </c>
      <c r="J1455">
        <v>41</v>
      </c>
      <c r="K1455">
        <v>4904</v>
      </c>
    </row>
    <row r="1456" spans="1:11" x14ac:dyDescent="0.2">
      <c r="A1456">
        <v>1925</v>
      </c>
      <c r="B1456">
        <v>50</v>
      </c>
      <c r="C1456">
        <v>6</v>
      </c>
      <c r="D1456">
        <v>2.5</v>
      </c>
      <c r="E1456">
        <v>6</v>
      </c>
      <c r="F1456" s="1" t="s">
        <v>36</v>
      </c>
      <c r="G1456" s="1" t="s">
        <v>35</v>
      </c>
      <c r="H1456" s="1" t="s">
        <v>37</v>
      </c>
      <c r="I1456" s="1" t="s">
        <v>33</v>
      </c>
      <c r="J1456">
        <v>68</v>
      </c>
      <c r="K1456">
        <v>7270</v>
      </c>
    </row>
    <row r="1457" spans="1:11" x14ac:dyDescent="0.2">
      <c r="A1457">
        <v>1927</v>
      </c>
      <c r="B1457">
        <v>46</v>
      </c>
      <c r="C1457">
        <v>5</v>
      </c>
      <c r="D1457">
        <v>1.92</v>
      </c>
      <c r="E1457">
        <v>4</v>
      </c>
      <c r="F1457" s="1" t="s">
        <v>23</v>
      </c>
      <c r="G1457" s="1" t="s">
        <v>24</v>
      </c>
      <c r="H1457" s="1" t="s">
        <v>37</v>
      </c>
      <c r="I1457" s="1" t="s">
        <v>29</v>
      </c>
      <c r="J1457">
        <v>55</v>
      </c>
      <c r="K1457">
        <v>4477</v>
      </c>
    </row>
    <row r="1458" spans="1:11" x14ac:dyDescent="0.2">
      <c r="A1458">
        <v>1930</v>
      </c>
      <c r="B1458">
        <v>51</v>
      </c>
      <c r="C1458">
        <v>4</v>
      </c>
      <c r="D1458">
        <v>1.71</v>
      </c>
      <c r="E1458">
        <v>2</v>
      </c>
      <c r="F1458" s="1" t="s">
        <v>26</v>
      </c>
      <c r="G1458" s="1" t="s">
        <v>30</v>
      </c>
      <c r="H1458" s="1" t="s">
        <v>37</v>
      </c>
      <c r="I1458" s="1" t="s">
        <v>33</v>
      </c>
      <c r="J1458">
        <v>27</v>
      </c>
      <c r="K1458">
        <v>8002</v>
      </c>
    </row>
    <row r="1459" spans="1:11" x14ac:dyDescent="0.2">
      <c r="A1459">
        <v>1931</v>
      </c>
      <c r="B1459">
        <v>32</v>
      </c>
      <c r="C1459">
        <v>7</v>
      </c>
      <c r="D1459">
        <v>4.2300000000000004</v>
      </c>
      <c r="E1459">
        <v>9</v>
      </c>
      <c r="F1459" s="1" t="s">
        <v>36</v>
      </c>
      <c r="G1459" s="1" t="s">
        <v>24</v>
      </c>
      <c r="H1459" s="1" t="s">
        <v>37</v>
      </c>
      <c r="I1459" s="1" t="s">
        <v>29</v>
      </c>
      <c r="J1459">
        <v>40</v>
      </c>
      <c r="K1459">
        <v>2005</v>
      </c>
    </row>
    <row r="1460" spans="1:11" x14ac:dyDescent="0.2">
      <c r="A1460">
        <v>1933</v>
      </c>
      <c r="B1460">
        <v>55</v>
      </c>
      <c r="C1460">
        <v>6</v>
      </c>
      <c r="D1460">
        <v>3.3</v>
      </c>
      <c r="E1460">
        <v>6</v>
      </c>
      <c r="F1460" s="1" t="s">
        <v>36</v>
      </c>
      <c r="G1460" s="1" t="s">
        <v>27</v>
      </c>
      <c r="H1460" s="1" t="s">
        <v>37</v>
      </c>
      <c r="I1460" s="1" t="s">
        <v>33</v>
      </c>
      <c r="J1460">
        <v>34</v>
      </c>
      <c r="K1460">
        <v>1909</v>
      </c>
    </row>
    <row r="1461" spans="1:11" x14ac:dyDescent="0.2">
      <c r="A1461">
        <v>1935</v>
      </c>
      <c r="B1461">
        <v>36</v>
      </c>
      <c r="C1461">
        <v>10</v>
      </c>
      <c r="D1461">
        <v>4.6900000000000004</v>
      </c>
      <c r="E1461">
        <v>9</v>
      </c>
      <c r="F1461" s="1" t="s">
        <v>26</v>
      </c>
      <c r="G1461" s="1" t="s">
        <v>24</v>
      </c>
      <c r="H1461" s="1" t="s">
        <v>37</v>
      </c>
      <c r="I1461" s="1" t="s">
        <v>29</v>
      </c>
      <c r="J1461">
        <v>48</v>
      </c>
      <c r="K1461">
        <v>2354</v>
      </c>
    </row>
    <row r="1462" spans="1:11" x14ac:dyDescent="0.2">
      <c r="A1462">
        <v>1939</v>
      </c>
      <c r="B1462">
        <v>21</v>
      </c>
      <c r="C1462">
        <v>9</v>
      </c>
      <c r="D1462">
        <v>3.3</v>
      </c>
      <c r="E1462">
        <v>10</v>
      </c>
      <c r="F1462" s="1" t="s">
        <v>36</v>
      </c>
      <c r="G1462" s="1" t="s">
        <v>35</v>
      </c>
      <c r="H1462" s="1" t="s">
        <v>37</v>
      </c>
      <c r="I1462" s="1" t="s">
        <v>29</v>
      </c>
      <c r="J1462">
        <v>40</v>
      </c>
      <c r="K1462">
        <v>1610</v>
      </c>
    </row>
    <row r="1463" spans="1:11" x14ac:dyDescent="0.2">
      <c r="A1463">
        <v>1948</v>
      </c>
      <c r="B1463">
        <v>15</v>
      </c>
      <c r="C1463">
        <v>6</v>
      </c>
      <c r="D1463">
        <v>1.91</v>
      </c>
      <c r="E1463">
        <v>3</v>
      </c>
      <c r="F1463" s="1" t="s">
        <v>16</v>
      </c>
      <c r="G1463" s="1" t="s">
        <v>30</v>
      </c>
      <c r="H1463" s="1" t="s">
        <v>37</v>
      </c>
      <c r="I1463" s="1" t="s">
        <v>29</v>
      </c>
      <c r="J1463">
        <v>48</v>
      </c>
      <c r="K1463">
        <v>2254</v>
      </c>
    </row>
    <row r="1464" spans="1:11" x14ac:dyDescent="0.2">
      <c r="A1464">
        <v>1951</v>
      </c>
      <c r="B1464">
        <v>41</v>
      </c>
      <c r="C1464">
        <v>7</v>
      </c>
      <c r="D1464">
        <v>3.55</v>
      </c>
      <c r="E1464">
        <v>9</v>
      </c>
      <c r="F1464" s="1" t="s">
        <v>26</v>
      </c>
      <c r="G1464" s="1" t="s">
        <v>24</v>
      </c>
      <c r="H1464" s="1" t="s">
        <v>37</v>
      </c>
      <c r="I1464" s="1" t="s">
        <v>20</v>
      </c>
      <c r="J1464">
        <v>44</v>
      </c>
      <c r="K1464">
        <v>2125</v>
      </c>
    </row>
    <row r="1465" spans="1:11" x14ac:dyDescent="0.2">
      <c r="A1465">
        <v>1953</v>
      </c>
      <c r="B1465">
        <v>3</v>
      </c>
      <c r="C1465">
        <v>7</v>
      </c>
      <c r="D1465">
        <v>4.3</v>
      </c>
      <c r="E1465">
        <v>10</v>
      </c>
      <c r="F1465" s="1" t="s">
        <v>26</v>
      </c>
      <c r="G1465" s="1" t="s">
        <v>24</v>
      </c>
      <c r="H1465" s="1" t="s">
        <v>37</v>
      </c>
      <c r="I1465" s="1" t="s">
        <v>20</v>
      </c>
      <c r="J1465">
        <v>34</v>
      </c>
      <c r="K1465">
        <v>3382</v>
      </c>
    </row>
    <row r="1466" spans="1:11" x14ac:dyDescent="0.2">
      <c r="A1466">
        <v>1962</v>
      </c>
      <c r="B1466">
        <v>35</v>
      </c>
      <c r="C1466">
        <v>3</v>
      </c>
      <c r="D1466">
        <v>5.18</v>
      </c>
      <c r="E1466">
        <v>4</v>
      </c>
      <c r="F1466" s="1" t="s">
        <v>16</v>
      </c>
      <c r="G1466" s="1" t="s">
        <v>27</v>
      </c>
      <c r="H1466" s="1" t="s">
        <v>37</v>
      </c>
      <c r="I1466" s="1" t="s">
        <v>29</v>
      </c>
      <c r="J1466">
        <v>66</v>
      </c>
      <c r="K1466">
        <v>6526</v>
      </c>
    </row>
    <row r="1467" spans="1:11" x14ac:dyDescent="0.2">
      <c r="A1467">
        <v>1987</v>
      </c>
      <c r="B1467">
        <v>50</v>
      </c>
      <c r="C1467">
        <v>9</v>
      </c>
      <c r="D1467">
        <v>5.09</v>
      </c>
      <c r="E1467">
        <v>7</v>
      </c>
      <c r="F1467" s="1" t="s">
        <v>23</v>
      </c>
      <c r="G1467" s="1" t="s">
        <v>27</v>
      </c>
      <c r="H1467" s="1" t="s">
        <v>37</v>
      </c>
      <c r="I1467" s="1" t="s">
        <v>33</v>
      </c>
      <c r="J1467">
        <v>57</v>
      </c>
      <c r="K1467">
        <v>1728</v>
      </c>
    </row>
    <row r="1468" spans="1:11" x14ac:dyDescent="0.2">
      <c r="A1468">
        <v>1994</v>
      </c>
      <c r="B1468">
        <v>3</v>
      </c>
      <c r="C1468">
        <v>10</v>
      </c>
      <c r="D1468">
        <v>5.98</v>
      </c>
      <c r="E1468">
        <v>7</v>
      </c>
      <c r="F1468" s="1" t="s">
        <v>36</v>
      </c>
      <c r="G1468" s="1" t="s">
        <v>24</v>
      </c>
      <c r="H1468" s="1" t="s">
        <v>37</v>
      </c>
      <c r="I1468" s="1" t="s">
        <v>29</v>
      </c>
      <c r="J1468">
        <v>44</v>
      </c>
      <c r="K1468">
        <v>9540</v>
      </c>
    </row>
    <row r="1469" spans="1:11" x14ac:dyDescent="0.2">
      <c r="A1469">
        <v>1996</v>
      </c>
      <c r="B1469">
        <v>53</v>
      </c>
      <c r="C1469">
        <v>9</v>
      </c>
      <c r="D1469">
        <v>3.23</v>
      </c>
      <c r="E1469">
        <v>8</v>
      </c>
      <c r="F1469" s="1" t="s">
        <v>23</v>
      </c>
      <c r="G1469" s="1" t="s">
        <v>30</v>
      </c>
      <c r="H1469" s="1" t="s">
        <v>37</v>
      </c>
      <c r="I1469" s="1" t="s">
        <v>20</v>
      </c>
      <c r="J1469">
        <v>48</v>
      </c>
      <c r="K1469">
        <v>6821</v>
      </c>
    </row>
    <row r="1470" spans="1:11" x14ac:dyDescent="0.2">
      <c r="A1470">
        <v>1999</v>
      </c>
      <c r="B1470">
        <v>58</v>
      </c>
      <c r="C1470">
        <v>1</v>
      </c>
      <c r="D1470">
        <v>5.74</v>
      </c>
      <c r="E1470">
        <v>3</v>
      </c>
      <c r="F1470" s="1" t="s">
        <v>36</v>
      </c>
      <c r="G1470" s="1" t="s">
        <v>35</v>
      </c>
      <c r="H1470" s="1" t="s">
        <v>37</v>
      </c>
      <c r="I1470" s="1" t="s">
        <v>29</v>
      </c>
      <c r="J1470">
        <v>21</v>
      </c>
      <c r="K1470">
        <v>6013</v>
      </c>
    </row>
    <row r="1471" spans="1:11" x14ac:dyDescent="0.2">
      <c r="A1471">
        <v>2001</v>
      </c>
      <c r="B1471">
        <v>3</v>
      </c>
      <c r="C1471">
        <v>7</v>
      </c>
      <c r="D1471">
        <v>1.83</v>
      </c>
      <c r="E1471">
        <v>10</v>
      </c>
      <c r="F1471" s="1" t="s">
        <v>16</v>
      </c>
      <c r="G1471" s="1" t="s">
        <v>35</v>
      </c>
      <c r="H1471" s="1" t="s">
        <v>37</v>
      </c>
      <c r="I1471" s="1" t="s">
        <v>29</v>
      </c>
      <c r="J1471">
        <v>41</v>
      </c>
      <c r="K1471">
        <v>2532</v>
      </c>
    </row>
    <row r="1472" spans="1:11" x14ac:dyDescent="0.2">
      <c r="A1472">
        <v>2004</v>
      </c>
      <c r="B1472">
        <v>52</v>
      </c>
      <c r="C1472">
        <v>8</v>
      </c>
      <c r="D1472">
        <v>3.5</v>
      </c>
      <c r="E1472">
        <v>9</v>
      </c>
      <c r="F1472" s="1" t="s">
        <v>23</v>
      </c>
      <c r="G1472" s="1" t="s">
        <v>17</v>
      </c>
      <c r="H1472" s="1" t="s">
        <v>37</v>
      </c>
      <c r="I1472" s="1" t="s">
        <v>33</v>
      </c>
      <c r="J1472">
        <v>42</v>
      </c>
      <c r="K1472">
        <v>8347</v>
      </c>
    </row>
    <row r="1473" spans="1:11" x14ac:dyDescent="0.2">
      <c r="A1473">
        <v>2006</v>
      </c>
      <c r="B1473">
        <v>28</v>
      </c>
      <c r="C1473">
        <v>2</v>
      </c>
      <c r="D1473">
        <v>5.76</v>
      </c>
      <c r="E1473">
        <v>2</v>
      </c>
      <c r="F1473" s="1" t="s">
        <v>23</v>
      </c>
      <c r="G1473" s="1" t="s">
        <v>24</v>
      </c>
      <c r="H1473" s="1" t="s">
        <v>37</v>
      </c>
      <c r="I1473" s="1" t="s">
        <v>29</v>
      </c>
      <c r="J1473">
        <v>70</v>
      </c>
      <c r="K1473">
        <v>9850</v>
      </c>
    </row>
    <row r="1474" spans="1:11" x14ac:dyDescent="0.2">
      <c r="A1474">
        <v>2007</v>
      </c>
      <c r="B1474">
        <v>47</v>
      </c>
      <c r="C1474">
        <v>9</v>
      </c>
      <c r="D1474">
        <v>4.75</v>
      </c>
      <c r="E1474">
        <v>10</v>
      </c>
      <c r="F1474" s="1" t="s">
        <v>36</v>
      </c>
      <c r="G1474" s="1" t="s">
        <v>24</v>
      </c>
      <c r="H1474" s="1" t="s">
        <v>37</v>
      </c>
      <c r="I1474" s="1" t="s">
        <v>33</v>
      </c>
      <c r="J1474">
        <v>20</v>
      </c>
      <c r="K1474">
        <v>8298</v>
      </c>
    </row>
    <row r="1475" spans="1:11" x14ac:dyDescent="0.2">
      <c r="A1475">
        <v>2009</v>
      </c>
      <c r="B1475">
        <v>3</v>
      </c>
      <c r="C1475">
        <v>10</v>
      </c>
      <c r="D1475">
        <v>1.71</v>
      </c>
      <c r="E1475">
        <v>9</v>
      </c>
      <c r="F1475" s="1" t="s">
        <v>23</v>
      </c>
      <c r="G1475" s="1" t="s">
        <v>24</v>
      </c>
      <c r="H1475" s="1" t="s">
        <v>37</v>
      </c>
      <c r="I1475" s="1" t="s">
        <v>20</v>
      </c>
      <c r="J1475">
        <v>65</v>
      </c>
      <c r="K1475">
        <v>3956</v>
      </c>
    </row>
    <row r="1476" spans="1:11" x14ac:dyDescent="0.2">
      <c r="A1476">
        <v>2010</v>
      </c>
      <c r="B1476">
        <v>7</v>
      </c>
      <c r="C1476">
        <v>1</v>
      </c>
      <c r="D1476">
        <v>5.22</v>
      </c>
      <c r="E1476">
        <v>4</v>
      </c>
      <c r="F1476" s="1" t="s">
        <v>16</v>
      </c>
      <c r="G1476" s="1" t="s">
        <v>27</v>
      </c>
      <c r="H1476" s="1" t="s">
        <v>37</v>
      </c>
      <c r="I1476" s="1" t="s">
        <v>33</v>
      </c>
      <c r="J1476">
        <v>50</v>
      </c>
      <c r="K1476">
        <v>6289</v>
      </c>
    </row>
    <row r="1477" spans="1:11" x14ac:dyDescent="0.2">
      <c r="A1477">
        <v>2014</v>
      </c>
      <c r="B1477">
        <v>54</v>
      </c>
      <c r="C1477">
        <v>7</v>
      </c>
      <c r="D1477">
        <v>4.79</v>
      </c>
      <c r="E1477">
        <v>9</v>
      </c>
      <c r="F1477" s="1" t="s">
        <v>26</v>
      </c>
      <c r="G1477" s="1" t="s">
        <v>35</v>
      </c>
      <c r="H1477" s="1" t="s">
        <v>37</v>
      </c>
      <c r="I1477" s="1" t="s">
        <v>20</v>
      </c>
      <c r="J1477">
        <v>47</v>
      </c>
      <c r="K1477">
        <v>3744</v>
      </c>
    </row>
    <row r="1478" spans="1:11" x14ac:dyDescent="0.2">
      <c r="A1478">
        <v>2015</v>
      </c>
      <c r="B1478">
        <v>42</v>
      </c>
      <c r="C1478">
        <v>9</v>
      </c>
      <c r="D1478">
        <v>3.23</v>
      </c>
      <c r="E1478">
        <v>7</v>
      </c>
      <c r="F1478" s="1" t="s">
        <v>23</v>
      </c>
      <c r="G1478" s="1" t="s">
        <v>17</v>
      </c>
      <c r="H1478" s="1" t="s">
        <v>37</v>
      </c>
      <c r="I1478" s="1" t="s">
        <v>29</v>
      </c>
      <c r="J1478">
        <v>19</v>
      </c>
      <c r="K1478">
        <v>5478</v>
      </c>
    </row>
    <row r="1479" spans="1:11" x14ac:dyDescent="0.2">
      <c r="A1479">
        <v>2020</v>
      </c>
      <c r="B1479">
        <v>4</v>
      </c>
      <c r="C1479">
        <v>1</v>
      </c>
      <c r="D1479">
        <v>5.85</v>
      </c>
      <c r="E1479">
        <v>4</v>
      </c>
      <c r="F1479" s="1" t="s">
        <v>26</v>
      </c>
      <c r="G1479" s="1" t="s">
        <v>17</v>
      </c>
      <c r="H1479" s="1" t="s">
        <v>37</v>
      </c>
      <c r="I1479" s="1" t="s">
        <v>29</v>
      </c>
      <c r="J1479">
        <v>18</v>
      </c>
      <c r="K1479">
        <v>4940</v>
      </c>
    </row>
    <row r="1480" spans="1:11" x14ac:dyDescent="0.2">
      <c r="A1480">
        <v>2023</v>
      </c>
      <c r="B1480">
        <v>11</v>
      </c>
      <c r="C1480">
        <v>1</v>
      </c>
      <c r="D1480">
        <v>1.91</v>
      </c>
      <c r="E1480">
        <v>6</v>
      </c>
      <c r="F1480" s="1" t="s">
        <v>26</v>
      </c>
      <c r="G1480" s="1" t="s">
        <v>17</v>
      </c>
      <c r="H1480" s="1" t="s">
        <v>37</v>
      </c>
      <c r="I1480" s="1" t="s">
        <v>20</v>
      </c>
      <c r="J1480">
        <v>55</v>
      </c>
      <c r="K1480">
        <v>9240</v>
      </c>
    </row>
    <row r="1481" spans="1:11" x14ac:dyDescent="0.2">
      <c r="A1481">
        <v>2026</v>
      </c>
      <c r="B1481">
        <v>10</v>
      </c>
      <c r="C1481">
        <v>8</v>
      </c>
      <c r="D1481">
        <v>3.94</v>
      </c>
      <c r="E1481">
        <v>7</v>
      </c>
      <c r="F1481" s="1" t="s">
        <v>26</v>
      </c>
      <c r="G1481" s="1" t="s">
        <v>24</v>
      </c>
      <c r="H1481" s="1" t="s">
        <v>37</v>
      </c>
      <c r="I1481" s="1" t="s">
        <v>33</v>
      </c>
      <c r="J1481">
        <v>27</v>
      </c>
      <c r="K1481">
        <v>5964</v>
      </c>
    </row>
    <row r="1482" spans="1:11" x14ac:dyDescent="0.2">
      <c r="A1482">
        <v>2028</v>
      </c>
      <c r="B1482">
        <v>8</v>
      </c>
      <c r="C1482">
        <v>8</v>
      </c>
      <c r="D1482">
        <v>4.5599999999999996</v>
      </c>
      <c r="E1482">
        <v>9</v>
      </c>
      <c r="F1482" s="1" t="s">
        <v>36</v>
      </c>
      <c r="G1482" s="1" t="s">
        <v>35</v>
      </c>
      <c r="H1482" s="1" t="s">
        <v>37</v>
      </c>
      <c r="I1482" s="1" t="s">
        <v>33</v>
      </c>
      <c r="J1482">
        <v>63</v>
      </c>
      <c r="K1482">
        <v>2043</v>
      </c>
    </row>
    <row r="1483" spans="1:11" x14ac:dyDescent="0.2">
      <c r="A1483">
        <v>2030</v>
      </c>
      <c r="B1483">
        <v>40</v>
      </c>
      <c r="C1483">
        <v>6</v>
      </c>
      <c r="D1483">
        <v>2.2799999999999998</v>
      </c>
      <c r="E1483">
        <v>3</v>
      </c>
      <c r="F1483" s="1" t="s">
        <v>26</v>
      </c>
      <c r="G1483" s="1" t="s">
        <v>30</v>
      </c>
      <c r="H1483" s="1" t="s">
        <v>37</v>
      </c>
      <c r="I1483" s="1" t="s">
        <v>29</v>
      </c>
      <c r="J1483">
        <v>65</v>
      </c>
      <c r="K1483">
        <v>5619</v>
      </c>
    </row>
    <row r="1484" spans="1:11" x14ac:dyDescent="0.2">
      <c r="A1484">
        <v>2038</v>
      </c>
      <c r="B1484">
        <v>59</v>
      </c>
      <c r="C1484">
        <v>1</v>
      </c>
      <c r="D1484">
        <v>2.58</v>
      </c>
      <c r="E1484">
        <v>2</v>
      </c>
      <c r="F1484" s="1" t="s">
        <v>36</v>
      </c>
      <c r="G1484" s="1" t="s">
        <v>35</v>
      </c>
      <c r="H1484" s="1" t="s">
        <v>37</v>
      </c>
      <c r="I1484" s="1" t="s">
        <v>29</v>
      </c>
      <c r="J1484">
        <v>53</v>
      </c>
      <c r="K1484">
        <v>9185</v>
      </c>
    </row>
    <row r="1485" spans="1:11" x14ac:dyDescent="0.2">
      <c r="A1485">
        <v>2048</v>
      </c>
      <c r="B1485">
        <v>20</v>
      </c>
      <c r="C1485">
        <v>9</v>
      </c>
      <c r="D1485">
        <v>1.6</v>
      </c>
      <c r="E1485">
        <v>9</v>
      </c>
      <c r="F1485" s="1" t="s">
        <v>26</v>
      </c>
      <c r="G1485" s="1" t="s">
        <v>27</v>
      </c>
      <c r="H1485" s="1" t="s">
        <v>37</v>
      </c>
      <c r="I1485" s="1" t="s">
        <v>20</v>
      </c>
      <c r="J1485">
        <v>35</v>
      </c>
      <c r="K1485">
        <v>7336</v>
      </c>
    </row>
    <row r="1486" spans="1:11" x14ac:dyDescent="0.2">
      <c r="A1486">
        <v>2049</v>
      </c>
      <c r="B1486">
        <v>34</v>
      </c>
      <c r="C1486">
        <v>6</v>
      </c>
      <c r="D1486">
        <v>4.58</v>
      </c>
      <c r="E1486">
        <v>2</v>
      </c>
      <c r="F1486" s="1" t="s">
        <v>26</v>
      </c>
      <c r="G1486" s="1" t="s">
        <v>27</v>
      </c>
      <c r="H1486" s="1" t="s">
        <v>37</v>
      </c>
      <c r="I1486" s="1" t="s">
        <v>29</v>
      </c>
      <c r="J1486">
        <v>65</v>
      </c>
      <c r="K1486">
        <v>1956</v>
      </c>
    </row>
    <row r="1487" spans="1:11" x14ac:dyDescent="0.2">
      <c r="A1487">
        <v>2054</v>
      </c>
      <c r="B1487">
        <v>44</v>
      </c>
      <c r="C1487">
        <v>8</v>
      </c>
      <c r="D1487">
        <v>1.48</v>
      </c>
      <c r="E1487">
        <v>9</v>
      </c>
      <c r="F1487" s="1" t="s">
        <v>36</v>
      </c>
      <c r="G1487" s="1" t="s">
        <v>30</v>
      </c>
      <c r="H1487" s="1" t="s">
        <v>37</v>
      </c>
      <c r="I1487" s="1" t="s">
        <v>20</v>
      </c>
      <c r="J1487">
        <v>60</v>
      </c>
      <c r="K1487">
        <v>7789</v>
      </c>
    </row>
    <row r="1488" spans="1:11" x14ac:dyDescent="0.2">
      <c r="A1488">
        <v>2062</v>
      </c>
      <c r="B1488">
        <v>26</v>
      </c>
      <c r="C1488">
        <v>9</v>
      </c>
      <c r="D1488">
        <v>2.19</v>
      </c>
      <c r="E1488">
        <v>7</v>
      </c>
      <c r="F1488" s="1" t="s">
        <v>16</v>
      </c>
      <c r="G1488" s="1" t="s">
        <v>30</v>
      </c>
      <c r="H1488" s="1" t="s">
        <v>37</v>
      </c>
      <c r="I1488" s="1" t="s">
        <v>29</v>
      </c>
      <c r="J1488">
        <v>64</v>
      </c>
      <c r="K1488">
        <v>2528</v>
      </c>
    </row>
    <row r="1489" spans="1:11" x14ac:dyDescent="0.2">
      <c r="A1489">
        <v>2064</v>
      </c>
      <c r="B1489">
        <v>33</v>
      </c>
      <c r="C1489">
        <v>9</v>
      </c>
      <c r="D1489">
        <v>5.89</v>
      </c>
      <c r="E1489">
        <v>10</v>
      </c>
      <c r="F1489" s="1" t="s">
        <v>23</v>
      </c>
      <c r="G1489" s="1" t="s">
        <v>17</v>
      </c>
      <c r="H1489" s="1" t="s">
        <v>37</v>
      </c>
      <c r="I1489" s="1" t="s">
        <v>33</v>
      </c>
      <c r="J1489">
        <v>34</v>
      </c>
      <c r="K1489">
        <v>1710</v>
      </c>
    </row>
    <row r="1490" spans="1:11" x14ac:dyDescent="0.2">
      <c r="A1490">
        <v>2067</v>
      </c>
      <c r="B1490">
        <v>8</v>
      </c>
      <c r="C1490">
        <v>7</v>
      </c>
      <c r="D1490">
        <v>5.28</v>
      </c>
      <c r="E1490">
        <v>9</v>
      </c>
      <c r="F1490" s="1" t="s">
        <v>26</v>
      </c>
      <c r="G1490" s="1" t="s">
        <v>27</v>
      </c>
      <c r="H1490" s="1" t="s">
        <v>37</v>
      </c>
      <c r="I1490" s="1" t="s">
        <v>20</v>
      </c>
      <c r="J1490">
        <v>33</v>
      </c>
      <c r="K1490">
        <v>1385</v>
      </c>
    </row>
    <row r="1491" spans="1:11" x14ac:dyDescent="0.2">
      <c r="A1491">
        <v>2070</v>
      </c>
      <c r="B1491">
        <v>2</v>
      </c>
      <c r="C1491">
        <v>10</v>
      </c>
      <c r="D1491">
        <v>2.81</v>
      </c>
      <c r="E1491">
        <v>10</v>
      </c>
      <c r="F1491" s="1" t="s">
        <v>16</v>
      </c>
      <c r="G1491" s="1" t="s">
        <v>27</v>
      </c>
      <c r="H1491" s="1" t="s">
        <v>37</v>
      </c>
      <c r="I1491" s="1" t="s">
        <v>29</v>
      </c>
      <c r="J1491">
        <v>67</v>
      </c>
      <c r="K1491">
        <v>7645</v>
      </c>
    </row>
    <row r="1492" spans="1:11" x14ac:dyDescent="0.2">
      <c r="A1492">
        <v>2072</v>
      </c>
      <c r="B1492">
        <v>40</v>
      </c>
      <c r="C1492">
        <v>8</v>
      </c>
      <c r="D1492">
        <v>1.42</v>
      </c>
      <c r="E1492">
        <v>8</v>
      </c>
      <c r="F1492" s="1" t="s">
        <v>36</v>
      </c>
      <c r="G1492" s="1" t="s">
        <v>35</v>
      </c>
      <c r="H1492" s="1" t="s">
        <v>37</v>
      </c>
      <c r="I1492" s="1" t="s">
        <v>33</v>
      </c>
      <c r="J1492">
        <v>40</v>
      </c>
      <c r="K1492">
        <v>7360</v>
      </c>
    </row>
    <row r="1493" spans="1:11" x14ac:dyDescent="0.2">
      <c r="A1493">
        <v>2089</v>
      </c>
      <c r="B1493">
        <v>3</v>
      </c>
      <c r="C1493">
        <v>9</v>
      </c>
      <c r="D1493">
        <v>1.62</v>
      </c>
      <c r="E1493">
        <v>7</v>
      </c>
      <c r="F1493" s="1" t="s">
        <v>26</v>
      </c>
      <c r="G1493" s="1" t="s">
        <v>35</v>
      </c>
      <c r="H1493" s="1" t="s">
        <v>37</v>
      </c>
      <c r="I1493" s="1" t="s">
        <v>29</v>
      </c>
      <c r="J1493">
        <v>38</v>
      </c>
      <c r="K1493">
        <v>5660</v>
      </c>
    </row>
    <row r="1494" spans="1:11" x14ac:dyDescent="0.2">
      <c r="A1494">
        <v>2094</v>
      </c>
      <c r="B1494">
        <v>24</v>
      </c>
      <c r="C1494">
        <v>7</v>
      </c>
      <c r="D1494">
        <v>4.25</v>
      </c>
      <c r="E1494">
        <v>10</v>
      </c>
      <c r="F1494" s="1" t="s">
        <v>36</v>
      </c>
      <c r="G1494" s="1" t="s">
        <v>35</v>
      </c>
      <c r="H1494" s="1" t="s">
        <v>37</v>
      </c>
      <c r="I1494" s="1" t="s">
        <v>33</v>
      </c>
      <c r="J1494">
        <v>70</v>
      </c>
      <c r="K1494">
        <v>4316</v>
      </c>
    </row>
    <row r="1495" spans="1:11" x14ac:dyDescent="0.2">
      <c r="A1495">
        <v>2097</v>
      </c>
      <c r="B1495">
        <v>5</v>
      </c>
      <c r="C1495">
        <v>3</v>
      </c>
      <c r="D1495">
        <v>1.77</v>
      </c>
      <c r="E1495">
        <v>6</v>
      </c>
      <c r="F1495" s="1" t="s">
        <v>16</v>
      </c>
      <c r="G1495" s="1" t="s">
        <v>24</v>
      </c>
      <c r="H1495" s="1" t="s">
        <v>37</v>
      </c>
      <c r="I1495" s="1" t="s">
        <v>29</v>
      </c>
      <c r="J1495">
        <v>26</v>
      </c>
      <c r="K1495">
        <v>1160</v>
      </c>
    </row>
    <row r="1496" spans="1:11" x14ac:dyDescent="0.2">
      <c r="A1496">
        <v>2099</v>
      </c>
      <c r="B1496">
        <v>35</v>
      </c>
      <c r="C1496">
        <v>9</v>
      </c>
      <c r="D1496">
        <v>2.35</v>
      </c>
      <c r="E1496">
        <v>8</v>
      </c>
      <c r="F1496" s="1" t="s">
        <v>36</v>
      </c>
      <c r="G1496" s="1" t="s">
        <v>24</v>
      </c>
      <c r="H1496" s="1" t="s">
        <v>37</v>
      </c>
      <c r="I1496" s="1" t="s">
        <v>20</v>
      </c>
      <c r="J1496">
        <v>21</v>
      </c>
      <c r="K1496">
        <v>7544</v>
      </c>
    </row>
    <row r="1497" spans="1:11" x14ac:dyDescent="0.2">
      <c r="A1497">
        <v>2105</v>
      </c>
      <c r="B1497">
        <v>1</v>
      </c>
      <c r="C1497">
        <v>7</v>
      </c>
      <c r="D1497">
        <v>1.32</v>
      </c>
      <c r="E1497">
        <v>7</v>
      </c>
      <c r="F1497" s="1" t="s">
        <v>23</v>
      </c>
      <c r="G1497" s="1" t="s">
        <v>27</v>
      </c>
      <c r="H1497" s="1" t="s">
        <v>37</v>
      </c>
      <c r="I1497" s="1" t="s">
        <v>33</v>
      </c>
      <c r="J1497">
        <v>46</v>
      </c>
      <c r="K1497">
        <v>4476</v>
      </c>
    </row>
    <row r="1498" spans="1:11" x14ac:dyDescent="0.2">
      <c r="A1498">
        <v>2121</v>
      </c>
      <c r="B1498">
        <v>48</v>
      </c>
      <c r="C1498">
        <v>10</v>
      </c>
      <c r="D1498">
        <v>5.0199999999999996</v>
      </c>
      <c r="E1498">
        <v>7</v>
      </c>
      <c r="F1498" s="1" t="s">
        <v>16</v>
      </c>
      <c r="G1498" s="1" t="s">
        <v>17</v>
      </c>
      <c r="H1498" s="1" t="s">
        <v>37</v>
      </c>
      <c r="I1498" s="1" t="s">
        <v>29</v>
      </c>
      <c r="J1498">
        <v>51</v>
      </c>
      <c r="K1498">
        <v>2294</v>
      </c>
    </row>
    <row r="1499" spans="1:11" x14ac:dyDescent="0.2">
      <c r="A1499">
        <v>2123</v>
      </c>
      <c r="B1499">
        <v>50</v>
      </c>
      <c r="C1499">
        <v>10</v>
      </c>
      <c r="D1499">
        <v>1.1299999999999999</v>
      </c>
      <c r="E1499">
        <v>10</v>
      </c>
      <c r="F1499" s="1" t="s">
        <v>36</v>
      </c>
      <c r="G1499" s="1" t="s">
        <v>24</v>
      </c>
      <c r="H1499" s="1" t="s">
        <v>37</v>
      </c>
      <c r="I1499" s="1" t="s">
        <v>29</v>
      </c>
      <c r="J1499">
        <v>57</v>
      </c>
      <c r="K1499">
        <v>7059</v>
      </c>
    </row>
    <row r="1500" spans="1:11" x14ac:dyDescent="0.2">
      <c r="A1500">
        <v>2126</v>
      </c>
      <c r="B1500">
        <v>60</v>
      </c>
      <c r="C1500">
        <v>3</v>
      </c>
      <c r="D1500">
        <v>5.79</v>
      </c>
      <c r="E1500">
        <v>4</v>
      </c>
      <c r="F1500" s="1" t="s">
        <v>16</v>
      </c>
      <c r="G1500" s="1" t="s">
        <v>30</v>
      </c>
      <c r="H1500" s="1" t="s">
        <v>37</v>
      </c>
      <c r="I1500" s="1" t="s">
        <v>29</v>
      </c>
      <c r="J1500">
        <v>68</v>
      </c>
      <c r="K1500">
        <v>5144</v>
      </c>
    </row>
    <row r="1501" spans="1:11" x14ac:dyDescent="0.2">
      <c r="A1501">
        <v>2146</v>
      </c>
      <c r="B1501">
        <v>5</v>
      </c>
      <c r="C1501">
        <v>8</v>
      </c>
      <c r="D1501">
        <v>1.24</v>
      </c>
      <c r="E1501">
        <v>9</v>
      </c>
      <c r="F1501" s="1" t="s">
        <v>16</v>
      </c>
      <c r="G1501" s="1" t="s">
        <v>24</v>
      </c>
      <c r="H1501" s="1" t="s">
        <v>37</v>
      </c>
      <c r="I1501" s="1" t="s">
        <v>20</v>
      </c>
      <c r="J1501">
        <v>38</v>
      </c>
      <c r="K1501">
        <v>6556</v>
      </c>
    </row>
    <row r="1502" spans="1:11" x14ac:dyDescent="0.2">
      <c r="A1502">
        <v>2151</v>
      </c>
      <c r="B1502">
        <v>42</v>
      </c>
      <c r="C1502">
        <v>7</v>
      </c>
      <c r="D1502">
        <v>1.44</v>
      </c>
      <c r="E1502">
        <v>9</v>
      </c>
      <c r="F1502" s="1" t="s">
        <v>26</v>
      </c>
      <c r="G1502" s="1" t="s">
        <v>35</v>
      </c>
      <c r="H1502" s="1" t="s">
        <v>37</v>
      </c>
      <c r="I1502" s="1" t="s">
        <v>33</v>
      </c>
      <c r="J1502">
        <v>69</v>
      </c>
      <c r="K1502">
        <v>2329</v>
      </c>
    </row>
    <row r="1503" spans="1:11" x14ac:dyDescent="0.2">
      <c r="A1503">
        <v>2154</v>
      </c>
      <c r="B1503">
        <v>10</v>
      </c>
      <c r="C1503">
        <v>9</v>
      </c>
      <c r="D1503">
        <v>3.03</v>
      </c>
      <c r="E1503">
        <v>9</v>
      </c>
      <c r="F1503" s="1" t="s">
        <v>26</v>
      </c>
      <c r="G1503" s="1" t="s">
        <v>24</v>
      </c>
      <c r="H1503" s="1" t="s">
        <v>37</v>
      </c>
      <c r="I1503" s="1" t="s">
        <v>33</v>
      </c>
      <c r="J1503">
        <v>64</v>
      </c>
      <c r="K1503">
        <v>7330</v>
      </c>
    </row>
    <row r="1504" spans="1:11" x14ac:dyDescent="0.2">
      <c r="A1504">
        <v>2166</v>
      </c>
      <c r="B1504">
        <v>13</v>
      </c>
      <c r="C1504">
        <v>7</v>
      </c>
      <c r="D1504">
        <v>2.74</v>
      </c>
      <c r="E1504">
        <v>8</v>
      </c>
      <c r="F1504" s="1" t="s">
        <v>23</v>
      </c>
      <c r="G1504" s="1" t="s">
        <v>17</v>
      </c>
      <c r="H1504" s="1" t="s">
        <v>37</v>
      </c>
      <c r="I1504" s="1" t="s">
        <v>29</v>
      </c>
      <c r="J1504">
        <v>19</v>
      </c>
      <c r="K1504">
        <v>7308</v>
      </c>
    </row>
    <row r="1505" spans="1:11" x14ac:dyDescent="0.2">
      <c r="A1505">
        <v>2171</v>
      </c>
      <c r="B1505">
        <v>41</v>
      </c>
      <c r="C1505">
        <v>5</v>
      </c>
      <c r="D1505">
        <v>4.5199999999999996</v>
      </c>
      <c r="E1505">
        <v>4</v>
      </c>
      <c r="F1505" s="1" t="s">
        <v>16</v>
      </c>
      <c r="G1505" s="1" t="s">
        <v>30</v>
      </c>
      <c r="H1505" s="1" t="s">
        <v>37</v>
      </c>
      <c r="I1505" s="1" t="s">
        <v>33</v>
      </c>
      <c r="J1505">
        <v>48</v>
      </c>
      <c r="K1505">
        <v>3492</v>
      </c>
    </row>
    <row r="1506" spans="1:11" x14ac:dyDescent="0.2">
      <c r="A1506">
        <v>2172</v>
      </c>
      <c r="B1506">
        <v>45</v>
      </c>
      <c r="C1506">
        <v>6</v>
      </c>
      <c r="D1506">
        <v>3.65</v>
      </c>
      <c r="E1506">
        <v>1</v>
      </c>
      <c r="F1506" s="1" t="s">
        <v>26</v>
      </c>
      <c r="G1506" s="1" t="s">
        <v>27</v>
      </c>
      <c r="H1506" s="1" t="s">
        <v>37</v>
      </c>
      <c r="I1506" s="1" t="s">
        <v>20</v>
      </c>
      <c r="J1506">
        <v>52</v>
      </c>
      <c r="K1506">
        <v>9407</v>
      </c>
    </row>
    <row r="1507" spans="1:11" x14ac:dyDescent="0.2">
      <c r="A1507">
        <v>2175</v>
      </c>
      <c r="B1507">
        <v>34</v>
      </c>
      <c r="C1507">
        <v>1</v>
      </c>
      <c r="D1507">
        <v>4.1399999999999997</v>
      </c>
      <c r="E1507">
        <v>4</v>
      </c>
      <c r="F1507" s="1" t="s">
        <v>36</v>
      </c>
      <c r="G1507" s="1" t="s">
        <v>35</v>
      </c>
      <c r="H1507" s="1" t="s">
        <v>37</v>
      </c>
      <c r="I1507" s="1" t="s">
        <v>20</v>
      </c>
      <c r="J1507">
        <v>63</v>
      </c>
      <c r="K1507">
        <v>9929</v>
      </c>
    </row>
    <row r="1508" spans="1:11" x14ac:dyDescent="0.2">
      <c r="A1508">
        <v>2193</v>
      </c>
      <c r="B1508">
        <v>32</v>
      </c>
      <c r="C1508">
        <v>8</v>
      </c>
      <c r="D1508">
        <v>4.32</v>
      </c>
      <c r="E1508">
        <v>9</v>
      </c>
      <c r="F1508" s="1" t="s">
        <v>23</v>
      </c>
      <c r="G1508" s="1" t="s">
        <v>30</v>
      </c>
      <c r="H1508" s="1" t="s">
        <v>37</v>
      </c>
      <c r="I1508" s="1" t="s">
        <v>20</v>
      </c>
      <c r="J1508">
        <v>30</v>
      </c>
      <c r="K1508">
        <v>1558</v>
      </c>
    </row>
    <row r="1509" spans="1:11" x14ac:dyDescent="0.2">
      <c r="A1509">
        <v>2196</v>
      </c>
      <c r="B1509">
        <v>47</v>
      </c>
      <c r="C1509">
        <v>9</v>
      </c>
      <c r="D1509">
        <v>5.5</v>
      </c>
      <c r="E1509">
        <v>10</v>
      </c>
      <c r="F1509" s="1" t="s">
        <v>23</v>
      </c>
      <c r="G1509" s="1" t="s">
        <v>27</v>
      </c>
      <c r="H1509" s="1" t="s">
        <v>37</v>
      </c>
      <c r="I1509" s="1" t="s">
        <v>33</v>
      </c>
      <c r="J1509">
        <v>49</v>
      </c>
      <c r="K1509">
        <v>8545</v>
      </c>
    </row>
    <row r="1510" spans="1:11" x14ac:dyDescent="0.2">
      <c r="A1510">
        <v>2206</v>
      </c>
      <c r="B1510">
        <v>58</v>
      </c>
      <c r="C1510">
        <v>8</v>
      </c>
      <c r="D1510">
        <v>4.9000000000000004</v>
      </c>
      <c r="E1510">
        <v>7</v>
      </c>
      <c r="F1510" s="1" t="s">
        <v>36</v>
      </c>
      <c r="G1510" s="1" t="s">
        <v>30</v>
      </c>
      <c r="H1510" s="1" t="s">
        <v>37</v>
      </c>
      <c r="I1510" s="1" t="s">
        <v>29</v>
      </c>
      <c r="J1510">
        <v>36</v>
      </c>
      <c r="K1510">
        <v>2948</v>
      </c>
    </row>
    <row r="1511" spans="1:11" x14ac:dyDescent="0.2">
      <c r="A1511">
        <v>2211</v>
      </c>
      <c r="B1511">
        <v>59</v>
      </c>
      <c r="C1511">
        <v>7</v>
      </c>
      <c r="D1511">
        <v>5.92</v>
      </c>
      <c r="E1511">
        <v>10</v>
      </c>
      <c r="F1511" s="1" t="s">
        <v>23</v>
      </c>
      <c r="G1511" s="1" t="s">
        <v>27</v>
      </c>
      <c r="H1511" s="1" t="s">
        <v>37</v>
      </c>
      <c r="I1511" s="1" t="s">
        <v>33</v>
      </c>
      <c r="J1511">
        <v>46</v>
      </c>
      <c r="K1511">
        <v>3454</v>
      </c>
    </row>
    <row r="1512" spans="1:11" x14ac:dyDescent="0.2">
      <c r="A1512">
        <v>2213</v>
      </c>
      <c r="B1512">
        <v>12</v>
      </c>
      <c r="C1512">
        <v>7</v>
      </c>
      <c r="D1512">
        <v>1.92</v>
      </c>
      <c r="E1512">
        <v>7</v>
      </c>
      <c r="F1512" s="1" t="s">
        <v>26</v>
      </c>
      <c r="G1512" s="1" t="s">
        <v>35</v>
      </c>
      <c r="H1512" s="1" t="s">
        <v>37</v>
      </c>
      <c r="I1512" s="1" t="s">
        <v>33</v>
      </c>
      <c r="J1512">
        <v>34</v>
      </c>
      <c r="K1512">
        <v>6303</v>
      </c>
    </row>
    <row r="1513" spans="1:11" x14ac:dyDescent="0.2">
      <c r="A1513">
        <v>2218</v>
      </c>
      <c r="B1513">
        <v>12</v>
      </c>
      <c r="C1513">
        <v>9</v>
      </c>
      <c r="D1513">
        <v>1.31</v>
      </c>
      <c r="E1513">
        <v>10</v>
      </c>
      <c r="F1513" s="1" t="s">
        <v>26</v>
      </c>
      <c r="G1513" s="1" t="s">
        <v>17</v>
      </c>
      <c r="H1513" s="1" t="s">
        <v>37</v>
      </c>
      <c r="I1513" s="1" t="s">
        <v>29</v>
      </c>
      <c r="J1513">
        <v>36</v>
      </c>
      <c r="K1513">
        <v>4248</v>
      </c>
    </row>
    <row r="1514" spans="1:11" x14ac:dyDescent="0.2">
      <c r="A1514">
        <v>2227</v>
      </c>
      <c r="B1514">
        <v>37</v>
      </c>
      <c r="C1514">
        <v>7</v>
      </c>
      <c r="D1514">
        <v>1.28</v>
      </c>
      <c r="E1514">
        <v>7</v>
      </c>
      <c r="F1514" s="1" t="s">
        <v>36</v>
      </c>
      <c r="G1514" s="1" t="s">
        <v>27</v>
      </c>
      <c r="H1514" s="1" t="s">
        <v>37</v>
      </c>
      <c r="I1514" s="1" t="s">
        <v>20</v>
      </c>
      <c r="J1514">
        <v>44</v>
      </c>
      <c r="K1514">
        <v>4833</v>
      </c>
    </row>
    <row r="1515" spans="1:11" x14ac:dyDescent="0.2">
      <c r="A1515">
        <v>2230</v>
      </c>
      <c r="B1515">
        <v>11</v>
      </c>
      <c r="C1515">
        <v>8</v>
      </c>
      <c r="D1515">
        <v>2.31</v>
      </c>
      <c r="E1515">
        <v>8</v>
      </c>
      <c r="F1515" s="1" t="s">
        <v>26</v>
      </c>
      <c r="G1515" s="1" t="s">
        <v>27</v>
      </c>
      <c r="H1515" s="1" t="s">
        <v>37</v>
      </c>
      <c r="I1515" s="1" t="s">
        <v>33</v>
      </c>
      <c r="J1515">
        <v>69</v>
      </c>
      <c r="K1515">
        <v>2559</v>
      </c>
    </row>
    <row r="1516" spans="1:11" x14ac:dyDescent="0.2">
      <c r="A1516">
        <v>2242</v>
      </c>
      <c r="B1516">
        <v>49</v>
      </c>
      <c r="C1516">
        <v>4</v>
      </c>
      <c r="D1516">
        <v>3.14</v>
      </c>
      <c r="E1516">
        <v>6</v>
      </c>
      <c r="F1516" s="1" t="s">
        <v>26</v>
      </c>
      <c r="G1516" s="1" t="s">
        <v>30</v>
      </c>
      <c r="H1516" s="1" t="s">
        <v>37</v>
      </c>
      <c r="I1516" s="1" t="s">
        <v>29</v>
      </c>
      <c r="J1516">
        <v>32</v>
      </c>
      <c r="K1516">
        <v>9491</v>
      </c>
    </row>
    <row r="1517" spans="1:11" x14ac:dyDescent="0.2">
      <c r="A1517">
        <v>2246</v>
      </c>
      <c r="B1517">
        <v>27</v>
      </c>
      <c r="C1517">
        <v>2</v>
      </c>
      <c r="D1517">
        <v>1.1200000000000001</v>
      </c>
      <c r="E1517">
        <v>4</v>
      </c>
      <c r="F1517" s="1" t="s">
        <v>36</v>
      </c>
      <c r="G1517" s="1" t="s">
        <v>24</v>
      </c>
      <c r="H1517" s="1" t="s">
        <v>37</v>
      </c>
      <c r="I1517" s="1" t="s">
        <v>29</v>
      </c>
      <c r="J1517">
        <v>41</v>
      </c>
      <c r="K1517">
        <v>4565</v>
      </c>
    </row>
    <row r="1518" spans="1:11" x14ac:dyDescent="0.2">
      <c r="A1518">
        <v>2247</v>
      </c>
      <c r="B1518">
        <v>15</v>
      </c>
      <c r="C1518">
        <v>7</v>
      </c>
      <c r="D1518">
        <v>1.4</v>
      </c>
      <c r="E1518">
        <v>8</v>
      </c>
      <c r="F1518" s="1" t="s">
        <v>16</v>
      </c>
      <c r="G1518" s="1" t="s">
        <v>30</v>
      </c>
      <c r="H1518" s="1" t="s">
        <v>37</v>
      </c>
      <c r="I1518" s="1" t="s">
        <v>33</v>
      </c>
      <c r="J1518">
        <v>39</v>
      </c>
      <c r="K1518">
        <v>8602</v>
      </c>
    </row>
    <row r="1519" spans="1:11" x14ac:dyDescent="0.2">
      <c r="A1519">
        <v>2249</v>
      </c>
      <c r="B1519">
        <v>40</v>
      </c>
      <c r="C1519">
        <v>4</v>
      </c>
      <c r="D1519">
        <v>5.04</v>
      </c>
      <c r="E1519">
        <v>1</v>
      </c>
      <c r="F1519" s="1" t="s">
        <v>36</v>
      </c>
      <c r="G1519" s="1" t="s">
        <v>30</v>
      </c>
      <c r="H1519" s="1" t="s">
        <v>37</v>
      </c>
      <c r="I1519" s="1" t="s">
        <v>29</v>
      </c>
      <c r="J1519">
        <v>57</v>
      </c>
      <c r="K1519">
        <v>3778</v>
      </c>
    </row>
    <row r="1520" spans="1:11" x14ac:dyDescent="0.2">
      <c r="A1520">
        <v>2250</v>
      </c>
      <c r="B1520">
        <v>37</v>
      </c>
      <c r="C1520">
        <v>9</v>
      </c>
      <c r="D1520">
        <v>4.57</v>
      </c>
      <c r="E1520">
        <v>7</v>
      </c>
      <c r="F1520" s="1" t="s">
        <v>36</v>
      </c>
      <c r="G1520" s="1" t="s">
        <v>24</v>
      </c>
      <c r="H1520" s="1" t="s">
        <v>37</v>
      </c>
      <c r="I1520" s="1" t="s">
        <v>33</v>
      </c>
      <c r="J1520">
        <v>54</v>
      </c>
      <c r="K1520">
        <v>5213</v>
      </c>
    </row>
    <row r="1521" spans="1:11" x14ac:dyDescent="0.2">
      <c r="A1521">
        <v>2257</v>
      </c>
      <c r="B1521">
        <v>31</v>
      </c>
      <c r="C1521">
        <v>8</v>
      </c>
      <c r="D1521">
        <v>5.81</v>
      </c>
      <c r="E1521">
        <v>10</v>
      </c>
      <c r="F1521" s="1" t="s">
        <v>23</v>
      </c>
      <c r="G1521" s="1" t="s">
        <v>24</v>
      </c>
      <c r="H1521" s="1" t="s">
        <v>37</v>
      </c>
      <c r="I1521" s="1" t="s">
        <v>33</v>
      </c>
      <c r="J1521">
        <v>49</v>
      </c>
      <c r="K1521">
        <v>7175</v>
      </c>
    </row>
    <row r="1522" spans="1:11" x14ac:dyDescent="0.2">
      <c r="A1522">
        <v>2260</v>
      </c>
      <c r="B1522">
        <v>2</v>
      </c>
      <c r="C1522">
        <v>10</v>
      </c>
      <c r="D1522">
        <v>1.67</v>
      </c>
      <c r="E1522">
        <v>9</v>
      </c>
      <c r="F1522" s="1" t="s">
        <v>23</v>
      </c>
      <c r="G1522" s="1" t="s">
        <v>27</v>
      </c>
      <c r="H1522" s="1" t="s">
        <v>37</v>
      </c>
      <c r="I1522" s="1" t="s">
        <v>29</v>
      </c>
      <c r="J1522">
        <v>68</v>
      </c>
      <c r="K1522">
        <v>7782</v>
      </c>
    </row>
    <row r="1523" spans="1:11" x14ac:dyDescent="0.2">
      <c r="A1523">
        <v>2291</v>
      </c>
      <c r="B1523">
        <v>50</v>
      </c>
      <c r="C1523">
        <v>5</v>
      </c>
      <c r="D1523">
        <v>1.79</v>
      </c>
      <c r="E1523">
        <v>6</v>
      </c>
      <c r="F1523" s="1" t="s">
        <v>16</v>
      </c>
      <c r="G1523" s="1" t="s">
        <v>30</v>
      </c>
      <c r="H1523" s="1" t="s">
        <v>37</v>
      </c>
      <c r="I1523" s="1" t="s">
        <v>20</v>
      </c>
      <c r="J1523">
        <v>70</v>
      </c>
      <c r="K1523">
        <v>1781</v>
      </c>
    </row>
    <row r="1524" spans="1:11" x14ac:dyDescent="0.2">
      <c r="A1524">
        <v>2293</v>
      </c>
      <c r="B1524">
        <v>39</v>
      </c>
      <c r="C1524">
        <v>5</v>
      </c>
      <c r="D1524">
        <v>5.4</v>
      </c>
      <c r="E1524">
        <v>4</v>
      </c>
      <c r="F1524" s="1" t="s">
        <v>16</v>
      </c>
      <c r="G1524" s="1" t="s">
        <v>24</v>
      </c>
      <c r="H1524" s="1" t="s">
        <v>37</v>
      </c>
      <c r="I1524" s="1" t="s">
        <v>29</v>
      </c>
      <c r="J1524">
        <v>36</v>
      </c>
      <c r="K1524">
        <v>4732</v>
      </c>
    </row>
    <row r="1525" spans="1:11" x14ac:dyDescent="0.2">
      <c r="A1525">
        <v>2299</v>
      </c>
      <c r="B1525">
        <v>34</v>
      </c>
      <c r="C1525">
        <v>1</v>
      </c>
      <c r="D1525">
        <v>3.93</v>
      </c>
      <c r="E1525">
        <v>4</v>
      </c>
      <c r="F1525" s="1" t="s">
        <v>23</v>
      </c>
      <c r="G1525" s="1" t="s">
        <v>24</v>
      </c>
      <c r="H1525" s="1" t="s">
        <v>37</v>
      </c>
      <c r="I1525" s="1" t="s">
        <v>29</v>
      </c>
      <c r="J1525">
        <v>28</v>
      </c>
      <c r="K1525">
        <v>5481</v>
      </c>
    </row>
    <row r="1526" spans="1:11" x14ac:dyDescent="0.2">
      <c r="A1526">
        <v>2300</v>
      </c>
      <c r="B1526">
        <v>38</v>
      </c>
      <c r="C1526">
        <v>10</v>
      </c>
      <c r="D1526">
        <v>5.49</v>
      </c>
      <c r="E1526">
        <v>8</v>
      </c>
      <c r="F1526" s="1" t="s">
        <v>36</v>
      </c>
      <c r="G1526" s="1" t="s">
        <v>17</v>
      </c>
      <c r="H1526" s="1" t="s">
        <v>37</v>
      </c>
      <c r="I1526" s="1" t="s">
        <v>20</v>
      </c>
      <c r="J1526">
        <v>50</v>
      </c>
      <c r="K1526">
        <v>3778</v>
      </c>
    </row>
    <row r="1527" spans="1:11" x14ac:dyDescent="0.2">
      <c r="A1527">
        <v>2303</v>
      </c>
      <c r="B1527">
        <v>48</v>
      </c>
      <c r="C1527">
        <v>10</v>
      </c>
      <c r="D1527">
        <v>4.55</v>
      </c>
      <c r="E1527">
        <v>7</v>
      </c>
      <c r="F1527" s="1" t="s">
        <v>23</v>
      </c>
      <c r="G1527" s="1" t="s">
        <v>24</v>
      </c>
      <c r="H1527" s="1" t="s">
        <v>37</v>
      </c>
      <c r="I1527" s="1" t="s">
        <v>29</v>
      </c>
      <c r="J1527">
        <v>54</v>
      </c>
      <c r="K1527">
        <v>8870</v>
      </c>
    </row>
    <row r="1528" spans="1:11" x14ac:dyDescent="0.2">
      <c r="A1528">
        <v>2305</v>
      </c>
      <c r="B1528">
        <v>32</v>
      </c>
      <c r="C1528">
        <v>7</v>
      </c>
      <c r="D1528">
        <v>4.33</v>
      </c>
      <c r="E1528">
        <v>7</v>
      </c>
      <c r="F1528" s="1" t="s">
        <v>36</v>
      </c>
      <c r="G1528" s="1" t="s">
        <v>17</v>
      </c>
      <c r="H1528" s="1" t="s">
        <v>37</v>
      </c>
      <c r="I1528" s="1" t="s">
        <v>29</v>
      </c>
      <c r="J1528">
        <v>39</v>
      </c>
      <c r="K1528">
        <v>2723</v>
      </c>
    </row>
    <row r="1529" spans="1:11" x14ac:dyDescent="0.2">
      <c r="A1529">
        <v>2307</v>
      </c>
      <c r="B1529">
        <v>35</v>
      </c>
      <c r="C1529">
        <v>4</v>
      </c>
      <c r="D1529">
        <v>4.62</v>
      </c>
      <c r="E1529">
        <v>6</v>
      </c>
      <c r="F1529" s="1" t="s">
        <v>23</v>
      </c>
      <c r="G1529" s="1" t="s">
        <v>35</v>
      </c>
      <c r="H1529" s="1" t="s">
        <v>37</v>
      </c>
      <c r="I1529" s="1" t="s">
        <v>29</v>
      </c>
      <c r="J1529">
        <v>22</v>
      </c>
      <c r="K1529">
        <v>5041</v>
      </c>
    </row>
    <row r="1530" spans="1:11" x14ac:dyDescent="0.2">
      <c r="A1530">
        <v>2308</v>
      </c>
      <c r="B1530">
        <v>18</v>
      </c>
      <c r="C1530">
        <v>1</v>
      </c>
      <c r="D1530">
        <v>1.46</v>
      </c>
      <c r="E1530">
        <v>2</v>
      </c>
      <c r="F1530" s="1" t="s">
        <v>23</v>
      </c>
      <c r="G1530" s="1" t="s">
        <v>24</v>
      </c>
      <c r="H1530" s="1" t="s">
        <v>37</v>
      </c>
      <c r="I1530" s="1" t="s">
        <v>33</v>
      </c>
      <c r="J1530">
        <v>35</v>
      </c>
      <c r="K1530">
        <v>7084</v>
      </c>
    </row>
    <row r="1531" spans="1:11" x14ac:dyDescent="0.2">
      <c r="A1531">
        <v>2309</v>
      </c>
      <c r="B1531">
        <v>29</v>
      </c>
      <c r="C1531">
        <v>9</v>
      </c>
      <c r="D1531">
        <v>5.75</v>
      </c>
      <c r="E1531">
        <v>7</v>
      </c>
      <c r="F1531" s="1" t="s">
        <v>36</v>
      </c>
      <c r="G1531" s="1" t="s">
        <v>27</v>
      </c>
      <c r="H1531" s="1" t="s">
        <v>37</v>
      </c>
      <c r="I1531" s="1" t="s">
        <v>29</v>
      </c>
      <c r="J1531">
        <v>48</v>
      </c>
      <c r="K1531">
        <v>3610</v>
      </c>
    </row>
    <row r="1532" spans="1:11" x14ac:dyDescent="0.2">
      <c r="A1532">
        <v>2310</v>
      </c>
      <c r="B1532">
        <v>15</v>
      </c>
      <c r="C1532">
        <v>9</v>
      </c>
      <c r="D1532">
        <v>1.63</v>
      </c>
      <c r="E1532">
        <v>10</v>
      </c>
      <c r="F1532" s="1" t="s">
        <v>16</v>
      </c>
      <c r="G1532" s="1" t="s">
        <v>17</v>
      </c>
      <c r="H1532" s="1" t="s">
        <v>37</v>
      </c>
      <c r="I1532" s="1" t="s">
        <v>29</v>
      </c>
      <c r="J1532">
        <v>33</v>
      </c>
      <c r="K1532">
        <v>7807</v>
      </c>
    </row>
    <row r="1533" spans="1:11" x14ac:dyDescent="0.2">
      <c r="A1533">
        <v>2336</v>
      </c>
      <c r="B1533">
        <v>17</v>
      </c>
      <c r="C1533">
        <v>8</v>
      </c>
      <c r="D1533">
        <v>1.7</v>
      </c>
      <c r="E1533">
        <v>10</v>
      </c>
      <c r="F1533" s="1" t="s">
        <v>26</v>
      </c>
      <c r="G1533" s="1" t="s">
        <v>30</v>
      </c>
      <c r="H1533" s="1" t="s">
        <v>37</v>
      </c>
      <c r="I1533" s="1" t="s">
        <v>29</v>
      </c>
      <c r="J1533">
        <v>60</v>
      </c>
      <c r="K1533">
        <v>6656</v>
      </c>
    </row>
    <row r="1534" spans="1:11" x14ac:dyDescent="0.2">
      <c r="A1534">
        <v>2343</v>
      </c>
      <c r="B1534">
        <v>18</v>
      </c>
      <c r="C1534">
        <v>7</v>
      </c>
      <c r="D1534">
        <v>2.37</v>
      </c>
      <c r="E1534">
        <v>7</v>
      </c>
      <c r="F1534" s="1" t="s">
        <v>23</v>
      </c>
      <c r="G1534" s="1" t="s">
        <v>30</v>
      </c>
      <c r="H1534" s="1" t="s">
        <v>37</v>
      </c>
      <c r="I1534" s="1" t="s">
        <v>20</v>
      </c>
      <c r="J1534">
        <v>53</v>
      </c>
      <c r="K1534">
        <v>6495</v>
      </c>
    </row>
    <row r="1535" spans="1:11" x14ac:dyDescent="0.2">
      <c r="A1535">
        <v>2344</v>
      </c>
      <c r="B1535">
        <v>36</v>
      </c>
      <c r="C1535">
        <v>1</v>
      </c>
      <c r="D1535">
        <v>5.28</v>
      </c>
      <c r="E1535">
        <v>5</v>
      </c>
      <c r="F1535" s="1" t="s">
        <v>23</v>
      </c>
      <c r="G1535" s="1" t="s">
        <v>30</v>
      </c>
      <c r="H1535" s="1" t="s">
        <v>37</v>
      </c>
      <c r="I1535" s="1" t="s">
        <v>33</v>
      </c>
      <c r="J1535">
        <v>47</v>
      </c>
      <c r="K1535">
        <v>5569</v>
      </c>
    </row>
    <row r="1536" spans="1:11" x14ac:dyDescent="0.2">
      <c r="A1536">
        <v>2358</v>
      </c>
      <c r="B1536">
        <v>14</v>
      </c>
      <c r="C1536">
        <v>4</v>
      </c>
      <c r="D1536">
        <v>5.16</v>
      </c>
      <c r="E1536">
        <v>1</v>
      </c>
      <c r="F1536" s="1" t="s">
        <v>26</v>
      </c>
      <c r="G1536" s="1" t="s">
        <v>17</v>
      </c>
      <c r="H1536" s="1" t="s">
        <v>37</v>
      </c>
      <c r="I1536" s="1" t="s">
        <v>20</v>
      </c>
      <c r="J1536">
        <v>62</v>
      </c>
      <c r="K1536">
        <v>6818</v>
      </c>
    </row>
    <row r="1537" spans="1:11" x14ac:dyDescent="0.2">
      <c r="A1537">
        <v>2361</v>
      </c>
      <c r="B1537">
        <v>59</v>
      </c>
      <c r="C1537">
        <v>8</v>
      </c>
      <c r="D1537">
        <v>4.7</v>
      </c>
      <c r="E1537">
        <v>10</v>
      </c>
      <c r="F1537" s="1" t="s">
        <v>36</v>
      </c>
      <c r="G1537" s="1" t="s">
        <v>27</v>
      </c>
      <c r="H1537" s="1" t="s">
        <v>37</v>
      </c>
      <c r="I1537" s="1" t="s">
        <v>29</v>
      </c>
      <c r="J1537">
        <v>59</v>
      </c>
      <c r="K1537">
        <v>4441</v>
      </c>
    </row>
    <row r="1538" spans="1:11" x14ac:dyDescent="0.2">
      <c r="A1538">
        <v>2368</v>
      </c>
      <c r="B1538">
        <v>26</v>
      </c>
      <c r="C1538">
        <v>10</v>
      </c>
      <c r="D1538">
        <v>3.65</v>
      </c>
      <c r="E1538">
        <v>9</v>
      </c>
      <c r="F1538" s="1" t="s">
        <v>26</v>
      </c>
      <c r="G1538" s="1" t="s">
        <v>27</v>
      </c>
      <c r="H1538" s="1" t="s">
        <v>37</v>
      </c>
      <c r="I1538" s="1" t="s">
        <v>33</v>
      </c>
      <c r="J1538">
        <v>45</v>
      </c>
      <c r="K1538">
        <v>2274</v>
      </c>
    </row>
    <row r="1539" spans="1:11" x14ac:dyDescent="0.2">
      <c r="A1539">
        <v>2371</v>
      </c>
      <c r="B1539">
        <v>32</v>
      </c>
      <c r="C1539">
        <v>6</v>
      </c>
      <c r="D1539">
        <v>3.48</v>
      </c>
      <c r="E1539">
        <v>1</v>
      </c>
      <c r="F1539" s="1" t="s">
        <v>26</v>
      </c>
      <c r="G1539" s="1" t="s">
        <v>17</v>
      </c>
      <c r="H1539" s="1" t="s">
        <v>37</v>
      </c>
      <c r="I1539" s="1" t="s">
        <v>29</v>
      </c>
      <c r="J1539">
        <v>46</v>
      </c>
      <c r="K1539">
        <v>6325</v>
      </c>
    </row>
    <row r="1540" spans="1:11" x14ac:dyDescent="0.2">
      <c r="A1540">
        <v>2377</v>
      </c>
      <c r="B1540">
        <v>24</v>
      </c>
      <c r="C1540">
        <v>7</v>
      </c>
      <c r="D1540">
        <v>3</v>
      </c>
      <c r="E1540">
        <v>7</v>
      </c>
      <c r="F1540" s="1" t="s">
        <v>16</v>
      </c>
      <c r="G1540" s="1" t="s">
        <v>30</v>
      </c>
      <c r="H1540" s="1" t="s">
        <v>37</v>
      </c>
      <c r="I1540" s="1" t="s">
        <v>33</v>
      </c>
      <c r="J1540">
        <v>54</v>
      </c>
      <c r="K1540">
        <v>3243</v>
      </c>
    </row>
    <row r="1541" spans="1:11" x14ac:dyDescent="0.2">
      <c r="A1541">
        <v>2379</v>
      </c>
      <c r="B1541">
        <v>42</v>
      </c>
      <c r="C1541">
        <v>8</v>
      </c>
      <c r="D1541">
        <v>5.58</v>
      </c>
      <c r="E1541">
        <v>7</v>
      </c>
      <c r="F1541" s="1" t="s">
        <v>36</v>
      </c>
      <c r="G1541" s="1" t="s">
        <v>27</v>
      </c>
      <c r="H1541" s="1" t="s">
        <v>37</v>
      </c>
      <c r="I1541" s="1" t="s">
        <v>33</v>
      </c>
      <c r="J1541">
        <v>69</v>
      </c>
      <c r="K1541">
        <v>6417</v>
      </c>
    </row>
    <row r="1542" spans="1:11" x14ac:dyDescent="0.2">
      <c r="A1542">
        <v>2380</v>
      </c>
      <c r="B1542">
        <v>25</v>
      </c>
      <c r="C1542">
        <v>8</v>
      </c>
      <c r="D1542">
        <v>5.8</v>
      </c>
      <c r="E1542">
        <v>9</v>
      </c>
      <c r="F1542" s="1" t="s">
        <v>23</v>
      </c>
      <c r="G1542" s="1" t="s">
        <v>35</v>
      </c>
      <c r="H1542" s="1" t="s">
        <v>37</v>
      </c>
      <c r="I1542" s="1" t="s">
        <v>20</v>
      </c>
      <c r="J1542">
        <v>51</v>
      </c>
      <c r="K1542">
        <v>5571</v>
      </c>
    </row>
    <row r="1543" spans="1:11" x14ac:dyDescent="0.2">
      <c r="A1543">
        <v>2383</v>
      </c>
      <c r="B1543">
        <v>48</v>
      </c>
      <c r="C1543">
        <v>6</v>
      </c>
      <c r="D1543">
        <v>3.41</v>
      </c>
      <c r="E1543">
        <v>6</v>
      </c>
      <c r="F1543" s="1" t="s">
        <v>36</v>
      </c>
      <c r="G1543" s="1" t="s">
        <v>30</v>
      </c>
      <c r="H1543" s="1" t="s">
        <v>37</v>
      </c>
      <c r="I1543" s="1" t="s">
        <v>33</v>
      </c>
      <c r="J1543">
        <v>66</v>
      </c>
      <c r="K1543">
        <v>7242</v>
      </c>
    </row>
    <row r="1544" spans="1:11" x14ac:dyDescent="0.2">
      <c r="A1544">
        <v>2386</v>
      </c>
      <c r="B1544">
        <v>12</v>
      </c>
      <c r="C1544">
        <v>7</v>
      </c>
      <c r="D1544">
        <v>2.19</v>
      </c>
      <c r="E1544">
        <v>7</v>
      </c>
      <c r="F1544" s="1" t="s">
        <v>16</v>
      </c>
      <c r="G1544" s="1" t="s">
        <v>24</v>
      </c>
      <c r="H1544" s="1" t="s">
        <v>37</v>
      </c>
      <c r="I1544" s="1" t="s">
        <v>29</v>
      </c>
      <c r="J1544">
        <v>49</v>
      </c>
      <c r="K1544">
        <v>3911</v>
      </c>
    </row>
    <row r="1545" spans="1:11" x14ac:dyDescent="0.2">
      <c r="A1545">
        <v>2387</v>
      </c>
      <c r="B1545">
        <v>31</v>
      </c>
      <c r="C1545">
        <v>4</v>
      </c>
      <c r="D1545">
        <v>2.15</v>
      </c>
      <c r="E1545">
        <v>4</v>
      </c>
      <c r="F1545" s="1" t="s">
        <v>36</v>
      </c>
      <c r="G1545" s="1" t="s">
        <v>27</v>
      </c>
      <c r="H1545" s="1" t="s">
        <v>37</v>
      </c>
      <c r="I1545" s="1" t="s">
        <v>33</v>
      </c>
      <c r="J1545">
        <v>34</v>
      </c>
      <c r="K1545">
        <v>6402</v>
      </c>
    </row>
    <row r="1546" spans="1:11" x14ac:dyDescent="0.2">
      <c r="A1546">
        <v>2388</v>
      </c>
      <c r="B1546">
        <v>28</v>
      </c>
      <c r="C1546">
        <v>6</v>
      </c>
      <c r="D1546">
        <v>4.99</v>
      </c>
      <c r="E1546">
        <v>6</v>
      </c>
      <c r="F1546" s="1" t="s">
        <v>23</v>
      </c>
      <c r="G1546" s="1" t="s">
        <v>35</v>
      </c>
      <c r="H1546" s="1" t="s">
        <v>37</v>
      </c>
      <c r="I1546" s="1" t="s">
        <v>33</v>
      </c>
      <c r="J1546">
        <v>61</v>
      </c>
      <c r="K1546">
        <v>4981</v>
      </c>
    </row>
    <row r="1547" spans="1:11" x14ac:dyDescent="0.2">
      <c r="A1547">
        <v>2389</v>
      </c>
      <c r="B1547">
        <v>12</v>
      </c>
      <c r="C1547">
        <v>8</v>
      </c>
      <c r="D1547">
        <v>1.5</v>
      </c>
      <c r="E1547">
        <v>9</v>
      </c>
      <c r="F1547" s="1" t="s">
        <v>26</v>
      </c>
      <c r="G1547" s="1" t="s">
        <v>30</v>
      </c>
      <c r="H1547" s="1" t="s">
        <v>37</v>
      </c>
      <c r="I1547" s="1" t="s">
        <v>33</v>
      </c>
      <c r="J1547">
        <v>49</v>
      </c>
      <c r="K1547">
        <v>1531</v>
      </c>
    </row>
    <row r="1548" spans="1:11" x14ac:dyDescent="0.2">
      <c r="A1548">
        <v>2395</v>
      </c>
      <c r="B1548">
        <v>60</v>
      </c>
      <c r="C1548">
        <v>10</v>
      </c>
      <c r="D1548">
        <v>1.08</v>
      </c>
      <c r="E1548">
        <v>10</v>
      </c>
      <c r="F1548" s="1" t="s">
        <v>23</v>
      </c>
      <c r="G1548" s="1" t="s">
        <v>17</v>
      </c>
      <c r="H1548" s="1" t="s">
        <v>37</v>
      </c>
      <c r="I1548" s="1" t="s">
        <v>20</v>
      </c>
      <c r="J1548">
        <v>30</v>
      </c>
      <c r="K1548">
        <v>7704</v>
      </c>
    </row>
    <row r="1549" spans="1:11" x14ac:dyDescent="0.2">
      <c r="A1549">
        <v>2415</v>
      </c>
      <c r="B1549">
        <v>17</v>
      </c>
      <c r="C1549">
        <v>7</v>
      </c>
      <c r="D1549">
        <v>3.6</v>
      </c>
      <c r="E1549">
        <v>8</v>
      </c>
      <c r="F1549" s="1" t="s">
        <v>26</v>
      </c>
      <c r="G1549" s="1" t="s">
        <v>27</v>
      </c>
      <c r="H1549" s="1" t="s">
        <v>37</v>
      </c>
      <c r="I1549" s="1" t="s">
        <v>29</v>
      </c>
      <c r="J1549">
        <v>19</v>
      </c>
      <c r="K1549">
        <v>6515</v>
      </c>
    </row>
    <row r="1550" spans="1:11" x14ac:dyDescent="0.2">
      <c r="A1550">
        <v>2425</v>
      </c>
      <c r="B1550">
        <v>48</v>
      </c>
      <c r="C1550">
        <v>7</v>
      </c>
      <c r="D1550">
        <v>1.39</v>
      </c>
      <c r="E1550">
        <v>10</v>
      </c>
      <c r="F1550" s="1" t="s">
        <v>23</v>
      </c>
      <c r="G1550" s="1" t="s">
        <v>27</v>
      </c>
      <c r="H1550" s="1" t="s">
        <v>37</v>
      </c>
      <c r="I1550" s="1" t="s">
        <v>29</v>
      </c>
      <c r="J1550">
        <v>18</v>
      </c>
      <c r="K1550">
        <v>7043</v>
      </c>
    </row>
    <row r="1551" spans="1:11" x14ac:dyDescent="0.2">
      <c r="A1551">
        <v>2427</v>
      </c>
      <c r="B1551">
        <v>58</v>
      </c>
      <c r="C1551">
        <v>7</v>
      </c>
      <c r="D1551">
        <v>4.4000000000000004</v>
      </c>
      <c r="E1551">
        <v>10</v>
      </c>
      <c r="F1551" s="1" t="s">
        <v>26</v>
      </c>
      <c r="G1551" s="1" t="s">
        <v>24</v>
      </c>
      <c r="H1551" s="1" t="s">
        <v>37</v>
      </c>
      <c r="I1551" s="1" t="s">
        <v>20</v>
      </c>
      <c r="J1551">
        <v>52</v>
      </c>
      <c r="K1551">
        <v>4216</v>
      </c>
    </row>
    <row r="1552" spans="1:11" x14ac:dyDescent="0.2">
      <c r="A1552">
        <v>2428</v>
      </c>
      <c r="B1552">
        <v>22</v>
      </c>
      <c r="C1552">
        <v>10</v>
      </c>
      <c r="D1552">
        <v>5.39</v>
      </c>
      <c r="E1552">
        <v>9</v>
      </c>
      <c r="F1552" s="1" t="s">
        <v>23</v>
      </c>
      <c r="G1552" s="1" t="s">
        <v>24</v>
      </c>
      <c r="H1552" s="1" t="s">
        <v>37</v>
      </c>
      <c r="I1552" s="1" t="s">
        <v>33</v>
      </c>
      <c r="J1552">
        <v>49</v>
      </c>
      <c r="K1552">
        <v>7840</v>
      </c>
    </row>
    <row r="1553" spans="1:11" x14ac:dyDescent="0.2">
      <c r="A1553">
        <v>2431</v>
      </c>
      <c r="B1553">
        <v>43</v>
      </c>
      <c r="C1553">
        <v>6</v>
      </c>
      <c r="D1553">
        <v>3.88</v>
      </c>
      <c r="E1553">
        <v>2</v>
      </c>
      <c r="F1553" s="1" t="s">
        <v>36</v>
      </c>
      <c r="G1553" s="1" t="s">
        <v>27</v>
      </c>
      <c r="H1553" s="1" t="s">
        <v>37</v>
      </c>
      <c r="I1553" s="1" t="s">
        <v>33</v>
      </c>
      <c r="J1553">
        <v>38</v>
      </c>
      <c r="K1553">
        <v>1185</v>
      </c>
    </row>
    <row r="1554" spans="1:11" x14ac:dyDescent="0.2">
      <c r="A1554">
        <v>2433</v>
      </c>
      <c r="B1554">
        <v>29</v>
      </c>
      <c r="C1554">
        <v>9</v>
      </c>
      <c r="D1554">
        <v>5.27</v>
      </c>
      <c r="E1554">
        <v>10</v>
      </c>
      <c r="F1554" s="1" t="s">
        <v>16</v>
      </c>
      <c r="G1554" s="1" t="s">
        <v>27</v>
      </c>
      <c r="H1554" s="1" t="s">
        <v>37</v>
      </c>
      <c r="I1554" s="1" t="s">
        <v>33</v>
      </c>
      <c r="J1554">
        <v>68</v>
      </c>
      <c r="K1554">
        <v>5106</v>
      </c>
    </row>
    <row r="1555" spans="1:11" x14ac:dyDescent="0.2">
      <c r="A1555">
        <v>2460</v>
      </c>
      <c r="B1555">
        <v>9</v>
      </c>
      <c r="C1555">
        <v>3</v>
      </c>
      <c r="D1555">
        <v>2.04</v>
      </c>
      <c r="E1555">
        <v>5</v>
      </c>
      <c r="F1555" s="1" t="s">
        <v>16</v>
      </c>
      <c r="G1555" s="1" t="s">
        <v>30</v>
      </c>
      <c r="H1555" s="1" t="s">
        <v>37</v>
      </c>
      <c r="I1555" s="1" t="s">
        <v>33</v>
      </c>
      <c r="J1555">
        <v>28</v>
      </c>
      <c r="K1555">
        <v>7085</v>
      </c>
    </row>
    <row r="1556" spans="1:11" x14ac:dyDescent="0.2">
      <c r="A1556">
        <v>2478</v>
      </c>
      <c r="B1556">
        <v>3</v>
      </c>
      <c r="C1556">
        <v>9</v>
      </c>
      <c r="D1556">
        <v>2.2999999999999998</v>
      </c>
      <c r="E1556">
        <v>10</v>
      </c>
      <c r="F1556" s="1" t="s">
        <v>23</v>
      </c>
      <c r="G1556" s="1" t="s">
        <v>30</v>
      </c>
      <c r="H1556" s="1" t="s">
        <v>37</v>
      </c>
      <c r="I1556" s="1" t="s">
        <v>29</v>
      </c>
      <c r="J1556">
        <v>40</v>
      </c>
      <c r="K1556">
        <v>9837</v>
      </c>
    </row>
    <row r="1557" spans="1:11" x14ac:dyDescent="0.2">
      <c r="A1557">
        <v>2489</v>
      </c>
      <c r="B1557">
        <v>12</v>
      </c>
      <c r="C1557">
        <v>8</v>
      </c>
      <c r="D1557">
        <v>2</v>
      </c>
      <c r="E1557">
        <v>7</v>
      </c>
      <c r="F1557" s="1" t="s">
        <v>23</v>
      </c>
      <c r="G1557" s="1" t="s">
        <v>17</v>
      </c>
      <c r="H1557" s="1" t="s">
        <v>37</v>
      </c>
      <c r="I1557" s="1" t="s">
        <v>29</v>
      </c>
      <c r="J1557">
        <v>32</v>
      </c>
      <c r="K1557">
        <v>1153</v>
      </c>
    </row>
    <row r="1558" spans="1:11" x14ac:dyDescent="0.2">
      <c r="A1558">
        <v>2501</v>
      </c>
      <c r="B1558">
        <v>4</v>
      </c>
      <c r="C1558">
        <v>5</v>
      </c>
      <c r="D1558">
        <v>4.32</v>
      </c>
      <c r="E1558">
        <v>5</v>
      </c>
      <c r="F1558" s="1" t="s">
        <v>26</v>
      </c>
      <c r="G1558" s="1" t="s">
        <v>27</v>
      </c>
      <c r="H1558" s="1" t="s">
        <v>37</v>
      </c>
      <c r="I1558" s="1" t="s">
        <v>33</v>
      </c>
      <c r="J1558">
        <v>48</v>
      </c>
      <c r="K1558">
        <v>6317</v>
      </c>
    </row>
    <row r="1559" spans="1:11" x14ac:dyDescent="0.2">
      <c r="A1559">
        <v>2523</v>
      </c>
      <c r="B1559">
        <v>3</v>
      </c>
      <c r="C1559">
        <v>7</v>
      </c>
      <c r="D1559">
        <v>5.32</v>
      </c>
      <c r="E1559">
        <v>10</v>
      </c>
      <c r="F1559" s="1" t="s">
        <v>36</v>
      </c>
      <c r="G1559" s="1" t="s">
        <v>30</v>
      </c>
      <c r="H1559" s="1" t="s">
        <v>37</v>
      </c>
      <c r="I1559" s="1" t="s">
        <v>20</v>
      </c>
      <c r="J1559">
        <v>50</v>
      </c>
      <c r="K1559">
        <v>4333</v>
      </c>
    </row>
    <row r="1560" spans="1:11" x14ac:dyDescent="0.2">
      <c r="A1560">
        <v>2534</v>
      </c>
      <c r="B1560">
        <v>29</v>
      </c>
      <c r="C1560">
        <v>9</v>
      </c>
      <c r="D1560">
        <v>1.85</v>
      </c>
      <c r="E1560">
        <v>8</v>
      </c>
      <c r="F1560" s="1" t="s">
        <v>23</v>
      </c>
      <c r="G1560" s="1" t="s">
        <v>17</v>
      </c>
      <c r="H1560" s="1" t="s">
        <v>37</v>
      </c>
      <c r="I1560" s="1" t="s">
        <v>29</v>
      </c>
      <c r="J1560">
        <v>58</v>
      </c>
      <c r="K1560">
        <v>6013</v>
      </c>
    </row>
    <row r="1561" spans="1:11" x14ac:dyDescent="0.2">
      <c r="A1561">
        <v>2535</v>
      </c>
      <c r="B1561">
        <v>22</v>
      </c>
      <c r="C1561">
        <v>9</v>
      </c>
      <c r="D1561">
        <v>1.26</v>
      </c>
      <c r="E1561">
        <v>7</v>
      </c>
      <c r="F1561" s="1" t="s">
        <v>23</v>
      </c>
      <c r="G1561" s="1" t="s">
        <v>27</v>
      </c>
      <c r="H1561" s="1" t="s">
        <v>37</v>
      </c>
      <c r="I1561" s="1" t="s">
        <v>33</v>
      </c>
      <c r="J1561">
        <v>22</v>
      </c>
      <c r="K1561">
        <v>1942</v>
      </c>
    </row>
    <row r="1562" spans="1:11" x14ac:dyDescent="0.2">
      <c r="A1562">
        <v>2548</v>
      </c>
      <c r="B1562">
        <v>37</v>
      </c>
      <c r="C1562">
        <v>3</v>
      </c>
      <c r="D1562">
        <v>4.83</v>
      </c>
      <c r="E1562">
        <v>2</v>
      </c>
      <c r="F1562" s="1" t="s">
        <v>23</v>
      </c>
      <c r="G1562" s="1" t="s">
        <v>30</v>
      </c>
      <c r="H1562" s="1" t="s">
        <v>37</v>
      </c>
      <c r="I1562" s="1" t="s">
        <v>33</v>
      </c>
      <c r="J1562">
        <v>31</v>
      </c>
      <c r="K1562">
        <v>3455</v>
      </c>
    </row>
    <row r="1563" spans="1:11" x14ac:dyDescent="0.2">
      <c r="A1563">
        <v>2565</v>
      </c>
      <c r="B1563">
        <v>8</v>
      </c>
      <c r="C1563">
        <v>7</v>
      </c>
      <c r="D1563">
        <v>5.48</v>
      </c>
      <c r="E1563">
        <v>7</v>
      </c>
      <c r="F1563" s="1" t="s">
        <v>36</v>
      </c>
      <c r="G1563" s="1" t="s">
        <v>35</v>
      </c>
      <c r="H1563" s="1" t="s">
        <v>37</v>
      </c>
      <c r="I1563" s="1" t="s">
        <v>29</v>
      </c>
      <c r="J1563">
        <v>24</v>
      </c>
      <c r="K1563">
        <v>1824</v>
      </c>
    </row>
    <row r="1564" spans="1:11" x14ac:dyDescent="0.2">
      <c r="A1564">
        <v>2566</v>
      </c>
      <c r="B1564">
        <v>35</v>
      </c>
      <c r="C1564">
        <v>8</v>
      </c>
      <c r="D1564">
        <v>5.49</v>
      </c>
      <c r="E1564">
        <v>7</v>
      </c>
      <c r="F1564" s="1" t="s">
        <v>16</v>
      </c>
      <c r="G1564" s="1" t="s">
        <v>17</v>
      </c>
      <c r="H1564" s="1" t="s">
        <v>37</v>
      </c>
      <c r="I1564" s="1" t="s">
        <v>29</v>
      </c>
      <c r="J1564">
        <v>41</v>
      </c>
      <c r="K1564">
        <v>7332</v>
      </c>
    </row>
    <row r="1565" spans="1:11" x14ac:dyDescent="0.2">
      <c r="A1565">
        <v>2569</v>
      </c>
      <c r="B1565">
        <v>15</v>
      </c>
      <c r="C1565">
        <v>3</v>
      </c>
      <c r="D1565">
        <v>3.37</v>
      </c>
      <c r="E1565">
        <v>4</v>
      </c>
      <c r="F1565" s="1" t="s">
        <v>23</v>
      </c>
      <c r="G1565" s="1" t="s">
        <v>35</v>
      </c>
      <c r="H1565" s="1" t="s">
        <v>37</v>
      </c>
      <c r="I1565" s="1" t="s">
        <v>29</v>
      </c>
      <c r="J1565">
        <v>55</v>
      </c>
      <c r="K1565">
        <v>5025</v>
      </c>
    </row>
    <row r="1566" spans="1:11" x14ac:dyDescent="0.2">
      <c r="A1566">
        <v>2578</v>
      </c>
      <c r="B1566">
        <v>41</v>
      </c>
      <c r="C1566">
        <v>1</v>
      </c>
      <c r="D1566">
        <v>3.79</v>
      </c>
      <c r="E1566">
        <v>1</v>
      </c>
      <c r="F1566" s="1" t="s">
        <v>36</v>
      </c>
      <c r="G1566" s="1" t="s">
        <v>35</v>
      </c>
      <c r="H1566" s="1" t="s">
        <v>37</v>
      </c>
      <c r="I1566" s="1" t="s">
        <v>29</v>
      </c>
      <c r="J1566">
        <v>62</v>
      </c>
      <c r="K1566">
        <v>7413</v>
      </c>
    </row>
    <row r="1567" spans="1:11" x14ac:dyDescent="0.2">
      <c r="A1567">
        <v>2585</v>
      </c>
      <c r="B1567">
        <v>26</v>
      </c>
      <c r="C1567">
        <v>6</v>
      </c>
      <c r="D1567">
        <v>2.36</v>
      </c>
      <c r="E1567">
        <v>1</v>
      </c>
      <c r="F1567" s="1" t="s">
        <v>23</v>
      </c>
      <c r="G1567" s="1" t="s">
        <v>17</v>
      </c>
      <c r="H1567" s="1" t="s">
        <v>37</v>
      </c>
      <c r="I1567" s="1" t="s">
        <v>29</v>
      </c>
      <c r="J1567">
        <v>33</v>
      </c>
      <c r="K1567">
        <v>8160</v>
      </c>
    </row>
    <row r="1568" spans="1:11" x14ac:dyDescent="0.2">
      <c r="A1568">
        <v>2586</v>
      </c>
      <c r="B1568">
        <v>2</v>
      </c>
      <c r="C1568">
        <v>9</v>
      </c>
      <c r="D1568">
        <v>1.69</v>
      </c>
      <c r="E1568">
        <v>7</v>
      </c>
      <c r="F1568" s="1" t="s">
        <v>36</v>
      </c>
      <c r="G1568" s="1" t="s">
        <v>30</v>
      </c>
      <c r="H1568" s="1" t="s">
        <v>37</v>
      </c>
      <c r="I1568" s="1" t="s">
        <v>29</v>
      </c>
      <c r="J1568">
        <v>31</v>
      </c>
      <c r="K1568">
        <v>1571</v>
      </c>
    </row>
    <row r="1569" spans="1:11" x14ac:dyDescent="0.2">
      <c r="A1569">
        <v>2587</v>
      </c>
      <c r="B1569">
        <v>20</v>
      </c>
      <c r="C1569">
        <v>4</v>
      </c>
      <c r="D1569">
        <v>3.45</v>
      </c>
      <c r="E1569">
        <v>3</v>
      </c>
      <c r="F1569" s="1" t="s">
        <v>26</v>
      </c>
      <c r="G1569" s="1" t="s">
        <v>24</v>
      </c>
      <c r="H1569" s="1" t="s">
        <v>37</v>
      </c>
      <c r="I1569" s="1" t="s">
        <v>20</v>
      </c>
      <c r="J1569">
        <v>63</v>
      </c>
      <c r="K1569">
        <v>7236</v>
      </c>
    </row>
    <row r="1570" spans="1:11" x14ac:dyDescent="0.2">
      <c r="A1570">
        <v>2590</v>
      </c>
      <c r="B1570">
        <v>35</v>
      </c>
      <c r="C1570">
        <v>9</v>
      </c>
      <c r="D1570">
        <v>2.88</v>
      </c>
      <c r="E1570">
        <v>10</v>
      </c>
      <c r="F1570" s="1" t="s">
        <v>26</v>
      </c>
      <c r="G1570" s="1" t="s">
        <v>35</v>
      </c>
      <c r="H1570" s="1" t="s">
        <v>37</v>
      </c>
      <c r="I1570" s="1" t="s">
        <v>33</v>
      </c>
      <c r="J1570">
        <v>61</v>
      </c>
      <c r="K1570">
        <v>9859</v>
      </c>
    </row>
    <row r="1571" spans="1:11" x14ac:dyDescent="0.2">
      <c r="A1571">
        <v>2607</v>
      </c>
      <c r="B1571">
        <v>32</v>
      </c>
      <c r="C1571">
        <v>9</v>
      </c>
      <c r="D1571">
        <v>2.25</v>
      </c>
      <c r="E1571">
        <v>8</v>
      </c>
      <c r="F1571" s="1" t="s">
        <v>26</v>
      </c>
      <c r="G1571" s="1" t="s">
        <v>24</v>
      </c>
      <c r="H1571" s="1" t="s">
        <v>37</v>
      </c>
      <c r="I1571" s="1" t="s">
        <v>33</v>
      </c>
      <c r="J1571">
        <v>44</v>
      </c>
      <c r="K1571">
        <v>5650</v>
      </c>
    </row>
    <row r="1572" spans="1:11" x14ac:dyDescent="0.2">
      <c r="A1572">
        <v>2611</v>
      </c>
      <c r="B1572">
        <v>37</v>
      </c>
      <c r="C1572">
        <v>9</v>
      </c>
      <c r="D1572">
        <v>5.54</v>
      </c>
      <c r="E1572">
        <v>7</v>
      </c>
      <c r="F1572" s="1" t="s">
        <v>26</v>
      </c>
      <c r="G1572" s="1" t="s">
        <v>27</v>
      </c>
      <c r="H1572" s="1" t="s">
        <v>37</v>
      </c>
      <c r="I1572" s="1" t="s">
        <v>33</v>
      </c>
      <c r="J1572">
        <v>22</v>
      </c>
      <c r="K1572">
        <v>3512</v>
      </c>
    </row>
    <row r="1573" spans="1:11" x14ac:dyDescent="0.2">
      <c r="A1573">
        <v>2622</v>
      </c>
      <c r="B1573">
        <v>51</v>
      </c>
      <c r="C1573">
        <v>1</v>
      </c>
      <c r="D1573">
        <v>5.55</v>
      </c>
      <c r="E1573">
        <v>1</v>
      </c>
      <c r="F1573" s="1" t="s">
        <v>23</v>
      </c>
      <c r="G1573" s="1" t="s">
        <v>24</v>
      </c>
      <c r="H1573" s="1" t="s">
        <v>37</v>
      </c>
      <c r="I1573" s="1" t="s">
        <v>29</v>
      </c>
      <c r="J1573">
        <v>25</v>
      </c>
      <c r="K1573">
        <v>2348</v>
      </c>
    </row>
    <row r="1574" spans="1:11" x14ac:dyDescent="0.2">
      <c r="A1574">
        <v>2626</v>
      </c>
      <c r="B1574">
        <v>57</v>
      </c>
      <c r="C1574">
        <v>10</v>
      </c>
      <c r="D1574">
        <v>5.99</v>
      </c>
      <c r="E1574">
        <v>10</v>
      </c>
      <c r="F1574" s="1" t="s">
        <v>36</v>
      </c>
      <c r="G1574" s="1" t="s">
        <v>30</v>
      </c>
      <c r="H1574" s="1" t="s">
        <v>37</v>
      </c>
      <c r="I1574" s="1" t="s">
        <v>33</v>
      </c>
      <c r="J1574">
        <v>47</v>
      </c>
      <c r="K1574">
        <v>1845</v>
      </c>
    </row>
    <row r="1575" spans="1:11" x14ac:dyDescent="0.2">
      <c r="A1575">
        <v>2627</v>
      </c>
      <c r="B1575">
        <v>60</v>
      </c>
      <c r="C1575">
        <v>10</v>
      </c>
      <c r="D1575">
        <v>1.94</v>
      </c>
      <c r="E1575">
        <v>9</v>
      </c>
      <c r="F1575" s="1" t="s">
        <v>36</v>
      </c>
      <c r="G1575" s="1" t="s">
        <v>30</v>
      </c>
      <c r="H1575" s="1" t="s">
        <v>37</v>
      </c>
      <c r="I1575" s="1" t="s">
        <v>29</v>
      </c>
      <c r="J1575">
        <v>69</v>
      </c>
      <c r="K1575">
        <v>2334</v>
      </c>
    </row>
    <row r="1576" spans="1:11" x14ac:dyDescent="0.2">
      <c r="A1576">
        <v>2632</v>
      </c>
      <c r="B1576">
        <v>9</v>
      </c>
      <c r="C1576">
        <v>7</v>
      </c>
      <c r="D1576">
        <v>5.29</v>
      </c>
      <c r="E1576">
        <v>8</v>
      </c>
      <c r="F1576" s="1" t="s">
        <v>26</v>
      </c>
      <c r="G1576" s="1" t="s">
        <v>17</v>
      </c>
      <c r="H1576" s="1" t="s">
        <v>37</v>
      </c>
      <c r="I1576" s="1" t="s">
        <v>29</v>
      </c>
      <c r="J1576">
        <v>52</v>
      </c>
      <c r="K1576">
        <v>2790</v>
      </c>
    </row>
    <row r="1577" spans="1:11" x14ac:dyDescent="0.2">
      <c r="A1577">
        <v>2634</v>
      </c>
      <c r="B1577">
        <v>53</v>
      </c>
      <c r="C1577">
        <v>10</v>
      </c>
      <c r="D1577">
        <v>4.0599999999999996</v>
      </c>
      <c r="E1577">
        <v>7</v>
      </c>
      <c r="F1577" s="1" t="s">
        <v>26</v>
      </c>
      <c r="G1577" s="1" t="s">
        <v>35</v>
      </c>
      <c r="H1577" s="1" t="s">
        <v>37</v>
      </c>
      <c r="I1577" s="1" t="s">
        <v>20</v>
      </c>
      <c r="J1577">
        <v>45</v>
      </c>
      <c r="K1577">
        <v>6677</v>
      </c>
    </row>
    <row r="1578" spans="1:11" x14ac:dyDescent="0.2">
      <c r="A1578">
        <v>2635</v>
      </c>
      <c r="B1578">
        <v>47</v>
      </c>
      <c r="C1578">
        <v>9</v>
      </c>
      <c r="D1578">
        <v>2.23</v>
      </c>
      <c r="E1578">
        <v>10</v>
      </c>
      <c r="F1578" s="1" t="s">
        <v>16</v>
      </c>
      <c r="G1578" s="1" t="s">
        <v>35</v>
      </c>
      <c r="H1578" s="1" t="s">
        <v>37</v>
      </c>
      <c r="I1578" s="1" t="s">
        <v>20</v>
      </c>
      <c r="J1578">
        <v>23</v>
      </c>
      <c r="K1578">
        <v>9983</v>
      </c>
    </row>
    <row r="1579" spans="1:11" x14ac:dyDescent="0.2">
      <c r="A1579">
        <v>2655</v>
      </c>
      <c r="B1579">
        <v>25</v>
      </c>
      <c r="C1579">
        <v>10</v>
      </c>
      <c r="D1579">
        <v>5.21</v>
      </c>
      <c r="E1579">
        <v>10</v>
      </c>
      <c r="F1579" s="1" t="s">
        <v>26</v>
      </c>
      <c r="G1579" s="1" t="s">
        <v>17</v>
      </c>
      <c r="H1579" s="1" t="s">
        <v>37</v>
      </c>
      <c r="I1579" s="1" t="s">
        <v>33</v>
      </c>
      <c r="J1579">
        <v>40</v>
      </c>
      <c r="K1579">
        <v>9520</v>
      </c>
    </row>
    <row r="1580" spans="1:11" x14ac:dyDescent="0.2">
      <c r="A1580">
        <v>2656</v>
      </c>
      <c r="B1580">
        <v>42</v>
      </c>
      <c r="C1580">
        <v>3</v>
      </c>
      <c r="D1580">
        <v>4.8499999999999996</v>
      </c>
      <c r="E1580">
        <v>5</v>
      </c>
      <c r="F1580" s="1" t="s">
        <v>26</v>
      </c>
      <c r="G1580" s="1" t="s">
        <v>35</v>
      </c>
      <c r="H1580" s="1" t="s">
        <v>37</v>
      </c>
      <c r="I1580" s="1" t="s">
        <v>33</v>
      </c>
      <c r="J1580">
        <v>64</v>
      </c>
      <c r="K1580">
        <v>5322</v>
      </c>
    </row>
    <row r="1581" spans="1:11" x14ac:dyDescent="0.2">
      <c r="A1581">
        <v>2658</v>
      </c>
      <c r="B1581">
        <v>54</v>
      </c>
      <c r="C1581">
        <v>9</v>
      </c>
      <c r="D1581">
        <v>4.3499999999999996</v>
      </c>
      <c r="E1581">
        <v>10</v>
      </c>
      <c r="F1581" s="1" t="s">
        <v>26</v>
      </c>
      <c r="G1581" s="1" t="s">
        <v>17</v>
      </c>
      <c r="H1581" s="1" t="s">
        <v>37</v>
      </c>
      <c r="I1581" s="1" t="s">
        <v>29</v>
      </c>
      <c r="J1581">
        <v>21</v>
      </c>
      <c r="K1581">
        <v>1504</v>
      </c>
    </row>
    <row r="1582" spans="1:11" x14ac:dyDescent="0.2">
      <c r="A1582">
        <v>2659</v>
      </c>
      <c r="B1582">
        <v>22</v>
      </c>
      <c r="C1582">
        <v>7</v>
      </c>
      <c r="D1582">
        <v>4.4000000000000004</v>
      </c>
      <c r="E1582">
        <v>8</v>
      </c>
      <c r="F1582" s="1" t="s">
        <v>36</v>
      </c>
      <c r="G1582" s="1" t="s">
        <v>30</v>
      </c>
      <c r="H1582" s="1" t="s">
        <v>37</v>
      </c>
      <c r="I1582" s="1" t="s">
        <v>29</v>
      </c>
      <c r="J1582">
        <v>33</v>
      </c>
      <c r="K1582">
        <v>7908</v>
      </c>
    </row>
    <row r="1583" spans="1:11" x14ac:dyDescent="0.2">
      <c r="A1583">
        <v>2660</v>
      </c>
      <c r="B1583">
        <v>55</v>
      </c>
      <c r="C1583">
        <v>8</v>
      </c>
      <c r="D1583">
        <v>4.0599999999999996</v>
      </c>
      <c r="E1583">
        <v>9</v>
      </c>
      <c r="F1583" s="1" t="s">
        <v>23</v>
      </c>
      <c r="G1583" s="1" t="s">
        <v>24</v>
      </c>
      <c r="H1583" s="1" t="s">
        <v>37</v>
      </c>
      <c r="I1583" s="1" t="s">
        <v>29</v>
      </c>
      <c r="J1583">
        <v>34</v>
      </c>
      <c r="K1583">
        <v>6991</v>
      </c>
    </row>
    <row r="1584" spans="1:11" x14ac:dyDescent="0.2">
      <c r="A1584">
        <v>2667</v>
      </c>
      <c r="B1584">
        <v>25</v>
      </c>
      <c r="C1584">
        <v>8</v>
      </c>
      <c r="D1584">
        <v>1.22</v>
      </c>
      <c r="E1584">
        <v>9</v>
      </c>
      <c r="F1584" s="1" t="s">
        <v>23</v>
      </c>
      <c r="G1584" s="1" t="s">
        <v>30</v>
      </c>
      <c r="H1584" s="1" t="s">
        <v>37</v>
      </c>
      <c r="I1584" s="1" t="s">
        <v>29</v>
      </c>
      <c r="J1584">
        <v>30</v>
      </c>
      <c r="K1584">
        <v>4650</v>
      </c>
    </row>
    <row r="1585" spans="1:11" x14ac:dyDescent="0.2">
      <c r="A1585">
        <v>2669</v>
      </c>
      <c r="B1585">
        <v>16</v>
      </c>
      <c r="C1585">
        <v>7</v>
      </c>
      <c r="D1585">
        <v>5.12</v>
      </c>
      <c r="E1585">
        <v>10</v>
      </c>
      <c r="F1585" s="1" t="s">
        <v>23</v>
      </c>
      <c r="G1585" s="1" t="s">
        <v>24</v>
      </c>
      <c r="H1585" s="1" t="s">
        <v>37</v>
      </c>
      <c r="I1585" s="1" t="s">
        <v>33</v>
      </c>
      <c r="J1585">
        <v>35</v>
      </c>
      <c r="K1585">
        <v>1296</v>
      </c>
    </row>
    <row r="1586" spans="1:11" x14ac:dyDescent="0.2">
      <c r="A1586">
        <v>2671</v>
      </c>
      <c r="B1586">
        <v>49</v>
      </c>
      <c r="C1586">
        <v>4</v>
      </c>
      <c r="D1586">
        <v>3.35</v>
      </c>
      <c r="E1586">
        <v>1</v>
      </c>
      <c r="F1586" s="1" t="s">
        <v>36</v>
      </c>
      <c r="G1586" s="1" t="s">
        <v>17</v>
      </c>
      <c r="H1586" s="1" t="s">
        <v>37</v>
      </c>
      <c r="I1586" s="1" t="s">
        <v>29</v>
      </c>
      <c r="J1586">
        <v>37</v>
      </c>
      <c r="K1586">
        <v>2298</v>
      </c>
    </row>
    <row r="1587" spans="1:11" x14ac:dyDescent="0.2">
      <c r="A1587">
        <v>2678</v>
      </c>
      <c r="B1587">
        <v>37</v>
      </c>
      <c r="C1587">
        <v>7</v>
      </c>
      <c r="D1587">
        <v>2.59</v>
      </c>
      <c r="E1587">
        <v>9</v>
      </c>
      <c r="F1587" s="1" t="s">
        <v>26</v>
      </c>
      <c r="G1587" s="1" t="s">
        <v>24</v>
      </c>
      <c r="H1587" s="1" t="s">
        <v>37</v>
      </c>
      <c r="I1587" s="1" t="s">
        <v>33</v>
      </c>
      <c r="J1587">
        <v>33</v>
      </c>
      <c r="K1587">
        <v>5938</v>
      </c>
    </row>
    <row r="1588" spans="1:11" x14ac:dyDescent="0.2">
      <c r="A1588">
        <v>2687</v>
      </c>
      <c r="B1588">
        <v>12</v>
      </c>
      <c r="C1588">
        <v>7</v>
      </c>
      <c r="D1588">
        <v>5.25</v>
      </c>
      <c r="E1588">
        <v>9</v>
      </c>
      <c r="F1588" s="1" t="s">
        <v>26</v>
      </c>
      <c r="G1588" s="1" t="s">
        <v>35</v>
      </c>
      <c r="H1588" s="1" t="s">
        <v>37</v>
      </c>
      <c r="I1588" s="1" t="s">
        <v>29</v>
      </c>
      <c r="J1588">
        <v>33</v>
      </c>
      <c r="K1588">
        <v>5422</v>
      </c>
    </row>
    <row r="1589" spans="1:11" x14ac:dyDescent="0.2">
      <c r="A1589">
        <v>2699</v>
      </c>
      <c r="B1589">
        <v>11</v>
      </c>
      <c r="C1589">
        <v>2</v>
      </c>
      <c r="D1589">
        <v>4.42</v>
      </c>
      <c r="E1589">
        <v>3</v>
      </c>
      <c r="F1589" s="1" t="s">
        <v>23</v>
      </c>
      <c r="G1589" s="1" t="s">
        <v>27</v>
      </c>
      <c r="H1589" s="1" t="s">
        <v>37</v>
      </c>
      <c r="I1589" s="1" t="s">
        <v>33</v>
      </c>
      <c r="J1589">
        <v>38</v>
      </c>
      <c r="K1589">
        <v>1674</v>
      </c>
    </row>
    <row r="1590" spans="1:11" x14ac:dyDescent="0.2">
      <c r="A1590">
        <v>2700</v>
      </c>
      <c r="B1590">
        <v>4</v>
      </c>
      <c r="C1590">
        <v>8</v>
      </c>
      <c r="D1590">
        <v>3.38</v>
      </c>
      <c r="E1590">
        <v>7</v>
      </c>
      <c r="F1590" s="1" t="s">
        <v>23</v>
      </c>
      <c r="G1590" s="1" t="s">
        <v>30</v>
      </c>
      <c r="H1590" s="1" t="s">
        <v>37</v>
      </c>
      <c r="I1590" s="1" t="s">
        <v>29</v>
      </c>
      <c r="J1590">
        <v>29</v>
      </c>
      <c r="K1590">
        <v>6714</v>
      </c>
    </row>
    <row r="1591" spans="1:11" x14ac:dyDescent="0.2">
      <c r="A1591">
        <v>2701</v>
      </c>
      <c r="B1591">
        <v>33</v>
      </c>
      <c r="C1591">
        <v>7</v>
      </c>
      <c r="D1591">
        <v>1.88</v>
      </c>
      <c r="E1591">
        <v>7</v>
      </c>
      <c r="F1591" s="1" t="s">
        <v>26</v>
      </c>
      <c r="G1591" s="1" t="s">
        <v>35</v>
      </c>
      <c r="H1591" s="1" t="s">
        <v>37</v>
      </c>
      <c r="I1591" s="1" t="s">
        <v>29</v>
      </c>
      <c r="J1591">
        <v>19</v>
      </c>
      <c r="K1591">
        <v>7392</v>
      </c>
    </row>
    <row r="1592" spans="1:11" x14ac:dyDescent="0.2">
      <c r="A1592">
        <v>2702</v>
      </c>
      <c r="B1592">
        <v>41</v>
      </c>
      <c r="C1592">
        <v>8</v>
      </c>
      <c r="D1592">
        <v>3.31</v>
      </c>
      <c r="E1592">
        <v>10</v>
      </c>
      <c r="F1592" s="1" t="s">
        <v>16</v>
      </c>
      <c r="G1592" s="1" t="s">
        <v>35</v>
      </c>
      <c r="H1592" s="1" t="s">
        <v>37</v>
      </c>
      <c r="I1592" s="1" t="s">
        <v>29</v>
      </c>
      <c r="J1592">
        <v>38</v>
      </c>
      <c r="K1592">
        <v>2124</v>
      </c>
    </row>
    <row r="1593" spans="1:11" x14ac:dyDescent="0.2">
      <c r="A1593">
        <v>2705</v>
      </c>
      <c r="B1593">
        <v>7</v>
      </c>
      <c r="C1593">
        <v>10</v>
      </c>
      <c r="D1593">
        <v>2.73</v>
      </c>
      <c r="E1593">
        <v>8</v>
      </c>
      <c r="F1593" s="1" t="s">
        <v>23</v>
      </c>
      <c r="G1593" s="1" t="s">
        <v>27</v>
      </c>
      <c r="H1593" s="1" t="s">
        <v>37</v>
      </c>
      <c r="I1593" s="1" t="s">
        <v>29</v>
      </c>
      <c r="J1593">
        <v>52</v>
      </c>
      <c r="K1593">
        <v>5136</v>
      </c>
    </row>
    <row r="1594" spans="1:11" x14ac:dyDescent="0.2">
      <c r="A1594">
        <v>2706</v>
      </c>
      <c r="B1594">
        <v>42</v>
      </c>
      <c r="C1594">
        <v>2</v>
      </c>
      <c r="D1594">
        <v>2.68</v>
      </c>
      <c r="E1594">
        <v>3</v>
      </c>
      <c r="F1594" s="1" t="s">
        <v>23</v>
      </c>
      <c r="G1594" s="1" t="s">
        <v>24</v>
      </c>
      <c r="H1594" s="1" t="s">
        <v>37</v>
      </c>
      <c r="I1594" s="1" t="s">
        <v>29</v>
      </c>
      <c r="J1594">
        <v>68</v>
      </c>
      <c r="K1594">
        <v>1256</v>
      </c>
    </row>
    <row r="1595" spans="1:11" x14ac:dyDescent="0.2">
      <c r="A1595">
        <v>2710</v>
      </c>
      <c r="B1595">
        <v>32</v>
      </c>
      <c r="C1595">
        <v>7</v>
      </c>
      <c r="D1595">
        <v>3.32</v>
      </c>
      <c r="E1595">
        <v>7</v>
      </c>
      <c r="F1595" s="1" t="s">
        <v>26</v>
      </c>
      <c r="G1595" s="1" t="s">
        <v>35</v>
      </c>
      <c r="H1595" s="1" t="s">
        <v>37</v>
      </c>
      <c r="I1595" s="1" t="s">
        <v>29</v>
      </c>
      <c r="J1595">
        <v>65</v>
      </c>
      <c r="K1595">
        <v>2267</v>
      </c>
    </row>
    <row r="1596" spans="1:11" x14ac:dyDescent="0.2">
      <c r="A1596">
        <v>2721</v>
      </c>
      <c r="B1596">
        <v>23</v>
      </c>
      <c r="C1596">
        <v>7</v>
      </c>
      <c r="D1596">
        <v>1.54</v>
      </c>
      <c r="E1596">
        <v>7</v>
      </c>
      <c r="F1596" s="1" t="s">
        <v>26</v>
      </c>
      <c r="G1596" s="1" t="s">
        <v>35</v>
      </c>
      <c r="H1596" s="1" t="s">
        <v>37</v>
      </c>
      <c r="I1596" s="1" t="s">
        <v>33</v>
      </c>
      <c r="J1596">
        <v>54</v>
      </c>
      <c r="K1596">
        <v>8788</v>
      </c>
    </row>
    <row r="1597" spans="1:11" x14ac:dyDescent="0.2">
      <c r="A1597">
        <v>2726</v>
      </c>
      <c r="B1597">
        <v>32</v>
      </c>
      <c r="C1597">
        <v>9</v>
      </c>
      <c r="D1597">
        <v>4.97</v>
      </c>
      <c r="E1597">
        <v>7</v>
      </c>
      <c r="F1597" s="1" t="s">
        <v>26</v>
      </c>
      <c r="G1597" s="1" t="s">
        <v>27</v>
      </c>
      <c r="H1597" s="1" t="s">
        <v>37</v>
      </c>
      <c r="I1597" s="1" t="s">
        <v>20</v>
      </c>
      <c r="J1597">
        <v>58</v>
      </c>
      <c r="K1597">
        <v>7114</v>
      </c>
    </row>
    <row r="1598" spans="1:11" x14ac:dyDescent="0.2">
      <c r="A1598">
        <v>2730</v>
      </c>
      <c r="B1598">
        <v>24</v>
      </c>
      <c r="C1598">
        <v>8</v>
      </c>
      <c r="D1598">
        <v>1.46</v>
      </c>
      <c r="E1598">
        <v>7</v>
      </c>
      <c r="F1598" s="1" t="s">
        <v>16</v>
      </c>
      <c r="G1598" s="1" t="s">
        <v>17</v>
      </c>
      <c r="H1598" s="1" t="s">
        <v>37</v>
      </c>
      <c r="I1598" s="1" t="s">
        <v>29</v>
      </c>
      <c r="J1598">
        <v>28</v>
      </c>
      <c r="K1598">
        <v>2144</v>
      </c>
    </row>
    <row r="1599" spans="1:11" x14ac:dyDescent="0.2">
      <c r="A1599">
        <v>2732</v>
      </c>
      <c r="B1599">
        <v>30</v>
      </c>
      <c r="C1599">
        <v>9</v>
      </c>
      <c r="D1599">
        <v>1.59</v>
      </c>
      <c r="E1599">
        <v>8</v>
      </c>
      <c r="F1599" s="1" t="s">
        <v>26</v>
      </c>
      <c r="G1599" s="1" t="s">
        <v>30</v>
      </c>
      <c r="H1599" s="1" t="s">
        <v>37</v>
      </c>
      <c r="I1599" s="1" t="s">
        <v>29</v>
      </c>
      <c r="J1599">
        <v>26</v>
      </c>
      <c r="K1599">
        <v>4923</v>
      </c>
    </row>
    <row r="1600" spans="1:11" x14ac:dyDescent="0.2">
      <c r="A1600">
        <v>2736</v>
      </c>
      <c r="B1600">
        <v>10</v>
      </c>
      <c r="C1600">
        <v>10</v>
      </c>
      <c r="D1600">
        <v>3.95</v>
      </c>
      <c r="E1600">
        <v>9</v>
      </c>
      <c r="F1600" s="1" t="s">
        <v>36</v>
      </c>
      <c r="G1600" s="1" t="s">
        <v>30</v>
      </c>
      <c r="H1600" s="1" t="s">
        <v>37</v>
      </c>
      <c r="I1600" s="1" t="s">
        <v>29</v>
      </c>
      <c r="J1600">
        <v>42</v>
      </c>
      <c r="K1600">
        <v>8841</v>
      </c>
    </row>
    <row r="1601" spans="1:11" x14ac:dyDescent="0.2">
      <c r="A1601">
        <v>2738</v>
      </c>
      <c r="B1601">
        <v>14</v>
      </c>
      <c r="C1601">
        <v>8</v>
      </c>
      <c r="D1601">
        <v>4.45</v>
      </c>
      <c r="E1601">
        <v>10</v>
      </c>
      <c r="F1601" s="1" t="s">
        <v>26</v>
      </c>
      <c r="G1601" s="1" t="s">
        <v>35</v>
      </c>
      <c r="H1601" s="1" t="s">
        <v>37</v>
      </c>
      <c r="I1601" s="1" t="s">
        <v>33</v>
      </c>
      <c r="J1601">
        <v>40</v>
      </c>
      <c r="K1601">
        <v>2897</v>
      </c>
    </row>
    <row r="1602" spans="1:11" x14ac:dyDescent="0.2">
      <c r="A1602">
        <v>2755</v>
      </c>
      <c r="B1602">
        <v>56</v>
      </c>
      <c r="C1602">
        <v>4</v>
      </c>
      <c r="D1602">
        <v>1.94</v>
      </c>
      <c r="E1602">
        <v>5</v>
      </c>
      <c r="F1602" s="1" t="s">
        <v>23</v>
      </c>
      <c r="G1602" s="1" t="s">
        <v>24</v>
      </c>
      <c r="H1602" s="1" t="s">
        <v>37</v>
      </c>
      <c r="I1602" s="1" t="s">
        <v>29</v>
      </c>
      <c r="J1602">
        <v>64</v>
      </c>
      <c r="K1602">
        <v>5334</v>
      </c>
    </row>
    <row r="1603" spans="1:11" x14ac:dyDescent="0.2">
      <c r="A1603">
        <v>2756</v>
      </c>
      <c r="B1603">
        <v>22</v>
      </c>
      <c r="C1603">
        <v>1</v>
      </c>
      <c r="D1603">
        <v>5.15</v>
      </c>
      <c r="E1603">
        <v>3</v>
      </c>
      <c r="F1603" s="1" t="s">
        <v>16</v>
      </c>
      <c r="G1603" s="1" t="s">
        <v>35</v>
      </c>
      <c r="H1603" s="1" t="s">
        <v>37</v>
      </c>
      <c r="I1603" s="1" t="s">
        <v>33</v>
      </c>
      <c r="J1603">
        <v>53</v>
      </c>
      <c r="K1603">
        <v>2617</v>
      </c>
    </row>
    <row r="1604" spans="1:11" x14ac:dyDescent="0.2">
      <c r="A1604">
        <v>2757</v>
      </c>
      <c r="B1604">
        <v>52</v>
      </c>
      <c r="C1604">
        <v>10</v>
      </c>
      <c r="D1604">
        <v>4.41</v>
      </c>
      <c r="E1604">
        <v>7</v>
      </c>
      <c r="F1604" s="1" t="s">
        <v>26</v>
      </c>
      <c r="G1604" s="1" t="s">
        <v>35</v>
      </c>
      <c r="H1604" s="1" t="s">
        <v>37</v>
      </c>
      <c r="I1604" s="1" t="s">
        <v>33</v>
      </c>
      <c r="J1604">
        <v>38</v>
      </c>
      <c r="K1604">
        <v>9249</v>
      </c>
    </row>
    <row r="1605" spans="1:11" x14ac:dyDescent="0.2">
      <c r="A1605">
        <v>2772</v>
      </c>
      <c r="B1605">
        <v>55</v>
      </c>
      <c r="C1605">
        <v>10</v>
      </c>
      <c r="D1605">
        <v>2.44</v>
      </c>
      <c r="E1605">
        <v>7</v>
      </c>
      <c r="F1605" s="1" t="s">
        <v>36</v>
      </c>
      <c r="G1605" s="1" t="s">
        <v>30</v>
      </c>
      <c r="H1605" s="1" t="s">
        <v>37</v>
      </c>
      <c r="I1605" s="1" t="s">
        <v>33</v>
      </c>
      <c r="J1605">
        <v>29</v>
      </c>
      <c r="K1605">
        <v>3515</v>
      </c>
    </row>
    <row r="1606" spans="1:11" x14ac:dyDescent="0.2">
      <c r="A1606">
        <v>2773</v>
      </c>
      <c r="B1606">
        <v>53</v>
      </c>
      <c r="C1606">
        <v>8</v>
      </c>
      <c r="D1606">
        <v>3.56</v>
      </c>
      <c r="E1606">
        <v>8</v>
      </c>
      <c r="F1606" s="1" t="s">
        <v>26</v>
      </c>
      <c r="G1606" s="1" t="s">
        <v>27</v>
      </c>
      <c r="H1606" s="1" t="s">
        <v>37</v>
      </c>
      <c r="I1606" s="1" t="s">
        <v>29</v>
      </c>
      <c r="J1606">
        <v>26</v>
      </c>
      <c r="K1606">
        <v>3389</v>
      </c>
    </row>
    <row r="1607" spans="1:11" x14ac:dyDescent="0.2">
      <c r="A1607">
        <v>2775</v>
      </c>
      <c r="B1607">
        <v>5</v>
      </c>
      <c r="C1607">
        <v>6</v>
      </c>
      <c r="D1607">
        <v>2.98</v>
      </c>
      <c r="E1607">
        <v>3</v>
      </c>
      <c r="F1607" s="1" t="s">
        <v>36</v>
      </c>
      <c r="G1607" s="1" t="s">
        <v>17</v>
      </c>
      <c r="H1607" s="1" t="s">
        <v>37</v>
      </c>
      <c r="I1607" s="1" t="s">
        <v>33</v>
      </c>
      <c r="J1607">
        <v>47</v>
      </c>
      <c r="K1607">
        <v>7189</v>
      </c>
    </row>
    <row r="1608" spans="1:11" x14ac:dyDescent="0.2">
      <c r="A1608">
        <v>2778</v>
      </c>
      <c r="B1608">
        <v>50</v>
      </c>
      <c r="C1608">
        <v>10</v>
      </c>
      <c r="D1608">
        <v>1.29</v>
      </c>
      <c r="E1608">
        <v>7</v>
      </c>
      <c r="F1608" s="1" t="s">
        <v>26</v>
      </c>
      <c r="G1608" s="1" t="s">
        <v>35</v>
      </c>
      <c r="H1608" s="1" t="s">
        <v>37</v>
      </c>
      <c r="I1608" s="1" t="s">
        <v>20</v>
      </c>
      <c r="J1608">
        <v>18</v>
      </c>
      <c r="K1608">
        <v>8061</v>
      </c>
    </row>
    <row r="1609" spans="1:11" x14ac:dyDescent="0.2">
      <c r="A1609">
        <v>2785</v>
      </c>
      <c r="B1609">
        <v>59</v>
      </c>
      <c r="C1609">
        <v>7</v>
      </c>
      <c r="D1609">
        <v>4.76</v>
      </c>
      <c r="E1609">
        <v>10</v>
      </c>
      <c r="F1609" s="1" t="s">
        <v>36</v>
      </c>
      <c r="G1609" s="1" t="s">
        <v>17</v>
      </c>
      <c r="H1609" s="1" t="s">
        <v>37</v>
      </c>
      <c r="I1609" s="1" t="s">
        <v>29</v>
      </c>
      <c r="J1609">
        <v>29</v>
      </c>
      <c r="K1609">
        <v>4483</v>
      </c>
    </row>
    <row r="1610" spans="1:11" x14ac:dyDescent="0.2">
      <c r="A1610">
        <v>2786</v>
      </c>
      <c r="B1610">
        <v>25</v>
      </c>
      <c r="C1610">
        <v>9</v>
      </c>
      <c r="D1610">
        <v>3.78</v>
      </c>
      <c r="E1610">
        <v>9</v>
      </c>
      <c r="F1610" s="1" t="s">
        <v>36</v>
      </c>
      <c r="G1610" s="1" t="s">
        <v>17</v>
      </c>
      <c r="H1610" s="1" t="s">
        <v>37</v>
      </c>
      <c r="I1610" s="1" t="s">
        <v>20</v>
      </c>
      <c r="J1610">
        <v>33</v>
      </c>
      <c r="K1610">
        <v>4791</v>
      </c>
    </row>
    <row r="1611" spans="1:11" x14ac:dyDescent="0.2">
      <c r="A1611">
        <v>2788</v>
      </c>
      <c r="B1611">
        <v>59</v>
      </c>
      <c r="C1611">
        <v>4</v>
      </c>
      <c r="D1611">
        <v>2.23</v>
      </c>
      <c r="E1611">
        <v>5</v>
      </c>
      <c r="F1611" s="1" t="s">
        <v>36</v>
      </c>
      <c r="G1611" s="1" t="s">
        <v>17</v>
      </c>
      <c r="H1611" s="1" t="s">
        <v>37</v>
      </c>
      <c r="I1611" s="1" t="s">
        <v>29</v>
      </c>
      <c r="J1611">
        <v>56</v>
      </c>
      <c r="K1611">
        <v>3692</v>
      </c>
    </row>
    <row r="1612" spans="1:11" x14ac:dyDescent="0.2">
      <c r="A1612">
        <v>2795</v>
      </c>
      <c r="B1612">
        <v>44</v>
      </c>
      <c r="C1612">
        <v>3</v>
      </c>
      <c r="D1612">
        <v>3.16</v>
      </c>
      <c r="E1612">
        <v>2</v>
      </c>
      <c r="F1612" s="1" t="s">
        <v>16</v>
      </c>
      <c r="G1612" s="1" t="s">
        <v>27</v>
      </c>
      <c r="H1612" s="1" t="s">
        <v>37</v>
      </c>
      <c r="I1612" s="1" t="s">
        <v>33</v>
      </c>
      <c r="J1612">
        <v>68</v>
      </c>
      <c r="K1612">
        <v>1524</v>
      </c>
    </row>
    <row r="1613" spans="1:11" x14ac:dyDescent="0.2">
      <c r="A1613">
        <v>2800</v>
      </c>
      <c r="B1613">
        <v>37</v>
      </c>
      <c r="C1613">
        <v>7</v>
      </c>
      <c r="D1613">
        <v>5.19</v>
      </c>
      <c r="E1613">
        <v>10</v>
      </c>
      <c r="F1613" s="1" t="s">
        <v>26</v>
      </c>
      <c r="G1613" s="1" t="s">
        <v>30</v>
      </c>
      <c r="H1613" s="1" t="s">
        <v>37</v>
      </c>
      <c r="I1613" s="1" t="s">
        <v>29</v>
      </c>
      <c r="J1613">
        <v>60</v>
      </c>
      <c r="K1613">
        <v>6169</v>
      </c>
    </row>
    <row r="1614" spans="1:11" x14ac:dyDescent="0.2">
      <c r="A1614">
        <v>2812</v>
      </c>
      <c r="B1614">
        <v>4</v>
      </c>
      <c r="C1614">
        <v>2</v>
      </c>
      <c r="D1614">
        <v>5.99</v>
      </c>
      <c r="E1614">
        <v>3</v>
      </c>
      <c r="F1614" s="1" t="s">
        <v>26</v>
      </c>
      <c r="G1614" s="1" t="s">
        <v>17</v>
      </c>
      <c r="H1614" s="1" t="s">
        <v>37</v>
      </c>
      <c r="I1614" s="1" t="s">
        <v>33</v>
      </c>
      <c r="J1614">
        <v>32</v>
      </c>
      <c r="K1614">
        <v>8603</v>
      </c>
    </row>
    <row r="1615" spans="1:11" x14ac:dyDescent="0.2">
      <c r="A1615">
        <v>2813</v>
      </c>
      <c r="B1615">
        <v>26</v>
      </c>
      <c r="C1615">
        <v>1</v>
      </c>
      <c r="D1615">
        <v>1.45</v>
      </c>
      <c r="E1615">
        <v>4</v>
      </c>
      <c r="F1615" s="1" t="s">
        <v>23</v>
      </c>
      <c r="G1615" s="1" t="s">
        <v>35</v>
      </c>
      <c r="H1615" s="1" t="s">
        <v>37</v>
      </c>
      <c r="I1615" s="1" t="s">
        <v>29</v>
      </c>
      <c r="J1615">
        <v>30</v>
      </c>
      <c r="K1615">
        <v>3808</v>
      </c>
    </row>
    <row r="1616" spans="1:11" x14ac:dyDescent="0.2">
      <c r="A1616">
        <v>2818</v>
      </c>
      <c r="B1616">
        <v>32</v>
      </c>
      <c r="C1616">
        <v>10</v>
      </c>
      <c r="D1616">
        <v>1.3</v>
      </c>
      <c r="E1616">
        <v>8</v>
      </c>
      <c r="F1616" s="1" t="s">
        <v>23</v>
      </c>
      <c r="G1616" s="1" t="s">
        <v>24</v>
      </c>
      <c r="H1616" s="1" t="s">
        <v>37</v>
      </c>
      <c r="I1616" s="1" t="s">
        <v>29</v>
      </c>
      <c r="J1616">
        <v>38</v>
      </c>
      <c r="K1616">
        <v>2293</v>
      </c>
    </row>
    <row r="1617" spans="1:11" x14ac:dyDescent="0.2">
      <c r="A1617">
        <v>2819</v>
      </c>
      <c r="B1617">
        <v>48</v>
      </c>
      <c r="C1617">
        <v>8</v>
      </c>
      <c r="D1617">
        <v>3.12</v>
      </c>
      <c r="E1617">
        <v>10</v>
      </c>
      <c r="F1617" s="1" t="s">
        <v>23</v>
      </c>
      <c r="G1617" s="1" t="s">
        <v>35</v>
      </c>
      <c r="H1617" s="1" t="s">
        <v>37</v>
      </c>
      <c r="I1617" s="1" t="s">
        <v>20</v>
      </c>
      <c r="J1617">
        <v>67</v>
      </c>
      <c r="K1617">
        <v>8329</v>
      </c>
    </row>
    <row r="1618" spans="1:11" x14ac:dyDescent="0.2">
      <c r="A1618">
        <v>2821</v>
      </c>
      <c r="B1618">
        <v>8</v>
      </c>
      <c r="C1618">
        <v>9</v>
      </c>
      <c r="D1618">
        <v>5.84</v>
      </c>
      <c r="E1618">
        <v>9</v>
      </c>
      <c r="F1618" s="1" t="s">
        <v>16</v>
      </c>
      <c r="G1618" s="1" t="s">
        <v>17</v>
      </c>
      <c r="H1618" s="1" t="s">
        <v>37</v>
      </c>
      <c r="I1618" s="1" t="s">
        <v>33</v>
      </c>
      <c r="J1618">
        <v>41</v>
      </c>
      <c r="K1618">
        <v>7483</v>
      </c>
    </row>
    <row r="1619" spans="1:11" x14ac:dyDescent="0.2">
      <c r="A1619">
        <v>2832</v>
      </c>
      <c r="B1619">
        <v>26</v>
      </c>
      <c r="C1619">
        <v>10</v>
      </c>
      <c r="D1619">
        <v>2.93</v>
      </c>
      <c r="E1619">
        <v>10</v>
      </c>
      <c r="F1619" s="1" t="s">
        <v>16</v>
      </c>
      <c r="G1619" s="1" t="s">
        <v>27</v>
      </c>
      <c r="H1619" s="1" t="s">
        <v>37</v>
      </c>
      <c r="I1619" s="1" t="s">
        <v>20</v>
      </c>
      <c r="J1619">
        <v>53</v>
      </c>
      <c r="K1619">
        <v>6405</v>
      </c>
    </row>
    <row r="1620" spans="1:11" x14ac:dyDescent="0.2">
      <c r="A1620">
        <v>2847</v>
      </c>
      <c r="B1620">
        <v>54</v>
      </c>
      <c r="C1620">
        <v>6</v>
      </c>
      <c r="D1620">
        <v>2.64</v>
      </c>
      <c r="E1620">
        <v>6</v>
      </c>
      <c r="F1620" s="1" t="s">
        <v>36</v>
      </c>
      <c r="G1620" s="1" t="s">
        <v>17</v>
      </c>
      <c r="H1620" s="1" t="s">
        <v>37</v>
      </c>
      <c r="I1620" s="1" t="s">
        <v>20</v>
      </c>
      <c r="J1620">
        <v>49</v>
      </c>
      <c r="K1620">
        <v>8820</v>
      </c>
    </row>
    <row r="1621" spans="1:11" x14ac:dyDescent="0.2">
      <c r="A1621">
        <v>2856</v>
      </c>
      <c r="B1621">
        <v>33</v>
      </c>
      <c r="C1621">
        <v>3</v>
      </c>
      <c r="D1621">
        <v>3.46</v>
      </c>
      <c r="E1621">
        <v>2</v>
      </c>
      <c r="F1621" s="1" t="s">
        <v>23</v>
      </c>
      <c r="G1621" s="1" t="s">
        <v>35</v>
      </c>
      <c r="H1621" s="1" t="s">
        <v>37</v>
      </c>
      <c r="I1621" s="1" t="s">
        <v>29</v>
      </c>
      <c r="J1621">
        <v>65</v>
      </c>
      <c r="K1621">
        <v>7597</v>
      </c>
    </row>
    <row r="1622" spans="1:11" x14ac:dyDescent="0.2">
      <c r="A1622">
        <v>2858</v>
      </c>
      <c r="B1622">
        <v>35</v>
      </c>
      <c r="C1622">
        <v>8</v>
      </c>
      <c r="D1622">
        <v>5.73</v>
      </c>
      <c r="E1622">
        <v>8</v>
      </c>
      <c r="F1622" s="1" t="s">
        <v>16</v>
      </c>
      <c r="G1622" s="1" t="s">
        <v>17</v>
      </c>
      <c r="H1622" s="1" t="s">
        <v>37</v>
      </c>
      <c r="I1622" s="1" t="s">
        <v>29</v>
      </c>
      <c r="J1622">
        <v>47</v>
      </c>
      <c r="K1622">
        <v>8663</v>
      </c>
    </row>
    <row r="1623" spans="1:11" x14ac:dyDescent="0.2">
      <c r="A1623">
        <v>2862</v>
      </c>
      <c r="B1623">
        <v>11</v>
      </c>
      <c r="C1623">
        <v>9</v>
      </c>
      <c r="D1623">
        <v>3.08</v>
      </c>
      <c r="E1623">
        <v>10</v>
      </c>
      <c r="F1623" s="1" t="s">
        <v>36</v>
      </c>
      <c r="G1623" s="1" t="s">
        <v>27</v>
      </c>
      <c r="H1623" s="1" t="s">
        <v>37</v>
      </c>
      <c r="I1623" s="1" t="s">
        <v>29</v>
      </c>
      <c r="J1623">
        <v>58</v>
      </c>
      <c r="K1623">
        <v>7875</v>
      </c>
    </row>
    <row r="1624" spans="1:11" x14ac:dyDescent="0.2">
      <c r="A1624">
        <v>2863</v>
      </c>
      <c r="B1624">
        <v>39</v>
      </c>
      <c r="C1624">
        <v>7</v>
      </c>
      <c r="D1624">
        <v>2.4900000000000002</v>
      </c>
      <c r="E1624">
        <v>8</v>
      </c>
      <c r="F1624" s="1" t="s">
        <v>26</v>
      </c>
      <c r="G1624" s="1" t="s">
        <v>24</v>
      </c>
      <c r="H1624" s="1" t="s">
        <v>37</v>
      </c>
      <c r="I1624" s="1" t="s">
        <v>20</v>
      </c>
      <c r="J1624">
        <v>40</v>
      </c>
      <c r="K1624">
        <v>5188</v>
      </c>
    </row>
    <row r="1625" spans="1:11" x14ac:dyDescent="0.2">
      <c r="A1625">
        <v>2870</v>
      </c>
      <c r="B1625">
        <v>47</v>
      </c>
      <c r="C1625">
        <v>2</v>
      </c>
      <c r="D1625">
        <v>4.3899999999999997</v>
      </c>
      <c r="E1625">
        <v>5</v>
      </c>
      <c r="F1625" s="1" t="s">
        <v>36</v>
      </c>
      <c r="G1625" s="1" t="s">
        <v>27</v>
      </c>
      <c r="H1625" s="1" t="s">
        <v>37</v>
      </c>
      <c r="I1625" s="1" t="s">
        <v>29</v>
      </c>
      <c r="J1625">
        <v>48</v>
      </c>
      <c r="K1625">
        <v>4220</v>
      </c>
    </row>
    <row r="1626" spans="1:11" x14ac:dyDescent="0.2">
      <c r="A1626">
        <v>2874</v>
      </c>
      <c r="B1626">
        <v>49</v>
      </c>
      <c r="C1626">
        <v>10</v>
      </c>
      <c r="D1626">
        <v>4.8600000000000003</v>
      </c>
      <c r="E1626">
        <v>7</v>
      </c>
      <c r="F1626" s="1" t="s">
        <v>36</v>
      </c>
      <c r="G1626" s="1" t="s">
        <v>27</v>
      </c>
      <c r="H1626" s="1" t="s">
        <v>37</v>
      </c>
      <c r="I1626" s="1" t="s">
        <v>33</v>
      </c>
      <c r="J1626">
        <v>28</v>
      </c>
      <c r="K1626">
        <v>2720</v>
      </c>
    </row>
    <row r="1627" spans="1:11" x14ac:dyDescent="0.2">
      <c r="A1627">
        <v>2878</v>
      </c>
      <c r="B1627">
        <v>27</v>
      </c>
      <c r="C1627">
        <v>6</v>
      </c>
      <c r="D1627">
        <v>1.64</v>
      </c>
      <c r="E1627">
        <v>2</v>
      </c>
      <c r="F1627" s="1" t="s">
        <v>16</v>
      </c>
      <c r="G1627" s="1" t="s">
        <v>30</v>
      </c>
      <c r="H1627" s="1" t="s">
        <v>37</v>
      </c>
      <c r="I1627" s="1" t="s">
        <v>29</v>
      </c>
      <c r="J1627">
        <v>42</v>
      </c>
      <c r="K1627">
        <v>4212</v>
      </c>
    </row>
    <row r="1628" spans="1:11" x14ac:dyDescent="0.2">
      <c r="A1628">
        <v>2879</v>
      </c>
      <c r="B1628">
        <v>46</v>
      </c>
      <c r="C1628">
        <v>10</v>
      </c>
      <c r="D1628">
        <v>4.7300000000000004</v>
      </c>
      <c r="E1628">
        <v>10</v>
      </c>
      <c r="F1628" s="1" t="s">
        <v>26</v>
      </c>
      <c r="G1628" s="1" t="s">
        <v>30</v>
      </c>
      <c r="H1628" s="1" t="s">
        <v>37</v>
      </c>
      <c r="I1628" s="1" t="s">
        <v>20</v>
      </c>
      <c r="J1628">
        <v>31</v>
      </c>
      <c r="K1628">
        <v>4178</v>
      </c>
    </row>
    <row r="1629" spans="1:11" x14ac:dyDescent="0.2">
      <c r="A1629">
        <v>2882</v>
      </c>
      <c r="B1629">
        <v>2</v>
      </c>
      <c r="C1629">
        <v>4</v>
      </c>
      <c r="D1629">
        <v>3.2</v>
      </c>
      <c r="E1629">
        <v>2</v>
      </c>
      <c r="F1629" s="1" t="s">
        <v>36</v>
      </c>
      <c r="G1629" s="1" t="s">
        <v>17</v>
      </c>
      <c r="H1629" s="1" t="s">
        <v>37</v>
      </c>
      <c r="I1629" s="1" t="s">
        <v>33</v>
      </c>
      <c r="J1629">
        <v>65</v>
      </c>
      <c r="K1629">
        <v>8479</v>
      </c>
    </row>
    <row r="1630" spans="1:11" x14ac:dyDescent="0.2">
      <c r="A1630">
        <v>2884</v>
      </c>
      <c r="B1630">
        <v>6</v>
      </c>
      <c r="C1630">
        <v>8</v>
      </c>
      <c r="D1630">
        <v>5.31</v>
      </c>
      <c r="E1630">
        <v>8</v>
      </c>
      <c r="F1630" s="1" t="s">
        <v>16</v>
      </c>
      <c r="G1630" s="1" t="s">
        <v>30</v>
      </c>
      <c r="H1630" s="1" t="s">
        <v>37</v>
      </c>
      <c r="I1630" s="1" t="s">
        <v>29</v>
      </c>
      <c r="J1630">
        <v>32</v>
      </c>
      <c r="K1630">
        <v>2668</v>
      </c>
    </row>
    <row r="1631" spans="1:11" x14ac:dyDescent="0.2">
      <c r="A1631">
        <v>2885</v>
      </c>
      <c r="B1631">
        <v>28</v>
      </c>
      <c r="C1631">
        <v>6</v>
      </c>
      <c r="D1631">
        <v>2.2400000000000002</v>
      </c>
      <c r="E1631">
        <v>1</v>
      </c>
      <c r="F1631" s="1" t="s">
        <v>36</v>
      </c>
      <c r="G1631" s="1" t="s">
        <v>27</v>
      </c>
      <c r="H1631" s="1" t="s">
        <v>37</v>
      </c>
      <c r="I1631" s="1" t="s">
        <v>29</v>
      </c>
      <c r="J1631">
        <v>22</v>
      </c>
      <c r="K1631">
        <v>6663</v>
      </c>
    </row>
    <row r="1632" spans="1:11" x14ac:dyDescent="0.2">
      <c r="A1632">
        <v>2887</v>
      </c>
      <c r="B1632">
        <v>44</v>
      </c>
      <c r="C1632">
        <v>7</v>
      </c>
      <c r="D1632">
        <v>2.72</v>
      </c>
      <c r="E1632">
        <v>7</v>
      </c>
      <c r="F1632" s="1" t="s">
        <v>36</v>
      </c>
      <c r="G1632" s="1" t="s">
        <v>27</v>
      </c>
      <c r="H1632" s="1" t="s">
        <v>37</v>
      </c>
      <c r="I1632" s="1" t="s">
        <v>20</v>
      </c>
      <c r="J1632">
        <v>68</v>
      </c>
      <c r="K1632">
        <v>2396</v>
      </c>
    </row>
    <row r="1633" spans="1:11" x14ac:dyDescent="0.2">
      <c r="A1633">
        <v>2893</v>
      </c>
      <c r="B1633">
        <v>14</v>
      </c>
      <c r="C1633">
        <v>4</v>
      </c>
      <c r="D1633">
        <v>1.03</v>
      </c>
      <c r="E1633">
        <v>6</v>
      </c>
      <c r="F1633" s="1" t="s">
        <v>16</v>
      </c>
      <c r="G1633" s="1" t="s">
        <v>35</v>
      </c>
      <c r="H1633" s="1" t="s">
        <v>37</v>
      </c>
      <c r="I1633" s="1" t="s">
        <v>29</v>
      </c>
      <c r="J1633">
        <v>38</v>
      </c>
      <c r="K1633">
        <v>8737</v>
      </c>
    </row>
    <row r="1634" spans="1:11" x14ac:dyDescent="0.2">
      <c r="A1634">
        <v>2896</v>
      </c>
      <c r="B1634">
        <v>7</v>
      </c>
      <c r="C1634">
        <v>7</v>
      </c>
      <c r="D1634">
        <v>3.29</v>
      </c>
      <c r="E1634">
        <v>8</v>
      </c>
      <c r="F1634" s="1" t="s">
        <v>23</v>
      </c>
      <c r="G1634" s="1" t="s">
        <v>17</v>
      </c>
      <c r="H1634" s="1" t="s">
        <v>37</v>
      </c>
      <c r="I1634" s="1" t="s">
        <v>20</v>
      </c>
      <c r="J1634">
        <v>44</v>
      </c>
      <c r="K1634">
        <v>1942</v>
      </c>
    </row>
    <row r="1635" spans="1:11" x14ac:dyDescent="0.2">
      <c r="A1635">
        <v>2909</v>
      </c>
      <c r="B1635">
        <v>46</v>
      </c>
      <c r="C1635">
        <v>7</v>
      </c>
      <c r="D1635">
        <v>4.97</v>
      </c>
      <c r="E1635">
        <v>8</v>
      </c>
      <c r="F1635" s="1" t="s">
        <v>36</v>
      </c>
      <c r="G1635" s="1" t="s">
        <v>35</v>
      </c>
      <c r="H1635" s="1" t="s">
        <v>37</v>
      </c>
      <c r="I1635" s="1" t="s">
        <v>20</v>
      </c>
      <c r="J1635">
        <v>21</v>
      </c>
      <c r="K1635">
        <v>9941</v>
      </c>
    </row>
    <row r="1636" spans="1:11" x14ac:dyDescent="0.2">
      <c r="A1636">
        <v>2911</v>
      </c>
      <c r="B1636">
        <v>46</v>
      </c>
      <c r="C1636">
        <v>9</v>
      </c>
      <c r="D1636">
        <v>5.24</v>
      </c>
      <c r="E1636">
        <v>8</v>
      </c>
      <c r="F1636" s="1" t="s">
        <v>36</v>
      </c>
      <c r="G1636" s="1" t="s">
        <v>17</v>
      </c>
      <c r="H1636" s="1" t="s">
        <v>37</v>
      </c>
      <c r="I1636" s="1" t="s">
        <v>29</v>
      </c>
      <c r="J1636">
        <v>60</v>
      </c>
      <c r="K1636">
        <v>1691</v>
      </c>
    </row>
    <row r="1637" spans="1:11" x14ac:dyDescent="0.2">
      <c r="A1637">
        <v>2913</v>
      </c>
      <c r="B1637">
        <v>2</v>
      </c>
      <c r="C1637">
        <v>6</v>
      </c>
      <c r="D1637">
        <v>1.65</v>
      </c>
      <c r="E1637">
        <v>4</v>
      </c>
      <c r="F1637" s="1" t="s">
        <v>16</v>
      </c>
      <c r="G1637" s="1" t="s">
        <v>24</v>
      </c>
      <c r="H1637" s="1" t="s">
        <v>37</v>
      </c>
      <c r="I1637" s="1" t="s">
        <v>20</v>
      </c>
      <c r="J1637">
        <v>57</v>
      </c>
      <c r="K1637">
        <v>4668</v>
      </c>
    </row>
    <row r="1638" spans="1:11" x14ac:dyDescent="0.2">
      <c r="A1638">
        <v>2914</v>
      </c>
      <c r="B1638">
        <v>1</v>
      </c>
      <c r="C1638">
        <v>6</v>
      </c>
      <c r="D1638">
        <v>3.79</v>
      </c>
      <c r="E1638">
        <v>2</v>
      </c>
      <c r="F1638" s="1" t="s">
        <v>16</v>
      </c>
      <c r="G1638" s="1" t="s">
        <v>30</v>
      </c>
      <c r="H1638" s="1" t="s">
        <v>37</v>
      </c>
      <c r="I1638" s="1" t="s">
        <v>29</v>
      </c>
      <c r="J1638">
        <v>30</v>
      </c>
      <c r="K1638">
        <v>9774</v>
      </c>
    </row>
    <row r="1639" spans="1:11" x14ac:dyDescent="0.2">
      <c r="A1639">
        <v>2916</v>
      </c>
      <c r="B1639">
        <v>58</v>
      </c>
      <c r="C1639">
        <v>4</v>
      </c>
      <c r="D1639">
        <v>2.62</v>
      </c>
      <c r="E1639">
        <v>1</v>
      </c>
      <c r="F1639" s="1" t="s">
        <v>23</v>
      </c>
      <c r="G1639" s="1" t="s">
        <v>24</v>
      </c>
      <c r="H1639" s="1" t="s">
        <v>37</v>
      </c>
      <c r="I1639" s="1" t="s">
        <v>33</v>
      </c>
      <c r="J1639">
        <v>33</v>
      </c>
      <c r="K1639">
        <v>3741</v>
      </c>
    </row>
    <row r="1640" spans="1:11" x14ac:dyDescent="0.2">
      <c r="A1640">
        <v>2918</v>
      </c>
      <c r="B1640">
        <v>25</v>
      </c>
      <c r="C1640">
        <v>6</v>
      </c>
      <c r="D1640">
        <v>3.36</v>
      </c>
      <c r="E1640">
        <v>5</v>
      </c>
      <c r="F1640" s="1" t="s">
        <v>16</v>
      </c>
      <c r="G1640" s="1" t="s">
        <v>27</v>
      </c>
      <c r="H1640" s="1" t="s">
        <v>37</v>
      </c>
      <c r="I1640" s="1" t="s">
        <v>20</v>
      </c>
      <c r="J1640">
        <v>54</v>
      </c>
      <c r="K1640">
        <v>1928</v>
      </c>
    </row>
    <row r="1641" spans="1:11" x14ac:dyDescent="0.2">
      <c r="A1641">
        <v>2925</v>
      </c>
      <c r="B1641">
        <v>23</v>
      </c>
      <c r="C1641">
        <v>7</v>
      </c>
      <c r="D1641">
        <v>1.77</v>
      </c>
      <c r="E1641">
        <v>9</v>
      </c>
      <c r="F1641" s="1" t="s">
        <v>26</v>
      </c>
      <c r="G1641" s="1" t="s">
        <v>35</v>
      </c>
      <c r="H1641" s="1" t="s">
        <v>37</v>
      </c>
      <c r="I1641" s="1" t="s">
        <v>33</v>
      </c>
      <c r="J1641">
        <v>50</v>
      </c>
      <c r="K1641">
        <v>2338</v>
      </c>
    </row>
    <row r="1642" spans="1:11" x14ac:dyDescent="0.2">
      <c r="A1642">
        <v>2933</v>
      </c>
      <c r="B1642">
        <v>14</v>
      </c>
      <c r="C1642">
        <v>4</v>
      </c>
      <c r="D1642">
        <v>4.8</v>
      </c>
      <c r="E1642">
        <v>4</v>
      </c>
      <c r="F1642" s="1" t="s">
        <v>26</v>
      </c>
      <c r="G1642" s="1" t="s">
        <v>30</v>
      </c>
      <c r="H1642" s="1" t="s">
        <v>37</v>
      </c>
      <c r="I1642" s="1" t="s">
        <v>29</v>
      </c>
      <c r="J1642">
        <v>22</v>
      </c>
      <c r="K1642">
        <v>6723</v>
      </c>
    </row>
    <row r="1643" spans="1:11" x14ac:dyDescent="0.2">
      <c r="A1643">
        <v>2938</v>
      </c>
      <c r="B1643">
        <v>27</v>
      </c>
      <c r="C1643">
        <v>7</v>
      </c>
      <c r="D1643">
        <v>2.97</v>
      </c>
      <c r="E1643">
        <v>10</v>
      </c>
      <c r="F1643" s="1" t="s">
        <v>23</v>
      </c>
      <c r="G1643" s="1" t="s">
        <v>35</v>
      </c>
      <c r="H1643" s="1" t="s">
        <v>37</v>
      </c>
      <c r="I1643" s="1" t="s">
        <v>29</v>
      </c>
      <c r="J1643">
        <v>38</v>
      </c>
      <c r="K1643">
        <v>1994</v>
      </c>
    </row>
    <row r="1644" spans="1:11" x14ac:dyDescent="0.2">
      <c r="A1644">
        <v>2940</v>
      </c>
      <c r="B1644">
        <v>32</v>
      </c>
      <c r="C1644">
        <v>10</v>
      </c>
      <c r="D1644">
        <v>2.82</v>
      </c>
      <c r="E1644">
        <v>7</v>
      </c>
      <c r="F1644" s="1" t="s">
        <v>26</v>
      </c>
      <c r="G1644" s="1" t="s">
        <v>30</v>
      </c>
      <c r="H1644" s="1" t="s">
        <v>37</v>
      </c>
      <c r="I1644" s="1" t="s">
        <v>29</v>
      </c>
      <c r="J1644">
        <v>32</v>
      </c>
      <c r="K1644">
        <v>8706</v>
      </c>
    </row>
    <row r="1645" spans="1:11" x14ac:dyDescent="0.2">
      <c r="A1645">
        <v>2941</v>
      </c>
      <c r="B1645">
        <v>10</v>
      </c>
      <c r="C1645">
        <v>8</v>
      </c>
      <c r="D1645">
        <v>2.2200000000000002</v>
      </c>
      <c r="E1645">
        <v>10</v>
      </c>
      <c r="F1645" s="1" t="s">
        <v>36</v>
      </c>
      <c r="G1645" s="1" t="s">
        <v>17</v>
      </c>
      <c r="H1645" s="1" t="s">
        <v>37</v>
      </c>
      <c r="I1645" s="1" t="s">
        <v>20</v>
      </c>
      <c r="J1645">
        <v>32</v>
      </c>
      <c r="K1645">
        <v>4170</v>
      </c>
    </row>
    <row r="1646" spans="1:11" x14ac:dyDescent="0.2">
      <c r="A1646">
        <v>2943</v>
      </c>
      <c r="B1646">
        <v>16</v>
      </c>
      <c r="C1646">
        <v>9</v>
      </c>
      <c r="D1646">
        <v>1.1200000000000001</v>
      </c>
      <c r="E1646">
        <v>10</v>
      </c>
      <c r="F1646" s="1" t="s">
        <v>26</v>
      </c>
      <c r="G1646" s="1" t="s">
        <v>27</v>
      </c>
      <c r="H1646" s="1" t="s">
        <v>37</v>
      </c>
      <c r="I1646" s="1" t="s">
        <v>33</v>
      </c>
      <c r="J1646">
        <v>20</v>
      </c>
      <c r="K1646">
        <v>4703</v>
      </c>
    </row>
    <row r="1647" spans="1:11" x14ac:dyDescent="0.2">
      <c r="A1647">
        <v>2949</v>
      </c>
      <c r="B1647">
        <v>55</v>
      </c>
      <c r="C1647">
        <v>7</v>
      </c>
      <c r="D1647">
        <v>5.84</v>
      </c>
      <c r="E1647">
        <v>8</v>
      </c>
      <c r="F1647" s="1" t="s">
        <v>23</v>
      </c>
      <c r="G1647" s="1" t="s">
        <v>27</v>
      </c>
      <c r="H1647" s="1" t="s">
        <v>37</v>
      </c>
      <c r="I1647" s="1" t="s">
        <v>29</v>
      </c>
      <c r="J1647">
        <v>38</v>
      </c>
      <c r="K1647">
        <v>1353</v>
      </c>
    </row>
    <row r="1648" spans="1:11" x14ac:dyDescent="0.2">
      <c r="A1648">
        <v>2950</v>
      </c>
      <c r="B1648">
        <v>52</v>
      </c>
      <c r="C1648">
        <v>6</v>
      </c>
      <c r="D1648">
        <v>1.29</v>
      </c>
      <c r="E1648">
        <v>3</v>
      </c>
      <c r="F1648" s="1" t="s">
        <v>26</v>
      </c>
      <c r="G1648" s="1" t="s">
        <v>27</v>
      </c>
      <c r="H1648" s="1" t="s">
        <v>37</v>
      </c>
      <c r="I1648" s="1" t="s">
        <v>29</v>
      </c>
      <c r="J1648">
        <v>52</v>
      </c>
      <c r="K1648">
        <v>1277</v>
      </c>
    </row>
    <row r="1649" spans="1:11" x14ac:dyDescent="0.2">
      <c r="A1649">
        <v>2951</v>
      </c>
      <c r="B1649">
        <v>5</v>
      </c>
      <c r="C1649">
        <v>10</v>
      </c>
      <c r="D1649">
        <v>3.68</v>
      </c>
      <c r="E1649">
        <v>9</v>
      </c>
      <c r="F1649" s="1" t="s">
        <v>23</v>
      </c>
      <c r="G1649" s="1" t="s">
        <v>30</v>
      </c>
      <c r="H1649" s="1" t="s">
        <v>37</v>
      </c>
      <c r="I1649" s="1" t="s">
        <v>33</v>
      </c>
      <c r="J1649">
        <v>24</v>
      </c>
      <c r="K1649">
        <v>4886</v>
      </c>
    </row>
    <row r="1650" spans="1:11" x14ac:dyDescent="0.2">
      <c r="A1650">
        <v>2958</v>
      </c>
      <c r="B1650">
        <v>17</v>
      </c>
      <c r="C1650">
        <v>10</v>
      </c>
      <c r="D1650">
        <v>1.1599999999999999</v>
      </c>
      <c r="E1650">
        <v>9</v>
      </c>
      <c r="F1650" s="1" t="s">
        <v>16</v>
      </c>
      <c r="G1650" s="1" t="s">
        <v>30</v>
      </c>
      <c r="H1650" s="1" t="s">
        <v>37</v>
      </c>
      <c r="I1650" s="1" t="s">
        <v>20</v>
      </c>
      <c r="J1650">
        <v>26</v>
      </c>
      <c r="K1650">
        <v>7960</v>
      </c>
    </row>
    <row r="1651" spans="1:11" x14ac:dyDescent="0.2">
      <c r="A1651">
        <v>2964</v>
      </c>
      <c r="B1651">
        <v>16</v>
      </c>
      <c r="C1651">
        <v>8</v>
      </c>
      <c r="D1651">
        <v>5.42</v>
      </c>
      <c r="E1651">
        <v>7</v>
      </c>
      <c r="F1651" s="1" t="s">
        <v>16</v>
      </c>
      <c r="G1651" s="1" t="s">
        <v>17</v>
      </c>
      <c r="H1651" s="1" t="s">
        <v>37</v>
      </c>
      <c r="I1651" s="1" t="s">
        <v>20</v>
      </c>
      <c r="J1651">
        <v>67</v>
      </c>
      <c r="K1651">
        <v>5178</v>
      </c>
    </row>
    <row r="1652" spans="1:11" x14ac:dyDescent="0.2">
      <c r="A1652">
        <v>2971</v>
      </c>
      <c r="B1652">
        <v>14</v>
      </c>
      <c r="C1652">
        <v>6</v>
      </c>
      <c r="D1652">
        <v>5.23</v>
      </c>
      <c r="E1652">
        <v>3</v>
      </c>
      <c r="F1652" s="1" t="s">
        <v>26</v>
      </c>
      <c r="G1652" s="1" t="s">
        <v>30</v>
      </c>
      <c r="H1652" s="1" t="s">
        <v>37</v>
      </c>
      <c r="I1652" s="1" t="s">
        <v>33</v>
      </c>
      <c r="J1652">
        <v>60</v>
      </c>
      <c r="K1652">
        <v>7666</v>
      </c>
    </row>
    <row r="1653" spans="1:11" x14ac:dyDescent="0.2">
      <c r="A1653">
        <v>2973</v>
      </c>
      <c r="B1653">
        <v>6</v>
      </c>
      <c r="C1653">
        <v>8</v>
      </c>
      <c r="D1653">
        <v>2.91</v>
      </c>
      <c r="E1653">
        <v>9</v>
      </c>
      <c r="F1653" s="1" t="s">
        <v>26</v>
      </c>
      <c r="G1653" s="1" t="s">
        <v>17</v>
      </c>
      <c r="H1653" s="1" t="s">
        <v>37</v>
      </c>
      <c r="I1653" s="1" t="s">
        <v>33</v>
      </c>
      <c r="J1653">
        <v>26</v>
      </c>
      <c r="K1653">
        <v>6590</v>
      </c>
    </row>
    <row r="1654" spans="1:11" x14ac:dyDescent="0.2">
      <c r="A1654">
        <v>2986</v>
      </c>
      <c r="B1654">
        <v>50</v>
      </c>
      <c r="C1654">
        <v>10</v>
      </c>
      <c r="D1654">
        <v>5.7</v>
      </c>
      <c r="E1654">
        <v>10</v>
      </c>
      <c r="F1654" s="1" t="s">
        <v>26</v>
      </c>
      <c r="G1654" s="1" t="s">
        <v>27</v>
      </c>
      <c r="H1654" s="1" t="s">
        <v>37</v>
      </c>
      <c r="I1654" s="1" t="s">
        <v>29</v>
      </c>
      <c r="J1654">
        <v>19</v>
      </c>
      <c r="K1654">
        <v>1143</v>
      </c>
    </row>
    <row r="1655" spans="1:11" x14ac:dyDescent="0.2">
      <c r="A1655">
        <v>2990</v>
      </c>
      <c r="B1655">
        <v>2</v>
      </c>
      <c r="C1655">
        <v>3</v>
      </c>
      <c r="D1655">
        <v>2.94</v>
      </c>
      <c r="E1655">
        <v>3</v>
      </c>
      <c r="F1655" s="1" t="s">
        <v>26</v>
      </c>
      <c r="G1655" s="1" t="s">
        <v>27</v>
      </c>
      <c r="H1655" s="1" t="s">
        <v>37</v>
      </c>
      <c r="I1655" s="1" t="s">
        <v>29</v>
      </c>
      <c r="J1655">
        <v>55</v>
      </c>
      <c r="K1655">
        <v>5944</v>
      </c>
    </row>
    <row r="1656" spans="1:11" x14ac:dyDescent="0.2">
      <c r="A1656">
        <v>2998</v>
      </c>
      <c r="B1656">
        <v>21</v>
      </c>
      <c r="C1656">
        <v>3</v>
      </c>
      <c r="D1656">
        <v>5.43</v>
      </c>
      <c r="E1656">
        <v>6</v>
      </c>
      <c r="F1656" s="1" t="s">
        <v>26</v>
      </c>
      <c r="G1656" s="1" t="s">
        <v>17</v>
      </c>
      <c r="H1656" s="1" t="s">
        <v>37</v>
      </c>
      <c r="I1656" s="1" t="s">
        <v>29</v>
      </c>
      <c r="J1656">
        <v>61</v>
      </c>
      <c r="K1656">
        <v>9062</v>
      </c>
    </row>
    <row r="1657" spans="1:11" x14ac:dyDescent="0.2">
      <c r="A1657">
        <v>3001</v>
      </c>
      <c r="B1657">
        <v>13</v>
      </c>
      <c r="C1657">
        <v>7</v>
      </c>
      <c r="D1657">
        <v>4.66</v>
      </c>
      <c r="E1657">
        <v>10</v>
      </c>
      <c r="F1657" s="1" t="s">
        <v>26</v>
      </c>
      <c r="G1657" s="1" t="s">
        <v>17</v>
      </c>
      <c r="H1657" s="1" t="s">
        <v>37</v>
      </c>
      <c r="I1657" s="1" t="s">
        <v>33</v>
      </c>
      <c r="J1657">
        <v>27</v>
      </c>
      <c r="K1657">
        <v>1865</v>
      </c>
    </row>
    <row r="1658" spans="1:11" x14ac:dyDescent="0.2">
      <c r="A1658">
        <v>3013</v>
      </c>
      <c r="B1658">
        <v>19</v>
      </c>
      <c r="C1658">
        <v>9</v>
      </c>
      <c r="D1658">
        <v>1.49</v>
      </c>
      <c r="E1658">
        <v>7</v>
      </c>
      <c r="F1658" s="1" t="s">
        <v>36</v>
      </c>
      <c r="G1658" s="1" t="s">
        <v>17</v>
      </c>
      <c r="H1658" s="1" t="s">
        <v>37</v>
      </c>
      <c r="I1658" s="1" t="s">
        <v>29</v>
      </c>
      <c r="J1658">
        <v>61</v>
      </c>
      <c r="K1658">
        <v>5585</v>
      </c>
    </row>
    <row r="1659" spans="1:11" x14ac:dyDescent="0.2">
      <c r="A1659">
        <v>3020</v>
      </c>
      <c r="B1659">
        <v>39</v>
      </c>
      <c r="C1659">
        <v>4</v>
      </c>
      <c r="D1659">
        <v>4.24</v>
      </c>
      <c r="E1659">
        <v>5</v>
      </c>
      <c r="F1659" s="1" t="s">
        <v>36</v>
      </c>
      <c r="G1659" s="1" t="s">
        <v>30</v>
      </c>
      <c r="H1659" s="1" t="s">
        <v>37</v>
      </c>
      <c r="I1659" s="1" t="s">
        <v>29</v>
      </c>
      <c r="J1659">
        <v>41</v>
      </c>
      <c r="K1659">
        <v>8133</v>
      </c>
    </row>
    <row r="1660" spans="1:11" x14ac:dyDescent="0.2">
      <c r="A1660">
        <v>3024</v>
      </c>
      <c r="B1660">
        <v>31</v>
      </c>
      <c r="C1660">
        <v>8</v>
      </c>
      <c r="D1660">
        <v>3.37</v>
      </c>
      <c r="E1660">
        <v>7</v>
      </c>
      <c r="F1660" s="1" t="s">
        <v>16</v>
      </c>
      <c r="G1660" s="1" t="s">
        <v>30</v>
      </c>
      <c r="H1660" s="1" t="s">
        <v>37</v>
      </c>
      <c r="I1660" s="1" t="s">
        <v>29</v>
      </c>
      <c r="J1660">
        <v>31</v>
      </c>
      <c r="K1660">
        <v>5878</v>
      </c>
    </row>
    <row r="1661" spans="1:11" x14ac:dyDescent="0.2">
      <c r="A1661">
        <v>3027</v>
      </c>
      <c r="B1661">
        <v>34</v>
      </c>
      <c r="C1661">
        <v>8</v>
      </c>
      <c r="D1661">
        <v>4.16</v>
      </c>
      <c r="E1661">
        <v>7</v>
      </c>
      <c r="F1661" s="1" t="s">
        <v>16</v>
      </c>
      <c r="G1661" s="1" t="s">
        <v>35</v>
      </c>
      <c r="H1661" s="1" t="s">
        <v>37</v>
      </c>
      <c r="I1661" s="1" t="s">
        <v>29</v>
      </c>
      <c r="J1661">
        <v>65</v>
      </c>
      <c r="K1661">
        <v>7374</v>
      </c>
    </row>
    <row r="1662" spans="1:11" x14ac:dyDescent="0.2">
      <c r="A1662">
        <v>3028</v>
      </c>
      <c r="B1662">
        <v>29</v>
      </c>
      <c r="C1662">
        <v>8</v>
      </c>
      <c r="D1662">
        <v>4.12</v>
      </c>
      <c r="E1662">
        <v>8</v>
      </c>
      <c r="F1662" s="1" t="s">
        <v>36</v>
      </c>
      <c r="G1662" s="1" t="s">
        <v>35</v>
      </c>
      <c r="H1662" s="1" t="s">
        <v>37</v>
      </c>
      <c r="I1662" s="1" t="s">
        <v>33</v>
      </c>
      <c r="J1662">
        <v>56</v>
      </c>
      <c r="K1662">
        <v>7078</v>
      </c>
    </row>
    <row r="1663" spans="1:11" x14ac:dyDescent="0.2">
      <c r="A1663">
        <v>3039</v>
      </c>
      <c r="B1663">
        <v>7</v>
      </c>
      <c r="C1663">
        <v>9</v>
      </c>
      <c r="D1663">
        <v>5.96</v>
      </c>
      <c r="E1663">
        <v>10</v>
      </c>
      <c r="F1663" s="1" t="s">
        <v>23</v>
      </c>
      <c r="G1663" s="1" t="s">
        <v>30</v>
      </c>
      <c r="H1663" s="1" t="s">
        <v>37</v>
      </c>
      <c r="I1663" s="1" t="s">
        <v>29</v>
      </c>
      <c r="J1663">
        <v>36</v>
      </c>
      <c r="K1663">
        <v>8163</v>
      </c>
    </row>
    <row r="1664" spans="1:11" x14ac:dyDescent="0.2">
      <c r="A1664">
        <v>3051</v>
      </c>
      <c r="B1664">
        <v>6</v>
      </c>
      <c r="C1664">
        <v>9</v>
      </c>
      <c r="D1664">
        <v>4.05</v>
      </c>
      <c r="E1664">
        <v>9</v>
      </c>
      <c r="F1664" s="1" t="s">
        <v>36</v>
      </c>
      <c r="G1664" s="1" t="s">
        <v>17</v>
      </c>
      <c r="H1664" s="1" t="s">
        <v>37</v>
      </c>
      <c r="I1664" s="1" t="s">
        <v>20</v>
      </c>
      <c r="J1664">
        <v>24</v>
      </c>
      <c r="K1664">
        <v>9355</v>
      </c>
    </row>
    <row r="1665" spans="1:11" x14ac:dyDescent="0.2">
      <c r="A1665">
        <v>3054</v>
      </c>
      <c r="B1665">
        <v>22</v>
      </c>
      <c r="C1665">
        <v>8</v>
      </c>
      <c r="D1665">
        <v>4.83</v>
      </c>
      <c r="E1665">
        <v>9</v>
      </c>
      <c r="F1665" s="1" t="s">
        <v>26</v>
      </c>
      <c r="G1665" s="1" t="s">
        <v>17</v>
      </c>
      <c r="H1665" s="1" t="s">
        <v>37</v>
      </c>
      <c r="I1665" s="1" t="s">
        <v>29</v>
      </c>
      <c r="J1665">
        <v>29</v>
      </c>
      <c r="K1665">
        <v>3569</v>
      </c>
    </row>
    <row r="1666" spans="1:11" x14ac:dyDescent="0.2">
      <c r="A1666">
        <v>3058</v>
      </c>
      <c r="B1666">
        <v>43</v>
      </c>
      <c r="C1666">
        <v>1</v>
      </c>
      <c r="D1666">
        <v>5.26</v>
      </c>
      <c r="E1666">
        <v>1</v>
      </c>
      <c r="F1666" s="1" t="s">
        <v>36</v>
      </c>
      <c r="G1666" s="1" t="s">
        <v>17</v>
      </c>
      <c r="H1666" s="1" t="s">
        <v>37</v>
      </c>
      <c r="I1666" s="1" t="s">
        <v>33</v>
      </c>
      <c r="J1666">
        <v>51</v>
      </c>
      <c r="K1666">
        <v>2153</v>
      </c>
    </row>
    <row r="1667" spans="1:11" x14ac:dyDescent="0.2">
      <c r="A1667">
        <v>3062</v>
      </c>
      <c r="B1667">
        <v>22</v>
      </c>
      <c r="C1667">
        <v>8</v>
      </c>
      <c r="D1667">
        <v>3.98</v>
      </c>
      <c r="E1667">
        <v>7</v>
      </c>
      <c r="F1667" s="1" t="s">
        <v>23</v>
      </c>
      <c r="G1667" s="1" t="s">
        <v>27</v>
      </c>
      <c r="H1667" s="1" t="s">
        <v>37</v>
      </c>
      <c r="I1667" s="1" t="s">
        <v>29</v>
      </c>
      <c r="J1667">
        <v>37</v>
      </c>
      <c r="K1667">
        <v>5078</v>
      </c>
    </row>
    <row r="1668" spans="1:11" x14ac:dyDescent="0.2">
      <c r="A1668">
        <v>3066</v>
      </c>
      <c r="B1668">
        <v>9</v>
      </c>
      <c r="C1668">
        <v>8</v>
      </c>
      <c r="D1668">
        <v>2.82</v>
      </c>
      <c r="E1668">
        <v>7</v>
      </c>
      <c r="F1668" s="1" t="s">
        <v>23</v>
      </c>
      <c r="G1668" s="1" t="s">
        <v>30</v>
      </c>
      <c r="H1668" s="1" t="s">
        <v>37</v>
      </c>
      <c r="I1668" s="1" t="s">
        <v>20</v>
      </c>
      <c r="J1668">
        <v>49</v>
      </c>
      <c r="K1668">
        <v>1756</v>
      </c>
    </row>
    <row r="1669" spans="1:11" x14ac:dyDescent="0.2">
      <c r="A1669">
        <v>3069</v>
      </c>
      <c r="B1669">
        <v>40</v>
      </c>
      <c r="C1669">
        <v>10</v>
      </c>
      <c r="D1669">
        <v>1.1200000000000001</v>
      </c>
      <c r="E1669">
        <v>7</v>
      </c>
      <c r="F1669" s="1" t="s">
        <v>23</v>
      </c>
      <c r="G1669" s="1" t="s">
        <v>24</v>
      </c>
      <c r="H1669" s="1" t="s">
        <v>37</v>
      </c>
      <c r="I1669" s="1" t="s">
        <v>33</v>
      </c>
      <c r="J1669">
        <v>44</v>
      </c>
      <c r="K1669">
        <v>3448</v>
      </c>
    </row>
    <row r="1670" spans="1:11" x14ac:dyDescent="0.2">
      <c r="A1670">
        <v>3076</v>
      </c>
      <c r="B1670">
        <v>3</v>
      </c>
      <c r="C1670">
        <v>8</v>
      </c>
      <c r="D1670">
        <v>1.69</v>
      </c>
      <c r="E1670">
        <v>10</v>
      </c>
      <c r="F1670" s="1" t="s">
        <v>16</v>
      </c>
      <c r="G1670" s="1" t="s">
        <v>35</v>
      </c>
      <c r="H1670" s="1" t="s">
        <v>37</v>
      </c>
      <c r="I1670" s="1" t="s">
        <v>20</v>
      </c>
      <c r="J1670">
        <v>56</v>
      </c>
      <c r="K1670">
        <v>3373</v>
      </c>
    </row>
    <row r="1671" spans="1:11" x14ac:dyDescent="0.2">
      <c r="A1671">
        <v>3078</v>
      </c>
      <c r="B1671">
        <v>26</v>
      </c>
      <c r="C1671">
        <v>1</v>
      </c>
      <c r="D1671">
        <v>3.11</v>
      </c>
      <c r="E1671">
        <v>6</v>
      </c>
      <c r="F1671" s="1" t="s">
        <v>23</v>
      </c>
      <c r="G1671" s="1" t="s">
        <v>35</v>
      </c>
      <c r="H1671" s="1" t="s">
        <v>37</v>
      </c>
      <c r="I1671" s="1" t="s">
        <v>29</v>
      </c>
      <c r="J1671">
        <v>57</v>
      </c>
      <c r="K1671">
        <v>7294</v>
      </c>
    </row>
    <row r="1672" spans="1:11" x14ac:dyDescent="0.2">
      <c r="A1672">
        <v>3079</v>
      </c>
      <c r="B1672">
        <v>47</v>
      </c>
      <c r="C1672">
        <v>8</v>
      </c>
      <c r="D1672">
        <v>2.16</v>
      </c>
      <c r="E1672">
        <v>10</v>
      </c>
      <c r="F1672" s="1" t="s">
        <v>23</v>
      </c>
      <c r="G1672" s="1" t="s">
        <v>27</v>
      </c>
      <c r="H1672" s="1" t="s">
        <v>37</v>
      </c>
      <c r="I1672" s="1" t="s">
        <v>29</v>
      </c>
      <c r="J1672">
        <v>52</v>
      </c>
      <c r="K1672">
        <v>2069</v>
      </c>
    </row>
    <row r="1673" spans="1:11" x14ac:dyDescent="0.2">
      <c r="A1673">
        <v>3082</v>
      </c>
      <c r="B1673">
        <v>9</v>
      </c>
      <c r="C1673">
        <v>2</v>
      </c>
      <c r="D1673">
        <v>5.59</v>
      </c>
      <c r="E1673">
        <v>1</v>
      </c>
      <c r="F1673" s="1" t="s">
        <v>26</v>
      </c>
      <c r="G1673" s="1" t="s">
        <v>30</v>
      </c>
      <c r="H1673" s="1" t="s">
        <v>37</v>
      </c>
      <c r="I1673" s="1" t="s">
        <v>29</v>
      </c>
      <c r="J1673">
        <v>41</v>
      </c>
      <c r="K1673">
        <v>4357</v>
      </c>
    </row>
    <row r="1674" spans="1:11" x14ac:dyDescent="0.2">
      <c r="A1674">
        <v>3083</v>
      </c>
      <c r="B1674">
        <v>50</v>
      </c>
      <c r="C1674">
        <v>10</v>
      </c>
      <c r="D1674">
        <v>2.5299999999999998</v>
      </c>
      <c r="E1674">
        <v>7</v>
      </c>
      <c r="F1674" s="1" t="s">
        <v>26</v>
      </c>
      <c r="G1674" s="1" t="s">
        <v>17</v>
      </c>
      <c r="H1674" s="1" t="s">
        <v>37</v>
      </c>
      <c r="I1674" s="1" t="s">
        <v>33</v>
      </c>
      <c r="J1674">
        <v>64</v>
      </c>
      <c r="K1674">
        <v>3483</v>
      </c>
    </row>
    <row r="1675" spans="1:11" x14ac:dyDescent="0.2">
      <c r="A1675">
        <v>3084</v>
      </c>
      <c r="B1675">
        <v>54</v>
      </c>
      <c r="C1675">
        <v>2</v>
      </c>
      <c r="D1675">
        <v>5.51</v>
      </c>
      <c r="E1675">
        <v>2</v>
      </c>
      <c r="F1675" s="1" t="s">
        <v>23</v>
      </c>
      <c r="G1675" s="1" t="s">
        <v>17</v>
      </c>
      <c r="H1675" s="1" t="s">
        <v>37</v>
      </c>
      <c r="I1675" s="1" t="s">
        <v>29</v>
      </c>
      <c r="J1675">
        <v>69</v>
      </c>
      <c r="K1675">
        <v>2191</v>
      </c>
    </row>
    <row r="1676" spans="1:11" x14ac:dyDescent="0.2">
      <c r="A1676">
        <v>3085</v>
      </c>
      <c r="B1676">
        <v>44</v>
      </c>
      <c r="C1676">
        <v>8</v>
      </c>
      <c r="D1676">
        <v>4.74</v>
      </c>
      <c r="E1676">
        <v>9</v>
      </c>
      <c r="F1676" s="1" t="s">
        <v>23</v>
      </c>
      <c r="G1676" s="1" t="s">
        <v>30</v>
      </c>
      <c r="H1676" s="1" t="s">
        <v>37</v>
      </c>
      <c r="I1676" s="1" t="s">
        <v>29</v>
      </c>
      <c r="J1676">
        <v>21</v>
      </c>
      <c r="K1676">
        <v>3872</v>
      </c>
    </row>
    <row r="1677" spans="1:11" x14ac:dyDescent="0.2">
      <c r="A1677">
        <v>3101</v>
      </c>
      <c r="B1677">
        <v>36</v>
      </c>
      <c r="C1677">
        <v>9</v>
      </c>
      <c r="D1677">
        <v>1.4</v>
      </c>
      <c r="E1677">
        <v>7</v>
      </c>
      <c r="F1677" s="1" t="s">
        <v>36</v>
      </c>
      <c r="G1677" s="1" t="s">
        <v>30</v>
      </c>
      <c r="H1677" s="1" t="s">
        <v>37</v>
      </c>
      <c r="I1677" s="1" t="s">
        <v>33</v>
      </c>
      <c r="J1677">
        <v>58</v>
      </c>
      <c r="K1677">
        <v>4031</v>
      </c>
    </row>
    <row r="1678" spans="1:11" x14ac:dyDescent="0.2">
      <c r="A1678">
        <v>3108</v>
      </c>
      <c r="B1678">
        <v>54</v>
      </c>
      <c r="C1678">
        <v>10</v>
      </c>
      <c r="D1678">
        <v>1.21</v>
      </c>
      <c r="E1678">
        <v>8</v>
      </c>
      <c r="F1678" s="1" t="s">
        <v>23</v>
      </c>
      <c r="G1678" s="1" t="s">
        <v>27</v>
      </c>
      <c r="H1678" s="1" t="s">
        <v>37</v>
      </c>
      <c r="I1678" s="1" t="s">
        <v>20</v>
      </c>
      <c r="J1678">
        <v>40</v>
      </c>
      <c r="K1678">
        <v>1928</v>
      </c>
    </row>
    <row r="1679" spans="1:11" x14ac:dyDescent="0.2">
      <c r="A1679">
        <v>3118</v>
      </c>
      <c r="B1679">
        <v>39</v>
      </c>
      <c r="C1679">
        <v>4</v>
      </c>
      <c r="D1679">
        <v>1.85</v>
      </c>
      <c r="E1679">
        <v>3</v>
      </c>
      <c r="F1679" s="1" t="s">
        <v>23</v>
      </c>
      <c r="G1679" s="1" t="s">
        <v>17</v>
      </c>
      <c r="H1679" s="1" t="s">
        <v>37</v>
      </c>
      <c r="I1679" s="1" t="s">
        <v>29</v>
      </c>
      <c r="J1679">
        <v>31</v>
      </c>
      <c r="K1679">
        <v>5224</v>
      </c>
    </row>
    <row r="1680" spans="1:11" x14ac:dyDescent="0.2">
      <c r="A1680">
        <v>3122</v>
      </c>
      <c r="B1680">
        <v>3</v>
      </c>
      <c r="C1680">
        <v>10</v>
      </c>
      <c r="D1680">
        <v>1.81</v>
      </c>
      <c r="E1680">
        <v>8</v>
      </c>
      <c r="F1680" s="1" t="s">
        <v>23</v>
      </c>
      <c r="G1680" s="1" t="s">
        <v>24</v>
      </c>
      <c r="H1680" s="1" t="s">
        <v>37</v>
      </c>
      <c r="I1680" s="1" t="s">
        <v>33</v>
      </c>
      <c r="J1680">
        <v>55</v>
      </c>
      <c r="K1680">
        <v>2881</v>
      </c>
    </row>
    <row r="1681" spans="1:11" x14ac:dyDescent="0.2">
      <c r="A1681">
        <v>3123</v>
      </c>
      <c r="B1681">
        <v>50</v>
      </c>
      <c r="C1681">
        <v>7</v>
      </c>
      <c r="D1681">
        <v>5</v>
      </c>
      <c r="E1681">
        <v>8</v>
      </c>
      <c r="F1681" s="1" t="s">
        <v>26</v>
      </c>
      <c r="G1681" s="1" t="s">
        <v>24</v>
      </c>
      <c r="H1681" s="1" t="s">
        <v>37</v>
      </c>
      <c r="I1681" s="1" t="s">
        <v>29</v>
      </c>
      <c r="J1681">
        <v>45</v>
      </c>
      <c r="K1681">
        <v>9178</v>
      </c>
    </row>
    <row r="1682" spans="1:11" x14ac:dyDescent="0.2">
      <c r="A1682">
        <v>3128</v>
      </c>
      <c r="B1682">
        <v>47</v>
      </c>
      <c r="C1682">
        <v>8</v>
      </c>
      <c r="D1682">
        <v>5.57</v>
      </c>
      <c r="E1682">
        <v>9</v>
      </c>
      <c r="F1682" s="1" t="s">
        <v>36</v>
      </c>
      <c r="G1682" s="1" t="s">
        <v>35</v>
      </c>
      <c r="H1682" s="1" t="s">
        <v>37</v>
      </c>
      <c r="I1682" s="1" t="s">
        <v>20</v>
      </c>
      <c r="J1682">
        <v>49</v>
      </c>
      <c r="K1682">
        <v>9114</v>
      </c>
    </row>
    <row r="1683" spans="1:11" x14ac:dyDescent="0.2">
      <c r="A1683">
        <v>3135</v>
      </c>
      <c r="B1683">
        <v>49</v>
      </c>
      <c r="C1683">
        <v>10</v>
      </c>
      <c r="D1683">
        <v>4.05</v>
      </c>
      <c r="E1683">
        <v>9</v>
      </c>
      <c r="F1683" s="1" t="s">
        <v>16</v>
      </c>
      <c r="G1683" s="1" t="s">
        <v>35</v>
      </c>
      <c r="H1683" s="1" t="s">
        <v>37</v>
      </c>
      <c r="I1683" s="1" t="s">
        <v>33</v>
      </c>
      <c r="J1683">
        <v>56</v>
      </c>
      <c r="K1683">
        <v>4650</v>
      </c>
    </row>
    <row r="1684" spans="1:11" x14ac:dyDescent="0.2">
      <c r="A1684">
        <v>3142</v>
      </c>
      <c r="B1684">
        <v>41</v>
      </c>
      <c r="C1684">
        <v>5</v>
      </c>
      <c r="D1684">
        <v>4.26</v>
      </c>
      <c r="E1684">
        <v>1</v>
      </c>
      <c r="F1684" s="1" t="s">
        <v>36</v>
      </c>
      <c r="G1684" s="1" t="s">
        <v>30</v>
      </c>
      <c r="H1684" s="1" t="s">
        <v>37</v>
      </c>
      <c r="I1684" s="1" t="s">
        <v>29</v>
      </c>
      <c r="J1684">
        <v>57</v>
      </c>
      <c r="K1684">
        <v>7522</v>
      </c>
    </row>
    <row r="1685" spans="1:11" x14ac:dyDescent="0.2">
      <c r="A1685">
        <v>3147</v>
      </c>
      <c r="B1685">
        <v>30</v>
      </c>
      <c r="C1685">
        <v>7</v>
      </c>
      <c r="D1685">
        <v>5.13</v>
      </c>
      <c r="E1685">
        <v>7</v>
      </c>
      <c r="F1685" s="1" t="s">
        <v>36</v>
      </c>
      <c r="G1685" s="1" t="s">
        <v>30</v>
      </c>
      <c r="H1685" s="1" t="s">
        <v>37</v>
      </c>
      <c r="I1685" s="1" t="s">
        <v>29</v>
      </c>
      <c r="J1685">
        <v>38</v>
      </c>
      <c r="K1685">
        <v>5940</v>
      </c>
    </row>
    <row r="1686" spans="1:11" x14ac:dyDescent="0.2">
      <c r="A1686">
        <v>3152</v>
      </c>
      <c r="B1686">
        <v>3</v>
      </c>
      <c r="C1686">
        <v>7</v>
      </c>
      <c r="D1686">
        <v>4.5199999999999996</v>
      </c>
      <c r="E1686">
        <v>9</v>
      </c>
      <c r="F1686" s="1" t="s">
        <v>36</v>
      </c>
      <c r="G1686" s="1" t="s">
        <v>30</v>
      </c>
      <c r="H1686" s="1" t="s">
        <v>37</v>
      </c>
      <c r="I1686" s="1" t="s">
        <v>33</v>
      </c>
      <c r="J1686">
        <v>21</v>
      </c>
      <c r="K1686">
        <v>5893</v>
      </c>
    </row>
    <row r="1687" spans="1:11" x14ac:dyDescent="0.2">
      <c r="A1687">
        <v>3170</v>
      </c>
      <c r="B1687">
        <v>32</v>
      </c>
      <c r="C1687">
        <v>7</v>
      </c>
      <c r="D1687">
        <v>1.1599999999999999</v>
      </c>
      <c r="E1687">
        <v>10</v>
      </c>
      <c r="F1687" s="1" t="s">
        <v>16</v>
      </c>
      <c r="G1687" s="1" t="s">
        <v>27</v>
      </c>
      <c r="H1687" s="1" t="s">
        <v>37</v>
      </c>
      <c r="I1687" s="1" t="s">
        <v>33</v>
      </c>
      <c r="J1687">
        <v>69</v>
      </c>
      <c r="K1687">
        <v>7995</v>
      </c>
    </row>
    <row r="1688" spans="1:11" x14ac:dyDescent="0.2">
      <c r="A1688">
        <v>3172</v>
      </c>
      <c r="B1688">
        <v>17</v>
      </c>
      <c r="C1688">
        <v>1</v>
      </c>
      <c r="D1688">
        <v>2.2999999999999998</v>
      </c>
      <c r="E1688">
        <v>4</v>
      </c>
      <c r="F1688" s="1" t="s">
        <v>26</v>
      </c>
      <c r="G1688" s="1" t="s">
        <v>27</v>
      </c>
      <c r="H1688" s="1" t="s">
        <v>37</v>
      </c>
      <c r="I1688" s="1" t="s">
        <v>33</v>
      </c>
      <c r="J1688">
        <v>24</v>
      </c>
      <c r="K1688">
        <v>5836</v>
      </c>
    </row>
    <row r="1689" spans="1:11" x14ac:dyDescent="0.2">
      <c r="A1689">
        <v>3177</v>
      </c>
      <c r="B1689">
        <v>58</v>
      </c>
      <c r="C1689">
        <v>3</v>
      </c>
      <c r="D1689">
        <v>5.47</v>
      </c>
      <c r="E1689">
        <v>6</v>
      </c>
      <c r="F1689" s="1" t="s">
        <v>23</v>
      </c>
      <c r="G1689" s="1" t="s">
        <v>27</v>
      </c>
      <c r="H1689" s="1" t="s">
        <v>37</v>
      </c>
      <c r="I1689" s="1" t="s">
        <v>29</v>
      </c>
      <c r="J1689">
        <v>43</v>
      </c>
      <c r="K1689">
        <v>9379</v>
      </c>
    </row>
    <row r="1690" spans="1:11" x14ac:dyDescent="0.2">
      <c r="A1690">
        <v>3179</v>
      </c>
      <c r="B1690">
        <v>29</v>
      </c>
      <c r="C1690">
        <v>2</v>
      </c>
      <c r="D1690">
        <v>4.5999999999999996</v>
      </c>
      <c r="E1690">
        <v>6</v>
      </c>
      <c r="F1690" s="1" t="s">
        <v>26</v>
      </c>
      <c r="G1690" s="1" t="s">
        <v>17</v>
      </c>
      <c r="H1690" s="1" t="s">
        <v>37</v>
      </c>
      <c r="I1690" s="1" t="s">
        <v>33</v>
      </c>
      <c r="J1690">
        <v>23</v>
      </c>
      <c r="K1690">
        <v>6397</v>
      </c>
    </row>
    <row r="1691" spans="1:11" x14ac:dyDescent="0.2">
      <c r="A1691">
        <v>3188</v>
      </c>
      <c r="B1691">
        <v>35</v>
      </c>
      <c r="C1691">
        <v>10</v>
      </c>
      <c r="D1691">
        <v>2.5499999999999998</v>
      </c>
      <c r="E1691">
        <v>8</v>
      </c>
      <c r="F1691" s="1" t="s">
        <v>16</v>
      </c>
      <c r="G1691" s="1" t="s">
        <v>24</v>
      </c>
      <c r="H1691" s="1" t="s">
        <v>37</v>
      </c>
      <c r="I1691" s="1" t="s">
        <v>29</v>
      </c>
      <c r="J1691">
        <v>69</v>
      </c>
      <c r="K1691">
        <v>7943</v>
      </c>
    </row>
    <row r="1692" spans="1:11" x14ac:dyDescent="0.2">
      <c r="A1692">
        <v>3193</v>
      </c>
      <c r="B1692">
        <v>29</v>
      </c>
      <c r="C1692">
        <v>3</v>
      </c>
      <c r="D1692">
        <v>2.3199999999999998</v>
      </c>
      <c r="E1692">
        <v>3</v>
      </c>
      <c r="F1692" s="1" t="s">
        <v>16</v>
      </c>
      <c r="G1692" s="1" t="s">
        <v>30</v>
      </c>
      <c r="H1692" s="1" t="s">
        <v>37</v>
      </c>
      <c r="I1692" s="1" t="s">
        <v>29</v>
      </c>
      <c r="J1692">
        <v>61</v>
      </c>
      <c r="K1692">
        <v>2404</v>
      </c>
    </row>
    <row r="1693" spans="1:11" x14ac:dyDescent="0.2">
      <c r="A1693">
        <v>3219</v>
      </c>
      <c r="B1693">
        <v>58</v>
      </c>
      <c r="C1693">
        <v>8</v>
      </c>
      <c r="D1693">
        <v>5.92</v>
      </c>
      <c r="E1693">
        <v>9</v>
      </c>
      <c r="F1693" s="1" t="s">
        <v>26</v>
      </c>
      <c r="G1693" s="1" t="s">
        <v>24</v>
      </c>
      <c r="H1693" s="1" t="s">
        <v>37</v>
      </c>
      <c r="I1693" s="1" t="s">
        <v>29</v>
      </c>
      <c r="J1693">
        <v>64</v>
      </c>
      <c r="K1693">
        <v>3856</v>
      </c>
    </row>
    <row r="1694" spans="1:11" x14ac:dyDescent="0.2">
      <c r="A1694">
        <v>3225</v>
      </c>
      <c r="B1694">
        <v>35</v>
      </c>
      <c r="C1694">
        <v>5</v>
      </c>
      <c r="D1694">
        <v>3</v>
      </c>
      <c r="E1694">
        <v>6</v>
      </c>
      <c r="F1694" s="1" t="s">
        <v>23</v>
      </c>
      <c r="G1694" s="1" t="s">
        <v>17</v>
      </c>
      <c r="H1694" s="1" t="s">
        <v>37</v>
      </c>
      <c r="I1694" s="1" t="s">
        <v>29</v>
      </c>
      <c r="J1694">
        <v>42</v>
      </c>
      <c r="K1694">
        <v>2112</v>
      </c>
    </row>
    <row r="1695" spans="1:11" x14ac:dyDescent="0.2">
      <c r="A1695">
        <v>3233</v>
      </c>
      <c r="B1695">
        <v>2</v>
      </c>
      <c r="C1695">
        <v>9</v>
      </c>
      <c r="D1695">
        <v>5.61</v>
      </c>
      <c r="E1695">
        <v>7</v>
      </c>
      <c r="F1695" s="1" t="s">
        <v>26</v>
      </c>
      <c r="G1695" s="1" t="s">
        <v>35</v>
      </c>
      <c r="H1695" s="1" t="s">
        <v>37</v>
      </c>
      <c r="I1695" s="1" t="s">
        <v>29</v>
      </c>
      <c r="J1695">
        <v>33</v>
      </c>
      <c r="K1695">
        <v>7501</v>
      </c>
    </row>
    <row r="1696" spans="1:11" x14ac:dyDescent="0.2">
      <c r="A1696">
        <v>3250</v>
      </c>
      <c r="B1696">
        <v>11</v>
      </c>
      <c r="C1696">
        <v>8</v>
      </c>
      <c r="D1696">
        <v>4.96</v>
      </c>
      <c r="E1696">
        <v>10</v>
      </c>
      <c r="F1696" s="1" t="s">
        <v>16</v>
      </c>
      <c r="G1696" s="1" t="s">
        <v>27</v>
      </c>
      <c r="H1696" s="1" t="s">
        <v>37</v>
      </c>
      <c r="I1696" s="1" t="s">
        <v>29</v>
      </c>
      <c r="J1696">
        <v>50</v>
      </c>
      <c r="K1696">
        <v>3049</v>
      </c>
    </row>
    <row r="1697" spans="1:11" x14ac:dyDescent="0.2">
      <c r="A1697">
        <v>3277</v>
      </c>
      <c r="B1697">
        <v>28</v>
      </c>
      <c r="C1697">
        <v>9</v>
      </c>
      <c r="D1697">
        <v>1.1000000000000001</v>
      </c>
      <c r="E1697">
        <v>10</v>
      </c>
      <c r="F1697" s="1" t="s">
        <v>36</v>
      </c>
      <c r="G1697" s="1" t="s">
        <v>30</v>
      </c>
      <c r="H1697" s="1" t="s">
        <v>37</v>
      </c>
      <c r="I1697" s="1" t="s">
        <v>33</v>
      </c>
      <c r="J1697">
        <v>50</v>
      </c>
      <c r="K1697">
        <v>8060</v>
      </c>
    </row>
    <row r="1698" spans="1:11" x14ac:dyDescent="0.2">
      <c r="A1698">
        <v>3285</v>
      </c>
      <c r="B1698">
        <v>27</v>
      </c>
      <c r="C1698">
        <v>6</v>
      </c>
      <c r="D1698">
        <v>4.5199999999999996</v>
      </c>
      <c r="E1698">
        <v>2</v>
      </c>
      <c r="F1698" s="1" t="s">
        <v>26</v>
      </c>
      <c r="G1698" s="1" t="s">
        <v>27</v>
      </c>
      <c r="H1698" s="1" t="s">
        <v>37</v>
      </c>
      <c r="I1698" s="1" t="s">
        <v>29</v>
      </c>
      <c r="J1698">
        <v>25</v>
      </c>
      <c r="K1698">
        <v>2466</v>
      </c>
    </row>
    <row r="1699" spans="1:11" x14ac:dyDescent="0.2">
      <c r="A1699">
        <v>3291</v>
      </c>
      <c r="B1699">
        <v>28</v>
      </c>
      <c r="C1699">
        <v>9</v>
      </c>
      <c r="D1699">
        <v>5.54</v>
      </c>
      <c r="E1699">
        <v>10</v>
      </c>
      <c r="F1699" s="1" t="s">
        <v>26</v>
      </c>
      <c r="G1699" s="1" t="s">
        <v>17</v>
      </c>
      <c r="H1699" s="1" t="s">
        <v>37</v>
      </c>
      <c r="I1699" s="1" t="s">
        <v>33</v>
      </c>
      <c r="J1699">
        <v>62</v>
      </c>
      <c r="K1699">
        <v>5515</v>
      </c>
    </row>
    <row r="1700" spans="1:11" x14ac:dyDescent="0.2">
      <c r="A1700">
        <v>3297</v>
      </c>
      <c r="B1700">
        <v>36</v>
      </c>
      <c r="C1700">
        <v>3</v>
      </c>
      <c r="D1700">
        <v>3.16</v>
      </c>
      <c r="E1700">
        <v>1</v>
      </c>
      <c r="F1700" s="1" t="s">
        <v>36</v>
      </c>
      <c r="G1700" s="1" t="s">
        <v>27</v>
      </c>
      <c r="H1700" s="1" t="s">
        <v>37</v>
      </c>
      <c r="I1700" s="1" t="s">
        <v>29</v>
      </c>
      <c r="J1700">
        <v>37</v>
      </c>
      <c r="K1700">
        <v>4839</v>
      </c>
    </row>
    <row r="1701" spans="1:11" x14ac:dyDescent="0.2">
      <c r="A1701">
        <v>3302</v>
      </c>
      <c r="B1701">
        <v>4</v>
      </c>
      <c r="C1701">
        <v>10</v>
      </c>
      <c r="D1701">
        <v>3.92</v>
      </c>
      <c r="E1701">
        <v>9</v>
      </c>
      <c r="F1701" s="1" t="s">
        <v>23</v>
      </c>
      <c r="G1701" s="1" t="s">
        <v>30</v>
      </c>
      <c r="H1701" s="1" t="s">
        <v>37</v>
      </c>
      <c r="I1701" s="1" t="s">
        <v>29</v>
      </c>
      <c r="J1701">
        <v>48</v>
      </c>
      <c r="K1701">
        <v>4993</v>
      </c>
    </row>
    <row r="1702" spans="1:11" x14ac:dyDescent="0.2">
      <c r="A1702">
        <v>3324</v>
      </c>
      <c r="B1702">
        <v>42</v>
      </c>
      <c r="C1702">
        <v>7</v>
      </c>
      <c r="D1702">
        <v>5.83</v>
      </c>
      <c r="E1702">
        <v>9</v>
      </c>
      <c r="F1702" s="1" t="s">
        <v>26</v>
      </c>
      <c r="G1702" s="1" t="s">
        <v>17</v>
      </c>
      <c r="H1702" s="1" t="s">
        <v>37</v>
      </c>
      <c r="I1702" s="1" t="s">
        <v>29</v>
      </c>
      <c r="J1702">
        <v>22</v>
      </c>
      <c r="K1702">
        <v>4037</v>
      </c>
    </row>
    <row r="1703" spans="1:11" x14ac:dyDescent="0.2">
      <c r="A1703">
        <v>3328</v>
      </c>
      <c r="B1703">
        <v>19</v>
      </c>
      <c r="C1703">
        <v>10</v>
      </c>
      <c r="D1703">
        <v>4.0999999999999996</v>
      </c>
      <c r="E1703">
        <v>9</v>
      </c>
      <c r="F1703" s="1" t="s">
        <v>23</v>
      </c>
      <c r="G1703" s="1" t="s">
        <v>17</v>
      </c>
      <c r="H1703" s="1" t="s">
        <v>37</v>
      </c>
      <c r="I1703" s="1" t="s">
        <v>33</v>
      </c>
      <c r="J1703">
        <v>34</v>
      </c>
      <c r="K1703">
        <v>2628</v>
      </c>
    </row>
    <row r="1704" spans="1:11" x14ac:dyDescent="0.2">
      <c r="A1704">
        <v>3341</v>
      </c>
      <c r="B1704">
        <v>24</v>
      </c>
      <c r="C1704">
        <v>10</v>
      </c>
      <c r="D1704">
        <v>1.87</v>
      </c>
      <c r="E1704">
        <v>8</v>
      </c>
      <c r="F1704" s="1" t="s">
        <v>23</v>
      </c>
      <c r="G1704" s="1" t="s">
        <v>24</v>
      </c>
      <c r="H1704" s="1" t="s">
        <v>37</v>
      </c>
      <c r="I1704" s="1" t="s">
        <v>29</v>
      </c>
      <c r="J1704">
        <v>67</v>
      </c>
      <c r="K1704">
        <v>3779</v>
      </c>
    </row>
    <row r="1705" spans="1:11" x14ac:dyDescent="0.2">
      <c r="A1705">
        <v>3352</v>
      </c>
      <c r="B1705">
        <v>45</v>
      </c>
      <c r="C1705">
        <v>4</v>
      </c>
      <c r="D1705">
        <v>4.07</v>
      </c>
      <c r="E1705">
        <v>4</v>
      </c>
      <c r="F1705" s="1" t="s">
        <v>36</v>
      </c>
      <c r="G1705" s="1" t="s">
        <v>27</v>
      </c>
      <c r="H1705" s="1" t="s">
        <v>37</v>
      </c>
      <c r="I1705" s="1" t="s">
        <v>29</v>
      </c>
      <c r="J1705">
        <v>46</v>
      </c>
      <c r="K1705">
        <v>7537</v>
      </c>
    </row>
    <row r="1706" spans="1:11" x14ac:dyDescent="0.2">
      <c r="A1706">
        <v>3356</v>
      </c>
      <c r="B1706">
        <v>2</v>
      </c>
      <c r="C1706">
        <v>5</v>
      </c>
      <c r="D1706">
        <v>1.03</v>
      </c>
      <c r="E1706">
        <v>3</v>
      </c>
      <c r="F1706" s="1" t="s">
        <v>26</v>
      </c>
      <c r="G1706" s="1" t="s">
        <v>35</v>
      </c>
      <c r="H1706" s="1" t="s">
        <v>37</v>
      </c>
      <c r="I1706" s="1" t="s">
        <v>29</v>
      </c>
      <c r="J1706">
        <v>35</v>
      </c>
      <c r="K1706">
        <v>1872</v>
      </c>
    </row>
    <row r="1707" spans="1:11" x14ac:dyDescent="0.2">
      <c r="A1707">
        <v>3357</v>
      </c>
      <c r="B1707">
        <v>45</v>
      </c>
      <c r="C1707">
        <v>4</v>
      </c>
      <c r="D1707">
        <v>5.96</v>
      </c>
      <c r="E1707">
        <v>6</v>
      </c>
      <c r="F1707" s="1" t="s">
        <v>26</v>
      </c>
      <c r="G1707" s="1" t="s">
        <v>24</v>
      </c>
      <c r="H1707" s="1" t="s">
        <v>37</v>
      </c>
      <c r="I1707" s="1" t="s">
        <v>29</v>
      </c>
      <c r="J1707">
        <v>21</v>
      </c>
      <c r="K1707">
        <v>1608</v>
      </c>
    </row>
    <row r="1708" spans="1:11" x14ac:dyDescent="0.2">
      <c r="A1708">
        <v>3364</v>
      </c>
      <c r="B1708">
        <v>34</v>
      </c>
      <c r="C1708">
        <v>9</v>
      </c>
      <c r="D1708">
        <v>2.52</v>
      </c>
      <c r="E1708">
        <v>8</v>
      </c>
      <c r="F1708" s="1" t="s">
        <v>16</v>
      </c>
      <c r="G1708" s="1" t="s">
        <v>27</v>
      </c>
      <c r="H1708" s="1" t="s">
        <v>37</v>
      </c>
      <c r="I1708" s="1" t="s">
        <v>33</v>
      </c>
      <c r="J1708">
        <v>61</v>
      </c>
      <c r="K1708">
        <v>5639</v>
      </c>
    </row>
    <row r="1709" spans="1:11" x14ac:dyDescent="0.2">
      <c r="A1709">
        <v>3369</v>
      </c>
      <c r="B1709">
        <v>5</v>
      </c>
      <c r="C1709">
        <v>5</v>
      </c>
      <c r="D1709">
        <v>2.79</v>
      </c>
      <c r="E1709">
        <v>3</v>
      </c>
      <c r="F1709" s="1" t="s">
        <v>23</v>
      </c>
      <c r="G1709" s="1" t="s">
        <v>27</v>
      </c>
      <c r="H1709" s="1" t="s">
        <v>37</v>
      </c>
      <c r="I1709" s="1" t="s">
        <v>33</v>
      </c>
      <c r="J1709">
        <v>43</v>
      </c>
      <c r="K1709">
        <v>9722</v>
      </c>
    </row>
    <row r="1710" spans="1:11" x14ac:dyDescent="0.2">
      <c r="A1710">
        <v>3372</v>
      </c>
      <c r="B1710">
        <v>49</v>
      </c>
      <c r="C1710">
        <v>1</v>
      </c>
      <c r="D1710">
        <v>4.5999999999999996</v>
      </c>
      <c r="E1710">
        <v>1</v>
      </c>
      <c r="F1710" s="1" t="s">
        <v>36</v>
      </c>
      <c r="G1710" s="1" t="s">
        <v>24</v>
      </c>
      <c r="H1710" s="1" t="s">
        <v>37</v>
      </c>
      <c r="I1710" s="1" t="s">
        <v>20</v>
      </c>
      <c r="J1710">
        <v>68</v>
      </c>
      <c r="K1710">
        <v>1520</v>
      </c>
    </row>
    <row r="1711" spans="1:11" x14ac:dyDescent="0.2">
      <c r="A1711">
        <v>3385</v>
      </c>
      <c r="B1711">
        <v>33</v>
      </c>
      <c r="C1711">
        <v>3</v>
      </c>
      <c r="D1711">
        <v>3.29</v>
      </c>
      <c r="E1711">
        <v>6</v>
      </c>
      <c r="F1711" s="1" t="s">
        <v>26</v>
      </c>
      <c r="G1711" s="1" t="s">
        <v>35</v>
      </c>
      <c r="H1711" s="1" t="s">
        <v>37</v>
      </c>
      <c r="I1711" s="1" t="s">
        <v>29</v>
      </c>
      <c r="J1711">
        <v>56</v>
      </c>
      <c r="K1711">
        <v>8612</v>
      </c>
    </row>
    <row r="1712" spans="1:11" x14ac:dyDescent="0.2">
      <c r="A1712">
        <v>3388</v>
      </c>
      <c r="B1712">
        <v>8</v>
      </c>
      <c r="C1712">
        <v>8</v>
      </c>
      <c r="D1712">
        <v>4.4400000000000004</v>
      </c>
      <c r="E1712">
        <v>7</v>
      </c>
      <c r="F1712" s="1" t="s">
        <v>36</v>
      </c>
      <c r="G1712" s="1" t="s">
        <v>35</v>
      </c>
      <c r="H1712" s="1" t="s">
        <v>37</v>
      </c>
      <c r="I1712" s="1" t="s">
        <v>29</v>
      </c>
      <c r="J1712">
        <v>43</v>
      </c>
      <c r="K1712">
        <v>7062</v>
      </c>
    </row>
    <row r="1713" spans="1:11" x14ac:dyDescent="0.2">
      <c r="A1713">
        <v>3392</v>
      </c>
      <c r="B1713">
        <v>40</v>
      </c>
      <c r="C1713">
        <v>10</v>
      </c>
      <c r="D1713">
        <v>3.32</v>
      </c>
      <c r="E1713">
        <v>8</v>
      </c>
      <c r="F1713" s="1" t="s">
        <v>16</v>
      </c>
      <c r="G1713" s="1" t="s">
        <v>30</v>
      </c>
      <c r="H1713" s="1" t="s">
        <v>37</v>
      </c>
      <c r="I1713" s="1" t="s">
        <v>29</v>
      </c>
      <c r="J1713">
        <v>47</v>
      </c>
      <c r="K1713">
        <v>1714</v>
      </c>
    </row>
    <row r="1714" spans="1:11" x14ac:dyDescent="0.2">
      <c r="A1714">
        <v>3395</v>
      </c>
      <c r="B1714">
        <v>38</v>
      </c>
      <c r="C1714">
        <v>8</v>
      </c>
      <c r="D1714">
        <v>5.03</v>
      </c>
      <c r="E1714">
        <v>8</v>
      </c>
      <c r="F1714" s="1" t="s">
        <v>16</v>
      </c>
      <c r="G1714" s="1" t="s">
        <v>17</v>
      </c>
      <c r="H1714" s="1" t="s">
        <v>37</v>
      </c>
      <c r="I1714" s="1" t="s">
        <v>33</v>
      </c>
      <c r="J1714">
        <v>43</v>
      </c>
      <c r="K1714">
        <v>9815</v>
      </c>
    </row>
    <row r="1715" spans="1:11" x14ac:dyDescent="0.2">
      <c r="A1715">
        <v>3397</v>
      </c>
      <c r="B1715">
        <v>47</v>
      </c>
      <c r="C1715">
        <v>4</v>
      </c>
      <c r="D1715">
        <v>4.9800000000000004</v>
      </c>
      <c r="E1715">
        <v>2</v>
      </c>
      <c r="F1715" s="1" t="s">
        <v>26</v>
      </c>
      <c r="G1715" s="1" t="s">
        <v>30</v>
      </c>
      <c r="H1715" s="1" t="s">
        <v>37</v>
      </c>
      <c r="I1715" s="1" t="s">
        <v>29</v>
      </c>
      <c r="J1715">
        <v>63</v>
      </c>
      <c r="K1715">
        <v>6639</v>
      </c>
    </row>
    <row r="1716" spans="1:11" x14ac:dyDescent="0.2">
      <c r="A1716">
        <v>3400</v>
      </c>
      <c r="B1716">
        <v>56</v>
      </c>
      <c r="C1716">
        <v>4</v>
      </c>
      <c r="D1716">
        <v>2.14</v>
      </c>
      <c r="E1716">
        <v>3</v>
      </c>
      <c r="F1716" s="1" t="s">
        <v>16</v>
      </c>
      <c r="G1716" s="1" t="s">
        <v>35</v>
      </c>
      <c r="H1716" s="1" t="s">
        <v>37</v>
      </c>
      <c r="I1716" s="1" t="s">
        <v>33</v>
      </c>
      <c r="J1716">
        <v>54</v>
      </c>
      <c r="K1716">
        <v>7697</v>
      </c>
    </row>
    <row r="1717" spans="1:11" x14ac:dyDescent="0.2">
      <c r="A1717">
        <v>3404</v>
      </c>
      <c r="B1717">
        <v>34</v>
      </c>
      <c r="C1717">
        <v>1</v>
      </c>
      <c r="D1717">
        <v>5.84</v>
      </c>
      <c r="E1717">
        <v>2</v>
      </c>
      <c r="F1717" s="1" t="s">
        <v>16</v>
      </c>
      <c r="G1717" s="1" t="s">
        <v>24</v>
      </c>
      <c r="H1717" s="1" t="s">
        <v>37</v>
      </c>
      <c r="I1717" s="1" t="s">
        <v>33</v>
      </c>
      <c r="J1717">
        <v>30</v>
      </c>
      <c r="K1717">
        <v>3061</v>
      </c>
    </row>
    <row r="1718" spans="1:11" x14ac:dyDescent="0.2">
      <c r="A1718">
        <v>3413</v>
      </c>
      <c r="B1718">
        <v>29</v>
      </c>
      <c r="C1718">
        <v>8</v>
      </c>
      <c r="D1718">
        <v>3.28</v>
      </c>
      <c r="E1718">
        <v>10</v>
      </c>
      <c r="F1718" s="1" t="s">
        <v>26</v>
      </c>
      <c r="G1718" s="1" t="s">
        <v>24</v>
      </c>
      <c r="H1718" s="1" t="s">
        <v>37</v>
      </c>
      <c r="I1718" s="1" t="s">
        <v>29</v>
      </c>
      <c r="J1718">
        <v>31</v>
      </c>
      <c r="K1718">
        <v>4596</v>
      </c>
    </row>
    <row r="1719" spans="1:11" x14ac:dyDescent="0.2">
      <c r="A1719">
        <v>3414</v>
      </c>
      <c r="B1719">
        <v>10</v>
      </c>
      <c r="C1719">
        <v>10</v>
      </c>
      <c r="D1719">
        <v>1.69</v>
      </c>
      <c r="E1719">
        <v>10</v>
      </c>
      <c r="F1719" s="1" t="s">
        <v>36</v>
      </c>
      <c r="G1719" s="1" t="s">
        <v>24</v>
      </c>
      <c r="H1719" s="1" t="s">
        <v>37</v>
      </c>
      <c r="I1719" s="1" t="s">
        <v>33</v>
      </c>
      <c r="J1719">
        <v>46</v>
      </c>
      <c r="K1719">
        <v>1908</v>
      </c>
    </row>
    <row r="1720" spans="1:11" x14ac:dyDescent="0.2">
      <c r="A1720">
        <v>3420</v>
      </c>
      <c r="B1720">
        <v>57</v>
      </c>
      <c r="C1720">
        <v>9</v>
      </c>
      <c r="D1720">
        <v>2.44</v>
      </c>
      <c r="E1720">
        <v>8</v>
      </c>
      <c r="F1720" s="1" t="s">
        <v>36</v>
      </c>
      <c r="G1720" s="1" t="s">
        <v>27</v>
      </c>
      <c r="H1720" s="1" t="s">
        <v>37</v>
      </c>
      <c r="I1720" s="1" t="s">
        <v>33</v>
      </c>
      <c r="J1720">
        <v>18</v>
      </c>
      <c r="K1720">
        <v>3914</v>
      </c>
    </row>
    <row r="1721" spans="1:11" x14ac:dyDescent="0.2">
      <c r="A1721">
        <v>3436</v>
      </c>
      <c r="B1721">
        <v>47</v>
      </c>
      <c r="C1721">
        <v>9</v>
      </c>
      <c r="D1721">
        <v>3.5</v>
      </c>
      <c r="E1721">
        <v>7</v>
      </c>
      <c r="F1721" s="1" t="s">
        <v>23</v>
      </c>
      <c r="G1721" s="1" t="s">
        <v>24</v>
      </c>
      <c r="H1721" s="1" t="s">
        <v>37</v>
      </c>
      <c r="I1721" s="1" t="s">
        <v>29</v>
      </c>
      <c r="J1721">
        <v>36</v>
      </c>
      <c r="K1721">
        <v>3652</v>
      </c>
    </row>
    <row r="1722" spans="1:11" x14ac:dyDescent="0.2">
      <c r="A1722">
        <v>3445</v>
      </c>
      <c r="B1722">
        <v>47</v>
      </c>
      <c r="C1722">
        <v>4</v>
      </c>
      <c r="D1722">
        <v>1.68</v>
      </c>
      <c r="E1722">
        <v>1</v>
      </c>
      <c r="F1722" s="1" t="s">
        <v>23</v>
      </c>
      <c r="G1722" s="1" t="s">
        <v>30</v>
      </c>
      <c r="H1722" s="1" t="s">
        <v>37</v>
      </c>
      <c r="I1722" s="1" t="s">
        <v>29</v>
      </c>
      <c r="J1722">
        <v>55</v>
      </c>
      <c r="K1722">
        <v>1861</v>
      </c>
    </row>
    <row r="1723" spans="1:11" x14ac:dyDescent="0.2">
      <c r="A1723">
        <v>3451</v>
      </c>
      <c r="B1723">
        <v>35</v>
      </c>
      <c r="C1723">
        <v>9</v>
      </c>
      <c r="D1723">
        <v>4.38</v>
      </c>
      <c r="E1723">
        <v>10</v>
      </c>
      <c r="F1723" s="1" t="s">
        <v>26</v>
      </c>
      <c r="G1723" s="1" t="s">
        <v>17</v>
      </c>
      <c r="H1723" s="1" t="s">
        <v>37</v>
      </c>
      <c r="I1723" s="1" t="s">
        <v>20</v>
      </c>
      <c r="J1723">
        <v>21</v>
      </c>
      <c r="K1723">
        <v>4428</v>
      </c>
    </row>
    <row r="1724" spans="1:11" x14ac:dyDescent="0.2">
      <c r="A1724">
        <v>3453</v>
      </c>
      <c r="B1724">
        <v>35</v>
      </c>
      <c r="C1724">
        <v>7</v>
      </c>
      <c r="D1724">
        <v>4.93</v>
      </c>
      <c r="E1724">
        <v>10</v>
      </c>
      <c r="F1724" s="1" t="s">
        <v>36</v>
      </c>
      <c r="G1724" s="1" t="s">
        <v>35</v>
      </c>
      <c r="H1724" s="1" t="s">
        <v>37</v>
      </c>
      <c r="I1724" s="1" t="s">
        <v>29</v>
      </c>
      <c r="J1724">
        <v>44</v>
      </c>
      <c r="K1724">
        <v>4320</v>
      </c>
    </row>
    <row r="1725" spans="1:11" x14ac:dyDescent="0.2">
      <c r="A1725">
        <v>3462</v>
      </c>
      <c r="B1725">
        <v>51</v>
      </c>
      <c r="C1725">
        <v>7</v>
      </c>
      <c r="D1725">
        <v>5.2</v>
      </c>
      <c r="E1725">
        <v>10</v>
      </c>
      <c r="F1725" s="1" t="s">
        <v>23</v>
      </c>
      <c r="G1725" s="1" t="s">
        <v>24</v>
      </c>
      <c r="H1725" s="1" t="s">
        <v>37</v>
      </c>
      <c r="I1725" s="1" t="s">
        <v>29</v>
      </c>
      <c r="J1725">
        <v>67</v>
      </c>
      <c r="K1725">
        <v>7708</v>
      </c>
    </row>
    <row r="1726" spans="1:11" x14ac:dyDescent="0.2">
      <c r="A1726">
        <v>3464</v>
      </c>
      <c r="B1726">
        <v>48</v>
      </c>
      <c r="C1726">
        <v>6</v>
      </c>
      <c r="D1726">
        <v>1.32</v>
      </c>
      <c r="E1726">
        <v>5</v>
      </c>
      <c r="F1726" s="1" t="s">
        <v>16</v>
      </c>
      <c r="G1726" s="1" t="s">
        <v>17</v>
      </c>
      <c r="H1726" s="1" t="s">
        <v>37</v>
      </c>
      <c r="I1726" s="1" t="s">
        <v>20</v>
      </c>
      <c r="J1726">
        <v>57</v>
      </c>
      <c r="K1726">
        <v>6514</v>
      </c>
    </row>
    <row r="1727" spans="1:11" x14ac:dyDescent="0.2">
      <c r="A1727">
        <v>3465</v>
      </c>
      <c r="B1727">
        <v>22</v>
      </c>
      <c r="C1727">
        <v>5</v>
      </c>
      <c r="D1727">
        <v>5.48</v>
      </c>
      <c r="E1727">
        <v>4</v>
      </c>
      <c r="F1727" s="1" t="s">
        <v>36</v>
      </c>
      <c r="G1727" s="1" t="s">
        <v>24</v>
      </c>
      <c r="H1727" s="1" t="s">
        <v>37</v>
      </c>
      <c r="I1727" s="1" t="s">
        <v>29</v>
      </c>
      <c r="J1727">
        <v>69</v>
      </c>
      <c r="K1727">
        <v>4456</v>
      </c>
    </row>
    <row r="1728" spans="1:11" x14ac:dyDescent="0.2">
      <c r="A1728">
        <v>3467</v>
      </c>
      <c r="B1728">
        <v>14</v>
      </c>
      <c r="C1728">
        <v>8</v>
      </c>
      <c r="D1728">
        <v>3.14</v>
      </c>
      <c r="E1728">
        <v>9</v>
      </c>
      <c r="F1728" s="1" t="s">
        <v>23</v>
      </c>
      <c r="G1728" s="1" t="s">
        <v>27</v>
      </c>
      <c r="H1728" s="1" t="s">
        <v>37</v>
      </c>
      <c r="I1728" s="1" t="s">
        <v>20</v>
      </c>
      <c r="J1728">
        <v>51</v>
      </c>
      <c r="K1728">
        <v>1538</v>
      </c>
    </row>
    <row r="1729" spans="1:11" x14ac:dyDescent="0.2">
      <c r="A1729">
        <v>3472</v>
      </c>
      <c r="B1729">
        <v>52</v>
      </c>
      <c r="C1729">
        <v>7</v>
      </c>
      <c r="D1729">
        <v>5.24</v>
      </c>
      <c r="E1729">
        <v>10</v>
      </c>
      <c r="F1729" s="1" t="s">
        <v>23</v>
      </c>
      <c r="G1729" s="1" t="s">
        <v>30</v>
      </c>
      <c r="H1729" s="1" t="s">
        <v>37</v>
      </c>
      <c r="I1729" s="1" t="s">
        <v>29</v>
      </c>
      <c r="J1729">
        <v>56</v>
      </c>
      <c r="K1729">
        <v>4155</v>
      </c>
    </row>
    <row r="1730" spans="1:11" x14ac:dyDescent="0.2">
      <c r="A1730">
        <v>3475</v>
      </c>
      <c r="B1730">
        <v>35</v>
      </c>
      <c r="C1730">
        <v>6</v>
      </c>
      <c r="D1730">
        <v>3.24</v>
      </c>
      <c r="E1730">
        <v>6</v>
      </c>
      <c r="F1730" s="1" t="s">
        <v>16</v>
      </c>
      <c r="G1730" s="1" t="s">
        <v>24</v>
      </c>
      <c r="H1730" s="1" t="s">
        <v>37</v>
      </c>
      <c r="I1730" s="1" t="s">
        <v>33</v>
      </c>
      <c r="J1730">
        <v>29</v>
      </c>
      <c r="K1730">
        <v>6051</v>
      </c>
    </row>
    <row r="1731" spans="1:11" x14ac:dyDescent="0.2">
      <c r="A1731">
        <v>3479</v>
      </c>
      <c r="B1731">
        <v>45</v>
      </c>
      <c r="C1731">
        <v>9</v>
      </c>
      <c r="D1731">
        <v>3.03</v>
      </c>
      <c r="E1731">
        <v>7</v>
      </c>
      <c r="F1731" s="1" t="s">
        <v>26</v>
      </c>
      <c r="G1731" s="1" t="s">
        <v>35</v>
      </c>
      <c r="H1731" s="1" t="s">
        <v>37</v>
      </c>
      <c r="I1731" s="1" t="s">
        <v>33</v>
      </c>
      <c r="J1731">
        <v>55</v>
      </c>
      <c r="K1731">
        <v>6393</v>
      </c>
    </row>
    <row r="1732" spans="1:11" x14ac:dyDescent="0.2">
      <c r="A1732">
        <v>3485</v>
      </c>
      <c r="B1732">
        <v>42</v>
      </c>
      <c r="C1732">
        <v>8</v>
      </c>
      <c r="D1732">
        <v>2.16</v>
      </c>
      <c r="E1732">
        <v>8</v>
      </c>
      <c r="F1732" s="1" t="s">
        <v>26</v>
      </c>
      <c r="G1732" s="1" t="s">
        <v>30</v>
      </c>
      <c r="H1732" s="1" t="s">
        <v>37</v>
      </c>
      <c r="I1732" s="1" t="s">
        <v>20</v>
      </c>
      <c r="J1732">
        <v>31</v>
      </c>
      <c r="K1732">
        <v>3717</v>
      </c>
    </row>
    <row r="1733" spans="1:11" x14ac:dyDescent="0.2">
      <c r="A1733">
        <v>3486</v>
      </c>
      <c r="B1733">
        <v>25</v>
      </c>
      <c r="C1733">
        <v>9</v>
      </c>
      <c r="D1733">
        <v>4.07</v>
      </c>
      <c r="E1733">
        <v>9</v>
      </c>
      <c r="F1733" s="1" t="s">
        <v>23</v>
      </c>
      <c r="G1733" s="1" t="s">
        <v>30</v>
      </c>
      <c r="H1733" s="1" t="s">
        <v>37</v>
      </c>
      <c r="I1733" s="1" t="s">
        <v>29</v>
      </c>
      <c r="J1733">
        <v>21</v>
      </c>
      <c r="K1733">
        <v>7614</v>
      </c>
    </row>
    <row r="1734" spans="1:11" x14ac:dyDescent="0.2">
      <c r="A1734">
        <v>5</v>
      </c>
      <c r="B1734">
        <v>5</v>
      </c>
      <c r="C1734">
        <v>7</v>
      </c>
      <c r="D1734">
        <v>4.2</v>
      </c>
      <c r="E1734">
        <v>9</v>
      </c>
      <c r="F1734" s="1" t="s">
        <v>23</v>
      </c>
      <c r="G1734" s="1" t="s">
        <v>27</v>
      </c>
      <c r="H1734" s="1" t="s">
        <v>32</v>
      </c>
      <c r="I1734" s="1" t="s">
        <v>33</v>
      </c>
      <c r="J1734">
        <v>45</v>
      </c>
      <c r="K1734">
        <v>6242</v>
      </c>
    </row>
    <row r="1735" spans="1:11" x14ac:dyDescent="0.2">
      <c r="A1735">
        <v>10</v>
      </c>
      <c r="B1735">
        <v>53</v>
      </c>
      <c r="C1735">
        <v>8</v>
      </c>
      <c r="D1735">
        <v>3.05</v>
      </c>
      <c r="E1735">
        <v>9</v>
      </c>
      <c r="F1735" s="1" t="s">
        <v>36</v>
      </c>
      <c r="G1735" s="1" t="s">
        <v>17</v>
      </c>
      <c r="H1735" s="1" t="s">
        <v>32</v>
      </c>
      <c r="I1735" s="1" t="s">
        <v>29</v>
      </c>
      <c r="J1735">
        <v>67</v>
      </c>
      <c r="K1735">
        <v>7278</v>
      </c>
    </row>
    <row r="1736" spans="1:11" x14ac:dyDescent="0.2">
      <c r="A1736">
        <v>39</v>
      </c>
      <c r="B1736">
        <v>34</v>
      </c>
      <c r="C1736">
        <v>9</v>
      </c>
      <c r="D1736">
        <v>5.22</v>
      </c>
      <c r="E1736">
        <v>7</v>
      </c>
      <c r="F1736" s="1" t="s">
        <v>16</v>
      </c>
      <c r="G1736" s="1" t="s">
        <v>30</v>
      </c>
      <c r="H1736" s="1" t="s">
        <v>32</v>
      </c>
      <c r="I1736" s="1" t="s">
        <v>29</v>
      </c>
      <c r="J1736">
        <v>23</v>
      </c>
      <c r="K1736">
        <v>1952</v>
      </c>
    </row>
    <row r="1737" spans="1:11" x14ac:dyDescent="0.2">
      <c r="A1737">
        <v>40</v>
      </c>
      <c r="B1737">
        <v>19</v>
      </c>
      <c r="C1737">
        <v>10</v>
      </c>
      <c r="D1737">
        <v>3.48</v>
      </c>
      <c r="E1737">
        <v>7</v>
      </c>
      <c r="F1737" s="1" t="s">
        <v>16</v>
      </c>
      <c r="G1737" s="1" t="s">
        <v>17</v>
      </c>
      <c r="H1737" s="1" t="s">
        <v>32</v>
      </c>
      <c r="I1737" s="1" t="s">
        <v>20</v>
      </c>
      <c r="J1737">
        <v>48</v>
      </c>
      <c r="K1737">
        <v>6929</v>
      </c>
    </row>
    <row r="1738" spans="1:11" x14ac:dyDescent="0.2">
      <c r="A1738">
        <v>51</v>
      </c>
      <c r="B1738">
        <v>25</v>
      </c>
      <c r="C1738">
        <v>10</v>
      </c>
      <c r="D1738">
        <v>5.48</v>
      </c>
      <c r="E1738">
        <v>10</v>
      </c>
      <c r="F1738" s="1" t="s">
        <v>36</v>
      </c>
      <c r="G1738" s="1" t="s">
        <v>30</v>
      </c>
      <c r="H1738" s="1" t="s">
        <v>32</v>
      </c>
      <c r="I1738" s="1" t="s">
        <v>20</v>
      </c>
      <c r="J1738">
        <v>45</v>
      </c>
      <c r="K1738">
        <v>8196</v>
      </c>
    </row>
    <row r="1739" spans="1:11" x14ac:dyDescent="0.2">
      <c r="A1739">
        <v>53</v>
      </c>
      <c r="B1739">
        <v>43</v>
      </c>
      <c r="C1739">
        <v>10</v>
      </c>
      <c r="D1739">
        <v>5.94</v>
      </c>
      <c r="E1739">
        <v>10</v>
      </c>
      <c r="F1739" s="1" t="s">
        <v>26</v>
      </c>
      <c r="G1739" s="1" t="s">
        <v>35</v>
      </c>
      <c r="H1739" s="1" t="s">
        <v>32</v>
      </c>
      <c r="I1739" s="1" t="s">
        <v>20</v>
      </c>
      <c r="J1739">
        <v>44</v>
      </c>
      <c r="K1739">
        <v>7207</v>
      </c>
    </row>
    <row r="1740" spans="1:11" x14ac:dyDescent="0.2">
      <c r="A1740">
        <v>66</v>
      </c>
      <c r="B1740">
        <v>3</v>
      </c>
      <c r="C1740">
        <v>10</v>
      </c>
      <c r="D1740">
        <v>1.55</v>
      </c>
      <c r="E1740">
        <v>9</v>
      </c>
      <c r="F1740" s="1" t="s">
        <v>36</v>
      </c>
      <c r="G1740" s="1" t="s">
        <v>17</v>
      </c>
      <c r="H1740" s="1" t="s">
        <v>32</v>
      </c>
      <c r="I1740" s="1" t="s">
        <v>33</v>
      </c>
      <c r="J1740">
        <v>51</v>
      </c>
      <c r="K1740">
        <v>2755</v>
      </c>
    </row>
    <row r="1741" spans="1:11" x14ac:dyDescent="0.2">
      <c r="A1741">
        <v>68</v>
      </c>
      <c r="B1741">
        <v>23</v>
      </c>
      <c r="C1741">
        <v>7</v>
      </c>
      <c r="D1741">
        <v>4.16</v>
      </c>
      <c r="E1741">
        <v>7</v>
      </c>
      <c r="F1741" s="1" t="s">
        <v>36</v>
      </c>
      <c r="G1741" s="1" t="s">
        <v>30</v>
      </c>
      <c r="H1741" s="1" t="s">
        <v>32</v>
      </c>
      <c r="I1741" s="1" t="s">
        <v>20</v>
      </c>
      <c r="J1741">
        <v>27</v>
      </c>
      <c r="K1741">
        <v>8389</v>
      </c>
    </row>
    <row r="1742" spans="1:11" x14ac:dyDescent="0.2">
      <c r="A1742">
        <v>73</v>
      </c>
      <c r="B1742">
        <v>3</v>
      </c>
      <c r="C1742">
        <v>10</v>
      </c>
      <c r="D1742">
        <v>2.91</v>
      </c>
      <c r="E1742">
        <v>9</v>
      </c>
      <c r="F1742" s="1" t="s">
        <v>26</v>
      </c>
      <c r="G1742" s="1" t="s">
        <v>17</v>
      </c>
      <c r="H1742" s="1" t="s">
        <v>32</v>
      </c>
      <c r="I1742" s="1" t="s">
        <v>29</v>
      </c>
      <c r="J1742">
        <v>37</v>
      </c>
      <c r="K1742">
        <v>1399</v>
      </c>
    </row>
    <row r="1743" spans="1:11" x14ac:dyDescent="0.2">
      <c r="A1743">
        <v>77</v>
      </c>
      <c r="B1743">
        <v>11</v>
      </c>
      <c r="C1743">
        <v>2</v>
      </c>
      <c r="D1743">
        <v>1.73</v>
      </c>
      <c r="E1743">
        <v>1</v>
      </c>
      <c r="F1743" s="1" t="s">
        <v>36</v>
      </c>
      <c r="G1743" s="1" t="s">
        <v>27</v>
      </c>
      <c r="H1743" s="1" t="s">
        <v>32</v>
      </c>
      <c r="I1743" s="1" t="s">
        <v>29</v>
      </c>
      <c r="J1743">
        <v>65</v>
      </c>
      <c r="K1743">
        <v>2361</v>
      </c>
    </row>
    <row r="1744" spans="1:11" x14ac:dyDescent="0.2">
      <c r="A1744">
        <v>79</v>
      </c>
      <c r="B1744">
        <v>6</v>
      </c>
      <c r="C1744">
        <v>8</v>
      </c>
      <c r="D1744">
        <v>5.37</v>
      </c>
      <c r="E1744">
        <v>9</v>
      </c>
      <c r="F1744" s="1" t="s">
        <v>23</v>
      </c>
      <c r="G1744" s="1" t="s">
        <v>27</v>
      </c>
      <c r="H1744" s="1" t="s">
        <v>32</v>
      </c>
      <c r="I1744" s="1" t="s">
        <v>20</v>
      </c>
      <c r="J1744">
        <v>22</v>
      </c>
      <c r="K1744">
        <v>4908</v>
      </c>
    </row>
    <row r="1745" spans="1:11" x14ac:dyDescent="0.2">
      <c r="A1745">
        <v>87</v>
      </c>
      <c r="B1745">
        <v>41</v>
      </c>
      <c r="C1745">
        <v>7</v>
      </c>
      <c r="D1745">
        <v>1.54</v>
      </c>
      <c r="E1745">
        <v>9</v>
      </c>
      <c r="F1745" s="1" t="s">
        <v>23</v>
      </c>
      <c r="G1745" s="1" t="s">
        <v>35</v>
      </c>
      <c r="H1745" s="1" t="s">
        <v>32</v>
      </c>
      <c r="I1745" s="1" t="s">
        <v>29</v>
      </c>
      <c r="J1745">
        <v>56</v>
      </c>
      <c r="K1745">
        <v>8319</v>
      </c>
    </row>
    <row r="1746" spans="1:11" x14ac:dyDescent="0.2">
      <c r="A1746">
        <v>90</v>
      </c>
      <c r="B1746">
        <v>55</v>
      </c>
      <c r="C1746">
        <v>10</v>
      </c>
      <c r="D1746">
        <v>1.41</v>
      </c>
      <c r="E1746">
        <v>8</v>
      </c>
      <c r="F1746" s="1" t="s">
        <v>16</v>
      </c>
      <c r="G1746" s="1" t="s">
        <v>30</v>
      </c>
      <c r="H1746" s="1" t="s">
        <v>32</v>
      </c>
      <c r="I1746" s="1" t="s">
        <v>20</v>
      </c>
      <c r="J1746">
        <v>18</v>
      </c>
      <c r="K1746">
        <v>3402</v>
      </c>
    </row>
    <row r="1747" spans="1:11" x14ac:dyDescent="0.2">
      <c r="A1747">
        <v>91</v>
      </c>
      <c r="B1747">
        <v>52</v>
      </c>
      <c r="C1747">
        <v>8</v>
      </c>
      <c r="D1747">
        <v>1.49</v>
      </c>
      <c r="E1747">
        <v>8</v>
      </c>
      <c r="F1747" s="1" t="s">
        <v>16</v>
      </c>
      <c r="G1747" s="1" t="s">
        <v>27</v>
      </c>
      <c r="H1747" s="1" t="s">
        <v>32</v>
      </c>
      <c r="I1747" s="1" t="s">
        <v>29</v>
      </c>
      <c r="J1747">
        <v>25</v>
      </c>
      <c r="K1747">
        <v>8079</v>
      </c>
    </row>
    <row r="1748" spans="1:11" x14ac:dyDescent="0.2">
      <c r="A1748">
        <v>93</v>
      </c>
      <c r="B1748">
        <v>3</v>
      </c>
      <c r="C1748">
        <v>5</v>
      </c>
      <c r="D1748">
        <v>2.23</v>
      </c>
      <c r="E1748">
        <v>3</v>
      </c>
      <c r="F1748" s="1" t="s">
        <v>23</v>
      </c>
      <c r="G1748" s="1" t="s">
        <v>24</v>
      </c>
      <c r="H1748" s="1" t="s">
        <v>32</v>
      </c>
      <c r="I1748" s="1" t="s">
        <v>33</v>
      </c>
      <c r="J1748">
        <v>68</v>
      </c>
      <c r="K1748">
        <v>1480</v>
      </c>
    </row>
    <row r="1749" spans="1:11" x14ac:dyDescent="0.2">
      <c r="A1749">
        <v>95</v>
      </c>
      <c r="B1749">
        <v>44</v>
      </c>
      <c r="C1749">
        <v>2</v>
      </c>
      <c r="D1749">
        <v>4.53</v>
      </c>
      <c r="E1749">
        <v>3</v>
      </c>
      <c r="F1749" s="1" t="s">
        <v>36</v>
      </c>
      <c r="G1749" s="1" t="s">
        <v>30</v>
      </c>
      <c r="H1749" s="1" t="s">
        <v>32</v>
      </c>
      <c r="I1749" s="1" t="s">
        <v>29</v>
      </c>
      <c r="J1749">
        <v>54</v>
      </c>
      <c r="K1749">
        <v>8242</v>
      </c>
    </row>
    <row r="1750" spans="1:11" x14ac:dyDescent="0.2">
      <c r="A1750">
        <v>96</v>
      </c>
      <c r="B1750">
        <v>39</v>
      </c>
      <c r="C1750">
        <v>5</v>
      </c>
      <c r="D1750">
        <v>4.5999999999999996</v>
      </c>
      <c r="E1750">
        <v>5</v>
      </c>
      <c r="F1750" s="1" t="s">
        <v>16</v>
      </c>
      <c r="G1750" s="1" t="s">
        <v>27</v>
      </c>
      <c r="H1750" s="1" t="s">
        <v>32</v>
      </c>
      <c r="I1750" s="1" t="s">
        <v>29</v>
      </c>
      <c r="J1750">
        <v>40</v>
      </c>
      <c r="K1750">
        <v>6845</v>
      </c>
    </row>
    <row r="1751" spans="1:11" x14ac:dyDescent="0.2">
      <c r="A1751">
        <v>102</v>
      </c>
      <c r="B1751">
        <v>7</v>
      </c>
      <c r="C1751">
        <v>7</v>
      </c>
      <c r="D1751">
        <v>4.01</v>
      </c>
      <c r="E1751">
        <v>8</v>
      </c>
      <c r="F1751" s="1" t="s">
        <v>16</v>
      </c>
      <c r="G1751" s="1" t="s">
        <v>27</v>
      </c>
      <c r="H1751" s="1" t="s">
        <v>32</v>
      </c>
      <c r="I1751" s="1" t="s">
        <v>33</v>
      </c>
      <c r="J1751">
        <v>23</v>
      </c>
      <c r="K1751">
        <v>5425</v>
      </c>
    </row>
    <row r="1752" spans="1:11" x14ac:dyDescent="0.2">
      <c r="A1752">
        <v>105</v>
      </c>
      <c r="B1752">
        <v>9</v>
      </c>
      <c r="C1752">
        <v>6</v>
      </c>
      <c r="D1752">
        <v>3.31</v>
      </c>
      <c r="E1752">
        <v>6</v>
      </c>
      <c r="F1752" s="1" t="s">
        <v>23</v>
      </c>
      <c r="G1752" s="1" t="s">
        <v>27</v>
      </c>
      <c r="H1752" s="1" t="s">
        <v>32</v>
      </c>
      <c r="I1752" s="1" t="s">
        <v>29</v>
      </c>
      <c r="J1752">
        <v>20</v>
      </c>
      <c r="K1752">
        <v>5162</v>
      </c>
    </row>
    <row r="1753" spans="1:11" x14ac:dyDescent="0.2">
      <c r="A1753">
        <v>107</v>
      </c>
      <c r="B1753">
        <v>48</v>
      </c>
      <c r="C1753">
        <v>5</v>
      </c>
      <c r="D1753">
        <v>4.33</v>
      </c>
      <c r="E1753">
        <v>6</v>
      </c>
      <c r="F1753" s="1" t="s">
        <v>36</v>
      </c>
      <c r="G1753" s="1" t="s">
        <v>17</v>
      </c>
      <c r="H1753" s="1" t="s">
        <v>32</v>
      </c>
      <c r="I1753" s="1" t="s">
        <v>29</v>
      </c>
      <c r="J1753">
        <v>51</v>
      </c>
      <c r="K1753">
        <v>9101</v>
      </c>
    </row>
    <row r="1754" spans="1:11" x14ac:dyDescent="0.2">
      <c r="A1754">
        <v>111</v>
      </c>
      <c r="B1754">
        <v>18</v>
      </c>
      <c r="C1754">
        <v>6</v>
      </c>
      <c r="D1754">
        <v>5.8</v>
      </c>
      <c r="E1754">
        <v>6</v>
      </c>
      <c r="F1754" s="1" t="s">
        <v>36</v>
      </c>
      <c r="G1754" s="1" t="s">
        <v>27</v>
      </c>
      <c r="H1754" s="1" t="s">
        <v>32</v>
      </c>
      <c r="I1754" s="1" t="s">
        <v>29</v>
      </c>
      <c r="J1754">
        <v>21</v>
      </c>
      <c r="K1754">
        <v>5511</v>
      </c>
    </row>
    <row r="1755" spans="1:11" x14ac:dyDescent="0.2">
      <c r="A1755">
        <v>115</v>
      </c>
      <c r="B1755">
        <v>20</v>
      </c>
      <c r="C1755">
        <v>1</v>
      </c>
      <c r="D1755">
        <v>1.64</v>
      </c>
      <c r="E1755">
        <v>1</v>
      </c>
      <c r="F1755" s="1" t="s">
        <v>16</v>
      </c>
      <c r="G1755" s="1" t="s">
        <v>35</v>
      </c>
      <c r="H1755" s="1" t="s">
        <v>32</v>
      </c>
      <c r="I1755" s="1" t="s">
        <v>20</v>
      </c>
      <c r="J1755">
        <v>56</v>
      </c>
      <c r="K1755">
        <v>7153</v>
      </c>
    </row>
    <row r="1756" spans="1:11" x14ac:dyDescent="0.2">
      <c r="A1756">
        <v>131</v>
      </c>
      <c r="B1756">
        <v>32</v>
      </c>
      <c r="C1756">
        <v>5</v>
      </c>
      <c r="D1756">
        <v>2.52</v>
      </c>
      <c r="E1756">
        <v>3</v>
      </c>
      <c r="F1756" s="1" t="s">
        <v>26</v>
      </c>
      <c r="G1756" s="1" t="s">
        <v>17</v>
      </c>
      <c r="H1756" s="1" t="s">
        <v>32</v>
      </c>
      <c r="I1756" s="1" t="s">
        <v>20</v>
      </c>
      <c r="J1756">
        <v>52</v>
      </c>
      <c r="K1756">
        <v>2560</v>
      </c>
    </row>
    <row r="1757" spans="1:11" x14ac:dyDescent="0.2">
      <c r="A1757">
        <v>133</v>
      </c>
      <c r="B1757">
        <v>7</v>
      </c>
      <c r="C1757">
        <v>3</v>
      </c>
      <c r="D1757">
        <v>3.24</v>
      </c>
      <c r="E1757">
        <v>3</v>
      </c>
      <c r="F1757" s="1" t="s">
        <v>26</v>
      </c>
      <c r="G1757" s="1" t="s">
        <v>27</v>
      </c>
      <c r="H1757" s="1" t="s">
        <v>32</v>
      </c>
      <c r="I1757" s="1" t="s">
        <v>29</v>
      </c>
      <c r="J1757">
        <v>51</v>
      </c>
      <c r="K1757">
        <v>6532</v>
      </c>
    </row>
    <row r="1758" spans="1:11" x14ac:dyDescent="0.2">
      <c r="A1758">
        <v>135</v>
      </c>
      <c r="B1758">
        <v>4</v>
      </c>
      <c r="C1758">
        <v>7</v>
      </c>
      <c r="D1758">
        <v>5.08</v>
      </c>
      <c r="E1758">
        <v>8</v>
      </c>
      <c r="F1758" s="1" t="s">
        <v>23</v>
      </c>
      <c r="G1758" s="1" t="s">
        <v>30</v>
      </c>
      <c r="H1758" s="1" t="s">
        <v>32</v>
      </c>
      <c r="I1758" s="1" t="s">
        <v>29</v>
      </c>
      <c r="J1758">
        <v>54</v>
      </c>
      <c r="K1758">
        <v>1280</v>
      </c>
    </row>
    <row r="1759" spans="1:11" x14ac:dyDescent="0.2">
      <c r="A1759">
        <v>138</v>
      </c>
      <c r="B1759">
        <v>5</v>
      </c>
      <c r="C1759">
        <v>9</v>
      </c>
      <c r="D1759">
        <v>4</v>
      </c>
      <c r="E1759">
        <v>9</v>
      </c>
      <c r="F1759" s="1" t="s">
        <v>16</v>
      </c>
      <c r="G1759" s="1" t="s">
        <v>17</v>
      </c>
      <c r="H1759" s="1" t="s">
        <v>32</v>
      </c>
      <c r="I1759" s="1" t="s">
        <v>29</v>
      </c>
      <c r="J1759">
        <v>59</v>
      </c>
      <c r="K1759">
        <v>3180</v>
      </c>
    </row>
    <row r="1760" spans="1:11" x14ac:dyDescent="0.2">
      <c r="A1760">
        <v>139</v>
      </c>
      <c r="B1760">
        <v>22</v>
      </c>
      <c r="C1760">
        <v>9</v>
      </c>
      <c r="D1760">
        <v>2.29</v>
      </c>
      <c r="E1760">
        <v>8</v>
      </c>
      <c r="F1760" s="1" t="s">
        <v>36</v>
      </c>
      <c r="G1760" s="1" t="s">
        <v>17</v>
      </c>
      <c r="H1760" s="1" t="s">
        <v>32</v>
      </c>
      <c r="I1760" s="1" t="s">
        <v>33</v>
      </c>
      <c r="J1760">
        <v>35</v>
      </c>
      <c r="K1760">
        <v>1564</v>
      </c>
    </row>
    <row r="1761" spans="1:11" x14ac:dyDescent="0.2">
      <c r="A1761">
        <v>143</v>
      </c>
      <c r="B1761">
        <v>40</v>
      </c>
      <c r="C1761">
        <v>9</v>
      </c>
      <c r="D1761">
        <v>2.59</v>
      </c>
      <c r="E1761">
        <v>7</v>
      </c>
      <c r="F1761" s="1" t="s">
        <v>23</v>
      </c>
      <c r="G1761" s="1" t="s">
        <v>24</v>
      </c>
      <c r="H1761" s="1" t="s">
        <v>32</v>
      </c>
      <c r="I1761" s="1" t="s">
        <v>29</v>
      </c>
      <c r="J1761">
        <v>30</v>
      </c>
      <c r="K1761">
        <v>9392</v>
      </c>
    </row>
    <row r="1762" spans="1:11" x14ac:dyDescent="0.2">
      <c r="A1762">
        <v>144</v>
      </c>
      <c r="B1762">
        <v>24</v>
      </c>
      <c r="C1762">
        <v>2</v>
      </c>
      <c r="D1762">
        <v>3.5</v>
      </c>
      <c r="E1762">
        <v>3</v>
      </c>
      <c r="F1762" s="1" t="s">
        <v>26</v>
      </c>
      <c r="G1762" s="1" t="s">
        <v>17</v>
      </c>
      <c r="H1762" s="1" t="s">
        <v>32</v>
      </c>
      <c r="I1762" s="1" t="s">
        <v>33</v>
      </c>
      <c r="J1762">
        <v>37</v>
      </c>
      <c r="K1762">
        <v>5561</v>
      </c>
    </row>
    <row r="1763" spans="1:11" x14ac:dyDescent="0.2">
      <c r="A1763">
        <v>148</v>
      </c>
      <c r="B1763">
        <v>41</v>
      </c>
      <c r="C1763">
        <v>7</v>
      </c>
      <c r="D1763">
        <v>4.4400000000000004</v>
      </c>
      <c r="E1763">
        <v>7</v>
      </c>
      <c r="F1763" s="1" t="s">
        <v>16</v>
      </c>
      <c r="G1763" s="1" t="s">
        <v>24</v>
      </c>
      <c r="H1763" s="1" t="s">
        <v>32</v>
      </c>
      <c r="I1763" s="1" t="s">
        <v>20</v>
      </c>
      <c r="J1763">
        <v>70</v>
      </c>
      <c r="K1763">
        <v>4827</v>
      </c>
    </row>
    <row r="1764" spans="1:11" x14ac:dyDescent="0.2">
      <c r="A1764">
        <v>153</v>
      </c>
      <c r="B1764">
        <v>25</v>
      </c>
      <c r="C1764">
        <v>9</v>
      </c>
      <c r="D1764">
        <v>5.43</v>
      </c>
      <c r="E1764">
        <v>8</v>
      </c>
      <c r="F1764" s="1" t="s">
        <v>23</v>
      </c>
      <c r="G1764" s="1" t="s">
        <v>30</v>
      </c>
      <c r="H1764" s="1" t="s">
        <v>32</v>
      </c>
      <c r="I1764" s="1" t="s">
        <v>33</v>
      </c>
      <c r="J1764">
        <v>63</v>
      </c>
      <c r="K1764">
        <v>6255</v>
      </c>
    </row>
    <row r="1765" spans="1:11" x14ac:dyDescent="0.2">
      <c r="A1765">
        <v>158</v>
      </c>
      <c r="B1765">
        <v>19</v>
      </c>
      <c r="C1765">
        <v>3</v>
      </c>
      <c r="D1765">
        <v>2.74</v>
      </c>
      <c r="E1765">
        <v>1</v>
      </c>
      <c r="F1765" s="1" t="s">
        <v>36</v>
      </c>
      <c r="G1765" s="1" t="s">
        <v>17</v>
      </c>
      <c r="H1765" s="1" t="s">
        <v>32</v>
      </c>
      <c r="I1765" s="1" t="s">
        <v>29</v>
      </c>
      <c r="J1765">
        <v>65</v>
      </c>
      <c r="K1765">
        <v>8415</v>
      </c>
    </row>
    <row r="1766" spans="1:11" x14ac:dyDescent="0.2">
      <c r="A1766">
        <v>166</v>
      </c>
      <c r="B1766">
        <v>27</v>
      </c>
      <c r="C1766">
        <v>3</v>
      </c>
      <c r="D1766">
        <v>4.7</v>
      </c>
      <c r="E1766">
        <v>1</v>
      </c>
      <c r="F1766" s="1" t="s">
        <v>36</v>
      </c>
      <c r="G1766" s="1" t="s">
        <v>35</v>
      </c>
      <c r="H1766" s="1" t="s">
        <v>32</v>
      </c>
      <c r="I1766" s="1" t="s">
        <v>33</v>
      </c>
      <c r="J1766">
        <v>68</v>
      </c>
      <c r="K1766">
        <v>7564</v>
      </c>
    </row>
    <row r="1767" spans="1:11" x14ac:dyDescent="0.2">
      <c r="A1767">
        <v>177</v>
      </c>
      <c r="B1767">
        <v>53</v>
      </c>
      <c r="C1767">
        <v>9</v>
      </c>
      <c r="D1767">
        <v>3.69</v>
      </c>
      <c r="E1767">
        <v>9</v>
      </c>
      <c r="F1767" s="1" t="s">
        <v>36</v>
      </c>
      <c r="G1767" s="1" t="s">
        <v>24</v>
      </c>
      <c r="H1767" s="1" t="s">
        <v>32</v>
      </c>
      <c r="I1767" s="1" t="s">
        <v>33</v>
      </c>
      <c r="J1767">
        <v>40</v>
      </c>
      <c r="K1767">
        <v>1166</v>
      </c>
    </row>
    <row r="1768" spans="1:11" x14ac:dyDescent="0.2">
      <c r="A1768">
        <v>183</v>
      </c>
      <c r="B1768">
        <v>59</v>
      </c>
      <c r="C1768">
        <v>4</v>
      </c>
      <c r="D1768">
        <v>5.4</v>
      </c>
      <c r="E1768">
        <v>1</v>
      </c>
      <c r="F1768" s="1" t="s">
        <v>23</v>
      </c>
      <c r="G1768" s="1" t="s">
        <v>35</v>
      </c>
      <c r="H1768" s="1" t="s">
        <v>32</v>
      </c>
      <c r="I1768" s="1" t="s">
        <v>29</v>
      </c>
      <c r="J1768">
        <v>50</v>
      </c>
      <c r="K1768">
        <v>7098</v>
      </c>
    </row>
    <row r="1769" spans="1:11" x14ac:dyDescent="0.2">
      <c r="A1769">
        <v>184</v>
      </c>
      <c r="B1769">
        <v>33</v>
      </c>
      <c r="C1769">
        <v>10</v>
      </c>
      <c r="D1769">
        <v>3.33</v>
      </c>
      <c r="E1769">
        <v>9</v>
      </c>
      <c r="F1769" s="1" t="s">
        <v>36</v>
      </c>
      <c r="G1769" s="1" t="s">
        <v>27</v>
      </c>
      <c r="H1769" s="1" t="s">
        <v>32</v>
      </c>
      <c r="I1769" s="1" t="s">
        <v>33</v>
      </c>
      <c r="J1769">
        <v>32</v>
      </c>
      <c r="K1769">
        <v>1644</v>
      </c>
    </row>
    <row r="1770" spans="1:11" x14ac:dyDescent="0.2">
      <c r="A1770">
        <v>186</v>
      </c>
      <c r="B1770">
        <v>20</v>
      </c>
      <c r="C1770">
        <v>7</v>
      </c>
      <c r="D1770">
        <v>2.19</v>
      </c>
      <c r="E1770">
        <v>8</v>
      </c>
      <c r="F1770" s="1" t="s">
        <v>26</v>
      </c>
      <c r="G1770" s="1" t="s">
        <v>24</v>
      </c>
      <c r="H1770" s="1" t="s">
        <v>32</v>
      </c>
      <c r="I1770" s="1" t="s">
        <v>29</v>
      </c>
      <c r="J1770">
        <v>31</v>
      </c>
      <c r="K1770">
        <v>2980</v>
      </c>
    </row>
    <row r="1771" spans="1:11" x14ac:dyDescent="0.2">
      <c r="A1771">
        <v>192</v>
      </c>
      <c r="B1771">
        <v>39</v>
      </c>
      <c r="C1771">
        <v>9</v>
      </c>
      <c r="D1771">
        <v>1.28</v>
      </c>
      <c r="E1771">
        <v>10</v>
      </c>
      <c r="F1771" s="1" t="s">
        <v>36</v>
      </c>
      <c r="G1771" s="1" t="s">
        <v>30</v>
      </c>
      <c r="H1771" s="1" t="s">
        <v>32</v>
      </c>
      <c r="I1771" s="1" t="s">
        <v>29</v>
      </c>
      <c r="J1771">
        <v>63</v>
      </c>
      <c r="K1771">
        <v>8292</v>
      </c>
    </row>
    <row r="1772" spans="1:11" x14ac:dyDescent="0.2">
      <c r="A1772">
        <v>195</v>
      </c>
      <c r="B1772">
        <v>23</v>
      </c>
      <c r="C1772">
        <v>10</v>
      </c>
      <c r="D1772">
        <v>4.24</v>
      </c>
      <c r="E1772">
        <v>10</v>
      </c>
      <c r="F1772" s="1" t="s">
        <v>23</v>
      </c>
      <c r="G1772" s="1" t="s">
        <v>35</v>
      </c>
      <c r="H1772" s="1" t="s">
        <v>32</v>
      </c>
      <c r="I1772" s="1" t="s">
        <v>29</v>
      </c>
      <c r="J1772">
        <v>25</v>
      </c>
      <c r="K1772">
        <v>8431</v>
      </c>
    </row>
    <row r="1773" spans="1:11" x14ac:dyDescent="0.2">
      <c r="A1773">
        <v>214</v>
      </c>
      <c r="B1773">
        <v>55</v>
      </c>
      <c r="C1773">
        <v>7</v>
      </c>
      <c r="D1773">
        <v>2.62</v>
      </c>
      <c r="E1773">
        <v>7</v>
      </c>
      <c r="F1773" s="1" t="s">
        <v>16</v>
      </c>
      <c r="G1773" s="1" t="s">
        <v>27</v>
      </c>
      <c r="H1773" s="1" t="s">
        <v>32</v>
      </c>
      <c r="I1773" s="1" t="s">
        <v>29</v>
      </c>
      <c r="J1773">
        <v>26</v>
      </c>
      <c r="K1773">
        <v>2086</v>
      </c>
    </row>
    <row r="1774" spans="1:11" x14ac:dyDescent="0.2">
      <c r="A1774">
        <v>224</v>
      </c>
      <c r="B1774">
        <v>36</v>
      </c>
      <c r="C1774">
        <v>5</v>
      </c>
      <c r="D1774">
        <v>3.43</v>
      </c>
      <c r="E1774">
        <v>3</v>
      </c>
      <c r="F1774" s="1" t="s">
        <v>23</v>
      </c>
      <c r="G1774" s="1" t="s">
        <v>27</v>
      </c>
      <c r="H1774" s="1" t="s">
        <v>32</v>
      </c>
      <c r="I1774" s="1" t="s">
        <v>29</v>
      </c>
      <c r="J1774">
        <v>48</v>
      </c>
      <c r="K1774">
        <v>7073</v>
      </c>
    </row>
    <row r="1775" spans="1:11" x14ac:dyDescent="0.2">
      <c r="A1775">
        <v>225</v>
      </c>
      <c r="B1775">
        <v>52</v>
      </c>
      <c r="C1775">
        <v>8</v>
      </c>
      <c r="D1775">
        <v>4.9400000000000004</v>
      </c>
      <c r="E1775">
        <v>10</v>
      </c>
      <c r="F1775" s="1" t="s">
        <v>23</v>
      </c>
      <c r="G1775" s="1" t="s">
        <v>17</v>
      </c>
      <c r="H1775" s="1" t="s">
        <v>32</v>
      </c>
      <c r="I1775" s="1" t="s">
        <v>29</v>
      </c>
      <c r="J1775">
        <v>48</v>
      </c>
      <c r="K1775">
        <v>5882</v>
      </c>
    </row>
    <row r="1776" spans="1:11" x14ac:dyDescent="0.2">
      <c r="A1776">
        <v>226</v>
      </c>
      <c r="B1776">
        <v>33</v>
      </c>
      <c r="C1776">
        <v>7</v>
      </c>
      <c r="D1776">
        <v>5.35</v>
      </c>
      <c r="E1776">
        <v>9</v>
      </c>
      <c r="F1776" s="1" t="s">
        <v>23</v>
      </c>
      <c r="G1776" s="1" t="s">
        <v>35</v>
      </c>
      <c r="H1776" s="1" t="s">
        <v>32</v>
      </c>
      <c r="I1776" s="1" t="s">
        <v>29</v>
      </c>
      <c r="J1776">
        <v>27</v>
      </c>
      <c r="K1776">
        <v>3016</v>
      </c>
    </row>
    <row r="1777" spans="1:11" x14ac:dyDescent="0.2">
      <c r="A1777">
        <v>230</v>
      </c>
      <c r="B1777">
        <v>15</v>
      </c>
      <c r="C1777">
        <v>8</v>
      </c>
      <c r="D1777">
        <v>4.76</v>
      </c>
      <c r="E1777">
        <v>10</v>
      </c>
      <c r="F1777" s="1" t="s">
        <v>26</v>
      </c>
      <c r="G1777" s="1" t="s">
        <v>30</v>
      </c>
      <c r="H1777" s="1" t="s">
        <v>32</v>
      </c>
      <c r="I1777" s="1" t="s">
        <v>20</v>
      </c>
      <c r="J1777">
        <v>50</v>
      </c>
      <c r="K1777">
        <v>3182</v>
      </c>
    </row>
    <row r="1778" spans="1:11" x14ac:dyDescent="0.2">
      <c r="A1778">
        <v>238</v>
      </c>
      <c r="B1778">
        <v>32</v>
      </c>
      <c r="C1778">
        <v>1</v>
      </c>
      <c r="D1778">
        <v>5.82</v>
      </c>
      <c r="E1778">
        <v>1</v>
      </c>
      <c r="F1778" s="1" t="s">
        <v>16</v>
      </c>
      <c r="G1778" s="1" t="s">
        <v>17</v>
      </c>
      <c r="H1778" s="1" t="s">
        <v>32</v>
      </c>
      <c r="I1778" s="1" t="s">
        <v>33</v>
      </c>
      <c r="J1778">
        <v>64</v>
      </c>
      <c r="K1778">
        <v>2271</v>
      </c>
    </row>
    <row r="1779" spans="1:11" x14ac:dyDescent="0.2">
      <c r="A1779">
        <v>246</v>
      </c>
      <c r="B1779">
        <v>41</v>
      </c>
      <c r="C1779">
        <v>4</v>
      </c>
      <c r="D1779">
        <v>2.86</v>
      </c>
      <c r="E1779">
        <v>6</v>
      </c>
      <c r="F1779" s="1" t="s">
        <v>36</v>
      </c>
      <c r="G1779" s="1" t="s">
        <v>27</v>
      </c>
      <c r="H1779" s="1" t="s">
        <v>32</v>
      </c>
      <c r="I1779" s="1" t="s">
        <v>29</v>
      </c>
      <c r="J1779">
        <v>68</v>
      </c>
      <c r="K1779">
        <v>5937</v>
      </c>
    </row>
    <row r="1780" spans="1:11" x14ac:dyDescent="0.2">
      <c r="A1780">
        <v>250</v>
      </c>
      <c r="B1780">
        <v>2</v>
      </c>
      <c r="C1780">
        <v>10</v>
      </c>
      <c r="D1780">
        <v>5.0599999999999996</v>
      </c>
      <c r="E1780">
        <v>8</v>
      </c>
      <c r="F1780" s="1" t="s">
        <v>26</v>
      </c>
      <c r="G1780" s="1" t="s">
        <v>27</v>
      </c>
      <c r="H1780" s="1" t="s">
        <v>32</v>
      </c>
      <c r="I1780" s="1" t="s">
        <v>20</v>
      </c>
      <c r="J1780">
        <v>44</v>
      </c>
      <c r="K1780">
        <v>8731</v>
      </c>
    </row>
    <row r="1781" spans="1:11" x14ac:dyDescent="0.2">
      <c r="A1781">
        <v>266</v>
      </c>
      <c r="B1781">
        <v>43</v>
      </c>
      <c r="C1781">
        <v>10</v>
      </c>
      <c r="D1781">
        <v>2.95</v>
      </c>
      <c r="E1781">
        <v>8</v>
      </c>
      <c r="F1781" s="1" t="s">
        <v>36</v>
      </c>
      <c r="G1781" s="1" t="s">
        <v>17</v>
      </c>
      <c r="H1781" s="1" t="s">
        <v>32</v>
      </c>
      <c r="I1781" s="1" t="s">
        <v>20</v>
      </c>
      <c r="J1781">
        <v>23</v>
      </c>
      <c r="K1781">
        <v>8948</v>
      </c>
    </row>
    <row r="1782" spans="1:11" x14ac:dyDescent="0.2">
      <c r="A1782">
        <v>267</v>
      </c>
      <c r="B1782">
        <v>20</v>
      </c>
      <c r="C1782">
        <v>6</v>
      </c>
      <c r="D1782">
        <v>4.5199999999999996</v>
      </c>
      <c r="E1782">
        <v>1</v>
      </c>
      <c r="F1782" s="1" t="s">
        <v>36</v>
      </c>
      <c r="G1782" s="1" t="s">
        <v>27</v>
      </c>
      <c r="H1782" s="1" t="s">
        <v>32</v>
      </c>
      <c r="I1782" s="1" t="s">
        <v>20</v>
      </c>
      <c r="J1782">
        <v>57</v>
      </c>
      <c r="K1782">
        <v>8647</v>
      </c>
    </row>
    <row r="1783" spans="1:11" x14ac:dyDescent="0.2">
      <c r="A1783">
        <v>277</v>
      </c>
      <c r="B1783">
        <v>44</v>
      </c>
      <c r="C1783">
        <v>4</v>
      </c>
      <c r="D1783">
        <v>3.68</v>
      </c>
      <c r="E1783">
        <v>1</v>
      </c>
      <c r="F1783" s="1" t="s">
        <v>23</v>
      </c>
      <c r="G1783" s="1" t="s">
        <v>17</v>
      </c>
      <c r="H1783" s="1" t="s">
        <v>32</v>
      </c>
      <c r="I1783" s="1" t="s">
        <v>29</v>
      </c>
      <c r="J1783">
        <v>65</v>
      </c>
      <c r="K1783">
        <v>4472</v>
      </c>
    </row>
    <row r="1784" spans="1:11" x14ac:dyDescent="0.2">
      <c r="A1784">
        <v>278</v>
      </c>
      <c r="B1784">
        <v>52</v>
      </c>
      <c r="C1784">
        <v>8</v>
      </c>
      <c r="D1784">
        <v>3.64</v>
      </c>
      <c r="E1784">
        <v>7</v>
      </c>
      <c r="F1784" s="1" t="s">
        <v>16</v>
      </c>
      <c r="G1784" s="1" t="s">
        <v>27</v>
      </c>
      <c r="H1784" s="1" t="s">
        <v>32</v>
      </c>
      <c r="I1784" s="1" t="s">
        <v>20</v>
      </c>
      <c r="J1784">
        <v>50</v>
      </c>
      <c r="K1784">
        <v>6314</v>
      </c>
    </row>
    <row r="1785" spans="1:11" x14ac:dyDescent="0.2">
      <c r="A1785">
        <v>280</v>
      </c>
      <c r="B1785">
        <v>2</v>
      </c>
      <c r="C1785">
        <v>9</v>
      </c>
      <c r="D1785">
        <v>2.3199999999999998</v>
      </c>
      <c r="E1785">
        <v>7</v>
      </c>
      <c r="F1785" s="1" t="s">
        <v>23</v>
      </c>
      <c r="G1785" s="1" t="s">
        <v>17</v>
      </c>
      <c r="H1785" s="1" t="s">
        <v>32</v>
      </c>
      <c r="I1785" s="1" t="s">
        <v>29</v>
      </c>
      <c r="J1785">
        <v>55</v>
      </c>
      <c r="K1785">
        <v>6632</v>
      </c>
    </row>
    <row r="1786" spans="1:11" x14ac:dyDescent="0.2">
      <c r="A1786">
        <v>288</v>
      </c>
      <c r="B1786">
        <v>58</v>
      </c>
      <c r="C1786">
        <v>8</v>
      </c>
      <c r="D1786">
        <v>1.69</v>
      </c>
      <c r="E1786">
        <v>8</v>
      </c>
      <c r="F1786" s="1" t="s">
        <v>23</v>
      </c>
      <c r="G1786" s="1" t="s">
        <v>35</v>
      </c>
      <c r="H1786" s="1" t="s">
        <v>32</v>
      </c>
      <c r="I1786" s="1" t="s">
        <v>29</v>
      </c>
      <c r="J1786">
        <v>46</v>
      </c>
      <c r="K1786">
        <v>3971</v>
      </c>
    </row>
    <row r="1787" spans="1:11" x14ac:dyDescent="0.2">
      <c r="A1787">
        <v>290</v>
      </c>
      <c r="B1787">
        <v>21</v>
      </c>
      <c r="C1787">
        <v>9</v>
      </c>
      <c r="D1787">
        <v>1.67</v>
      </c>
      <c r="E1787">
        <v>7</v>
      </c>
      <c r="F1787" s="1" t="s">
        <v>36</v>
      </c>
      <c r="G1787" s="1" t="s">
        <v>35</v>
      </c>
      <c r="H1787" s="1" t="s">
        <v>32</v>
      </c>
      <c r="I1787" s="1" t="s">
        <v>33</v>
      </c>
      <c r="J1787">
        <v>66</v>
      </c>
      <c r="K1787">
        <v>4716</v>
      </c>
    </row>
    <row r="1788" spans="1:11" x14ac:dyDescent="0.2">
      <c r="A1788">
        <v>295</v>
      </c>
      <c r="B1788">
        <v>33</v>
      </c>
      <c r="C1788">
        <v>5</v>
      </c>
      <c r="D1788">
        <v>4.54</v>
      </c>
      <c r="E1788">
        <v>1</v>
      </c>
      <c r="F1788" s="1" t="s">
        <v>26</v>
      </c>
      <c r="G1788" s="1" t="s">
        <v>24</v>
      </c>
      <c r="H1788" s="1" t="s">
        <v>32</v>
      </c>
      <c r="I1788" s="1" t="s">
        <v>29</v>
      </c>
      <c r="J1788">
        <v>41</v>
      </c>
      <c r="K1788">
        <v>4151</v>
      </c>
    </row>
    <row r="1789" spans="1:11" x14ac:dyDescent="0.2">
      <c r="A1789">
        <v>296</v>
      </c>
      <c r="B1789">
        <v>48</v>
      </c>
      <c r="C1789">
        <v>7</v>
      </c>
      <c r="D1789">
        <v>5.18</v>
      </c>
      <c r="E1789">
        <v>10</v>
      </c>
      <c r="F1789" s="1" t="s">
        <v>16</v>
      </c>
      <c r="G1789" s="1" t="s">
        <v>24</v>
      </c>
      <c r="H1789" s="1" t="s">
        <v>32</v>
      </c>
      <c r="I1789" s="1" t="s">
        <v>29</v>
      </c>
      <c r="J1789">
        <v>25</v>
      </c>
      <c r="K1789">
        <v>9154</v>
      </c>
    </row>
    <row r="1790" spans="1:11" x14ac:dyDescent="0.2">
      <c r="A1790">
        <v>310</v>
      </c>
      <c r="B1790">
        <v>29</v>
      </c>
      <c r="C1790">
        <v>9</v>
      </c>
      <c r="D1790">
        <v>3.51</v>
      </c>
      <c r="E1790">
        <v>8</v>
      </c>
      <c r="F1790" s="1" t="s">
        <v>36</v>
      </c>
      <c r="G1790" s="1" t="s">
        <v>17</v>
      </c>
      <c r="H1790" s="1" t="s">
        <v>32</v>
      </c>
      <c r="I1790" s="1" t="s">
        <v>33</v>
      </c>
      <c r="J1790">
        <v>66</v>
      </c>
      <c r="K1790">
        <v>8993</v>
      </c>
    </row>
    <row r="1791" spans="1:11" x14ac:dyDescent="0.2">
      <c r="A1791">
        <v>316</v>
      </c>
      <c r="B1791">
        <v>32</v>
      </c>
      <c r="C1791">
        <v>8</v>
      </c>
      <c r="D1791">
        <v>3.15</v>
      </c>
      <c r="E1791">
        <v>7</v>
      </c>
      <c r="F1791" s="1" t="s">
        <v>36</v>
      </c>
      <c r="G1791" s="1" t="s">
        <v>24</v>
      </c>
      <c r="H1791" s="1" t="s">
        <v>32</v>
      </c>
      <c r="I1791" s="1" t="s">
        <v>29</v>
      </c>
      <c r="J1791">
        <v>27</v>
      </c>
      <c r="K1791">
        <v>3235</v>
      </c>
    </row>
    <row r="1792" spans="1:11" x14ac:dyDescent="0.2">
      <c r="A1792">
        <v>320</v>
      </c>
      <c r="B1792">
        <v>27</v>
      </c>
      <c r="C1792">
        <v>7</v>
      </c>
      <c r="D1792">
        <v>1.02</v>
      </c>
      <c r="E1792">
        <v>10</v>
      </c>
      <c r="F1792" s="1" t="s">
        <v>26</v>
      </c>
      <c r="G1792" s="1" t="s">
        <v>17</v>
      </c>
      <c r="H1792" s="1" t="s">
        <v>32</v>
      </c>
      <c r="I1792" s="1" t="s">
        <v>29</v>
      </c>
      <c r="J1792">
        <v>19</v>
      </c>
      <c r="K1792">
        <v>1950</v>
      </c>
    </row>
    <row r="1793" spans="1:11" x14ac:dyDescent="0.2">
      <c r="A1793">
        <v>323</v>
      </c>
      <c r="B1793">
        <v>60</v>
      </c>
      <c r="C1793">
        <v>10</v>
      </c>
      <c r="D1793">
        <v>3.94</v>
      </c>
      <c r="E1793">
        <v>10</v>
      </c>
      <c r="F1793" s="1" t="s">
        <v>16</v>
      </c>
      <c r="G1793" s="1" t="s">
        <v>27</v>
      </c>
      <c r="H1793" s="1" t="s">
        <v>32</v>
      </c>
      <c r="I1793" s="1" t="s">
        <v>20</v>
      </c>
      <c r="J1793">
        <v>49</v>
      </c>
      <c r="K1793">
        <v>3687</v>
      </c>
    </row>
    <row r="1794" spans="1:11" x14ac:dyDescent="0.2">
      <c r="A1794">
        <v>326</v>
      </c>
      <c r="B1794">
        <v>14</v>
      </c>
      <c r="C1794">
        <v>2</v>
      </c>
      <c r="D1794">
        <v>2.46</v>
      </c>
      <c r="E1794">
        <v>2</v>
      </c>
      <c r="F1794" s="1" t="s">
        <v>23</v>
      </c>
      <c r="G1794" s="1" t="s">
        <v>27</v>
      </c>
      <c r="H1794" s="1" t="s">
        <v>32</v>
      </c>
      <c r="I1794" s="1" t="s">
        <v>20</v>
      </c>
      <c r="J1794">
        <v>62</v>
      </c>
      <c r="K1794">
        <v>3894</v>
      </c>
    </row>
    <row r="1795" spans="1:11" x14ac:dyDescent="0.2">
      <c r="A1795">
        <v>331</v>
      </c>
      <c r="B1795">
        <v>60</v>
      </c>
      <c r="C1795">
        <v>7</v>
      </c>
      <c r="D1795">
        <v>3.32</v>
      </c>
      <c r="E1795">
        <v>7</v>
      </c>
      <c r="F1795" s="1" t="s">
        <v>23</v>
      </c>
      <c r="G1795" s="1" t="s">
        <v>17</v>
      </c>
      <c r="H1795" s="1" t="s">
        <v>32</v>
      </c>
      <c r="I1795" s="1" t="s">
        <v>33</v>
      </c>
      <c r="J1795">
        <v>38</v>
      </c>
      <c r="K1795">
        <v>3365</v>
      </c>
    </row>
    <row r="1796" spans="1:11" x14ac:dyDescent="0.2">
      <c r="A1796">
        <v>348</v>
      </c>
      <c r="B1796">
        <v>42</v>
      </c>
      <c r="C1796">
        <v>7</v>
      </c>
      <c r="D1796">
        <v>5.05</v>
      </c>
      <c r="E1796">
        <v>9</v>
      </c>
      <c r="F1796" s="1" t="s">
        <v>26</v>
      </c>
      <c r="G1796" s="1" t="s">
        <v>35</v>
      </c>
      <c r="H1796" s="1" t="s">
        <v>32</v>
      </c>
      <c r="I1796" s="1" t="s">
        <v>20</v>
      </c>
      <c r="J1796">
        <v>58</v>
      </c>
      <c r="K1796">
        <v>6031</v>
      </c>
    </row>
    <row r="1797" spans="1:11" x14ac:dyDescent="0.2">
      <c r="A1797">
        <v>352</v>
      </c>
      <c r="B1797">
        <v>58</v>
      </c>
      <c r="C1797">
        <v>4</v>
      </c>
      <c r="D1797">
        <v>5.44</v>
      </c>
      <c r="E1797">
        <v>6</v>
      </c>
      <c r="F1797" s="1" t="s">
        <v>23</v>
      </c>
      <c r="G1797" s="1" t="s">
        <v>35</v>
      </c>
      <c r="H1797" s="1" t="s">
        <v>32</v>
      </c>
      <c r="I1797" s="1" t="s">
        <v>29</v>
      </c>
      <c r="J1797">
        <v>49</v>
      </c>
      <c r="K1797">
        <v>6510</v>
      </c>
    </row>
    <row r="1798" spans="1:11" x14ac:dyDescent="0.2">
      <c r="A1798">
        <v>357</v>
      </c>
      <c r="B1798">
        <v>17</v>
      </c>
      <c r="C1798">
        <v>9</v>
      </c>
      <c r="D1798">
        <v>3.72</v>
      </c>
      <c r="E1798">
        <v>8</v>
      </c>
      <c r="F1798" s="1" t="s">
        <v>36</v>
      </c>
      <c r="G1798" s="1" t="s">
        <v>35</v>
      </c>
      <c r="H1798" s="1" t="s">
        <v>32</v>
      </c>
      <c r="I1798" s="1" t="s">
        <v>29</v>
      </c>
      <c r="J1798">
        <v>26</v>
      </c>
      <c r="K1798">
        <v>6133</v>
      </c>
    </row>
    <row r="1799" spans="1:11" x14ac:dyDescent="0.2">
      <c r="A1799">
        <v>359</v>
      </c>
      <c r="B1799">
        <v>28</v>
      </c>
      <c r="C1799">
        <v>10</v>
      </c>
      <c r="D1799">
        <v>4.93</v>
      </c>
      <c r="E1799">
        <v>9</v>
      </c>
      <c r="F1799" s="1" t="s">
        <v>16</v>
      </c>
      <c r="G1799" s="1" t="s">
        <v>35</v>
      </c>
      <c r="H1799" s="1" t="s">
        <v>32</v>
      </c>
      <c r="I1799" s="1" t="s">
        <v>33</v>
      </c>
      <c r="J1799">
        <v>27</v>
      </c>
      <c r="K1799">
        <v>4519</v>
      </c>
    </row>
    <row r="1800" spans="1:11" x14ac:dyDescent="0.2">
      <c r="A1800">
        <v>361</v>
      </c>
      <c r="B1800">
        <v>57</v>
      </c>
      <c r="C1800">
        <v>6</v>
      </c>
      <c r="D1800">
        <v>2.66</v>
      </c>
      <c r="E1800">
        <v>6</v>
      </c>
      <c r="F1800" s="1" t="s">
        <v>23</v>
      </c>
      <c r="G1800" s="1" t="s">
        <v>17</v>
      </c>
      <c r="H1800" s="1" t="s">
        <v>32</v>
      </c>
      <c r="I1800" s="1" t="s">
        <v>29</v>
      </c>
      <c r="J1800">
        <v>21</v>
      </c>
      <c r="K1800">
        <v>6651</v>
      </c>
    </row>
    <row r="1801" spans="1:11" x14ac:dyDescent="0.2">
      <c r="A1801">
        <v>364</v>
      </c>
      <c r="B1801">
        <v>14</v>
      </c>
      <c r="C1801">
        <v>8</v>
      </c>
      <c r="D1801">
        <v>3.15</v>
      </c>
      <c r="E1801">
        <v>7</v>
      </c>
      <c r="F1801" s="1" t="s">
        <v>16</v>
      </c>
      <c r="G1801" s="1" t="s">
        <v>24</v>
      </c>
      <c r="H1801" s="1" t="s">
        <v>32</v>
      </c>
      <c r="I1801" s="1" t="s">
        <v>33</v>
      </c>
      <c r="J1801">
        <v>55</v>
      </c>
      <c r="K1801">
        <v>1334</v>
      </c>
    </row>
    <row r="1802" spans="1:11" x14ac:dyDescent="0.2">
      <c r="A1802">
        <v>368</v>
      </c>
      <c r="B1802">
        <v>15</v>
      </c>
      <c r="C1802">
        <v>8</v>
      </c>
      <c r="D1802">
        <v>3.17</v>
      </c>
      <c r="E1802">
        <v>7</v>
      </c>
      <c r="F1802" s="1" t="s">
        <v>16</v>
      </c>
      <c r="G1802" s="1" t="s">
        <v>30</v>
      </c>
      <c r="H1802" s="1" t="s">
        <v>32</v>
      </c>
      <c r="I1802" s="1" t="s">
        <v>29</v>
      </c>
      <c r="J1802">
        <v>69</v>
      </c>
      <c r="K1802">
        <v>7925</v>
      </c>
    </row>
    <row r="1803" spans="1:11" x14ac:dyDescent="0.2">
      <c r="A1803">
        <v>372</v>
      </c>
      <c r="B1803">
        <v>10</v>
      </c>
      <c r="C1803">
        <v>5</v>
      </c>
      <c r="D1803">
        <v>2.33</v>
      </c>
      <c r="E1803">
        <v>3</v>
      </c>
      <c r="F1803" s="1" t="s">
        <v>16</v>
      </c>
      <c r="G1803" s="1" t="s">
        <v>24</v>
      </c>
      <c r="H1803" s="1" t="s">
        <v>32</v>
      </c>
      <c r="I1803" s="1" t="s">
        <v>29</v>
      </c>
      <c r="J1803">
        <v>49</v>
      </c>
      <c r="K1803">
        <v>5258</v>
      </c>
    </row>
    <row r="1804" spans="1:11" x14ac:dyDescent="0.2">
      <c r="A1804">
        <v>390</v>
      </c>
      <c r="B1804">
        <v>20</v>
      </c>
      <c r="C1804">
        <v>2</v>
      </c>
      <c r="D1804">
        <v>4.25</v>
      </c>
      <c r="E1804">
        <v>1</v>
      </c>
      <c r="F1804" s="1" t="s">
        <v>36</v>
      </c>
      <c r="G1804" s="1" t="s">
        <v>35</v>
      </c>
      <c r="H1804" s="1" t="s">
        <v>32</v>
      </c>
      <c r="I1804" s="1" t="s">
        <v>33</v>
      </c>
      <c r="J1804">
        <v>33</v>
      </c>
      <c r="K1804">
        <v>5542</v>
      </c>
    </row>
    <row r="1805" spans="1:11" x14ac:dyDescent="0.2">
      <c r="A1805">
        <v>395</v>
      </c>
      <c r="B1805">
        <v>13</v>
      </c>
      <c r="C1805">
        <v>6</v>
      </c>
      <c r="D1805">
        <v>2.31</v>
      </c>
      <c r="E1805">
        <v>6</v>
      </c>
      <c r="F1805" s="1" t="s">
        <v>16</v>
      </c>
      <c r="G1805" s="1" t="s">
        <v>24</v>
      </c>
      <c r="H1805" s="1" t="s">
        <v>32</v>
      </c>
      <c r="I1805" s="1" t="s">
        <v>33</v>
      </c>
      <c r="J1805">
        <v>52</v>
      </c>
      <c r="K1805">
        <v>3026</v>
      </c>
    </row>
    <row r="1806" spans="1:11" x14ac:dyDescent="0.2">
      <c r="A1806">
        <v>408</v>
      </c>
      <c r="B1806">
        <v>31</v>
      </c>
      <c r="C1806">
        <v>7</v>
      </c>
      <c r="D1806">
        <v>2.21</v>
      </c>
      <c r="E1806">
        <v>9</v>
      </c>
      <c r="F1806" s="1" t="s">
        <v>23</v>
      </c>
      <c r="G1806" s="1" t="s">
        <v>24</v>
      </c>
      <c r="H1806" s="1" t="s">
        <v>32</v>
      </c>
      <c r="I1806" s="1" t="s">
        <v>29</v>
      </c>
      <c r="J1806">
        <v>28</v>
      </c>
      <c r="K1806">
        <v>7867</v>
      </c>
    </row>
    <row r="1807" spans="1:11" x14ac:dyDescent="0.2">
      <c r="A1807">
        <v>414</v>
      </c>
      <c r="B1807">
        <v>60</v>
      </c>
      <c r="C1807">
        <v>8</v>
      </c>
      <c r="D1807">
        <v>4.22</v>
      </c>
      <c r="E1807">
        <v>9</v>
      </c>
      <c r="F1807" s="1" t="s">
        <v>23</v>
      </c>
      <c r="G1807" s="1" t="s">
        <v>24</v>
      </c>
      <c r="H1807" s="1" t="s">
        <v>32</v>
      </c>
      <c r="I1807" s="1" t="s">
        <v>29</v>
      </c>
      <c r="J1807">
        <v>47</v>
      </c>
      <c r="K1807">
        <v>8174</v>
      </c>
    </row>
    <row r="1808" spans="1:11" x14ac:dyDescent="0.2">
      <c r="A1808">
        <v>428</v>
      </c>
      <c r="B1808">
        <v>28</v>
      </c>
      <c r="C1808">
        <v>1</v>
      </c>
      <c r="D1808">
        <v>1.1399999999999999</v>
      </c>
      <c r="E1808">
        <v>6</v>
      </c>
      <c r="F1808" s="1" t="s">
        <v>23</v>
      </c>
      <c r="G1808" s="1" t="s">
        <v>24</v>
      </c>
      <c r="H1808" s="1" t="s">
        <v>32</v>
      </c>
      <c r="I1808" s="1" t="s">
        <v>29</v>
      </c>
      <c r="J1808">
        <v>56</v>
      </c>
      <c r="K1808">
        <v>6536</v>
      </c>
    </row>
    <row r="1809" spans="1:11" x14ac:dyDescent="0.2">
      <c r="A1809">
        <v>431</v>
      </c>
      <c r="B1809">
        <v>53</v>
      </c>
      <c r="C1809">
        <v>9</v>
      </c>
      <c r="D1809">
        <v>3.83</v>
      </c>
      <c r="E1809">
        <v>10</v>
      </c>
      <c r="F1809" s="1" t="s">
        <v>16</v>
      </c>
      <c r="G1809" s="1" t="s">
        <v>24</v>
      </c>
      <c r="H1809" s="1" t="s">
        <v>32</v>
      </c>
      <c r="I1809" s="1" t="s">
        <v>29</v>
      </c>
      <c r="J1809">
        <v>42</v>
      </c>
      <c r="K1809">
        <v>2641</v>
      </c>
    </row>
    <row r="1810" spans="1:11" x14ac:dyDescent="0.2">
      <c r="A1810">
        <v>432</v>
      </c>
      <c r="B1810">
        <v>5</v>
      </c>
      <c r="C1810">
        <v>8</v>
      </c>
      <c r="D1810">
        <v>3.67</v>
      </c>
      <c r="E1810">
        <v>7</v>
      </c>
      <c r="F1810" s="1" t="s">
        <v>26</v>
      </c>
      <c r="G1810" s="1" t="s">
        <v>35</v>
      </c>
      <c r="H1810" s="1" t="s">
        <v>32</v>
      </c>
      <c r="I1810" s="1" t="s">
        <v>20</v>
      </c>
      <c r="J1810">
        <v>48</v>
      </c>
      <c r="K1810">
        <v>4783</v>
      </c>
    </row>
    <row r="1811" spans="1:11" x14ac:dyDescent="0.2">
      <c r="A1811">
        <v>463</v>
      </c>
      <c r="B1811">
        <v>34</v>
      </c>
      <c r="C1811">
        <v>9</v>
      </c>
      <c r="D1811">
        <v>5.0199999999999996</v>
      </c>
      <c r="E1811">
        <v>9</v>
      </c>
      <c r="F1811" s="1" t="s">
        <v>26</v>
      </c>
      <c r="G1811" s="1" t="s">
        <v>17</v>
      </c>
      <c r="H1811" s="1" t="s">
        <v>32</v>
      </c>
      <c r="I1811" s="1" t="s">
        <v>20</v>
      </c>
      <c r="J1811">
        <v>60</v>
      </c>
      <c r="K1811">
        <v>4334</v>
      </c>
    </row>
    <row r="1812" spans="1:11" x14ac:dyDescent="0.2">
      <c r="A1812">
        <v>471</v>
      </c>
      <c r="B1812">
        <v>12</v>
      </c>
      <c r="C1812">
        <v>10</v>
      </c>
      <c r="D1812">
        <v>3.87</v>
      </c>
      <c r="E1812">
        <v>10</v>
      </c>
      <c r="F1812" s="1" t="s">
        <v>26</v>
      </c>
      <c r="G1812" s="1" t="s">
        <v>17</v>
      </c>
      <c r="H1812" s="1" t="s">
        <v>32</v>
      </c>
      <c r="I1812" s="1" t="s">
        <v>29</v>
      </c>
      <c r="J1812">
        <v>29</v>
      </c>
      <c r="K1812">
        <v>8521</v>
      </c>
    </row>
    <row r="1813" spans="1:11" x14ac:dyDescent="0.2">
      <c r="A1813">
        <v>475</v>
      </c>
      <c r="B1813">
        <v>22</v>
      </c>
      <c r="C1813">
        <v>7</v>
      </c>
      <c r="D1813">
        <v>3.22</v>
      </c>
      <c r="E1813">
        <v>10</v>
      </c>
      <c r="F1813" s="1" t="s">
        <v>26</v>
      </c>
      <c r="G1813" s="1" t="s">
        <v>24</v>
      </c>
      <c r="H1813" s="1" t="s">
        <v>32</v>
      </c>
      <c r="I1813" s="1" t="s">
        <v>33</v>
      </c>
      <c r="J1813">
        <v>66</v>
      </c>
      <c r="K1813">
        <v>2073</v>
      </c>
    </row>
    <row r="1814" spans="1:11" x14ac:dyDescent="0.2">
      <c r="A1814">
        <v>480</v>
      </c>
      <c r="B1814">
        <v>11</v>
      </c>
      <c r="C1814">
        <v>7</v>
      </c>
      <c r="D1814">
        <v>1.53</v>
      </c>
      <c r="E1814">
        <v>10</v>
      </c>
      <c r="F1814" s="1" t="s">
        <v>23</v>
      </c>
      <c r="G1814" s="1" t="s">
        <v>24</v>
      </c>
      <c r="H1814" s="1" t="s">
        <v>32</v>
      </c>
      <c r="I1814" s="1" t="s">
        <v>33</v>
      </c>
      <c r="J1814">
        <v>41</v>
      </c>
      <c r="K1814">
        <v>3874</v>
      </c>
    </row>
    <row r="1815" spans="1:11" x14ac:dyDescent="0.2">
      <c r="A1815">
        <v>483</v>
      </c>
      <c r="B1815">
        <v>55</v>
      </c>
      <c r="C1815">
        <v>3</v>
      </c>
      <c r="D1815">
        <v>3.47</v>
      </c>
      <c r="E1815">
        <v>5</v>
      </c>
      <c r="F1815" s="1" t="s">
        <v>36</v>
      </c>
      <c r="G1815" s="1" t="s">
        <v>30</v>
      </c>
      <c r="H1815" s="1" t="s">
        <v>32</v>
      </c>
      <c r="I1815" s="1" t="s">
        <v>29</v>
      </c>
      <c r="J1815">
        <v>70</v>
      </c>
      <c r="K1815">
        <v>7361</v>
      </c>
    </row>
    <row r="1816" spans="1:11" x14ac:dyDescent="0.2">
      <c r="A1816">
        <v>493</v>
      </c>
      <c r="B1816">
        <v>48</v>
      </c>
      <c r="C1816">
        <v>7</v>
      </c>
      <c r="D1816">
        <v>1.91</v>
      </c>
      <c r="E1816">
        <v>10</v>
      </c>
      <c r="F1816" s="1" t="s">
        <v>16</v>
      </c>
      <c r="G1816" s="1" t="s">
        <v>30</v>
      </c>
      <c r="H1816" s="1" t="s">
        <v>32</v>
      </c>
      <c r="I1816" s="1" t="s">
        <v>29</v>
      </c>
      <c r="J1816">
        <v>42</v>
      </c>
      <c r="K1816">
        <v>1360</v>
      </c>
    </row>
    <row r="1817" spans="1:11" x14ac:dyDescent="0.2">
      <c r="A1817">
        <v>494</v>
      </c>
      <c r="B1817">
        <v>27</v>
      </c>
      <c r="C1817">
        <v>8</v>
      </c>
      <c r="D1817">
        <v>1.44</v>
      </c>
      <c r="E1817">
        <v>10</v>
      </c>
      <c r="F1817" s="1" t="s">
        <v>26</v>
      </c>
      <c r="G1817" s="1" t="s">
        <v>27</v>
      </c>
      <c r="H1817" s="1" t="s">
        <v>32</v>
      </c>
      <c r="I1817" s="1" t="s">
        <v>33</v>
      </c>
      <c r="J1817">
        <v>29</v>
      </c>
      <c r="K1817">
        <v>6101</v>
      </c>
    </row>
    <row r="1818" spans="1:11" x14ac:dyDescent="0.2">
      <c r="A1818">
        <v>504</v>
      </c>
      <c r="B1818">
        <v>36</v>
      </c>
      <c r="C1818">
        <v>8</v>
      </c>
      <c r="D1818">
        <v>4.58</v>
      </c>
      <c r="E1818">
        <v>7</v>
      </c>
      <c r="F1818" s="1" t="s">
        <v>36</v>
      </c>
      <c r="G1818" s="1" t="s">
        <v>30</v>
      </c>
      <c r="H1818" s="1" t="s">
        <v>32</v>
      </c>
      <c r="I1818" s="1" t="s">
        <v>20</v>
      </c>
      <c r="J1818">
        <v>47</v>
      </c>
      <c r="K1818">
        <v>9472</v>
      </c>
    </row>
    <row r="1819" spans="1:11" x14ac:dyDescent="0.2">
      <c r="A1819">
        <v>508</v>
      </c>
      <c r="B1819">
        <v>2</v>
      </c>
      <c r="C1819">
        <v>6</v>
      </c>
      <c r="D1819">
        <v>2.2799999999999998</v>
      </c>
      <c r="E1819">
        <v>6</v>
      </c>
      <c r="F1819" s="1" t="s">
        <v>16</v>
      </c>
      <c r="G1819" s="1" t="s">
        <v>24</v>
      </c>
      <c r="H1819" s="1" t="s">
        <v>32</v>
      </c>
      <c r="I1819" s="1" t="s">
        <v>33</v>
      </c>
      <c r="J1819">
        <v>36</v>
      </c>
      <c r="K1819">
        <v>1800</v>
      </c>
    </row>
    <row r="1820" spans="1:11" x14ac:dyDescent="0.2">
      <c r="A1820">
        <v>516</v>
      </c>
      <c r="B1820">
        <v>59</v>
      </c>
      <c r="C1820">
        <v>9</v>
      </c>
      <c r="D1820">
        <v>2.58</v>
      </c>
      <c r="E1820">
        <v>10</v>
      </c>
      <c r="F1820" s="1" t="s">
        <v>36</v>
      </c>
      <c r="G1820" s="1" t="s">
        <v>30</v>
      </c>
      <c r="H1820" s="1" t="s">
        <v>32</v>
      </c>
      <c r="I1820" s="1" t="s">
        <v>29</v>
      </c>
      <c r="J1820">
        <v>67</v>
      </c>
      <c r="K1820">
        <v>7819</v>
      </c>
    </row>
    <row r="1821" spans="1:11" x14ac:dyDescent="0.2">
      <c r="A1821">
        <v>523</v>
      </c>
      <c r="B1821">
        <v>9</v>
      </c>
      <c r="C1821">
        <v>4</v>
      </c>
      <c r="D1821">
        <v>5.74</v>
      </c>
      <c r="E1821">
        <v>3</v>
      </c>
      <c r="F1821" s="1" t="s">
        <v>26</v>
      </c>
      <c r="G1821" s="1" t="s">
        <v>35</v>
      </c>
      <c r="H1821" s="1" t="s">
        <v>32</v>
      </c>
      <c r="I1821" s="1" t="s">
        <v>33</v>
      </c>
      <c r="J1821">
        <v>67</v>
      </c>
      <c r="K1821">
        <v>1355</v>
      </c>
    </row>
    <row r="1822" spans="1:11" x14ac:dyDescent="0.2">
      <c r="A1822">
        <v>530</v>
      </c>
      <c r="B1822">
        <v>6</v>
      </c>
      <c r="C1822">
        <v>10</v>
      </c>
      <c r="D1822">
        <v>1.98</v>
      </c>
      <c r="E1822">
        <v>7</v>
      </c>
      <c r="F1822" s="1" t="s">
        <v>23</v>
      </c>
      <c r="G1822" s="1" t="s">
        <v>30</v>
      </c>
      <c r="H1822" s="1" t="s">
        <v>32</v>
      </c>
      <c r="I1822" s="1" t="s">
        <v>29</v>
      </c>
      <c r="J1822">
        <v>55</v>
      </c>
      <c r="K1822">
        <v>4306</v>
      </c>
    </row>
    <row r="1823" spans="1:11" x14ac:dyDescent="0.2">
      <c r="A1823">
        <v>541</v>
      </c>
      <c r="B1823">
        <v>7</v>
      </c>
      <c r="C1823">
        <v>7</v>
      </c>
      <c r="D1823">
        <v>5.4</v>
      </c>
      <c r="E1823">
        <v>8</v>
      </c>
      <c r="F1823" s="1" t="s">
        <v>26</v>
      </c>
      <c r="G1823" s="1" t="s">
        <v>27</v>
      </c>
      <c r="H1823" s="1" t="s">
        <v>32</v>
      </c>
      <c r="I1823" s="1" t="s">
        <v>33</v>
      </c>
      <c r="J1823">
        <v>23</v>
      </c>
      <c r="K1823">
        <v>1428</v>
      </c>
    </row>
    <row r="1824" spans="1:11" x14ac:dyDescent="0.2">
      <c r="A1824">
        <v>543</v>
      </c>
      <c r="B1824">
        <v>57</v>
      </c>
      <c r="C1824">
        <v>8</v>
      </c>
      <c r="D1824">
        <v>4.0199999999999996</v>
      </c>
      <c r="E1824">
        <v>8</v>
      </c>
      <c r="F1824" s="1" t="s">
        <v>26</v>
      </c>
      <c r="G1824" s="1" t="s">
        <v>35</v>
      </c>
      <c r="H1824" s="1" t="s">
        <v>32</v>
      </c>
      <c r="I1824" s="1" t="s">
        <v>20</v>
      </c>
      <c r="J1824">
        <v>22</v>
      </c>
      <c r="K1824">
        <v>9197</v>
      </c>
    </row>
    <row r="1825" spans="1:11" x14ac:dyDescent="0.2">
      <c r="A1825">
        <v>550</v>
      </c>
      <c r="B1825">
        <v>52</v>
      </c>
      <c r="C1825">
        <v>8</v>
      </c>
      <c r="D1825">
        <v>2.23</v>
      </c>
      <c r="E1825">
        <v>8</v>
      </c>
      <c r="F1825" s="1" t="s">
        <v>36</v>
      </c>
      <c r="G1825" s="1" t="s">
        <v>24</v>
      </c>
      <c r="H1825" s="1" t="s">
        <v>32</v>
      </c>
      <c r="I1825" s="1" t="s">
        <v>29</v>
      </c>
      <c r="J1825">
        <v>24</v>
      </c>
      <c r="K1825">
        <v>9712</v>
      </c>
    </row>
    <row r="1826" spans="1:11" x14ac:dyDescent="0.2">
      <c r="A1826">
        <v>551</v>
      </c>
      <c r="B1826">
        <v>23</v>
      </c>
      <c r="C1826">
        <v>7</v>
      </c>
      <c r="D1826">
        <v>3.66</v>
      </c>
      <c r="E1826">
        <v>7</v>
      </c>
      <c r="F1826" s="1" t="s">
        <v>16</v>
      </c>
      <c r="G1826" s="1" t="s">
        <v>27</v>
      </c>
      <c r="H1826" s="1" t="s">
        <v>32</v>
      </c>
      <c r="I1826" s="1" t="s">
        <v>20</v>
      </c>
      <c r="J1826">
        <v>48</v>
      </c>
      <c r="K1826">
        <v>2589</v>
      </c>
    </row>
    <row r="1827" spans="1:11" x14ac:dyDescent="0.2">
      <c r="A1827">
        <v>558</v>
      </c>
      <c r="B1827">
        <v>20</v>
      </c>
      <c r="C1827">
        <v>7</v>
      </c>
      <c r="D1827">
        <v>3.74</v>
      </c>
      <c r="E1827">
        <v>7</v>
      </c>
      <c r="F1827" s="1" t="s">
        <v>23</v>
      </c>
      <c r="G1827" s="1" t="s">
        <v>24</v>
      </c>
      <c r="H1827" s="1" t="s">
        <v>32</v>
      </c>
      <c r="I1827" s="1" t="s">
        <v>33</v>
      </c>
      <c r="J1827">
        <v>35</v>
      </c>
      <c r="K1827">
        <v>6575</v>
      </c>
    </row>
    <row r="1828" spans="1:11" x14ac:dyDescent="0.2">
      <c r="A1828">
        <v>559</v>
      </c>
      <c r="B1828">
        <v>46</v>
      </c>
      <c r="C1828">
        <v>2</v>
      </c>
      <c r="D1828">
        <v>5.8</v>
      </c>
      <c r="E1828">
        <v>6</v>
      </c>
      <c r="F1828" s="1" t="s">
        <v>16</v>
      </c>
      <c r="G1828" s="1" t="s">
        <v>35</v>
      </c>
      <c r="H1828" s="1" t="s">
        <v>32</v>
      </c>
      <c r="I1828" s="1" t="s">
        <v>20</v>
      </c>
      <c r="J1828">
        <v>42</v>
      </c>
      <c r="K1828">
        <v>8945</v>
      </c>
    </row>
    <row r="1829" spans="1:11" x14ac:dyDescent="0.2">
      <c r="A1829">
        <v>561</v>
      </c>
      <c r="B1829">
        <v>36</v>
      </c>
      <c r="C1829">
        <v>7</v>
      </c>
      <c r="D1829">
        <v>1.1200000000000001</v>
      </c>
      <c r="E1829">
        <v>10</v>
      </c>
      <c r="F1829" s="1" t="s">
        <v>16</v>
      </c>
      <c r="G1829" s="1" t="s">
        <v>30</v>
      </c>
      <c r="H1829" s="1" t="s">
        <v>32</v>
      </c>
      <c r="I1829" s="1" t="s">
        <v>29</v>
      </c>
      <c r="J1829">
        <v>31</v>
      </c>
      <c r="K1829">
        <v>9620</v>
      </c>
    </row>
    <row r="1830" spans="1:11" x14ac:dyDescent="0.2">
      <c r="A1830">
        <v>563</v>
      </c>
      <c r="B1830">
        <v>6</v>
      </c>
      <c r="C1830">
        <v>8</v>
      </c>
      <c r="D1830">
        <v>5.25</v>
      </c>
      <c r="E1830">
        <v>8</v>
      </c>
      <c r="F1830" s="1" t="s">
        <v>23</v>
      </c>
      <c r="G1830" s="1" t="s">
        <v>17</v>
      </c>
      <c r="H1830" s="1" t="s">
        <v>32</v>
      </c>
      <c r="I1830" s="1" t="s">
        <v>33</v>
      </c>
      <c r="J1830">
        <v>19</v>
      </c>
      <c r="K1830">
        <v>4095</v>
      </c>
    </row>
    <row r="1831" spans="1:11" x14ac:dyDescent="0.2">
      <c r="A1831">
        <v>566</v>
      </c>
      <c r="B1831">
        <v>41</v>
      </c>
      <c r="C1831">
        <v>7</v>
      </c>
      <c r="D1831">
        <v>5.32</v>
      </c>
      <c r="E1831">
        <v>7</v>
      </c>
      <c r="F1831" s="1" t="s">
        <v>16</v>
      </c>
      <c r="G1831" s="1" t="s">
        <v>27</v>
      </c>
      <c r="H1831" s="1" t="s">
        <v>32</v>
      </c>
      <c r="I1831" s="1" t="s">
        <v>29</v>
      </c>
      <c r="J1831">
        <v>49</v>
      </c>
      <c r="K1831">
        <v>7433</v>
      </c>
    </row>
    <row r="1832" spans="1:11" x14ac:dyDescent="0.2">
      <c r="A1832">
        <v>567</v>
      </c>
      <c r="B1832">
        <v>3</v>
      </c>
      <c r="C1832">
        <v>1</v>
      </c>
      <c r="D1832">
        <v>1.92</v>
      </c>
      <c r="E1832">
        <v>5</v>
      </c>
      <c r="F1832" s="1" t="s">
        <v>16</v>
      </c>
      <c r="G1832" s="1" t="s">
        <v>30</v>
      </c>
      <c r="H1832" s="1" t="s">
        <v>32</v>
      </c>
      <c r="I1832" s="1" t="s">
        <v>29</v>
      </c>
      <c r="J1832">
        <v>26</v>
      </c>
      <c r="K1832">
        <v>3062</v>
      </c>
    </row>
    <row r="1833" spans="1:11" x14ac:dyDescent="0.2">
      <c r="A1833">
        <v>575</v>
      </c>
      <c r="B1833">
        <v>16</v>
      </c>
      <c r="C1833">
        <v>6</v>
      </c>
      <c r="D1833">
        <v>1.71</v>
      </c>
      <c r="E1833">
        <v>3</v>
      </c>
      <c r="F1833" s="1" t="s">
        <v>23</v>
      </c>
      <c r="G1833" s="1" t="s">
        <v>24</v>
      </c>
      <c r="H1833" s="1" t="s">
        <v>32</v>
      </c>
      <c r="I1833" s="1" t="s">
        <v>20</v>
      </c>
      <c r="J1833">
        <v>68</v>
      </c>
      <c r="K1833">
        <v>6572</v>
      </c>
    </row>
    <row r="1834" spans="1:11" x14ac:dyDescent="0.2">
      <c r="A1834">
        <v>585</v>
      </c>
      <c r="B1834">
        <v>48</v>
      </c>
      <c r="C1834">
        <v>7</v>
      </c>
      <c r="D1834">
        <v>1.95</v>
      </c>
      <c r="E1834">
        <v>9</v>
      </c>
      <c r="F1834" s="1" t="s">
        <v>26</v>
      </c>
      <c r="G1834" s="1" t="s">
        <v>24</v>
      </c>
      <c r="H1834" s="1" t="s">
        <v>32</v>
      </c>
      <c r="I1834" s="1" t="s">
        <v>33</v>
      </c>
      <c r="J1834">
        <v>23</v>
      </c>
      <c r="K1834">
        <v>3231</v>
      </c>
    </row>
    <row r="1835" spans="1:11" x14ac:dyDescent="0.2">
      <c r="A1835">
        <v>588</v>
      </c>
      <c r="B1835">
        <v>60</v>
      </c>
      <c r="C1835">
        <v>10</v>
      </c>
      <c r="D1835">
        <v>4.37</v>
      </c>
      <c r="E1835">
        <v>9</v>
      </c>
      <c r="F1835" s="1" t="s">
        <v>16</v>
      </c>
      <c r="G1835" s="1" t="s">
        <v>24</v>
      </c>
      <c r="H1835" s="1" t="s">
        <v>32</v>
      </c>
      <c r="I1835" s="1" t="s">
        <v>33</v>
      </c>
      <c r="J1835">
        <v>18</v>
      </c>
      <c r="K1835">
        <v>4766</v>
      </c>
    </row>
    <row r="1836" spans="1:11" x14ac:dyDescent="0.2">
      <c r="A1836">
        <v>589</v>
      </c>
      <c r="B1836">
        <v>27</v>
      </c>
      <c r="C1836">
        <v>9</v>
      </c>
      <c r="D1836">
        <v>4.49</v>
      </c>
      <c r="E1836">
        <v>7</v>
      </c>
      <c r="F1836" s="1" t="s">
        <v>36</v>
      </c>
      <c r="G1836" s="1" t="s">
        <v>27</v>
      </c>
      <c r="H1836" s="1" t="s">
        <v>32</v>
      </c>
      <c r="I1836" s="1" t="s">
        <v>29</v>
      </c>
      <c r="J1836">
        <v>27</v>
      </c>
      <c r="K1836">
        <v>4442</v>
      </c>
    </row>
    <row r="1837" spans="1:11" x14ac:dyDescent="0.2">
      <c r="A1837">
        <v>592</v>
      </c>
      <c r="B1837">
        <v>22</v>
      </c>
      <c r="C1837">
        <v>9</v>
      </c>
      <c r="D1837">
        <v>4.37</v>
      </c>
      <c r="E1837">
        <v>7</v>
      </c>
      <c r="F1837" s="1" t="s">
        <v>36</v>
      </c>
      <c r="G1837" s="1" t="s">
        <v>27</v>
      </c>
      <c r="H1837" s="1" t="s">
        <v>32</v>
      </c>
      <c r="I1837" s="1" t="s">
        <v>20</v>
      </c>
      <c r="J1837">
        <v>47</v>
      </c>
      <c r="K1837">
        <v>6160</v>
      </c>
    </row>
    <row r="1838" spans="1:11" x14ac:dyDescent="0.2">
      <c r="A1838">
        <v>596</v>
      </c>
      <c r="B1838">
        <v>6</v>
      </c>
      <c r="C1838">
        <v>9</v>
      </c>
      <c r="D1838">
        <v>1.65</v>
      </c>
      <c r="E1838">
        <v>10</v>
      </c>
      <c r="F1838" s="1" t="s">
        <v>16</v>
      </c>
      <c r="G1838" s="1" t="s">
        <v>24</v>
      </c>
      <c r="H1838" s="1" t="s">
        <v>32</v>
      </c>
      <c r="I1838" s="1" t="s">
        <v>29</v>
      </c>
      <c r="J1838">
        <v>34</v>
      </c>
      <c r="K1838">
        <v>2086</v>
      </c>
    </row>
    <row r="1839" spans="1:11" x14ac:dyDescent="0.2">
      <c r="A1839">
        <v>603</v>
      </c>
      <c r="B1839">
        <v>5</v>
      </c>
      <c r="C1839">
        <v>9</v>
      </c>
      <c r="D1839">
        <v>5.68</v>
      </c>
      <c r="E1839">
        <v>10</v>
      </c>
      <c r="F1839" s="1" t="s">
        <v>26</v>
      </c>
      <c r="G1839" s="1" t="s">
        <v>24</v>
      </c>
      <c r="H1839" s="1" t="s">
        <v>32</v>
      </c>
      <c r="I1839" s="1" t="s">
        <v>29</v>
      </c>
      <c r="J1839">
        <v>27</v>
      </c>
      <c r="K1839">
        <v>8092</v>
      </c>
    </row>
    <row r="1840" spans="1:11" x14ac:dyDescent="0.2">
      <c r="A1840">
        <v>605</v>
      </c>
      <c r="B1840">
        <v>41</v>
      </c>
      <c r="C1840">
        <v>3</v>
      </c>
      <c r="D1840">
        <v>1.35</v>
      </c>
      <c r="E1840">
        <v>2</v>
      </c>
      <c r="F1840" s="1" t="s">
        <v>23</v>
      </c>
      <c r="G1840" s="1" t="s">
        <v>17</v>
      </c>
      <c r="H1840" s="1" t="s">
        <v>32</v>
      </c>
      <c r="I1840" s="1" t="s">
        <v>33</v>
      </c>
      <c r="J1840">
        <v>62</v>
      </c>
      <c r="K1840">
        <v>9456</v>
      </c>
    </row>
    <row r="1841" spans="1:11" x14ac:dyDescent="0.2">
      <c r="A1841">
        <v>615</v>
      </c>
      <c r="B1841">
        <v>20</v>
      </c>
      <c r="C1841">
        <v>6</v>
      </c>
      <c r="D1841">
        <v>1.95</v>
      </c>
      <c r="E1841">
        <v>2</v>
      </c>
      <c r="F1841" s="1" t="s">
        <v>36</v>
      </c>
      <c r="G1841" s="1" t="s">
        <v>30</v>
      </c>
      <c r="H1841" s="1" t="s">
        <v>32</v>
      </c>
      <c r="I1841" s="1" t="s">
        <v>33</v>
      </c>
      <c r="J1841">
        <v>19</v>
      </c>
      <c r="K1841">
        <v>6407</v>
      </c>
    </row>
    <row r="1842" spans="1:11" x14ac:dyDescent="0.2">
      <c r="A1842">
        <v>616</v>
      </c>
      <c r="B1842">
        <v>42</v>
      </c>
      <c r="C1842">
        <v>7</v>
      </c>
      <c r="D1842">
        <v>1.82</v>
      </c>
      <c r="E1842">
        <v>9</v>
      </c>
      <c r="F1842" s="1" t="s">
        <v>36</v>
      </c>
      <c r="G1842" s="1" t="s">
        <v>24</v>
      </c>
      <c r="H1842" s="1" t="s">
        <v>32</v>
      </c>
      <c r="I1842" s="1" t="s">
        <v>33</v>
      </c>
      <c r="J1842">
        <v>22</v>
      </c>
      <c r="K1842">
        <v>6777</v>
      </c>
    </row>
    <row r="1843" spans="1:11" x14ac:dyDescent="0.2">
      <c r="A1843">
        <v>618</v>
      </c>
      <c r="B1843">
        <v>57</v>
      </c>
      <c r="C1843">
        <v>1</v>
      </c>
      <c r="D1843">
        <v>3.18</v>
      </c>
      <c r="E1843">
        <v>4</v>
      </c>
      <c r="F1843" s="1" t="s">
        <v>16</v>
      </c>
      <c r="G1843" s="1" t="s">
        <v>24</v>
      </c>
      <c r="H1843" s="1" t="s">
        <v>32</v>
      </c>
      <c r="I1843" s="1" t="s">
        <v>29</v>
      </c>
      <c r="J1843">
        <v>40</v>
      </c>
      <c r="K1843">
        <v>8439</v>
      </c>
    </row>
    <row r="1844" spans="1:11" x14ac:dyDescent="0.2">
      <c r="A1844">
        <v>622</v>
      </c>
      <c r="B1844">
        <v>2</v>
      </c>
      <c r="C1844">
        <v>5</v>
      </c>
      <c r="D1844">
        <v>5.77</v>
      </c>
      <c r="E1844">
        <v>2</v>
      </c>
      <c r="F1844" s="1" t="s">
        <v>23</v>
      </c>
      <c r="G1844" s="1" t="s">
        <v>27</v>
      </c>
      <c r="H1844" s="1" t="s">
        <v>32</v>
      </c>
      <c r="I1844" s="1" t="s">
        <v>20</v>
      </c>
      <c r="J1844">
        <v>21</v>
      </c>
      <c r="K1844">
        <v>2188</v>
      </c>
    </row>
    <row r="1845" spans="1:11" x14ac:dyDescent="0.2">
      <c r="A1845">
        <v>624</v>
      </c>
      <c r="B1845">
        <v>51</v>
      </c>
      <c r="C1845">
        <v>10</v>
      </c>
      <c r="D1845">
        <v>4.3099999999999996</v>
      </c>
      <c r="E1845">
        <v>10</v>
      </c>
      <c r="F1845" s="1" t="s">
        <v>23</v>
      </c>
      <c r="G1845" s="1" t="s">
        <v>35</v>
      </c>
      <c r="H1845" s="1" t="s">
        <v>32</v>
      </c>
      <c r="I1845" s="1" t="s">
        <v>29</v>
      </c>
      <c r="J1845">
        <v>52</v>
      </c>
      <c r="K1845">
        <v>7247</v>
      </c>
    </row>
    <row r="1846" spans="1:11" x14ac:dyDescent="0.2">
      <c r="A1846">
        <v>627</v>
      </c>
      <c r="B1846">
        <v>8</v>
      </c>
      <c r="C1846">
        <v>10</v>
      </c>
      <c r="D1846">
        <v>2.83</v>
      </c>
      <c r="E1846">
        <v>8</v>
      </c>
      <c r="F1846" s="1" t="s">
        <v>23</v>
      </c>
      <c r="G1846" s="1" t="s">
        <v>30</v>
      </c>
      <c r="H1846" s="1" t="s">
        <v>32</v>
      </c>
      <c r="I1846" s="1" t="s">
        <v>33</v>
      </c>
      <c r="J1846">
        <v>21</v>
      </c>
      <c r="K1846">
        <v>1394</v>
      </c>
    </row>
    <row r="1847" spans="1:11" x14ac:dyDescent="0.2">
      <c r="A1847">
        <v>633</v>
      </c>
      <c r="B1847">
        <v>57</v>
      </c>
      <c r="C1847">
        <v>10</v>
      </c>
      <c r="D1847">
        <v>2.74</v>
      </c>
      <c r="E1847">
        <v>8</v>
      </c>
      <c r="F1847" s="1" t="s">
        <v>23</v>
      </c>
      <c r="G1847" s="1" t="s">
        <v>17</v>
      </c>
      <c r="H1847" s="1" t="s">
        <v>32</v>
      </c>
      <c r="I1847" s="1" t="s">
        <v>29</v>
      </c>
      <c r="J1847">
        <v>64</v>
      </c>
      <c r="K1847">
        <v>9326</v>
      </c>
    </row>
    <row r="1848" spans="1:11" x14ac:dyDescent="0.2">
      <c r="A1848">
        <v>638</v>
      </c>
      <c r="B1848">
        <v>14</v>
      </c>
      <c r="C1848">
        <v>9</v>
      </c>
      <c r="D1848">
        <v>5.77</v>
      </c>
      <c r="E1848">
        <v>9</v>
      </c>
      <c r="F1848" s="1" t="s">
        <v>36</v>
      </c>
      <c r="G1848" s="1" t="s">
        <v>30</v>
      </c>
      <c r="H1848" s="1" t="s">
        <v>32</v>
      </c>
      <c r="I1848" s="1" t="s">
        <v>33</v>
      </c>
      <c r="J1848">
        <v>31</v>
      </c>
      <c r="K1848">
        <v>1451</v>
      </c>
    </row>
    <row r="1849" spans="1:11" x14ac:dyDescent="0.2">
      <c r="A1849">
        <v>650</v>
      </c>
      <c r="B1849">
        <v>19</v>
      </c>
      <c r="C1849">
        <v>9</v>
      </c>
      <c r="D1849">
        <v>3.51</v>
      </c>
      <c r="E1849">
        <v>7</v>
      </c>
      <c r="F1849" s="1" t="s">
        <v>16</v>
      </c>
      <c r="G1849" s="1" t="s">
        <v>30</v>
      </c>
      <c r="H1849" s="1" t="s">
        <v>32</v>
      </c>
      <c r="I1849" s="1" t="s">
        <v>29</v>
      </c>
      <c r="J1849">
        <v>22</v>
      </c>
      <c r="K1849">
        <v>9263</v>
      </c>
    </row>
    <row r="1850" spans="1:11" x14ac:dyDescent="0.2">
      <c r="A1850">
        <v>655</v>
      </c>
      <c r="B1850">
        <v>5</v>
      </c>
      <c r="C1850">
        <v>8</v>
      </c>
      <c r="D1850">
        <v>4.49</v>
      </c>
      <c r="E1850">
        <v>7</v>
      </c>
      <c r="F1850" s="1" t="s">
        <v>36</v>
      </c>
      <c r="G1850" s="1" t="s">
        <v>17</v>
      </c>
      <c r="H1850" s="1" t="s">
        <v>32</v>
      </c>
      <c r="I1850" s="1" t="s">
        <v>20</v>
      </c>
      <c r="J1850">
        <v>65</v>
      </c>
      <c r="K1850">
        <v>4099</v>
      </c>
    </row>
    <row r="1851" spans="1:11" x14ac:dyDescent="0.2">
      <c r="A1851">
        <v>656</v>
      </c>
      <c r="B1851">
        <v>39</v>
      </c>
      <c r="C1851">
        <v>6</v>
      </c>
      <c r="D1851">
        <v>4.7300000000000004</v>
      </c>
      <c r="E1851">
        <v>1</v>
      </c>
      <c r="F1851" s="1" t="s">
        <v>23</v>
      </c>
      <c r="G1851" s="1" t="s">
        <v>27</v>
      </c>
      <c r="H1851" s="1" t="s">
        <v>32</v>
      </c>
      <c r="I1851" s="1" t="s">
        <v>29</v>
      </c>
      <c r="J1851">
        <v>30</v>
      </c>
      <c r="K1851">
        <v>4172</v>
      </c>
    </row>
    <row r="1852" spans="1:11" x14ac:dyDescent="0.2">
      <c r="A1852">
        <v>668</v>
      </c>
      <c r="B1852">
        <v>36</v>
      </c>
      <c r="C1852">
        <v>7</v>
      </c>
      <c r="D1852">
        <v>5.36</v>
      </c>
      <c r="E1852">
        <v>10</v>
      </c>
      <c r="F1852" s="1" t="s">
        <v>26</v>
      </c>
      <c r="G1852" s="1" t="s">
        <v>24</v>
      </c>
      <c r="H1852" s="1" t="s">
        <v>32</v>
      </c>
      <c r="I1852" s="1" t="s">
        <v>29</v>
      </c>
      <c r="J1852">
        <v>63</v>
      </c>
      <c r="K1852">
        <v>5929</v>
      </c>
    </row>
    <row r="1853" spans="1:11" x14ac:dyDescent="0.2">
      <c r="A1853">
        <v>676</v>
      </c>
      <c r="B1853">
        <v>44</v>
      </c>
      <c r="C1853">
        <v>8</v>
      </c>
      <c r="D1853">
        <v>5.71</v>
      </c>
      <c r="E1853">
        <v>10</v>
      </c>
      <c r="F1853" s="1" t="s">
        <v>26</v>
      </c>
      <c r="G1853" s="1" t="s">
        <v>17</v>
      </c>
      <c r="H1853" s="1" t="s">
        <v>32</v>
      </c>
      <c r="I1853" s="1" t="s">
        <v>29</v>
      </c>
      <c r="J1853">
        <v>49</v>
      </c>
      <c r="K1853">
        <v>7195</v>
      </c>
    </row>
    <row r="1854" spans="1:11" x14ac:dyDescent="0.2">
      <c r="A1854">
        <v>680</v>
      </c>
      <c r="B1854">
        <v>51</v>
      </c>
      <c r="C1854">
        <v>8</v>
      </c>
      <c r="D1854">
        <v>3.6</v>
      </c>
      <c r="E1854">
        <v>9</v>
      </c>
      <c r="F1854" s="1" t="s">
        <v>16</v>
      </c>
      <c r="G1854" s="1" t="s">
        <v>35</v>
      </c>
      <c r="H1854" s="1" t="s">
        <v>32</v>
      </c>
      <c r="I1854" s="1" t="s">
        <v>29</v>
      </c>
      <c r="J1854">
        <v>68</v>
      </c>
      <c r="K1854">
        <v>1997</v>
      </c>
    </row>
    <row r="1855" spans="1:11" x14ac:dyDescent="0.2">
      <c r="A1855">
        <v>701</v>
      </c>
      <c r="B1855">
        <v>19</v>
      </c>
      <c r="C1855">
        <v>8</v>
      </c>
      <c r="D1855">
        <v>1.32</v>
      </c>
      <c r="E1855">
        <v>10</v>
      </c>
      <c r="F1855" s="1" t="s">
        <v>36</v>
      </c>
      <c r="G1855" s="1" t="s">
        <v>17</v>
      </c>
      <c r="H1855" s="1" t="s">
        <v>32</v>
      </c>
      <c r="I1855" s="1" t="s">
        <v>33</v>
      </c>
      <c r="J1855">
        <v>32</v>
      </c>
      <c r="K1855">
        <v>9306</v>
      </c>
    </row>
    <row r="1856" spans="1:11" x14ac:dyDescent="0.2">
      <c r="A1856">
        <v>705</v>
      </c>
      <c r="B1856">
        <v>18</v>
      </c>
      <c r="C1856">
        <v>9</v>
      </c>
      <c r="D1856">
        <v>2.74</v>
      </c>
      <c r="E1856">
        <v>8</v>
      </c>
      <c r="F1856" s="1" t="s">
        <v>26</v>
      </c>
      <c r="G1856" s="1" t="s">
        <v>27</v>
      </c>
      <c r="H1856" s="1" t="s">
        <v>32</v>
      </c>
      <c r="I1856" s="1" t="s">
        <v>20</v>
      </c>
      <c r="J1856">
        <v>59</v>
      </c>
      <c r="K1856">
        <v>9561</v>
      </c>
    </row>
    <row r="1857" spans="1:11" x14ac:dyDescent="0.2">
      <c r="A1857">
        <v>721</v>
      </c>
      <c r="B1857">
        <v>42</v>
      </c>
      <c r="C1857">
        <v>10</v>
      </c>
      <c r="D1857">
        <v>5.13</v>
      </c>
      <c r="E1857">
        <v>9</v>
      </c>
      <c r="F1857" s="1" t="s">
        <v>16</v>
      </c>
      <c r="G1857" s="1" t="s">
        <v>30</v>
      </c>
      <c r="H1857" s="1" t="s">
        <v>32</v>
      </c>
      <c r="I1857" s="1" t="s">
        <v>29</v>
      </c>
      <c r="J1857">
        <v>30</v>
      </c>
      <c r="K1857">
        <v>5901</v>
      </c>
    </row>
    <row r="1858" spans="1:11" x14ac:dyDescent="0.2">
      <c r="A1858">
        <v>722</v>
      </c>
      <c r="B1858">
        <v>43</v>
      </c>
      <c r="C1858">
        <v>9</v>
      </c>
      <c r="D1858">
        <v>2.06</v>
      </c>
      <c r="E1858">
        <v>9</v>
      </c>
      <c r="F1858" s="1" t="s">
        <v>16</v>
      </c>
      <c r="G1858" s="1" t="s">
        <v>35</v>
      </c>
      <c r="H1858" s="1" t="s">
        <v>32</v>
      </c>
      <c r="I1858" s="1" t="s">
        <v>29</v>
      </c>
      <c r="J1858">
        <v>23</v>
      </c>
      <c r="K1858">
        <v>8749</v>
      </c>
    </row>
    <row r="1859" spans="1:11" x14ac:dyDescent="0.2">
      <c r="A1859">
        <v>729</v>
      </c>
      <c r="B1859">
        <v>40</v>
      </c>
      <c r="C1859">
        <v>9</v>
      </c>
      <c r="D1859">
        <v>4.78</v>
      </c>
      <c r="E1859">
        <v>8</v>
      </c>
      <c r="F1859" s="1" t="s">
        <v>36</v>
      </c>
      <c r="G1859" s="1" t="s">
        <v>24</v>
      </c>
      <c r="H1859" s="1" t="s">
        <v>32</v>
      </c>
      <c r="I1859" s="1" t="s">
        <v>33</v>
      </c>
      <c r="J1859">
        <v>28</v>
      </c>
      <c r="K1859">
        <v>6709</v>
      </c>
    </row>
    <row r="1860" spans="1:11" x14ac:dyDescent="0.2">
      <c r="A1860">
        <v>730</v>
      </c>
      <c r="B1860">
        <v>55</v>
      </c>
      <c r="C1860">
        <v>8</v>
      </c>
      <c r="D1860">
        <v>4.51</v>
      </c>
      <c r="E1860">
        <v>8</v>
      </c>
      <c r="F1860" s="1" t="s">
        <v>26</v>
      </c>
      <c r="G1860" s="1" t="s">
        <v>35</v>
      </c>
      <c r="H1860" s="1" t="s">
        <v>32</v>
      </c>
      <c r="I1860" s="1" t="s">
        <v>33</v>
      </c>
      <c r="J1860">
        <v>40</v>
      </c>
      <c r="K1860">
        <v>7307</v>
      </c>
    </row>
    <row r="1861" spans="1:11" x14ac:dyDescent="0.2">
      <c r="A1861">
        <v>731</v>
      </c>
      <c r="B1861">
        <v>48</v>
      </c>
      <c r="C1861">
        <v>7</v>
      </c>
      <c r="D1861">
        <v>5.73</v>
      </c>
      <c r="E1861">
        <v>9</v>
      </c>
      <c r="F1861" s="1" t="s">
        <v>23</v>
      </c>
      <c r="G1861" s="1" t="s">
        <v>27</v>
      </c>
      <c r="H1861" s="1" t="s">
        <v>32</v>
      </c>
      <c r="I1861" s="1" t="s">
        <v>33</v>
      </c>
      <c r="J1861">
        <v>68</v>
      </c>
      <c r="K1861">
        <v>6565</v>
      </c>
    </row>
    <row r="1862" spans="1:11" x14ac:dyDescent="0.2">
      <c r="A1862">
        <v>743</v>
      </c>
      <c r="B1862">
        <v>6</v>
      </c>
      <c r="C1862">
        <v>5</v>
      </c>
      <c r="D1862">
        <v>4</v>
      </c>
      <c r="E1862">
        <v>2</v>
      </c>
      <c r="F1862" s="1" t="s">
        <v>16</v>
      </c>
      <c r="G1862" s="1" t="s">
        <v>35</v>
      </c>
      <c r="H1862" s="1" t="s">
        <v>32</v>
      </c>
      <c r="I1862" s="1" t="s">
        <v>29</v>
      </c>
      <c r="J1862">
        <v>49</v>
      </c>
      <c r="K1862">
        <v>5608</v>
      </c>
    </row>
    <row r="1863" spans="1:11" x14ac:dyDescent="0.2">
      <c r="A1863">
        <v>747</v>
      </c>
      <c r="B1863">
        <v>14</v>
      </c>
      <c r="C1863">
        <v>9</v>
      </c>
      <c r="D1863">
        <v>2.46</v>
      </c>
      <c r="E1863">
        <v>9</v>
      </c>
      <c r="F1863" s="1" t="s">
        <v>36</v>
      </c>
      <c r="G1863" s="1" t="s">
        <v>24</v>
      </c>
      <c r="H1863" s="1" t="s">
        <v>32</v>
      </c>
      <c r="I1863" s="1" t="s">
        <v>20</v>
      </c>
      <c r="J1863">
        <v>29</v>
      </c>
      <c r="K1863">
        <v>6657</v>
      </c>
    </row>
    <row r="1864" spans="1:11" x14ac:dyDescent="0.2">
      <c r="A1864">
        <v>751</v>
      </c>
      <c r="B1864">
        <v>13</v>
      </c>
      <c r="C1864">
        <v>10</v>
      </c>
      <c r="D1864">
        <v>1.4</v>
      </c>
      <c r="E1864">
        <v>10</v>
      </c>
      <c r="F1864" s="1" t="s">
        <v>23</v>
      </c>
      <c r="G1864" s="1" t="s">
        <v>30</v>
      </c>
      <c r="H1864" s="1" t="s">
        <v>32</v>
      </c>
      <c r="I1864" s="1" t="s">
        <v>20</v>
      </c>
      <c r="J1864">
        <v>46</v>
      </c>
      <c r="K1864">
        <v>1963</v>
      </c>
    </row>
    <row r="1865" spans="1:11" x14ac:dyDescent="0.2">
      <c r="A1865">
        <v>754</v>
      </c>
      <c r="B1865">
        <v>44</v>
      </c>
      <c r="C1865">
        <v>10</v>
      </c>
      <c r="D1865">
        <v>2.0099999999999998</v>
      </c>
      <c r="E1865">
        <v>8</v>
      </c>
      <c r="F1865" s="1" t="s">
        <v>36</v>
      </c>
      <c r="G1865" s="1" t="s">
        <v>24</v>
      </c>
      <c r="H1865" s="1" t="s">
        <v>32</v>
      </c>
      <c r="I1865" s="1" t="s">
        <v>33</v>
      </c>
      <c r="J1865">
        <v>48</v>
      </c>
      <c r="K1865">
        <v>6620</v>
      </c>
    </row>
    <row r="1866" spans="1:11" x14ac:dyDescent="0.2">
      <c r="A1866">
        <v>755</v>
      </c>
      <c r="B1866">
        <v>8</v>
      </c>
      <c r="C1866">
        <v>8</v>
      </c>
      <c r="D1866">
        <v>1.64</v>
      </c>
      <c r="E1866">
        <v>9</v>
      </c>
      <c r="F1866" s="1" t="s">
        <v>16</v>
      </c>
      <c r="G1866" s="1" t="s">
        <v>17</v>
      </c>
      <c r="H1866" s="1" t="s">
        <v>32</v>
      </c>
      <c r="I1866" s="1" t="s">
        <v>33</v>
      </c>
      <c r="J1866">
        <v>64</v>
      </c>
      <c r="K1866">
        <v>5845</v>
      </c>
    </row>
    <row r="1867" spans="1:11" x14ac:dyDescent="0.2">
      <c r="A1867">
        <v>757</v>
      </c>
      <c r="B1867">
        <v>47</v>
      </c>
      <c r="C1867">
        <v>1</v>
      </c>
      <c r="D1867">
        <v>4.24</v>
      </c>
      <c r="E1867">
        <v>2</v>
      </c>
      <c r="F1867" s="1" t="s">
        <v>23</v>
      </c>
      <c r="G1867" s="1" t="s">
        <v>24</v>
      </c>
      <c r="H1867" s="1" t="s">
        <v>32</v>
      </c>
      <c r="I1867" s="1" t="s">
        <v>20</v>
      </c>
      <c r="J1867">
        <v>27</v>
      </c>
      <c r="K1867">
        <v>4727</v>
      </c>
    </row>
    <row r="1868" spans="1:11" x14ac:dyDescent="0.2">
      <c r="A1868">
        <v>758</v>
      </c>
      <c r="B1868">
        <v>5</v>
      </c>
      <c r="C1868">
        <v>8</v>
      </c>
      <c r="D1868">
        <v>6</v>
      </c>
      <c r="E1868">
        <v>8</v>
      </c>
      <c r="F1868" s="1" t="s">
        <v>16</v>
      </c>
      <c r="G1868" s="1" t="s">
        <v>27</v>
      </c>
      <c r="H1868" s="1" t="s">
        <v>32</v>
      </c>
      <c r="I1868" s="1" t="s">
        <v>33</v>
      </c>
      <c r="J1868">
        <v>66</v>
      </c>
      <c r="K1868">
        <v>6741</v>
      </c>
    </row>
    <row r="1869" spans="1:11" x14ac:dyDescent="0.2">
      <c r="A1869">
        <v>760</v>
      </c>
      <c r="B1869">
        <v>59</v>
      </c>
      <c r="C1869">
        <v>8</v>
      </c>
      <c r="D1869">
        <v>3.29</v>
      </c>
      <c r="E1869">
        <v>7</v>
      </c>
      <c r="F1869" s="1" t="s">
        <v>16</v>
      </c>
      <c r="G1869" s="1" t="s">
        <v>24</v>
      </c>
      <c r="H1869" s="1" t="s">
        <v>32</v>
      </c>
      <c r="I1869" s="1" t="s">
        <v>33</v>
      </c>
      <c r="J1869">
        <v>43</v>
      </c>
      <c r="K1869">
        <v>1154</v>
      </c>
    </row>
    <row r="1870" spans="1:11" x14ac:dyDescent="0.2">
      <c r="A1870">
        <v>762</v>
      </c>
      <c r="B1870">
        <v>41</v>
      </c>
      <c r="C1870">
        <v>3</v>
      </c>
      <c r="D1870">
        <v>2.4900000000000002</v>
      </c>
      <c r="E1870">
        <v>6</v>
      </c>
      <c r="F1870" s="1" t="s">
        <v>23</v>
      </c>
      <c r="G1870" s="1" t="s">
        <v>27</v>
      </c>
      <c r="H1870" s="1" t="s">
        <v>32</v>
      </c>
      <c r="I1870" s="1" t="s">
        <v>33</v>
      </c>
      <c r="J1870">
        <v>63</v>
      </c>
      <c r="K1870">
        <v>5311</v>
      </c>
    </row>
    <row r="1871" spans="1:11" x14ac:dyDescent="0.2">
      <c r="A1871">
        <v>771</v>
      </c>
      <c r="B1871">
        <v>17</v>
      </c>
      <c r="C1871">
        <v>8</v>
      </c>
      <c r="D1871">
        <v>1.19</v>
      </c>
      <c r="E1871">
        <v>9</v>
      </c>
      <c r="F1871" s="1" t="s">
        <v>36</v>
      </c>
      <c r="G1871" s="1" t="s">
        <v>17</v>
      </c>
      <c r="H1871" s="1" t="s">
        <v>32</v>
      </c>
      <c r="I1871" s="1" t="s">
        <v>29</v>
      </c>
      <c r="J1871">
        <v>57</v>
      </c>
      <c r="K1871">
        <v>9739</v>
      </c>
    </row>
    <row r="1872" spans="1:11" x14ac:dyDescent="0.2">
      <c r="A1872">
        <v>772</v>
      </c>
      <c r="B1872">
        <v>8</v>
      </c>
      <c r="C1872">
        <v>7</v>
      </c>
      <c r="D1872">
        <v>3.72</v>
      </c>
      <c r="E1872">
        <v>7</v>
      </c>
      <c r="F1872" s="1" t="s">
        <v>16</v>
      </c>
      <c r="G1872" s="1" t="s">
        <v>30</v>
      </c>
      <c r="H1872" s="1" t="s">
        <v>32</v>
      </c>
      <c r="I1872" s="1" t="s">
        <v>33</v>
      </c>
      <c r="J1872">
        <v>66</v>
      </c>
      <c r="K1872">
        <v>2251</v>
      </c>
    </row>
    <row r="1873" spans="1:11" x14ac:dyDescent="0.2">
      <c r="A1873">
        <v>774</v>
      </c>
      <c r="B1873">
        <v>38</v>
      </c>
      <c r="C1873">
        <v>9</v>
      </c>
      <c r="D1873">
        <v>2.17</v>
      </c>
      <c r="E1873">
        <v>10</v>
      </c>
      <c r="F1873" s="1" t="s">
        <v>26</v>
      </c>
      <c r="G1873" s="1" t="s">
        <v>27</v>
      </c>
      <c r="H1873" s="1" t="s">
        <v>32</v>
      </c>
      <c r="I1873" s="1" t="s">
        <v>33</v>
      </c>
      <c r="J1873">
        <v>58</v>
      </c>
      <c r="K1873">
        <v>9277</v>
      </c>
    </row>
    <row r="1874" spans="1:11" x14ac:dyDescent="0.2">
      <c r="A1874">
        <v>788</v>
      </c>
      <c r="B1874">
        <v>13</v>
      </c>
      <c r="C1874">
        <v>10</v>
      </c>
      <c r="D1874">
        <v>5.73</v>
      </c>
      <c r="E1874">
        <v>9</v>
      </c>
      <c r="F1874" s="1" t="s">
        <v>26</v>
      </c>
      <c r="G1874" s="1" t="s">
        <v>24</v>
      </c>
      <c r="H1874" s="1" t="s">
        <v>32</v>
      </c>
      <c r="I1874" s="1" t="s">
        <v>29</v>
      </c>
      <c r="J1874">
        <v>62</v>
      </c>
      <c r="K1874">
        <v>7265</v>
      </c>
    </row>
    <row r="1875" spans="1:11" x14ac:dyDescent="0.2">
      <c r="A1875">
        <v>792</v>
      </c>
      <c r="B1875">
        <v>22</v>
      </c>
      <c r="C1875">
        <v>9</v>
      </c>
      <c r="D1875">
        <v>3.54</v>
      </c>
      <c r="E1875">
        <v>9</v>
      </c>
      <c r="F1875" s="1" t="s">
        <v>16</v>
      </c>
      <c r="G1875" s="1" t="s">
        <v>35</v>
      </c>
      <c r="H1875" s="1" t="s">
        <v>32</v>
      </c>
      <c r="I1875" s="1" t="s">
        <v>29</v>
      </c>
      <c r="J1875">
        <v>32</v>
      </c>
      <c r="K1875">
        <v>2946</v>
      </c>
    </row>
    <row r="1876" spans="1:11" x14ac:dyDescent="0.2">
      <c r="A1876">
        <v>803</v>
      </c>
      <c r="B1876">
        <v>57</v>
      </c>
      <c r="C1876">
        <v>4</v>
      </c>
      <c r="D1876">
        <v>3.43</v>
      </c>
      <c r="E1876">
        <v>1</v>
      </c>
      <c r="F1876" s="1" t="s">
        <v>36</v>
      </c>
      <c r="G1876" s="1" t="s">
        <v>35</v>
      </c>
      <c r="H1876" s="1" t="s">
        <v>32</v>
      </c>
      <c r="I1876" s="1" t="s">
        <v>29</v>
      </c>
      <c r="J1876">
        <v>48</v>
      </c>
      <c r="K1876">
        <v>3986</v>
      </c>
    </row>
    <row r="1877" spans="1:11" x14ac:dyDescent="0.2">
      <c r="A1877">
        <v>822</v>
      </c>
      <c r="B1877">
        <v>35</v>
      </c>
      <c r="C1877">
        <v>7</v>
      </c>
      <c r="D1877">
        <v>2.4900000000000002</v>
      </c>
      <c r="E1877">
        <v>8</v>
      </c>
      <c r="F1877" s="1" t="s">
        <v>26</v>
      </c>
      <c r="G1877" s="1" t="s">
        <v>17</v>
      </c>
      <c r="H1877" s="1" t="s">
        <v>32</v>
      </c>
      <c r="I1877" s="1" t="s">
        <v>29</v>
      </c>
      <c r="J1877">
        <v>54</v>
      </c>
      <c r="K1877">
        <v>4254</v>
      </c>
    </row>
    <row r="1878" spans="1:11" x14ac:dyDescent="0.2">
      <c r="A1878">
        <v>831</v>
      </c>
      <c r="B1878">
        <v>21</v>
      </c>
      <c r="C1878">
        <v>10</v>
      </c>
      <c r="D1878">
        <v>2.79</v>
      </c>
      <c r="E1878">
        <v>7</v>
      </c>
      <c r="F1878" s="1" t="s">
        <v>23</v>
      </c>
      <c r="G1878" s="1" t="s">
        <v>24</v>
      </c>
      <c r="H1878" s="1" t="s">
        <v>32</v>
      </c>
      <c r="I1878" s="1" t="s">
        <v>29</v>
      </c>
      <c r="J1878">
        <v>61</v>
      </c>
      <c r="K1878">
        <v>7135</v>
      </c>
    </row>
    <row r="1879" spans="1:11" x14ac:dyDescent="0.2">
      <c r="A1879">
        <v>833</v>
      </c>
      <c r="B1879">
        <v>17</v>
      </c>
      <c r="C1879">
        <v>8</v>
      </c>
      <c r="D1879">
        <v>4.92</v>
      </c>
      <c r="E1879">
        <v>9</v>
      </c>
      <c r="F1879" s="1" t="s">
        <v>26</v>
      </c>
      <c r="G1879" s="1" t="s">
        <v>17</v>
      </c>
      <c r="H1879" s="1" t="s">
        <v>32</v>
      </c>
      <c r="I1879" s="1" t="s">
        <v>29</v>
      </c>
      <c r="J1879">
        <v>18</v>
      </c>
      <c r="K1879">
        <v>1107</v>
      </c>
    </row>
    <row r="1880" spans="1:11" x14ac:dyDescent="0.2">
      <c r="A1880">
        <v>842</v>
      </c>
      <c r="B1880">
        <v>32</v>
      </c>
      <c r="C1880">
        <v>5</v>
      </c>
      <c r="D1880">
        <v>5.82</v>
      </c>
      <c r="E1880">
        <v>5</v>
      </c>
      <c r="F1880" s="1" t="s">
        <v>26</v>
      </c>
      <c r="G1880" s="1" t="s">
        <v>35</v>
      </c>
      <c r="H1880" s="1" t="s">
        <v>32</v>
      </c>
      <c r="I1880" s="1" t="s">
        <v>33</v>
      </c>
      <c r="J1880">
        <v>52</v>
      </c>
      <c r="K1880">
        <v>2769</v>
      </c>
    </row>
    <row r="1881" spans="1:11" x14ac:dyDescent="0.2">
      <c r="A1881">
        <v>843</v>
      </c>
      <c r="B1881">
        <v>10</v>
      </c>
      <c r="C1881">
        <v>8</v>
      </c>
      <c r="D1881">
        <v>3.16</v>
      </c>
      <c r="E1881">
        <v>8</v>
      </c>
      <c r="F1881" s="1" t="s">
        <v>16</v>
      </c>
      <c r="G1881" s="1" t="s">
        <v>30</v>
      </c>
      <c r="H1881" s="1" t="s">
        <v>32</v>
      </c>
      <c r="I1881" s="1" t="s">
        <v>29</v>
      </c>
      <c r="J1881">
        <v>44</v>
      </c>
      <c r="K1881">
        <v>6851</v>
      </c>
    </row>
    <row r="1882" spans="1:11" x14ac:dyDescent="0.2">
      <c r="A1882">
        <v>846</v>
      </c>
      <c r="B1882">
        <v>6</v>
      </c>
      <c r="C1882">
        <v>10</v>
      </c>
      <c r="D1882">
        <v>1.9</v>
      </c>
      <c r="E1882">
        <v>9</v>
      </c>
      <c r="F1882" s="1" t="s">
        <v>23</v>
      </c>
      <c r="G1882" s="1" t="s">
        <v>27</v>
      </c>
      <c r="H1882" s="1" t="s">
        <v>32</v>
      </c>
      <c r="I1882" s="1" t="s">
        <v>33</v>
      </c>
      <c r="J1882">
        <v>47</v>
      </c>
      <c r="K1882">
        <v>1454</v>
      </c>
    </row>
    <row r="1883" spans="1:11" x14ac:dyDescent="0.2">
      <c r="A1883">
        <v>854</v>
      </c>
      <c r="B1883">
        <v>10</v>
      </c>
      <c r="C1883">
        <v>7</v>
      </c>
      <c r="D1883">
        <v>3.16</v>
      </c>
      <c r="E1883">
        <v>10</v>
      </c>
      <c r="F1883" s="1" t="s">
        <v>16</v>
      </c>
      <c r="G1883" s="1" t="s">
        <v>35</v>
      </c>
      <c r="H1883" s="1" t="s">
        <v>32</v>
      </c>
      <c r="I1883" s="1" t="s">
        <v>29</v>
      </c>
      <c r="J1883">
        <v>59</v>
      </c>
      <c r="K1883">
        <v>1929</v>
      </c>
    </row>
    <row r="1884" spans="1:11" x14ac:dyDescent="0.2">
      <c r="A1884">
        <v>855</v>
      </c>
      <c r="B1884">
        <v>8</v>
      </c>
      <c r="C1884">
        <v>8</v>
      </c>
      <c r="D1884">
        <v>4.5599999999999996</v>
      </c>
      <c r="E1884">
        <v>8</v>
      </c>
      <c r="F1884" s="1" t="s">
        <v>36</v>
      </c>
      <c r="G1884" s="1" t="s">
        <v>30</v>
      </c>
      <c r="H1884" s="1" t="s">
        <v>32</v>
      </c>
      <c r="I1884" s="1" t="s">
        <v>33</v>
      </c>
      <c r="J1884">
        <v>65</v>
      </c>
      <c r="K1884">
        <v>7492</v>
      </c>
    </row>
    <row r="1885" spans="1:11" x14ac:dyDescent="0.2">
      <c r="A1885">
        <v>861</v>
      </c>
      <c r="B1885">
        <v>33</v>
      </c>
      <c r="C1885">
        <v>7</v>
      </c>
      <c r="D1885">
        <v>1.1499999999999999</v>
      </c>
      <c r="E1885">
        <v>7</v>
      </c>
      <c r="F1885" s="1" t="s">
        <v>16</v>
      </c>
      <c r="G1885" s="1" t="s">
        <v>17</v>
      </c>
      <c r="H1885" s="1" t="s">
        <v>32</v>
      </c>
      <c r="I1885" s="1" t="s">
        <v>29</v>
      </c>
      <c r="J1885">
        <v>25</v>
      </c>
      <c r="K1885">
        <v>5153</v>
      </c>
    </row>
    <row r="1886" spans="1:11" x14ac:dyDescent="0.2">
      <c r="A1886">
        <v>862</v>
      </c>
      <c r="B1886">
        <v>6</v>
      </c>
      <c r="C1886">
        <v>2</v>
      </c>
      <c r="D1886">
        <v>4.4800000000000004</v>
      </c>
      <c r="E1886">
        <v>2</v>
      </c>
      <c r="F1886" s="1" t="s">
        <v>16</v>
      </c>
      <c r="G1886" s="1" t="s">
        <v>30</v>
      </c>
      <c r="H1886" s="1" t="s">
        <v>32</v>
      </c>
      <c r="I1886" s="1" t="s">
        <v>33</v>
      </c>
      <c r="J1886">
        <v>19</v>
      </c>
      <c r="K1886">
        <v>2695</v>
      </c>
    </row>
    <row r="1887" spans="1:11" x14ac:dyDescent="0.2">
      <c r="A1887">
        <v>866</v>
      </c>
      <c r="B1887">
        <v>38</v>
      </c>
      <c r="C1887">
        <v>7</v>
      </c>
      <c r="D1887">
        <v>3.64</v>
      </c>
      <c r="E1887">
        <v>9</v>
      </c>
      <c r="F1887" s="1" t="s">
        <v>16</v>
      </c>
      <c r="G1887" s="1" t="s">
        <v>35</v>
      </c>
      <c r="H1887" s="1" t="s">
        <v>32</v>
      </c>
      <c r="I1887" s="1" t="s">
        <v>20</v>
      </c>
      <c r="J1887">
        <v>20</v>
      </c>
      <c r="K1887">
        <v>5780</v>
      </c>
    </row>
    <row r="1888" spans="1:11" x14ac:dyDescent="0.2">
      <c r="A1888">
        <v>867</v>
      </c>
      <c r="B1888">
        <v>21</v>
      </c>
      <c r="C1888">
        <v>9</v>
      </c>
      <c r="D1888">
        <v>4.9800000000000004</v>
      </c>
      <c r="E1888">
        <v>7</v>
      </c>
      <c r="F1888" s="1" t="s">
        <v>16</v>
      </c>
      <c r="G1888" s="1" t="s">
        <v>30</v>
      </c>
      <c r="H1888" s="1" t="s">
        <v>32</v>
      </c>
      <c r="I1888" s="1" t="s">
        <v>33</v>
      </c>
      <c r="J1888">
        <v>62</v>
      </c>
      <c r="K1888">
        <v>3322</v>
      </c>
    </row>
    <row r="1889" spans="1:11" x14ac:dyDescent="0.2">
      <c r="A1889">
        <v>873</v>
      </c>
      <c r="B1889">
        <v>22</v>
      </c>
      <c r="C1889">
        <v>3</v>
      </c>
      <c r="D1889">
        <v>2.21</v>
      </c>
      <c r="E1889">
        <v>3</v>
      </c>
      <c r="F1889" s="1" t="s">
        <v>16</v>
      </c>
      <c r="G1889" s="1" t="s">
        <v>27</v>
      </c>
      <c r="H1889" s="1" t="s">
        <v>32</v>
      </c>
      <c r="I1889" s="1" t="s">
        <v>33</v>
      </c>
      <c r="J1889">
        <v>49</v>
      </c>
      <c r="K1889">
        <v>9200</v>
      </c>
    </row>
    <row r="1890" spans="1:11" x14ac:dyDescent="0.2">
      <c r="A1890">
        <v>880</v>
      </c>
      <c r="B1890">
        <v>17</v>
      </c>
      <c r="C1890">
        <v>7</v>
      </c>
      <c r="D1890">
        <v>1.83</v>
      </c>
      <c r="E1890">
        <v>7</v>
      </c>
      <c r="F1890" s="1" t="s">
        <v>26</v>
      </c>
      <c r="G1890" s="1" t="s">
        <v>17</v>
      </c>
      <c r="H1890" s="1" t="s">
        <v>32</v>
      </c>
      <c r="I1890" s="1" t="s">
        <v>20</v>
      </c>
      <c r="J1890">
        <v>21</v>
      </c>
      <c r="K1890">
        <v>6172</v>
      </c>
    </row>
    <row r="1891" spans="1:11" x14ac:dyDescent="0.2">
      <c r="A1891">
        <v>881</v>
      </c>
      <c r="B1891">
        <v>25</v>
      </c>
      <c r="C1891">
        <v>8</v>
      </c>
      <c r="D1891">
        <v>4.08</v>
      </c>
      <c r="E1891">
        <v>10</v>
      </c>
      <c r="F1891" s="1" t="s">
        <v>23</v>
      </c>
      <c r="G1891" s="1" t="s">
        <v>24</v>
      </c>
      <c r="H1891" s="1" t="s">
        <v>32</v>
      </c>
      <c r="I1891" s="1" t="s">
        <v>20</v>
      </c>
      <c r="J1891">
        <v>44</v>
      </c>
      <c r="K1891">
        <v>7962</v>
      </c>
    </row>
    <row r="1892" spans="1:11" x14ac:dyDescent="0.2">
      <c r="A1892">
        <v>882</v>
      </c>
      <c r="B1892">
        <v>16</v>
      </c>
      <c r="C1892">
        <v>6</v>
      </c>
      <c r="D1892">
        <v>1.47</v>
      </c>
      <c r="E1892">
        <v>1</v>
      </c>
      <c r="F1892" s="1" t="s">
        <v>16</v>
      </c>
      <c r="G1892" s="1" t="s">
        <v>30</v>
      </c>
      <c r="H1892" s="1" t="s">
        <v>32</v>
      </c>
      <c r="I1892" s="1" t="s">
        <v>29</v>
      </c>
      <c r="J1892">
        <v>37</v>
      </c>
      <c r="K1892">
        <v>6986</v>
      </c>
    </row>
    <row r="1893" spans="1:11" x14ac:dyDescent="0.2">
      <c r="A1893">
        <v>885</v>
      </c>
      <c r="B1893">
        <v>26</v>
      </c>
      <c r="C1893">
        <v>6</v>
      </c>
      <c r="D1893">
        <v>4.6399999999999997</v>
      </c>
      <c r="E1893">
        <v>1</v>
      </c>
      <c r="F1893" s="1" t="s">
        <v>23</v>
      </c>
      <c r="G1893" s="1" t="s">
        <v>24</v>
      </c>
      <c r="H1893" s="1" t="s">
        <v>32</v>
      </c>
      <c r="I1893" s="1" t="s">
        <v>29</v>
      </c>
      <c r="J1893">
        <v>50</v>
      </c>
      <c r="K1893">
        <v>8880</v>
      </c>
    </row>
    <row r="1894" spans="1:11" x14ac:dyDescent="0.2">
      <c r="A1894">
        <v>893</v>
      </c>
      <c r="B1894">
        <v>40</v>
      </c>
      <c r="C1894">
        <v>8</v>
      </c>
      <c r="D1894">
        <v>5.42</v>
      </c>
      <c r="E1894">
        <v>9</v>
      </c>
      <c r="F1894" s="1" t="s">
        <v>23</v>
      </c>
      <c r="G1894" s="1" t="s">
        <v>30</v>
      </c>
      <c r="H1894" s="1" t="s">
        <v>32</v>
      </c>
      <c r="I1894" s="1" t="s">
        <v>20</v>
      </c>
      <c r="J1894">
        <v>42</v>
      </c>
      <c r="K1894">
        <v>6482</v>
      </c>
    </row>
    <row r="1895" spans="1:11" x14ac:dyDescent="0.2">
      <c r="A1895">
        <v>901</v>
      </c>
      <c r="B1895">
        <v>10</v>
      </c>
      <c r="C1895">
        <v>3</v>
      </c>
      <c r="D1895">
        <v>2.87</v>
      </c>
      <c r="E1895">
        <v>6</v>
      </c>
      <c r="F1895" s="1" t="s">
        <v>26</v>
      </c>
      <c r="G1895" s="1" t="s">
        <v>30</v>
      </c>
      <c r="H1895" s="1" t="s">
        <v>32</v>
      </c>
      <c r="I1895" s="1" t="s">
        <v>29</v>
      </c>
      <c r="J1895">
        <v>32</v>
      </c>
      <c r="K1895">
        <v>3848</v>
      </c>
    </row>
    <row r="1896" spans="1:11" x14ac:dyDescent="0.2">
      <c r="A1896">
        <v>903</v>
      </c>
      <c r="B1896">
        <v>32</v>
      </c>
      <c r="C1896">
        <v>10</v>
      </c>
      <c r="D1896">
        <v>2.2999999999999998</v>
      </c>
      <c r="E1896">
        <v>7</v>
      </c>
      <c r="F1896" s="1" t="s">
        <v>36</v>
      </c>
      <c r="G1896" s="1" t="s">
        <v>30</v>
      </c>
      <c r="H1896" s="1" t="s">
        <v>32</v>
      </c>
      <c r="I1896" s="1" t="s">
        <v>29</v>
      </c>
      <c r="J1896">
        <v>23</v>
      </c>
      <c r="K1896">
        <v>1389</v>
      </c>
    </row>
    <row r="1897" spans="1:11" x14ac:dyDescent="0.2">
      <c r="A1897">
        <v>928</v>
      </c>
      <c r="B1897">
        <v>19</v>
      </c>
      <c r="C1897">
        <v>9</v>
      </c>
      <c r="D1897">
        <v>4.45</v>
      </c>
      <c r="E1897">
        <v>9</v>
      </c>
      <c r="F1897" s="1" t="s">
        <v>16</v>
      </c>
      <c r="G1897" s="1" t="s">
        <v>27</v>
      </c>
      <c r="H1897" s="1" t="s">
        <v>32</v>
      </c>
      <c r="I1897" s="1" t="s">
        <v>29</v>
      </c>
      <c r="J1897">
        <v>35</v>
      </c>
      <c r="K1897">
        <v>2399</v>
      </c>
    </row>
    <row r="1898" spans="1:11" x14ac:dyDescent="0.2">
      <c r="A1898">
        <v>929</v>
      </c>
      <c r="B1898">
        <v>24</v>
      </c>
      <c r="C1898">
        <v>9</v>
      </c>
      <c r="D1898">
        <v>4.2699999999999996</v>
      </c>
      <c r="E1898">
        <v>7</v>
      </c>
      <c r="F1898" s="1" t="s">
        <v>23</v>
      </c>
      <c r="G1898" s="1" t="s">
        <v>24</v>
      </c>
      <c r="H1898" s="1" t="s">
        <v>32</v>
      </c>
      <c r="I1898" s="1" t="s">
        <v>29</v>
      </c>
      <c r="J1898">
        <v>28</v>
      </c>
      <c r="K1898">
        <v>6635</v>
      </c>
    </row>
    <row r="1899" spans="1:11" x14ac:dyDescent="0.2">
      <c r="A1899">
        <v>935</v>
      </c>
      <c r="B1899">
        <v>44</v>
      </c>
      <c r="C1899">
        <v>6</v>
      </c>
      <c r="D1899">
        <v>3.01</v>
      </c>
      <c r="E1899">
        <v>5</v>
      </c>
      <c r="F1899" s="1" t="s">
        <v>26</v>
      </c>
      <c r="G1899" s="1" t="s">
        <v>24</v>
      </c>
      <c r="H1899" s="1" t="s">
        <v>32</v>
      </c>
      <c r="I1899" s="1" t="s">
        <v>29</v>
      </c>
      <c r="J1899">
        <v>32</v>
      </c>
      <c r="K1899">
        <v>2075</v>
      </c>
    </row>
    <row r="1900" spans="1:11" x14ac:dyDescent="0.2">
      <c r="A1900">
        <v>938</v>
      </c>
      <c r="B1900">
        <v>11</v>
      </c>
      <c r="C1900">
        <v>10</v>
      </c>
      <c r="D1900">
        <v>3.7</v>
      </c>
      <c r="E1900">
        <v>7</v>
      </c>
      <c r="F1900" s="1" t="s">
        <v>16</v>
      </c>
      <c r="G1900" s="1" t="s">
        <v>17</v>
      </c>
      <c r="H1900" s="1" t="s">
        <v>32</v>
      </c>
      <c r="I1900" s="1" t="s">
        <v>33</v>
      </c>
      <c r="J1900">
        <v>63</v>
      </c>
      <c r="K1900">
        <v>5719</v>
      </c>
    </row>
    <row r="1901" spans="1:11" x14ac:dyDescent="0.2">
      <c r="A1901">
        <v>941</v>
      </c>
      <c r="B1901">
        <v>59</v>
      </c>
      <c r="C1901">
        <v>3</v>
      </c>
      <c r="D1901">
        <v>3.54</v>
      </c>
      <c r="E1901">
        <v>6</v>
      </c>
      <c r="F1901" s="1" t="s">
        <v>36</v>
      </c>
      <c r="G1901" s="1" t="s">
        <v>27</v>
      </c>
      <c r="H1901" s="1" t="s">
        <v>32</v>
      </c>
      <c r="I1901" s="1" t="s">
        <v>29</v>
      </c>
      <c r="J1901">
        <v>37</v>
      </c>
      <c r="K1901">
        <v>8345</v>
      </c>
    </row>
    <row r="1902" spans="1:11" x14ac:dyDescent="0.2">
      <c r="A1902">
        <v>949</v>
      </c>
      <c r="B1902">
        <v>3</v>
      </c>
      <c r="C1902">
        <v>9</v>
      </c>
      <c r="D1902">
        <v>2.71</v>
      </c>
      <c r="E1902">
        <v>9</v>
      </c>
      <c r="F1902" s="1" t="s">
        <v>23</v>
      </c>
      <c r="G1902" s="1" t="s">
        <v>30</v>
      </c>
      <c r="H1902" s="1" t="s">
        <v>32</v>
      </c>
      <c r="I1902" s="1" t="s">
        <v>20</v>
      </c>
      <c r="J1902">
        <v>19</v>
      </c>
      <c r="K1902">
        <v>8922</v>
      </c>
    </row>
    <row r="1903" spans="1:11" x14ac:dyDescent="0.2">
      <c r="A1903">
        <v>950</v>
      </c>
      <c r="B1903">
        <v>58</v>
      </c>
      <c r="C1903">
        <v>7</v>
      </c>
      <c r="D1903">
        <v>3.62</v>
      </c>
      <c r="E1903">
        <v>8</v>
      </c>
      <c r="F1903" s="1" t="s">
        <v>36</v>
      </c>
      <c r="G1903" s="1" t="s">
        <v>35</v>
      </c>
      <c r="H1903" s="1" t="s">
        <v>32</v>
      </c>
      <c r="I1903" s="1" t="s">
        <v>33</v>
      </c>
      <c r="J1903">
        <v>33</v>
      </c>
      <c r="K1903">
        <v>6326</v>
      </c>
    </row>
    <row r="1904" spans="1:11" x14ac:dyDescent="0.2">
      <c r="A1904">
        <v>951</v>
      </c>
      <c r="B1904">
        <v>57</v>
      </c>
      <c r="C1904">
        <v>10</v>
      </c>
      <c r="D1904">
        <v>3</v>
      </c>
      <c r="E1904">
        <v>9</v>
      </c>
      <c r="F1904" s="1" t="s">
        <v>23</v>
      </c>
      <c r="G1904" s="1" t="s">
        <v>17</v>
      </c>
      <c r="H1904" s="1" t="s">
        <v>32</v>
      </c>
      <c r="I1904" s="1" t="s">
        <v>33</v>
      </c>
      <c r="J1904">
        <v>37</v>
      </c>
      <c r="K1904">
        <v>7365</v>
      </c>
    </row>
    <row r="1905" spans="1:11" x14ac:dyDescent="0.2">
      <c r="A1905">
        <v>954</v>
      </c>
      <c r="B1905">
        <v>12</v>
      </c>
      <c r="C1905">
        <v>8</v>
      </c>
      <c r="D1905">
        <v>4.62</v>
      </c>
      <c r="E1905">
        <v>9</v>
      </c>
      <c r="F1905" s="1" t="s">
        <v>23</v>
      </c>
      <c r="G1905" s="1" t="s">
        <v>35</v>
      </c>
      <c r="H1905" s="1" t="s">
        <v>32</v>
      </c>
      <c r="I1905" s="1" t="s">
        <v>33</v>
      </c>
      <c r="J1905">
        <v>57</v>
      </c>
      <c r="K1905">
        <v>4211</v>
      </c>
    </row>
    <row r="1906" spans="1:11" x14ac:dyDescent="0.2">
      <c r="A1906">
        <v>962</v>
      </c>
      <c r="B1906">
        <v>48</v>
      </c>
      <c r="C1906">
        <v>9</v>
      </c>
      <c r="D1906">
        <v>1.65</v>
      </c>
      <c r="E1906">
        <v>7</v>
      </c>
      <c r="F1906" s="1" t="s">
        <v>36</v>
      </c>
      <c r="G1906" s="1" t="s">
        <v>35</v>
      </c>
      <c r="H1906" s="1" t="s">
        <v>32</v>
      </c>
      <c r="I1906" s="1" t="s">
        <v>29</v>
      </c>
      <c r="J1906">
        <v>37</v>
      </c>
      <c r="K1906">
        <v>1766</v>
      </c>
    </row>
    <row r="1907" spans="1:11" x14ac:dyDescent="0.2">
      <c r="A1907">
        <v>967</v>
      </c>
      <c r="B1907">
        <v>3</v>
      </c>
      <c r="C1907">
        <v>5</v>
      </c>
      <c r="D1907">
        <v>4.63</v>
      </c>
      <c r="E1907">
        <v>6</v>
      </c>
      <c r="F1907" s="1" t="s">
        <v>23</v>
      </c>
      <c r="G1907" s="1" t="s">
        <v>27</v>
      </c>
      <c r="H1907" s="1" t="s">
        <v>32</v>
      </c>
      <c r="I1907" s="1" t="s">
        <v>33</v>
      </c>
      <c r="J1907">
        <v>28</v>
      </c>
      <c r="K1907">
        <v>2312</v>
      </c>
    </row>
    <row r="1908" spans="1:11" x14ac:dyDescent="0.2">
      <c r="A1908">
        <v>975</v>
      </c>
      <c r="B1908">
        <v>58</v>
      </c>
      <c r="C1908">
        <v>7</v>
      </c>
      <c r="D1908">
        <v>4.12</v>
      </c>
      <c r="E1908">
        <v>10</v>
      </c>
      <c r="F1908" s="1" t="s">
        <v>36</v>
      </c>
      <c r="G1908" s="1" t="s">
        <v>27</v>
      </c>
      <c r="H1908" s="1" t="s">
        <v>32</v>
      </c>
      <c r="I1908" s="1" t="s">
        <v>20</v>
      </c>
      <c r="J1908">
        <v>59</v>
      </c>
      <c r="K1908">
        <v>9060</v>
      </c>
    </row>
    <row r="1909" spans="1:11" x14ac:dyDescent="0.2">
      <c r="A1909">
        <v>978</v>
      </c>
      <c r="B1909">
        <v>28</v>
      </c>
      <c r="C1909">
        <v>9</v>
      </c>
      <c r="D1909">
        <v>4.42</v>
      </c>
      <c r="E1909">
        <v>8</v>
      </c>
      <c r="F1909" s="1" t="s">
        <v>23</v>
      </c>
      <c r="G1909" s="1" t="s">
        <v>30</v>
      </c>
      <c r="H1909" s="1" t="s">
        <v>32</v>
      </c>
      <c r="I1909" s="1" t="s">
        <v>29</v>
      </c>
      <c r="J1909">
        <v>65</v>
      </c>
      <c r="K1909">
        <v>7372</v>
      </c>
    </row>
    <row r="1910" spans="1:11" x14ac:dyDescent="0.2">
      <c r="A1910">
        <v>980</v>
      </c>
      <c r="B1910">
        <v>1</v>
      </c>
      <c r="C1910">
        <v>6</v>
      </c>
      <c r="D1910">
        <v>1.37</v>
      </c>
      <c r="E1910">
        <v>1</v>
      </c>
      <c r="F1910" s="1" t="s">
        <v>26</v>
      </c>
      <c r="G1910" s="1" t="s">
        <v>35</v>
      </c>
      <c r="H1910" s="1" t="s">
        <v>32</v>
      </c>
      <c r="I1910" s="1" t="s">
        <v>20</v>
      </c>
      <c r="J1910">
        <v>68</v>
      </c>
      <c r="K1910">
        <v>2760</v>
      </c>
    </row>
    <row r="1911" spans="1:11" x14ac:dyDescent="0.2">
      <c r="A1911">
        <v>1004</v>
      </c>
      <c r="B1911">
        <v>10</v>
      </c>
      <c r="C1911">
        <v>4</v>
      </c>
      <c r="D1911">
        <v>3.04</v>
      </c>
      <c r="E1911">
        <v>1</v>
      </c>
      <c r="F1911" s="1" t="s">
        <v>23</v>
      </c>
      <c r="G1911" s="1" t="s">
        <v>35</v>
      </c>
      <c r="H1911" s="1" t="s">
        <v>32</v>
      </c>
      <c r="I1911" s="1" t="s">
        <v>29</v>
      </c>
      <c r="J1911">
        <v>54</v>
      </c>
      <c r="K1911">
        <v>1524</v>
      </c>
    </row>
    <row r="1912" spans="1:11" x14ac:dyDescent="0.2">
      <c r="A1912">
        <v>1005</v>
      </c>
      <c r="B1912">
        <v>51</v>
      </c>
      <c r="C1912">
        <v>4</v>
      </c>
      <c r="D1912">
        <v>2.5099999999999998</v>
      </c>
      <c r="E1912">
        <v>6</v>
      </c>
      <c r="F1912" s="1" t="s">
        <v>36</v>
      </c>
      <c r="G1912" s="1" t="s">
        <v>35</v>
      </c>
      <c r="H1912" s="1" t="s">
        <v>32</v>
      </c>
      <c r="I1912" s="1" t="s">
        <v>33</v>
      </c>
      <c r="J1912">
        <v>47</v>
      </c>
      <c r="K1912">
        <v>3054</v>
      </c>
    </row>
    <row r="1913" spans="1:11" x14ac:dyDescent="0.2">
      <c r="A1913">
        <v>1008</v>
      </c>
      <c r="B1913">
        <v>10</v>
      </c>
      <c r="C1913">
        <v>9</v>
      </c>
      <c r="D1913">
        <v>5.72</v>
      </c>
      <c r="E1913">
        <v>7</v>
      </c>
      <c r="F1913" s="1" t="s">
        <v>23</v>
      </c>
      <c r="G1913" s="1" t="s">
        <v>30</v>
      </c>
      <c r="H1913" s="1" t="s">
        <v>32</v>
      </c>
      <c r="I1913" s="1" t="s">
        <v>33</v>
      </c>
      <c r="J1913">
        <v>19</v>
      </c>
      <c r="K1913">
        <v>5624</v>
      </c>
    </row>
    <row r="1914" spans="1:11" x14ac:dyDescent="0.2">
      <c r="A1914">
        <v>1010</v>
      </c>
      <c r="B1914">
        <v>59</v>
      </c>
      <c r="C1914">
        <v>8</v>
      </c>
      <c r="D1914">
        <v>4.59</v>
      </c>
      <c r="E1914">
        <v>8</v>
      </c>
      <c r="F1914" s="1" t="s">
        <v>23</v>
      </c>
      <c r="G1914" s="1" t="s">
        <v>17</v>
      </c>
      <c r="H1914" s="1" t="s">
        <v>32</v>
      </c>
      <c r="I1914" s="1" t="s">
        <v>33</v>
      </c>
      <c r="J1914">
        <v>64</v>
      </c>
      <c r="K1914">
        <v>9393</v>
      </c>
    </row>
    <row r="1915" spans="1:11" x14ac:dyDescent="0.2">
      <c r="A1915">
        <v>1018</v>
      </c>
      <c r="B1915">
        <v>48</v>
      </c>
      <c r="C1915">
        <v>10</v>
      </c>
      <c r="D1915">
        <v>3.2</v>
      </c>
      <c r="E1915">
        <v>8</v>
      </c>
      <c r="F1915" s="1" t="s">
        <v>23</v>
      </c>
      <c r="G1915" s="1" t="s">
        <v>17</v>
      </c>
      <c r="H1915" s="1" t="s">
        <v>32</v>
      </c>
      <c r="I1915" s="1" t="s">
        <v>20</v>
      </c>
      <c r="J1915">
        <v>31</v>
      </c>
      <c r="K1915">
        <v>5944</v>
      </c>
    </row>
    <row r="1916" spans="1:11" x14ac:dyDescent="0.2">
      <c r="A1916">
        <v>1035</v>
      </c>
      <c r="B1916">
        <v>4</v>
      </c>
      <c r="C1916">
        <v>1</v>
      </c>
      <c r="D1916">
        <v>1.45</v>
      </c>
      <c r="E1916">
        <v>3</v>
      </c>
      <c r="F1916" s="1" t="s">
        <v>23</v>
      </c>
      <c r="G1916" s="1" t="s">
        <v>24</v>
      </c>
      <c r="H1916" s="1" t="s">
        <v>32</v>
      </c>
      <c r="I1916" s="1" t="s">
        <v>33</v>
      </c>
      <c r="J1916">
        <v>45</v>
      </c>
      <c r="K1916">
        <v>2434</v>
      </c>
    </row>
    <row r="1917" spans="1:11" x14ac:dyDescent="0.2">
      <c r="A1917">
        <v>1039</v>
      </c>
      <c r="B1917">
        <v>12</v>
      </c>
      <c r="C1917">
        <v>9</v>
      </c>
      <c r="D1917">
        <v>2</v>
      </c>
      <c r="E1917">
        <v>8</v>
      </c>
      <c r="F1917" s="1" t="s">
        <v>16</v>
      </c>
      <c r="G1917" s="1" t="s">
        <v>17</v>
      </c>
      <c r="H1917" s="1" t="s">
        <v>32</v>
      </c>
      <c r="I1917" s="1" t="s">
        <v>29</v>
      </c>
      <c r="J1917">
        <v>20</v>
      </c>
      <c r="K1917">
        <v>6979</v>
      </c>
    </row>
    <row r="1918" spans="1:11" x14ac:dyDescent="0.2">
      <c r="A1918">
        <v>1041</v>
      </c>
      <c r="B1918">
        <v>39</v>
      </c>
      <c r="C1918">
        <v>8</v>
      </c>
      <c r="D1918">
        <v>1.03</v>
      </c>
      <c r="E1918">
        <v>10</v>
      </c>
      <c r="F1918" s="1" t="s">
        <v>36</v>
      </c>
      <c r="G1918" s="1" t="s">
        <v>17</v>
      </c>
      <c r="H1918" s="1" t="s">
        <v>32</v>
      </c>
      <c r="I1918" s="1" t="s">
        <v>29</v>
      </c>
      <c r="J1918">
        <v>60</v>
      </c>
      <c r="K1918">
        <v>1454</v>
      </c>
    </row>
    <row r="1919" spans="1:11" x14ac:dyDescent="0.2">
      <c r="A1919">
        <v>1074</v>
      </c>
      <c r="B1919">
        <v>55</v>
      </c>
      <c r="C1919">
        <v>8</v>
      </c>
      <c r="D1919">
        <v>4.57</v>
      </c>
      <c r="E1919">
        <v>7</v>
      </c>
      <c r="F1919" s="1" t="s">
        <v>23</v>
      </c>
      <c r="G1919" s="1" t="s">
        <v>24</v>
      </c>
      <c r="H1919" s="1" t="s">
        <v>32</v>
      </c>
      <c r="I1919" s="1" t="s">
        <v>20</v>
      </c>
      <c r="J1919">
        <v>36</v>
      </c>
      <c r="K1919">
        <v>9875</v>
      </c>
    </row>
    <row r="1920" spans="1:11" x14ac:dyDescent="0.2">
      <c r="A1920">
        <v>1086</v>
      </c>
      <c r="B1920">
        <v>7</v>
      </c>
      <c r="C1920">
        <v>7</v>
      </c>
      <c r="D1920">
        <v>3.49</v>
      </c>
      <c r="E1920">
        <v>7</v>
      </c>
      <c r="F1920" s="1" t="s">
        <v>36</v>
      </c>
      <c r="G1920" s="1" t="s">
        <v>30</v>
      </c>
      <c r="H1920" s="1" t="s">
        <v>32</v>
      </c>
      <c r="I1920" s="1" t="s">
        <v>33</v>
      </c>
      <c r="J1920">
        <v>36</v>
      </c>
      <c r="K1920">
        <v>8381</v>
      </c>
    </row>
    <row r="1921" spans="1:11" x14ac:dyDescent="0.2">
      <c r="A1921">
        <v>1104</v>
      </c>
      <c r="B1921">
        <v>31</v>
      </c>
      <c r="C1921">
        <v>9</v>
      </c>
      <c r="D1921">
        <v>5.38</v>
      </c>
      <c r="E1921">
        <v>7</v>
      </c>
      <c r="F1921" s="1" t="s">
        <v>23</v>
      </c>
      <c r="G1921" s="1" t="s">
        <v>27</v>
      </c>
      <c r="H1921" s="1" t="s">
        <v>32</v>
      </c>
      <c r="I1921" s="1" t="s">
        <v>33</v>
      </c>
      <c r="J1921">
        <v>61</v>
      </c>
      <c r="K1921">
        <v>6088</v>
      </c>
    </row>
    <row r="1922" spans="1:11" x14ac:dyDescent="0.2">
      <c r="A1922">
        <v>1105</v>
      </c>
      <c r="B1922">
        <v>7</v>
      </c>
      <c r="C1922">
        <v>3</v>
      </c>
      <c r="D1922">
        <v>4.2300000000000004</v>
      </c>
      <c r="E1922">
        <v>5</v>
      </c>
      <c r="F1922" s="1" t="s">
        <v>23</v>
      </c>
      <c r="G1922" s="1" t="s">
        <v>35</v>
      </c>
      <c r="H1922" s="1" t="s">
        <v>32</v>
      </c>
      <c r="I1922" s="1" t="s">
        <v>29</v>
      </c>
      <c r="J1922">
        <v>62</v>
      </c>
      <c r="K1922">
        <v>9320</v>
      </c>
    </row>
    <row r="1923" spans="1:11" x14ac:dyDescent="0.2">
      <c r="A1923">
        <v>1107</v>
      </c>
      <c r="B1923">
        <v>7</v>
      </c>
      <c r="C1923">
        <v>5</v>
      </c>
      <c r="D1923">
        <v>3.06</v>
      </c>
      <c r="E1923">
        <v>1</v>
      </c>
      <c r="F1923" s="1" t="s">
        <v>23</v>
      </c>
      <c r="G1923" s="1" t="s">
        <v>17</v>
      </c>
      <c r="H1923" s="1" t="s">
        <v>32</v>
      </c>
      <c r="I1923" s="1" t="s">
        <v>20</v>
      </c>
      <c r="J1923">
        <v>47</v>
      </c>
      <c r="K1923">
        <v>7553</v>
      </c>
    </row>
    <row r="1924" spans="1:11" x14ac:dyDescent="0.2">
      <c r="A1924">
        <v>1108</v>
      </c>
      <c r="B1924">
        <v>48</v>
      </c>
      <c r="C1924">
        <v>9</v>
      </c>
      <c r="D1924">
        <v>2.2999999999999998</v>
      </c>
      <c r="E1924">
        <v>8</v>
      </c>
      <c r="F1924" s="1" t="s">
        <v>36</v>
      </c>
      <c r="G1924" s="1" t="s">
        <v>17</v>
      </c>
      <c r="H1924" s="1" t="s">
        <v>32</v>
      </c>
      <c r="I1924" s="1" t="s">
        <v>20</v>
      </c>
      <c r="J1924">
        <v>65</v>
      </c>
      <c r="K1924">
        <v>7110</v>
      </c>
    </row>
    <row r="1925" spans="1:11" x14ac:dyDescent="0.2">
      <c r="A1925">
        <v>1109</v>
      </c>
      <c r="B1925">
        <v>12</v>
      </c>
      <c r="C1925">
        <v>10</v>
      </c>
      <c r="D1925">
        <v>4.9800000000000004</v>
      </c>
      <c r="E1925">
        <v>7</v>
      </c>
      <c r="F1925" s="1" t="s">
        <v>16</v>
      </c>
      <c r="G1925" s="1" t="s">
        <v>17</v>
      </c>
      <c r="H1925" s="1" t="s">
        <v>32</v>
      </c>
      <c r="I1925" s="1" t="s">
        <v>29</v>
      </c>
      <c r="J1925">
        <v>41</v>
      </c>
      <c r="K1925">
        <v>7430</v>
      </c>
    </row>
    <row r="1926" spans="1:11" x14ac:dyDescent="0.2">
      <c r="A1926">
        <v>1110</v>
      </c>
      <c r="B1926">
        <v>5</v>
      </c>
      <c r="C1926">
        <v>10</v>
      </c>
      <c r="D1926">
        <v>2.92</v>
      </c>
      <c r="E1926">
        <v>7</v>
      </c>
      <c r="F1926" s="1" t="s">
        <v>16</v>
      </c>
      <c r="G1926" s="1" t="s">
        <v>35</v>
      </c>
      <c r="H1926" s="1" t="s">
        <v>32</v>
      </c>
      <c r="I1926" s="1" t="s">
        <v>20</v>
      </c>
      <c r="J1926">
        <v>58</v>
      </c>
      <c r="K1926">
        <v>3253</v>
      </c>
    </row>
    <row r="1927" spans="1:11" x14ac:dyDescent="0.2">
      <c r="A1927">
        <v>1114</v>
      </c>
      <c r="B1927">
        <v>17</v>
      </c>
      <c r="C1927">
        <v>6</v>
      </c>
      <c r="D1927">
        <v>2.4900000000000002</v>
      </c>
      <c r="E1927">
        <v>2</v>
      </c>
      <c r="F1927" s="1" t="s">
        <v>23</v>
      </c>
      <c r="G1927" s="1" t="s">
        <v>35</v>
      </c>
      <c r="H1927" s="1" t="s">
        <v>32</v>
      </c>
      <c r="I1927" s="1" t="s">
        <v>29</v>
      </c>
      <c r="J1927">
        <v>54</v>
      </c>
      <c r="K1927">
        <v>4581</v>
      </c>
    </row>
    <row r="1928" spans="1:11" x14ac:dyDescent="0.2">
      <c r="A1928">
        <v>1121</v>
      </c>
      <c r="B1928">
        <v>9</v>
      </c>
      <c r="C1928">
        <v>3</v>
      </c>
      <c r="D1928">
        <v>4.9400000000000004</v>
      </c>
      <c r="E1928">
        <v>5</v>
      </c>
      <c r="F1928" s="1" t="s">
        <v>23</v>
      </c>
      <c r="G1928" s="1" t="s">
        <v>27</v>
      </c>
      <c r="H1928" s="1" t="s">
        <v>32</v>
      </c>
      <c r="I1928" s="1" t="s">
        <v>33</v>
      </c>
      <c r="J1928">
        <v>22</v>
      </c>
      <c r="K1928">
        <v>5074</v>
      </c>
    </row>
    <row r="1929" spans="1:11" x14ac:dyDescent="0.2">
      <c r="A1929">
        <v>1122</v>
      </c>
      <c r="B1929">
        <v>9</v>
      </c>
      <c r="C1929">
        <v>6</v>
      </c>
      <c r="D1929">
        <v>1.56</v>
      </c>
      <c r="E1929">
        <v>4</v>
      </c>
      <c r="F1929" s="1" t="s">
        <v>23</v>
      </c>
      <c r="G1929" s="1" t="s">
        <v>30</v>
      </c>
      <c r="H1929" s="1" t="s">
        <v>32</v>
      </c>
      <c r="I1929" s="1" t="s">
        <v>29</v>
      </c>
      <c r="J1929">
        <v>24</v>
      </c>
      <c r="K1929">
        <v>1166</v>
      </c>
    </row>
    <row r="1930" spans="1:11" x14ac:dyDescent="0.2">
      <c r="A1930">
        <v>1124</v>
      </c>
      <c r="B1930">
        <v>60</v>
      </c>
      <c r="C1930">
        <v>8</v>
      </c>
      <c r="D1930">
        <v>3.35</v>
      </c>
      <c r="E1930">
        <v>8</v>
      </c>
      <c r="F1930" s="1" t="s">
        <v>26</v>
      </c>
      <c r="G1930" s="1" t="s">
        <v>24</v>
      </c>
      <c r="H1930" s="1" t="s">
        <v>32</v>
      </c>
      <c r="I1930" s="1" t="s">
        <v>33</v>
      </c>
      <c r="J1930">
        <v>46</v>
      </c>
      <c r="K1930">
        <v>3665</v>
      </c>
    </row>
    <row r="1931" spans="1:11" x14ac:dyDescent="0.2">
      <c r="A1931">
        <v>1125</v>
      </c>
      <c r="B1931">
        <v>44</v>
      </c>
      <c r="C1931">
        <v>9</v>
      </c>
      <c r="D1931">
        <v>4.03</v>
      </c>
      <c r="E1931">
        <v>8</v>
      </c>
      <c r="F1931" s="1" t="s">
        <v>26</v>
      </c>
      <c r="G1931" s="1" t="s">
        <v>27</v>
      </c>
      <c r="H1931" s="1" t="s">
        <v>32</v>
      </c>
      <c r="I1931" s="1" t="s">
        <v>33</v>
      </c>
      <c r="J1931">
        <v>30</v>
      </c>
      <c r="K1931">
        <v>2612</v>
      </c>
    </row>
    <row r="1932" spans="1:11" x14ac:dyDescent="0.2">
      <c r="A1932">
        <v>1127</v>
      </c>
      <c r="B1932">
        <v>42</v>
      </c>
      <c r="C1932">
        <v>10</v>
      </c>
      <c r="D1932">
        <v>2.94</v>
      </c>
      <c r="E1932">
        <v>9</v>
      </c>
      <c r="F1932" s="1" t="s">
        <v>23</v>
      </c>
      <c r="G1932" s="1" t="s">
        <v>17</v>
      </c>
      <c r="H1932" s="1" t="s">
        <v>32</v>
      </c>
      <c r="I1932" s="1" t="s">
        <v>29</v>
      </c>
      <c r="J1932">
        <v>46</v>
      </c>
      <c r="K1932">
        <v>1941</v>
      </c>
    </row>
    <row r="1933" spans="1:11" x14ac:dyDescent="0.2">
      <c r="A1933">
        <v>1131</v>
      </c>
      <c r="B1933">
        <v>16</v>
      </c>
      <c r="C1933">
        <v>9</v>
      </c>
      <c r="D1933">
        <v>1.91</v>
      </c>
      <c r="E1933">
        <v>8</v>
      </c>
      <c r="F1933" s="1" t="s">
        <v>36</v>
      </c>
      <c r="G1933" s="1" t="s">
        <v>30</v>
      </c>
      <c r="H1933" s="1" t="s">
        <v>32</v>
      </c>
      <c r="I1933" s="1" t="s">
        <v>29</v>
      </c>
      <c r="J1933">
        <v>19</v>
      </c>
      <c r="K1933">
        <v>2171</v>
      </c>
    </row>
    <row r="1934" spans="1:11" x14ac:dyDescent="0.2">
      <c r="A1934">
        <v>1132</v>
      </c>
      <c r="B1934">
        <v>30</v>
      </c>
      <c r="C1934">
        <v>8</v>
      </c>
      <c r="D1934">
        <v>1.6</v>
      </c>
      <c r="E1934">
        <v>7</v>
      </c>
      <c r="F1934" s="1" t="s">
        <v>26</v>
      </c>
      <c r="G1934" s="1" t="s">
        <v>27</v>
      </c>
      <c r="H1934" s="1" t="s">
        <v>32</v>
      </c>
      <c r="I1934" s="1" t="s">
        <v>29</v>
      </c>
      <c r="J1934">
        <v>66</v>
      </c>
      <c r="K1934">
        <v>5021</v>
      </c>
    </row>
    <row r="1935" spans="1:11" x14ac:dyDescent="0.2">
      <c r="A1935">
        <v>1133</v>
      </c>
      <c r="B1935">
        <v>43</v>
      </c>
      <c r="C1935">
        <v>9</v>
      </c>
      <c r="D1935">
        <v>2.68</v>
      </c>
      <c r="E1935">
        <v>10</v>
      </c>
      <c r="F1935" s="1" t="s">
        <v>16</v>
      </c>
      <c r="G1935" s="1" t="s">
        <v>17</v>
      </c>
      <c r="H1935" s="1" t="s">
        <v>32</v>
      </c>
      <c r="I1935" s="1" t="s">
        <v>20</v>
      </c>
      <c r="J1935">
        <v>21</v>
      </c>
      <c r="K1935">
        <v>3647</v>
      </c>
    </row>
    <row r="1936" spans="1:11" x14ac:dyDescent="0.2">
      <c r="A1936">
        <v>1137</v>
      </c>
      <c r="B1936">
        <v>7</v>
      </c>
      <c r="C1936">
        <v>10</v>
      </c>
      <c r="D1936">
        <v>5.97</v>
      </c>
      <c r="E1936">
        <v>10</v>
      </c>
      <c r="F1936" s="1" t="s">
        <v>23</v>
      </c>
      <c r="G1936" s="1" t="s">
        <v>27</v>
      </c>
      <c r="H1936" s="1" t="s">
        <v>32</v>
      </c>
      <c r="I1936" s="1" t="s">
        <v>33</v>
      </c>
      <c r="J1936">
        <v>19</v>
      </c>
      <c r="K1936">
        <v>4393</v>
      </c>
    </row>
    <row r="1937" spans="1:11" x14ac:dyDescent="0.2">
      <c r="A1937">
        <v>1141</v>
      </c>
      <c r="B1937">
        <v>46</v>
      </c>
      <c r="C1937">
        <v>8</v>
      </c>
      <c r="D1937">
        <v>3.74</v>
      </c>
      <c r="E1937">
        <v>10</v>
      </c>
      <c r="F1937" s="1" t="s">
        <v>16</v>
      </c>
      <c r="G1937" s="1" t="s">
        <v>35</v>
      </c>
      <c r="H1937" s="1" t="s">
        <v>32</v>
      </c>
      <c r="I1937" s="1" t="s">
        <v>33</v>
      </c>
      <c r="J1937">
        <v>54</v>
      </c>
      <c r="K1937">
        <v>3260</v>
      </c>
    </row>
    <row r="1938" spans="1:11" x14ac:dyDescent="0.2">
      <c r="A1938">
        <v>1150</v>
      </c>
      <c r="B1938">
        <v>50</v>
      </c>
      <c r="C1938">
        <v>8</v>
      </c>
      <c r="D1938">
        <v>2.52</v>
      </c>
      <c r="E1938">
        <v>8</v>
      </c>
      <c r="F1938" s="1" t="s">
        <v>23</v>
      </c>
      <c r="G1938" s="1" t="s">
        <v>17</v>
      </c>
      <c r="H1938" s="1" t="s">
        <v>32</v>
      </c>
      <c r="I1938" s="1" t="s">
        <v>33</v>
      </c>
      <c r="J1938">
        <v>47</v>
      </c>
      <c r="K1938">
        <v>2882</v>
      </c>
    </row>
    <row r="1939" spans="1:11" x14ac:dyDescent="0.2">
      <c r="A1939">
        <v>1155</v>
      </c>
      <c r="B1939">
        <v>50</v>
      </c>
      <c r="C1939">
        <v>9</v>
      </c>
      <c r="D1939">
        <v>3.41</v>
      </c>
      <c r="E1939">
        <v>8</v>
      </c>
      <c r="F1939" s="1" t="s">
        <v>26</v>
      </c>
      <c r="G1939" s="1" t="s">
        <v>30</v>
      </c>
      <c r="H1939" s="1" t="s">
        <v>32</v>
      </c>
      <c r="I1939" s="1" t="s">
        <v>29</v>
      </c>
      <c r="J1939">
        <v>64</v>
      </c>
      <c r="K1939">
        <v>6046</v>
      </c>
    </row>
    <row r="1940" spans="1:11" x14ac:dyDescent="0.2">
      <c r="A1940">
        <v>1158</v>
      </c>
      <c r="B1940">
        <v>8</v>
      </c>
      <c r="C1940">
        <v>4</v>
      </c>
      <c r="D1940">
        <v>3.17</v>
      </c>
      <c r="E1940">
        <v>4</v>
      </c>
      <c r="F1940" s="1" t="s">
        <v>23</v>
      </c>
      <c r="G1940" s="1" t="s">
        <v>27</v>
      </c>
      <c r="H1940" s="1" t="s">
        <v>32</v>
      </c>
      <c r="I1940" s="1" t="s">
        <v>29</v>
      </c>
      <c r="J1940">
        <v>27</v>
      </c>
      <c r="K1940">
        <v>1989</v>
      </c>
    </row>
    <row r="1941" spans="1:11" x14ac:dyDescent="0.2">
      <c r="A1941">
        <v>1163</v>
      </c>
      <c r="B1941">
        <v>23</v>
      </c>
      <c r="C1941">
        <v>9</v>
      </c>
      <c r="D1941">
        <v>2.78</v>
      </c>
      <c r="E1941">
        <v>10</v>
      </c>
      <c r="F1941" s="1" t="s">
        <v>36</v>
      </c>
      <c r="G1941" s="1" t="s">
        <v>35</v>
      </c>
      <c r="H1941" s="1" t="s">
        <v>32</v>
      </c>
      <c r="I1941" s="1" t="s">
        <v>20</v>
      </c>
      <c r="J1941">
        <v>67</v>
      </c>
      <c r="K1941">
        <v>5656</v>
      </c>
    </row>
    <row r="1942" spans="1:11" x14ac:dyDescent="0.2">
      <c r="A1942">
        <v>1164</v>
      </c>
      <c r="B1942">
        <v>7</v>
      </c>
      <c r="C1942">
        <v>1</v>
      </c>
      <c r="D1942">
        <v>4.45</v>
      </c>
      <c r="E1942">
        <v>3</v>
      </c>
      <c r="F1942" s="1" t="s">
        <v>26</v>
      </c>
      <c r="G1942" s="1" t="s">
        <v>35</v>
      </c>
      <c r="H1942" s="1" t="s">
        <v>32</v>
      </c>
      <c r="I1942" s="1" t="s">
        <v>29</v>
      </c>
      <c r="J1942">
        <v>21</v>
      </c>
      <c r="K1942">
        <v>3692</v>
      </c>
    </row>
    <row r="1943" spans="1:11" x14ac:dyDescent="0.2">
      <c r="A1943">
        <v>1171</v>
      </c>
      <c r="B1943">
        <v>5</v>
      </c>
      <c r="C1943">
        <v>9</v>
      </c>
      <c r="D1943">
        <v>1.39</v>
      </c>
      <c r="E1943">
        <v>8</v>
      </c>
      <c r="F1943" s="1" t="s">
        <v>26</v>
      </c>
      <c r="G1943" s="1" t="s">
        <v>24</v>
      </c>
      <c r="H1943" s="1" t="s">
        <v>32</v>
      </c>
      <c r="I1943" s="1" t="s">
        <v>20</v>
      </c>
      <c r="J1943">
        <v>54</v>
      </c>
      <c r="K1943">
        <v>2189</v>
      </c>
    </row>
    <row r="1944" spans="1:11" x14ac:dyDescent="0.2">
      <c r="A1944">
        <v>1172</v>
      </c>
      <c r="B1944">
        <v>46</v>
      </c>
      <c r="C1944">
        <v>10</v>
      </c>
      <c r="D1944">
        <v>3.25</v>
      </c>
      <c r="E1944">
        <v>9</v>
      </c>
      <c r="F1944" s="1" t="s">
        <v>26</v>
      </c>
      <c r="G1944" s="1" t="s">
        <v>24</v>
      </c>
      <c r="H1944" s="1" t="s">
        <v>32</v>
      </c>
      <c r="I1944" s="1" t="s">
        <v>33</v>
      </c>
      <c r="J1944">
        <v>32</v>
      </c>
      <c r="K1944">
        <v>1015</v>
      </c>
    </row>
    <row r="1945" spans="1:11" x14ac:dyDescent="0.2">
      <c r="A1945">
        <v>1173</v>
      </c>
      <c r="B1945">
        <v>17</v>
      </c>
      <c r="C1945">
        <v>8</v>
      </c>
      <c r="D1945">
        <v>1.98</v>
      </c>
      <c r="E1945">
        <v>7</v>
      </c>
      <c r="F1945" s="1" t="s">
        <v>26</v>
      </c>
      <c r="G1945" s="1" t="s">
        <v>24</v>
      </c>
      <c r="H1945" s="1" t="s">
        <v>32</v>
      </c>
      <c r="I1945" s="1" t="s">
        <v>33</v>
      </c>
      <c r="J1945">
        <v>18</v>
      </c>
      <c r="K1945">
        <v>9508</v>
      </c>
    </row>
    <row r="1946" spans="1:11" x14ac:dyDescent="0.2">
      <c r="A1946">
        <v>1178</v>
      </c>
      <c r="B1946">
        <v>40</v>
      </c>
      <c r="C1946">
        <v>10</v>
      </c>
      <c r="D1946">
        <v>2.67</v>
      </c>
      <c r="E1946">
        <v>8</v>
      </c>
      <c r="F1946" s="1" t="s">
        <v>16</v>
      </c>
      <c r="G1946" s="1" t="s">
        <v>35</v>
      </c>
      <c r="H1946" s="1" t="s">
        <v>32</v>
      </c>
      <c r="I1946" s="1" t="s">
        <v>33</v>
      </c>
      <c r="J1946">
        <v>54</v>
      </c>
      <c r="K1946">
        <v>2977</v>
      </c>
    </row>
    <row r="1947" spans="1:11" x14ac:dyDescent="0.2">
      <c r="A1947">
        <v>1179</v>
      </c>
      <c r="B1947">
        <v>55</v>
      </c>
      <c r="C1947">
        <v>8</v>
      </c>
      <c r="D1947">
        <v>2.09</v>
      </c>
      <c r="E1947">
        <v>7</v>
      </c>
      <c r="F1947" s="1" t="s">
        <v>26</v>
      </c>
      <c r="G1947" s="1" t="s">
        <v>17</v>
      </c>
      <c r="H1947" s="1" t="s">
        <v>32</v>
      </c>
      <c r="I1947" s="1" t="s">
        <v>29</v>
      </c>
      <c r="J1947">
        <v>54</v>
      </c>
      <c r="K1947">
        <v>8114</v>
      </c>
    </row>
    <row r="1948" spans="1:11" x14ac:dyDescent="0.2">
      <c r="A1948">
        <v>1186</v>
      </c>
      <c r="B1948">
        <v>41</v>
      </c>
      <c r="C1948">
        <v>7</v>
      </c>
      <c r="D1948">
        <v>3.7</v>
      </c>
      <c r="E1948">
        <v>7</v>
      </c>
      <c r="F1948" s="1" t="s">
        <v>36</v>
      </c>
      <c r="G1948" s="1" t="s">
        <v>35</v>
      </c>
      <c r="H1948" s="1" t="s">
        <v>32</v>
      </c>
      <c r="I1948" s="1" t="s">
        <v>29</v>
      </c>
      <c r="J1948">
        <v>30</v>
      </c>
      <c r="K1948">
        <v>6142</v>
      </c>
    </row>
    <row r="1949" spans="1:11" x14ac:dyDescent="0.2">
      <c r="A1949">
        <v>1188</v>
      </c>
      <c r="B1949">
        <v>43</v>
      </c>
      <c r="C1949">
        <v>9</v>
      </c>
      <c r="D1949">
        <v>5.7</v>
      </c>
      <c r="E1949">
        <v>8</v>
      </c>
      <c r="F1949" s="1" t="s">
        <v>36</v>
      </c>
      <c r="G1949" s="1" t="s">
        <v>17</v>
      </c>
      <c r="H1949" s="1" t="s">
        <v>32</v>
      </c>
      <c r="I1949" s="1" t="s">
        <v>29</v>
      </c>
      <c r="J1949">
        <v>32</v>
      </c>
      <c r="K1949">
        <v>5069</v>
      </c>
    </row>
    <row r="1950" spans="1:11" x14ac:dyDescent="0.2">
      <c r="A1950">
        <v>1205</v>
      </c>
      <c r="B1950">
        <v>10</v>
      </c>
      <c r="C1950">
        <v>7</v>
      </c>
      <c r="D1950">
        <v>5.15</v>
      </c>
      <c r="E1950">
        <v>9</v>
      </c>
      <c r="F1950" s="1" t="s">
        <v>16</v>
      </c>
      <c r="G1950" s="1" t="s">
        <v>24</v>
      </c>
      <c r="H1950" s="1" t="s">
        <v>32</v>
      </c>
      <c r="I1950" s="1" t="s">
        <v>20</v>
      </c>
      <c r="J1950">
        <v>64</v>
      </c>
      <c r="K1950">
        <v>5323</v>
      </c>
    </row>
    <row r="1951" spans="1:11" x14ac:dyDescent="0.2">
      <c r="A1951">
        <v>1214</v>
      </c>
      <c r="B1951">
        <v>54</v>
      </c>
      <c r="C1951">
        <v>7</v>
      </c>
      <c r="D1951">
        <v>2.42</v>
      </c>
      <c r="E1951">
        <v>7</v>
      </c>
      <c r="F1951" s="1" t="s">
        <v>23</v>
      </c>
      <c r="G1951" s="1" t="s">
        <v>27</v>
      </c>
      <c r="H1951" s="1" t="s">
        <v>32</v>
      </c>
      <c r="I1951" s="1" t="s">
        <v>29</v>
      </c>
      <c r="J1951">
        <v>50</v>
      </c>
      <c r="K1951">
        <v>2959</v>
      </c>
    </row>
    <row r="1952" spans="1:11" x14ac:dyDescent="0.2">
      <c r="A1952">
        <v>1218</v>
      </c>
      <c r="B1952">
        <v>5</v>
      </c>
      <c r="C1952">
        <v>4</v>
      </c>
      <c r="D1952">
        <v>2.74</v>
      </c>
      <c r="E1952">
        <v>3</v>
      </c>
      <c r="F1952" s="1" t="s">
        <v>26</v>
      </c>
      <c r="G1952" s="1" t="s">
        <v>24</v>
      </c>
      <c r="H1952" s="1" t="s">
        <v>32</v>
      </c>
      <c r="I1952" s="1" t="s">
        <v>33</v>
      </c>
      <c r="J1952">
        <v>39</v>
      </c>
      <c r="K1952">
        <v>6477</v>
      </c>
    </row>
    <row r="1953" spans="1:11" x14ac:dyDescent="0.2">
      <c r="A1953">
        <v>1220</v>
      </c>
      <c r="B1953">
        <v>32</v>
      </c>
      <c r="C1953">
        <v>8</v>
      </c>
      <c r="D1953">
        <v>1.37</v>
      </c>
      <c r="E1953">
        <v>8</v>
      </c>
      <c r="F1953" s="1" t="s">
        <v>36</v>
      </c>
      <c r="G1953" s="1" t="s">
        <v>27</v>
      </c>
      <c r="H1953" s="1" t="s">
        <v>32</v>
      </c>
      <c r="I1953" s="1" t="s">
        <v>20</v>
      </c>
      <c r="J1953">
        <v>65</v>
      </c>
      <c r="K1953">
        <v>5928</v>
      </c>
    </row>
    <row r="1954" spans="1:11" x14ac:dyDescent="0.2">
      <c r="A1954">
        <v>1233</v>
      </c>
      <c r="B1954">
        <v>40</v>
      </c>
      <c r="C1954">
        <v>3</v>
      </c>
      <c r="D1954">
        <v>4.72</v>
      </c>
      <c r="E1954">
        <v>2</v>
      </c>
      <c r="F1954" s="1" t="s">
        <v>16</v>
      </c>
      <c r="G1954" s="1" t="s">
        <v>30</v>
      </c>
      <c r="H1954" s="1" t="s">
        <v>32</v>
      </c>
      <c r="I1954" s="1" t="s">
        <v>29</v>
      </c>
      <c r="J1954">
        <v>50</v>
      </c>
      <c r="K1954">
        <v>2977</v>
      </c>
    </row>
    <row r="1955" spans="1:11" x14ac:dyDescent="0.2">
      <c r="A1955">
        <v>1234</v>
      </c>
      <c r="B1955">
        <v>28</v>
      </c>
      <c r="C1955">
        <v>6</v>
      </c>
      <c r="D1955">
        <v>3.45</v>
      </c>
      <c r="E1955">
        <v>6</v>
      </c>
      <c r="F1955" s="1" t="s">
        <v>23</v>
      </c>
      <c r="G1955" s="1" t="s">
        <v>24</v>
      </c>
      <c r="H1955" s="1" t="s">
        <v>32</v>
      </c>
      <c r="I1955" s="1" t="s">
        <v>29</v>
      </c>
      <c r="J1955">
        <v>49</v>
      </c>
      <c r="K1955">
        <v>7563</v>
      </c>
    </row>
    <row r="1956" spans="1:11" x14ac:dyDescent="0.2">
      <c r="A1956">
        <v>1237</v>
      </c>
      <c r="B1956">
        <v>51</v>
      </c>
      <c r="C1956">
        <v>10</v>
      </c>
      <c r="D1956">
        <v>1.67</v>
      </c>
      <c r="E1956">
        <v>7</v>
      </c>
      <c r="F1956" s="1" t="s">
        <v>26</v>
      </c>
      <c r="G1956" s="1" t="s">
        <v>24</v>
      </c>
      <c r="H1956" s="1" t="s">
        <v>32</v>
      </c>
      <c r="I1956" s="1" t="s">
        <v>29</v>
      </c>
      <c r="J1956">
        <v>69</v>
      </c>
      <c r="K1956">
        <v>5029</v>
      </c>
    </row>
    <row r="1957" spans="1:11" x14ac:dyDescent="0.2">
      <c r="A1957">
        <v>1244</v>
      </c>
      <c r="B1957">
        <v>20</v>
      </c>
      <c r="C1957">
        <v>10</v>
      </c>
      <c r="D1957">
        <v>1.95</v>
      </c>
      <c r="E1957">
        <v>10</v>
      </c>
      <c r="F1957" s="1" t="s">
        <v>16</v>
      </c>
      <c r="G1957" s="1" t="s">
        <v>24</v>
      </c>
      <c r="H1957" s="1" t="s">
        <v>32</v>
      </c>
      <c r="I1957" s="1" t="s">
        <v>29</v>
      </c>
      <c r="J1957">
        <v>28</v>
      </c>
      <c r="K1957">
        <v>9489</v>
      </c>
    </row>
    <row r="1958" spans="1:11" x14ac:dyDescent="0.2">
      <c r="A1958">
        <v>1252</v>
      </c>
      <c r="B1958">
        <v>57</v>
      </c>
      <c r="C1958">
        <v>6</v>
      </c>
      <c r="D1958">
        <v>1.61</v>
      </c>
      <c r="E1958">
        <v>2</v>
      </c>
      <c r="F1958" s="1" t="s">
        <v>26</v>
      </c>
      <c r="G1958" s="1" t="s">
        <v>17</v>
      </c>
      <c r="H1958" s="1" t="s">
        <v>32</v>
      </c>
      <c r="I1958" s="1" t="s">
        <v>20</v>
      </c>
      <c r="J1958">
        <v>44</v>
      </c>
      <c r="K1958">
        <v>7982</v>
      </c>
    </row>
    <row r="1959" spans="1:11" x14ac:dyDescent="0.2">
      <c r="A1959">
        <v>1254</v>
      </c>
      <c r="B1959">
        <v>38</v>
      </c>
      <c r="C1959">
        <v>9</v>
      </c>
      <c r="D1959">
        <v>5.52</v>
      </c>
      <c r="E1959">
        <v>7</v>
      </c>
      <c r="F1959" s="1" t="s">
        <v>36</v>
      </c>
      <c r="G1959" s="1" t="s">
        <v>27</v>
      </c>
      <c r="H1959" s="1" t="s">
        <v>32</v>
      </c>
      <c r="I1959" s="1" t="s">
        <v>29</v>
      </c>
      <c r="J1959">
        <v>55</v>
      </c>
      <c r="K1959">
        <v>7868</v>
      </c>
    </row>
    <row r="1960" spans="1:11" x14ac:dyDescent="0.2">
      <c r="A1960">
        <v>1257</v>
      </c>
      <c r="B1960">
        <v>44</v>
      </c>
      <c r="C1960">
        <v>9</v>
      </c>
      <c r="D1960">
        <v>5.1100000000000003</v>
      </c>
      <c r="E1960">
        <v>7</v>
      </c>
      <c r="F1960" s="1" t="s">
        <v>16</v>
      </c>
      <c r="G1960" s="1" t="s">
        <v>27</v>
      </c>
      <c r="H1960" s="1" t="s">
        <v>32</v>
      </c>
      <c r="I1960" s="1" t="s">
        <v>20</v>
      </c>
      <c r="J1960">
        <v>66</v>
      </c>
      <c r="K1960">
        <v>5314</v>
      </c>
    </row>
    <row r="1961" spans="1:11" x14ac:dyDescent="0.2">
      <c r="A1961">
        <v>1262</v>
      </c>
      <c r="B1961">
        <v>34</v>
      </c>
      <c r="C1961">
        <v>6</v>
      </c>
      <c r="D1961">
        <v>1</v>
      </c>
      <c r="E1961">
        <v>2</v>
      </c>
      <c r="F1961" s="1" t="s">
        <v>16</v>
      </c>
      <c r="G1961" s="1" t="s">
        <v>24</v>
      </c>
      <c r="H1961" s="1" t="s">
        <v>32</v>
      </c>
      <c r="I1961" s="1" t="s">
        <v>33</v>
      </c>
      <c r="J1961">
        <v>28</v>
      </c>
      <c r="K1961">
        <v>1712</v>
      </c>
    </row>
    <row r="1962" spans="1:11" x14ac:dyDescent="0.2">
      <c r="A1962">
        <v>1264</v>
      </c>
      <c r="B1962">
        <v>16</v>
      </c>
      <c r="C1962">
        <v>8</v>
      </c>
      <c r="D1962">
        <v>3.61</v>
      </c>
      <c r="E1962">
        <v>8</v>
      </c>
      <c r="F1962" s="1" t="s">
        <v>23</v>
      </c>
      <c r="G1962" s="1" t="s">
        <v>24</v>
      </c>
      <c r="H1962" s="1" t="s">
        <v>32</v>
      </c>
      <c r="I1962" s="1" t="s">
        <v>29</v>
      </c>
      <c r="J1962">
        <v>24</v>
      </c>
      <c r="K1962">
        <v>6975</v>
      </c>
    </row>
    <row r="1963" spans="1:11" x14ac:dyDescent="0.2">
      <c r="A1963">
        <v>1271</v>
      </c>
      <c r="B1963">
        <v>47</v>
      </c>
      <c r="C1963">
        <v>5</v>
      </c>
      <c r="D1963">
        <v>2.7</v>
      </c>
      <c r="E1963">
        <v>3</v>
      </c>
      <c r="F1963" s="1" t="s">
        <v>36</v>
      </c>
      <c r="G1963" s="1" t="s">
        <v>30</v>
      </c>
      <c r="H1963" s="1" t="s">
        <v>32</v>
      </c>
      <c r="I1963" s="1" t="s">
        <v>33</v>
      </c>
      <c r="J1963">
        <v>70</v>
      </c>
      <c r="K1963">
        <v>8505</v>
      </c>
    </row>
    <row r="1964" spans="1:11" x14ac:dyDescent="0.2">
      <c r="A1964">
        <v>1277</v>
      </c>
      <c r="B1964">
        <v>24</v>
      </c>
      <c r="C1964">
        <v>10</v>
      </c>
      <c r="D1964">
        <v>3.57</v>
      </c>
      <c r="E1964">
        <v>8</v>
      </c>
      <c r="F1964" s="1" t="s">
        <v>23</v>
      </c>
      <c r="G1964" s="1" t="s">
        <v>24</v>
      </c>
      <c r="H1964" s="1" t="s">
        <v>32</v>
      </c>
      <c r="I1964" s="1" t="s">
        <v>29</v>
      </c>
      <c r="J1964">
        <v>54</v>
      </c>
      <c r="K1964">
        <v>8096</v>
      </c>
    </row>
    <row r="1965" spans="1:11" x14ac:dyDescent="0.2">
      <c r="A1965">
        <v>1285</v>
      </c>
      <c r="B1965">
        <v>40</v>
      </c>
      <c r="C1965">
        <v>2</v>
      </c>
      <c r="D1965">
        <v>4.4000000000000004</v>
      </c>
      <c r="E1965">
        <v>5</v>
      </c>
      <c r="F1965" s="1" t="s">
        <v>16</v>
      </c>
      <c r="G1965" s="1" t="s">
        <v>35</v>
      </c>
      <c r="H1965" s="1" t="s">
        <v>32</v>
      </c>
      <c r="I1965" s="1" t="s">
        <v>20</v>
      </c>
      <c r="J1965">
        <v>48</v>
      </c>
      <c r="K1965">
        <v>7635</v>
      </c>
    </row>
    <row r="1966" spans="1:11" x14ac:dyDescent="0.2">
      <c r="A1966">
        <v>1297</v>
      </c>
      <c r="B1966">
        <v>21</v>
      </c>
      <c r="C1966">
        <v>10</v>
      </c>
      <c r="D1966">
        <v>1.26</v>
      </c>
      <c r="E1966">
        <v>9</v>
      </c>
      <c r="F1966" s="1" t="s">
        <v>16</v>
      </c>
      <c r="G1966" s="1" t="s">
        <v>17</v>
      </c>
      <c r="H1966" s="1" t="s">
        <v>32</v>
      </c>
      <c r="I1966" s="1" t="s">
        <v>33</v>
      </c>
      <c r="J1966">
        <v>45</v>
      </c>
      <c r="K1966">
        <v>3082</v>
      </c>
    </row>
    <row r="1967" spans="1:11" x14ac:dyDescent="0.2">
      <c r="A1967">
        <v>1303</v>
      </c>
      <c r="B1967">
        <v>43</v>
      </c>
      <c r="C1967">
        <v>1</v>
      </c>
      <c r="D1967">
        <v>1.34</v>
      </c>
      <c r="E1967">
        <v>3</v>
      </c>
      <c r="F1967" s="1" t="s">
        <v>16</v>
      </c>
      <c r="G1967" s="1" t="s">
        <v>17</v>
      </c>
      <c r="H1967" s="1" t="s">
        <v>32</v>
      </c>
      <c r="I1967" s="1" t="s">
        <v>29</v>
      </c>
      <c r="J1967">
        <v>57</v>
      </c>
      <c r="K1967">
        <v>1340</v>
      </c>
    </row>
    <row r="1968" spans="1:11" x14ac:dyDescent="0.2">
      <c r="A1968">
        <v>1313</v>
      </c>
      <c r="B1968">
        <v>11</v>
      </c>
      <c r="C1968">
        <v>3</v>
      </c>
      <c r="D1968">
        <v>5.95</v>
      </c>
      <c r="E1968">
        <v>2</v>
      </c>
      <c r="F1968" s="1" t="s">
        <v>26</v>
      </c>
      <c r="G1968" s="1" t="s">
        <v>30</v>
      </c>
      <c r="H1968" s="1" t="s">
        <v>32</v>
      </c>
      <c r="I1968" s="1" t="s">
        <v>20</v>
      </c>
      <c r="J1968">
        <v>49</v>
      </c>
      <c r="K1968">
        <v>6606</v>
      </c>
    </row>
    <row r="1969" spans="1:11" x14ac:dyDescent="0.2">
      <c r="A1969">
        <v>1315</v>
      </c>
      <c r="B1969">
        <v>46</v>
      </c>
      <c r="C1969">
        <v>8</v>
      </c>
      <c r="D1969">
        <v>5.73</v>
      </c>
      <c r="E1969">
        <v>8</v>
      </c>
      <c r="F1969" s="1" t="s">
        <v>36</v>
      </c>
      <c r="G1969" s="1" t="s">
        <v>27</v>
      </c>
      <c r="H1969" s="1" t="s">
        <v>32</v>
      </c>
      <c r="I1969" s="1" t="s">
        <v>33</v>
      </c>
      <c r="J1969">
        <v>24</v>
      </c>
      <c r="K1969">
        <v>6184</v>
      </c>
    </row>
    <row r="1970" spans="1:11" x14ac:dyDescent="0.2">
      <c r="A1970">
        <v>1319</v>
      </c>
      <c r="B1970">
        <v>16</v>
      </c>
      <c r="C1970">
        <v>8</v>
      </c>
      <c r="D1970">
        <v>2.19</v>
      </c>
      <c r="E1970">
        <v>8</v>
      </c>
      <c r="F1970" s="1" t="s">
        <v>36</v>
      </c>
      <c r="G1970" s="1" t="s">
        <v>24</v>
      </c>
      <c r="H1970" s="1" t="s">
        <v>32</v>
      </c>
      <c r="I1970" s="1" t="s">
        <v>33</v>
      </c>
      <c r="J1970">
        <v>33</v>
      </c>
      <c r="K1970">
        <v>7866</v>
      </c>
    </row>
    <row r="1971" spans="1:11" x14ac:dyDescent="0.2">
      <c r="A1971">
        <v>1323</v>
      </c>
      <c r="B1971">
        <v>39</v>
      </c>
      <c r="C1971">
        <v>3</v>
      </c>
      <c r="D1971">
        <v>2.04</v>
      </c>
      <c r="E1971">
        <v>4</v>
      </c>
      <c r="F1971" s="1" t="s">
        <v>26</v>
      </c>
      <c r="G1971" s="1" t="s">
        <v>24</v>
      </c>
      <c r="H1971" s="1" t="s">
        <v>32</v>
      </c>
      <c r="I1971" s="1" t="s">
        <v>29</v>
      </c>
      <c r="J1971">
        <v>52</v>
      </c>
      <c r="K1971">
        <v>6680</v>
      </c>
    </row>
    <row r="1972" spans="1:11" x14ac:dyDescent="0.2">
      <c r="A1972">
        <v>1332</v>
      </c>
      <c r="B1972">
        <v>50</v>
      </c>
      <c r="C1972">
        <v>8</v>
      </c>
      <c r="D1972">
        <v>2.29</v>
      </c>
      <c r="E1972">
        <v>8</v>
      </c>
      <c r="F1972" s="1" t="s">
        <v>26</v>
      </c>
      <c r="G1972" s="1" t="s">
        <v>30</v>
      </c>
      <c r="H1972" s="1" t="s">
        <v>32</v>
      </c>
      <c r="I1972" s="1" t="s">
        <v>33</v>
      </c>
      <c r="J1972">
        <v>50</v>
      </c>
      <c r="K1972">
        <v>6769</v>
      </c>
    </row>
    <row r="1973" spans="1:11" x14ac:dyDescent="0.2">
      <c r="A1973">
        <v>1348</v>
      </c>
      <c r="B1973">
        <v>40</v>
      </c>
      <c r="C1973">
        <v>2</v>
      </c>
      <c r="D1973">
        <v>2.64</v>
      </c>
      <c r="E1973">
        <v>5</v>
      </c>
      <c r="F1973" s="1" t="s">
        <v>23</v>
      </c>
      <c r="G1973" s="1" t="s">
        <v>24</v>
      </c>
      <c r="H1973" s="1" t="s">
        <v>32</v>
      </c>
      <c r="I1973" s="1" t="s">
        <v>29</v>
      </c>
      <c r="J1973">
        <v>28</v>
      </c>
      <c r="K1973">
        <v>8755</v>
      </c>
    </row>
    <row r="1974" spans="1:11" x14ac:dyDescent="0.2">
      <c r="A1974">
        <v>1354</v>
      </c>
      <c r="B1974">
        <v>30</v>
      </c>
      <c r="C1974">
        <v>7</v>
      </c>
      <c r="D1974">
        <v>4.6100000000000003</v>
      </c>
      <c r="E1974">
        <v>8</v>
      </c>
      <c r="F1974" s="1" t="s">
        <v>23</v>
      </c>
      <c r="G1974" s="1" t="s">
        <v>35</v>
      </c>
      <c r="H1974" s="1" t="s">
        <v>32</v>
      </c>
      <c r="I1974" s="1" t="s">
        <v>33</v>
      </c>
      <c r="J1974">
        <v>50</v>
      </c>
      <c r="K1974">
        <v>5825</v>
      </c>
    </row>
    <row r="1975" spans="1:11" x14ac:dyDescent="0.2">
      <c r="A1975">
        <v>1368</v>
      </c>
      <c r="B1975">
        <v>48</v>
      </c>
      <c r="C1975">
        <v>7</v>
      </c>
      <c r="D1975">
        <v>3.48</v>
      </c>
      <c r="E1975">
        <v>9</v>
      </c>
      <c r="F1975" s="1" t="s">
        <v>36</v>
      </c>
      <c r="G1975" s="1" t="s">
        <v>30</v>
      </c>
      <c r="H1975" s="1" t="s">
        <v>32</v>
      </c>
      <c r="I1975" s="1" t="s">
        <v>29</v>
      </c>
      <c r="J1975">
        <v>69</v>
      </c>
      <c r="K1975">
        <v>1171</v>
      </c>
    </row>
    <row r="1976" spans="1:11" x14ac:dyDescent="0.2">
      <c r="A1976">
        <v>1370</v>
      </c>
      <c r="B1976">
        <v>36</v>
      </c>
      <c r="C1976">
        <v>9</v>
      </c>
      <c r="D1976">
        <v>5.37</v>
      </c>
      <c r="E1976">
        <v>9</v>
      </c>
      <c r="F1976" s="1" t="s">
        <v>23</v>
      </c>
      <c r="G1976" s="1" t="s">
        <v>35</v>
      </c>
      <c r="H1976" s="1" t="s">
        <v>32</v>
      </c>
      <c r="I1976" s="1" t="s">
        <v>20</v>
      </c>
      <c r="J1976">
        <v>64</v>
      </c>
      <c r="K1976">
        <v>9184</v>
      </c>
    </row>
    <row r="1977" spans="1:11" x14ac:dyDescent="0.2">
      <c r="A1977">
        <v>1378</v>
      </c>
      <c r="B1977">
        <v>50</v>
      </c>
      <c r="C1977">
        <v>8</v>
      </c>
      <c r="D1977">
        <v>5.35</v>
      </c>
      <c r="E1977">
        <v>7</v>
      </c>
      <c r="F1977" s="1" t="s">
        <v>26</v>
      </c>
      <c r="G1977" s="1" t="s">
        <v>24</v>
      </c>
      <c r="H1977" s="1" t="s">
        <v>32</v>
      </c>
      <c r="I1977" s="1" t="s">
        <v>29</v>
      </c>
      <c r="J1977">
        <v>48</v>
      </c>
      <c r="K1977">
        <v>1352</v>
      </c>
    </row>
    <row r="1978" spans="1:11" x14ac:dyDescent="0.2">
      <c r="A1978">
        <v>1384</v>
      </c>
      <c r="B1978">
        <v>26</v>
      </c>
      <c r="C1978">
        <v>8</v>
      </c>
      <c r="D1978">
        <v>4.83</v>
      </c>
      <c r="E1978">
        <v>7</v>
      </c>
      <c r="F1978" s="1" t="s">
        <v>36</v>
      </c>
      <c r="G1978" s="1" t="s">
        <v>24</v>
      </c>
      <c r="H1978" s="1" t="s">
        <v>32</v>
      </c>
      <c r="I1978" s="1" t="s">
        <v>20</v>
      </c>
      <c r="J1978">
        <v>60</v>
      </c>
      <c r="K1978">
        <v>2623</v>
      </c>
    </row>
    <row r="1979" spans="1:11" x14ac:dyDescent="0.2">
      <c r="A1979">
        <v>1395</v>
      </c>
      <c r="B1979">
        <v>54</v>
      </c>
      <c r="C1979">
        <v>10</v>
      </c>
      <c r="D1979">
        <v>5</v>
      </c>
      <c r="E1979">
        <v>9</v>
      </c>
      <c r="F1979" s="1" t="s">
        <v>16</v>
      </c>
      <c r="G1979" s="1" t="s">
        <v>30</v>
      </c>
      <c r="H1979" s="1" t="s">
        <v>32</v>
      </c>
      <c r="I1979" s="1" t="s">
        <v>29</v>
      </c>
      <c r="J1979">
        <v>64</v>
      </c>
      <c r="K1979">
        <v>3008</v>
      </c>
    </row>
    <row r="1980" spans="1:11" x14ac:dyDescent="0.2">
      <c r="A1980">
        <v>1397</v>
      </c>
      <c r="B1980">
        <v>31</v>
      </c>
      <c r="C1980">
        <v>9</v>
      </c>
      <c r="D1980">
        <v>4.58</v>
      </c>
      <c r="E1980">
        <v>8</v>
      </c>
      <c r="F1980" s="1" t="s">
        <v>26</v>
      </c>
      <c r="G1980" s="1" t="s">
        <v>27</v>
      </c>
      <c r="H1980" s="1" t="s">
        <v>32</v>
      </c>
      <c r="I1980" s="1" t="s">
        <v>20</v>
      </c>
      <c r="J1980">
        <v>55</v>
      </c>
      <c r="K1980">
        <v>7763</v>
      </c>
    </row>
    <row r="1981" spans="1:11" x14ac:dyDescent="0.2">
      <c r="A1981">
        <v>1401</v>
      </c>
      <c r="B1981">
        <v>49</v>
      </c>
      <c r="C1981">
        <v>8</v>
      </c>
      <c r="D1981">
        <v>2.96</v>
      </c>
      <c r="E1981">
        <v>8</v>
      </c>
      <c r="F1981" s="1" t="s">
        <v>36</v>
      </c>
      <c r="G1981" s="1" t="s">
        <v>17</v>
      </c>
      <c r="H1981" s="1" t="s">
        <v>32</v>
      </c>
      <c r="I1981" s="1" t="s">
        <v>33</v>
      </c>
      <c r="J1981">
        <v>22</v>
      </c>
      <c r="K1981">
        <v>6935</v>
      </c>
    </row>
    <row r="1982" spans="1:11" x14ac:dyDescent="0.2">
      <c r="A1982">
        <v>1403</v>
      </c>
      <c r="B1982">
        <v>38</v>
      </c>
      <c r="C1982">
        <v>10</v>
      </c>
      <c r="D1982">
        <v>2.42</v>
      </c>
      <c r="E1982">
        <v>7</v>
      </c>
      <c r="F1982" s="1" t="s">
        <v>23</v>
      </c>
      <c r="G1982" s="1" t="s">
        <v>35</v>
      </c>
      <c r="H1982" s="1" t="s">
        <v>32</v>
      </c>
      <c r="I1982" s="1" t="s">
        <v>29</v>
      </c>
      <c r="J1982">
        <v>39</v>
      </c>
      <c r="K1982">
        <v>9642</v>
      </c>
    </row>
    <row r="1983" spans="1:11" x14ac:dyDescent="0.2">
      <c r="A1983">
        <v>1405</v>
      </c>
      <c r="B1983">
        <v>11</v>
      </c>
      <c r="C1983">
        <v>9</v>
      </c>
      <c r="D1983">
        <v>5.21</v>
      </c>
      <c r="E1983">
        <v>10</v>
      </c>
      <c r="F1983" s="1" t="s">
        <v>26</v>
      </c>
      <c r="G1983" s="1" t="s">
        <v>17</v>
      </c>
      <c r="H1983" s="1" t="s">
        <v>32</v>
      </c>
      <c r="I1983" s="1" t="s">
        <v>29</v>
      </c>
      <c r="J1983">
        <v>64</v>
      </c>
      <c r="K1983">
        <v>1070</v>
      </c>
    </row>
    <row r="1984" spans="1:11" x14ac:dyDescent="0.2">
      <c r="A1984">
        <v>1413</v>
      </c>
      <c r="B1984">
        <v>37</v>
      </c>
      <c r="C1984">
        <v>3</v>
      </c>
      <c r="D1984">
        <v>1.84</v>
      </c>
      <c r="E1984">
        <v>3</v>
      </c>
      <c r="F1984" s="1" t="s">
        <v>26</v>
      </c>
      <c r="G1984" s="1" t="s">
        <v>27</v>
      </c>
      <c r="H1984" s="1" t="s">
        <v>32</v>
      </c>
      <c r="I1984" s="1" t="s">
        <v>33</v>
      </c>
      <c r="J1984">
        <v>30</v>
      </c>
      <c r="K1984">
        <v>9799</v>
      </c>
    </row>
    <row r="1985" spans="1:11" x14ac:dyDescent="0.2">
      <c r="A1985">
        <v>1426</v>
      </c>
      <c r="B1985">
        <v>14</v>
      </c>
      <c r="C1985">
        <v>3</v>
      </c>
      <c r="D1985">
        <v>1.04</v>
      </c>
      <c r="E1985">
        <v>4</v>
      </c>
      <c r="F1985" s="1" t="s">
        <v>36</v>
      </c>
      <c r="G1985" s="1" t="s">
        <v>35</v>
      </c>
      <c r="H1985" s="1" t="s">
        <v>32</v>
      </c>
      <c r="I1985" s="1" t="s">
        <v>29</v>
      </c>
      <c r="J1985">
        <v>68</v>
      </c>
      <c r="K1985">
        <v>4104</v>
      </c>
    </row>
    <row r="1986" spans="1:11" x14ac:dyDescent="0.2">
      <c r="A1986">
        <v>1442</v>
      </c>
      <c r="B1986">
        <v>15</v>
      </c>
      <c r="C1986">
        <v>9</v>
      </c>
      <c r="D1986">
        <v>4.8899999999999997</v>
      </c>
      <c r="E1986">
        <v>9</v>
      </c>
      <c r="F1986" s="1" t="s">
        <v>36</v>
      </c>
      <c r="G1986" s="1" t="s">
        <v>27</v>
      </c>
      <c r="H1986" s="1" t="s">
        <v>32</v>
      </c>
      <c r="I1986" s="1" t="s">
        <v>33</v>
      </c>
      <c r="J1986">
        <v>27</v>
      </c>
      <c r="K1986">
        <v>8133</v>
      </c>
    </row>
    <row r="1987" spans="1:11" x14ac:dyDescent="0.2">
      <c r="A1987">
        <v>1450</v>
      </c>
      <c r="B1987">
        <v>31</v>
      </c>
      <c r="C1987">
        <v>10</v>
      </c>
      <c r="D1987">
        <v>5.15</v>
      </c>
      <c r="E1987">
        <v>7</v>
      </c>
      <c r="F1987" s="1" t="s">
        <v>36</v>
      </c>
      <c r="G1987" s="1" t="s">
        <v>30</v>
      </c>
      <c r="H1987" s="1" t="s">
        <v>32</v>
      </c>
      <c r="I1987" s="1" t="s">
        <v>33</v>
      </c>
      <c r="J1987">
        <v>66</v>
      </c>
      <c r="K1987">
        <v>2163</v>
      </c>
    </row>
    <row r="1988" spans="1:11" x14ac:dyDescent="0.2">
      <c r="A1988">
        <v>1468</v>
      </c>
      <c r="B1988">
        <v>44</v>
      </c>
      <c r="C1988">
        <v>2</v>
      </c>
      <c r="D1988">
        <v>1.3</v>
      </c>
      <c r="E1988">
        <v>2</v>
      </c>
      <c r="F1988" s="1" t="s">
        <v>26</v>
      </c>
      <c r="G1988" s="1" t="s">
        <v>35</v>
      </c>
      <c r="H1988" s="1" t="s">
        <v>32</v>
      </c>
      <c r="I1988" s="1" t="s">
        <v>29</v>
      </c>
      <c r="J1988">
        <v>44</v>
      </c>
      <c r="K1988">
        <v>2661</v>
      </c>
    </row>
    <row r="1989" spans="1:11" x14ac:dyDescent="0.2">
      <c r="A1989">
        <v>1480</v>
      </c>
      <c r="B1989">
        <v>43</v>
      </c>
      <c r="C1989">
        <v>4</v>
      </c>
      <c r="D1989">
        <v>4.96</v>
      </c>
      <c r="E1989">
        <v>6</v>
      </c>
      <c r="F1989" s="1" t="s">
        <v>36</v>
      </c>
      <c r="G1989" s="1" t="s">
        <v>30</v>
      </c>
      <c r="H1989" s="1" t="s">
        <v>32</v>
      </c>
      <c r="I1989" s="1" t="s">
        <v>29</v>
      </c>
      <c r="J1989">
        <v>21</v>
      </c>
      <c r="K1989">
        <v>8786</v>
      </c>
    </row>
    <row r="1990" spans="1:11" x14ac:dyDescent="0.2">
      <c r="A1990">
        <v>1485</v>
      </c>
      <c r="B1990">
        <v>51</v>
      </c>
      <c r="C1990">
        <v>9</v>
      </c>
      <c r="D1990">
        <v>1.0900000000000001</v>
      </c>
      <c r="E1990">
        <v>7</v>
      </c>
      <c r="F1990" s="1" t="s">
        <v>16</v>
      </c>
      <c r="G1990" s="1" t="s">
        <v>27</v>
      </c>
      <c r="H1990" s="1" t="s">
        <v>32</v>
      </c>
      <c r="I1990" s="1" t="s">
        <v>29</v>
      </c>
      <c r="J1990">
        <v>19</v>
      </c>
      <c r="K1990">
        <v>9355</v>
      </c>
    </row>
    <row r="1991" spans="1:11" x14ac:dyDescent="0.2">
      <c r="A1991">
        <v>1495</v>
      </c>
      <c r="B1991">
        <v>27</v>
      </c>
      <c r="C1991">
        <v>3</v>
      </c>
      <c r="D1991">
        <v>3.2</v>
      </c>
      <c r="E1991">
        <v>3</v>
      </c>
      <c r="F1991" s="1" t="s">
        <v>16</v>
      </c>
      <c r="G1991" s="1" t="s">
        <v>35</v>
      </c>
      <c r="H1991" s="1" t="s">
        <v>32</v>
      </c>
      <c r="I1991" s="1" t="s">
        <v>20</v>
      </c>
      <c r="J1991">
        <v>37</v>
      </c>
      <c r="K1991">
        <v>4996</v>
      </c>
    </row>
    <row r="1992" spans="1:11" x14ac:dyDescent="0.2">
      <c r="A1992">
        <v>1499</v>
      </c>
      <c r="B1992">
        <v>23</v>
      </c>
      <c r="C1992">
        <v>3</v>
      </c>
      <c r="D1992">
        <v>1.3</v>
      </c>
      <c r="E1992">
        <v>4</v>
      </c>
      <c r="F1992" s="1" t="s">
        <v>23</v>
      </c>
      <c r="G1992" s="1" t="s">
        <v>30</v>
      </c>
      <c r="H1992" s="1" t="s">
        <v>32</v>
      </c>
      <c r="I1992" s="1" t="s">
        <v>29</v>
      </c>
      <c r="J1992">
        <v>62</v>
      </c>
      <c r="K1992">
        <v>7309</v>
      </c>
    </row>
    <row r="1993" spans="1:11" x14ac:dyDescent="0.2">
      <c r="A1993">
        <v>1502</v>
      </c>
      <c r="B1993">
        <v>2</v>
      </c>
      <c r="C1993">
        <v>7</v>
      </c>
      <c r="D1993">
        <v>1.79</v>
      </c>
      <c r="E1993">
        <v>9</v>
      </c>
      <c r="F1993" s="1" t="s">
        <v>36</v>
      </c>
      <c r="G1993" s="1" t="s">
        <v>30</v>
      </c>
      <c r="H1993" s="1" t="s">
        <v>32</v>
      </c>
      <c r="I1993" s="1" t="s">
        <v>29</v>
      </c>
      <c r="J1993">
        <v>57</v>
      </c>
      <c r="K1993">
        <v>3305</v>
      </c>
    </row>
    <row r="1994" spans="1:11" x14ac:dyDescent="0.2">
      <c r="A1994">
        <v>1503</v>
      </c>
      <c r="B1994">
        <v>49</v>
      </c>
      <c r="C1994">
        <v>6</v>
      </c>
      <c r="D1994">
        <v>1.92</v>
      </c>
      <c r="E1994">
        <v>4</v>
      </c>
      <c r="F1994" s="1" t="s">
        <v>36</v>
      </c>
      <c r="G1994" s="1" t="s">
        <v>27</v>
      </c>
      <c r="H1994" s="1" t="s">
        <v>32</v>
      </c>
      <c r="I1994" s="1" t="s">
        <v>20</v>
      </c>
      <c r="J1994">
        <v>18</v>
      </c>
      <c r="K1994">
        <v>1919</v>
      </c>
    </row>
    <row r="1995" spans="1:11" x14ac:dyDescent="0.2">
      <c r="A1995">
        <v>1508</v>
      </c>
      <c r="B1995">
        <v>2</v>
      </c>
      <c r="C1995">
        <v>9</v>
      </c>
      <c r="D1995">
        <v>5.64</v>
      </c>
      <c r="E1995">
        <v>8</v>
      </c>
      <c r="F1995" s="1" t="s">
        <v>26</v>
      </c>
      <c r="G1995" s="1" t="s">
        <v>30</v>
      </c>
      <c r="H1995" s="1" t="s">
        <v>32</v>
      </c>
      <c r="I1995" s="1" t="s">
        <v>29</v>
      </c>
      <c r="J1995">
        <v>64</v>
      </c>
      <c r="K1995">
        <v>4437</v>
      </c>
    </row>
    <row r="1996" spans="1:11" x14ac:dyDescent="0.2">
      <c r="A1996">
        <v>1511</v>
      </c>
      <c r="B1996">
        <v>3</v>
      </c>
      <c r="C1996">
        <v>6</v>
      </c>
      <c r="D1996">
        <v>1.38</v>
      </c>
      <c r="E1996">
        <v>5</v>
      </c>
      <c r="F1996" s="1" t="s">
        <v>23</v>
      </c>
      <c r="G1996" s="1" t="s">
        <v>27</v>
      </c>
      <c r="H1996" s="1" t="s">
        <v>32</v>
      </c>
      <c r="I1996" s="1" t="s">
        <v>29</v>
      </c>
      <c r="J1996">
        <v>49</v>
      </c>
      <c r="K1996">
        <v>3562</v>
      </c>
    </row>
    <row r="1997" spans="1:11" x14ac:dyDescent="0.2">
      <c r="A1997">
        <v>1518</v>
      </c>
      <c r="B1997">
        <v>20</v>
      </c>
      <c r="C1997">
        <v>9</v>
      </c>
      <c r="D1997">
        <v>1.26</v>
      </c>
      <c r="E1997">
        <v>10</v>
      </c>
      <c r="F1997" s="1" t="s">
        <v>36</v>
      </c>
      <c r="G1997" s="1" t="s">
        <v>35</v>
      </c>
      <c r="H1997" s="1" t="s">
        <v>32</v>
      </c>
      <c r="I1997" s="1" t="s">
        <v>29</v>
      </c>
      <c r="J1997">
        <v>48</v>
      </c>
      <c r="K1997">
        <v>2454</v>
      </c>
    </row>
    <row r="1998" spans="1:11" x14ac:dyDescent="0.2">
      <c r="A1998">
        <v>1522</v>
      </c>
      <c r="B1998">
        <v>19</v>
      </c>
      <c r="C1998">
        <v>2</v>
      </c>
      <c r="D1998">
        <v>5.56</v>
      </c>
      <c r="E1998">
        <v>3</v>
      </c>
      <c r="F1998" s="1" t="s">
        <v>23</v>
      </c>
      <c r="G1998" s="1" t="s">
        <v>24</v>
      </c>
      <c r="H1998" s="1" t="s">
        <v>32</v>
      </c>
      <c r="I1998" s="1" t="s">
        <v>20</v>
      </c>
      <c r="J1998">
        <v>56</v>
      </c>
      <c r="K1998">
        <v>3614</v>
      </c>
    </row>
    <row r="1999" spans="1:11" x14ac:dyDescent="0.2">
      <c r="A1999">
        <v>1523</v>
      </c>
      <c r="B1999">
        <v>55</v>
      </c>
      <c r="C1999">
        <v>8</v>
      </c>
      <c r="D1999">
        <v>5.92</v>
      </c>
      <c r="E1999">
        <v>8</v>
      </c>
      <c r="F1999" s="1" t="s">
        <v>23</v>
      </c>
      <c r="G1999" s="1" t="s">
        <v>35</v>
      </c>
      <c r="H1999" s="1" t="s">
        <v>32</v>
      </c>
      <c r="I1999" s="1" t="s">
        <v>33</v>
      </c>
      <c r="J1999">
        <v>27</v>
      </c>
      <c r="K1999">
        <v>2791</v>
      </c>
    </row>
    <row r="2000" spans="1:11" x14ac:dyDescent="0.2">
      <c r="A2000">
        <v>1529</v>
      </c>
      <c r="B2000">
        <v>11</v>
      </c>
      <c r="C2000">
        <v>7</v>
      </c>
      <c r="D2000">
        <v>4.16</v>
      </c>
      <c r="E2000">
        <v>9</v>
      </c>
      <c r="F2000" s="1" t="s">
        <v>26</v>
      </c>
      <c r="G2000" s="1" t="s">
        <v>30</v>
      </c>
      <c r="H2000" s="1" t="s">
        <v>32</v>
      </c>
      <c r="I2000" s="1" t="s">
        <v>29</v>
      </c>
      <c r="J2000">
        <v>34</v>
      </c>
      <c r="K2000">
        <v>8566</v>
      </c>
    </row>
    <row r="2001" spans="1:11" x14ac:dyDescent="0.2">
      <c r="A2001">
        <v>1546</v>
      </c>
      <c r="B2001">
        <v>49</v>
      </c>
      <c r="C2001">
        <v>7</v>
      </c>
      <c r="D2001">
        <v>3.09</v>
      </c>
      <c r="E2001">
        <v>10</v>
      </c>
      <c r="F2001" s="1" t="s">
        <v>16</v>
      </c>
      <c r="G2001" s="1" t="s">
        <v>24</v>
      </c>
      <c r="H2001" s="1" t="s">
        <v>32</v>
      </c>
      <c r="I2001" s="1" t="s">
        <v>33</v>
      </c>
      <c r="J2001">
        <v>42</v>
      </c>
      <c r="K2001">
        <v>7113</v>
      </c>
    </row>
    <row r="2002" spans="1:11" x14ac:dyDescent="0.2">
      <c r="A2002">
        <v>1549</v>
      </c>
      <c r="B2002">
        <v>27</v>
      </c>
      <c r="C2002">
        <v>9</v>
      </c>
      <c r="D2002">
        <v>2.73</v>
      </c>
      <c r="E2002">
        <v>10</v>
      </c>
      <c r="F2002" s="1" t="s">
        <v>26</v>
      </c>
      <c r="G2002" s="1" t="s">
        <v>30</v>
      </c>
      <c r="H2002" s="1" t="s">
        <v>32</v>
      </c>
      <c r="I2002" s="1" t="s">
        <v>29</v>
      </c>
      <c r="J2002">
        <v>44</v>
      </c>
      <c r="K2002">
        <v>6995</v>
      </c>
    </row>
    <row r="2003" spans="1:11" x14ac:dyDescent="0.2">
      <c r="A2003">
        <v>1556</v>
      </c>
      <c r="B2003">
        <v>22</v>
      </c>
      <c r="C2003">
        <v>10</v>
      </c>
      <c r="D2003">
        <v>2.63</v>
      </c>
      <c r="E2003">
        <v>10</v>
      </c>
      <c r="F2003" s="1" t="s">
        <v>36</v>
      </c>
      <c r="G2003" s="1" t="s">
        <v>27</v>
      </c>
      <c r="H2003" s="1" t="s">
        <v>32</v>
      </c>
      <c r="I2003" s="1" t="s">
        <v>29</v>
      </c>
      <c r="J2003">
        <v>18</v>
      </c>
      <c r="K2003">
        <v>3536</v>
      </c>
    </row>
    <row r="2004" spans="1:11" x14ac:dyDescent="0.2">
      <c r="A2004">
        <v>1562</v>
      </c>
      <c r="B2004">
        <v>46</v>
      </c>
      <c r="C2004">
        <v>3</v>
      </c>
      <c r="D2004">
        <v>2.4700000000000002</v>
      </c>
      <c r="E2004">
        <v>4</v>
      </c>
      <c r="F2004" s="1" t="s">
        <v>26</v>
      </c>
      <c r="G2004" s="1" t="s">
        <v>30</v>
      </c>
      <c r="H2004" s="1" t="s">
        <v>32</v>
      </c>
      <c r="I2004" s="1" t="s">
        <v>29</v>
      </c>
      <c r="J2004">
        <v>50</v>
      </c>
      <c r="K2004">
        <v>5472</v>
      </c>
    </row>
    <row r="2005" spans="1:11" x14ac:dyDescent="0.2">
      <c r="A2005">
        <v>1570</v>
      </c>
      <c r="B2005">
        <v>4</v>
      </c>
      <c r="C2005">
        <v>7</v>
      </c>
      <c r="D2005">
        <v>2.2200000000000002</v>
      </c>
      <c r="E2005">
        <v>8</v>
      </c>
      <c r="F2005" s="1" t="s">
        <v>36</v>
      </c>
      <c r="G2005" s="1" t="s">
        <v>35</v>
      </c>
      <c r="H2005" s="1" t="s">
        <v>32</v>
      </c>
      <c r="I2005" s="1" t="s">
        <v>29</v>
      </c>
      <c r="J2005">
        <v>50</v>
      </c>
      <c r="K2005">
        <v>9122</v>
      </c>
    </row>
    <row r="2006" spans="1:11" x14ac:dyDescent="0.2">
      <c r="A2006">
        <v>1571</v>
      </c>
      <c r="B2006">
        <v>46</v>
      </c>
      <c r="C2006">
        <v>8</v>
      </c>
      <c r="D2006">
        <v>4.51</v>
      </c>
      <c r="E2006">
        <v>8</v>
      </c>
      <c r="F2006" s="1" t="s">
        <v>36</v>
      </c>
      <c r="G2006" s="1" t="s">
        <v>17</v>
      </c>
      <c r="H2006" s="1" t="s">
        <v>32</v>
      </c>
      <c r="I2006" s="1" t="s">
        <v>29</v>
      </c>
      <c r="J2006">
        <v>70</v>
      </c>
      <c r="K2006">
        <v>6079</v>
      </c>
    </row>
    <row r="2007" spans="1:11" x14ac:dyDescent="0.2">
      <c r="A2007">
        <v>1582</v>
      </c>
      <c r="B2007">
        <v>54</v>
      </c>
      <c r="C2007">
        <v>8</v>
      </c>
      <c r="D2007">
        <v>5.49</v>
      </c>
      <c r="E2007">
        <v>10</v>
      </c>
      <c r="F2007" s="1" t="s">
        <v>26</v>
      </c>
      <c r="G2007" s="1" t="s">
        <v>24</v>
      </c>
      <c r="H2007" s="1" t="s">
        <v>32</v>
      </c>
      <c r="I2007" s="1" t="s">
        <v>29</v>
      </c>
      <c r="J2007">
        <v>42</v>
      </c>
      <c r="K2007">
        <v>6549</v>
      </c>
    </row>
    <row r="2008" spans="1:11" x14ac:dyDescent="0.2">
      <c r="A2008">
        <v>1583</v>
      </c>
      <c r="B2008">
        <v>8</v>
      </c>
      <c r="C2008">
        <v>3</v>
      </c>
      <c r="D2008">
        <v>3.43</v>
      </c>
      <c r="E2008">
        <v>5</v>
      </c>
      <c r="F2008" s="1" t="s">
        <v>16</v>
      </c>
      <c r="G2008" s="1" t="s">
        <v>35</v>
      </c>
      <c r="H2008" s="1" t="s">
        <v>32</v>
      </c>
      <c r="I2008" s="1" t="s">
        <v>20</v>
      </c>
      <c r="J2008">
        <v>25</v>
      </c>
      <c r="K2008">
        <v>2675</v>
      </c>
    </row>
    <row r="2009" spans="1:11" x14ac:dyDescent="0.2">
      <c r="A2009">
        <v>1584</v>
      </c>
      <c r="B2009">
        <v>1</v>
      </c>
      <c r="C2009">
        <v>10</v>
      </c>
      <c r="D2009">
        <v>1.23</v>
      </c>
      <c r="E2009">
        <v>10</v>
      </c>
      <c r="F2009" s="1" t="s">
        <v>23</v>
      </c>
      <c r="G2009" s="1" t="s">
        <v>24</v>
      </c>
      <c r="H2009" s="1" t="s">
        <v>32</v>
      </c>
      <c r="I2009" s="1" t="s">
        <v>20</v>
      </c>
      <c r="J2009">
        <v>28</v>
      </c>
      <c r="K2009">
        <v>3134</v>
      </c>
    </row>
    <row r="2010" spans="1:11" x14ac:dyDescent="0.2">
      <c r="A2010">
        <v>1587</v>
      </c>
      <c r="B2010">
        <v>20</v>
      </c>
      <c r="C2010">
        <v>10</v>
      </c>
      <c r="D2010">
        <v>5.25</v>
      </c>
      <c r="E2010">
        <v>10</v>
      </c>
      <c r="F2010" s="1" t="s">
        <v>16</v>
      </c>
      <c r="G2010" s="1" t="s">
        <v>27</v>
      </c>
      <c r="H2010" s="1" t="s">
        <v>32</v>
      </c>
      <c r="I2010" s="1" t="s">
        <v>29</v>
      </c>
      <c r="J2010">
        <v>37</v>
      </c>
      <c r="K2010">
        <v>6822</v>
      </c>
    </row>
    <row r="2011" spans="1:11" x14ac:dyDescent="0.2">
      <c r="A2011">
        <v>1589</v>
      </c>
      <c r="B2011">
        <v>52</v>
      </c>
      <c r="C2011">
        <v>1</v>
      </c>
      <c r="D2011">
        <v>2.74</v>
      </c>
      <c r="E2011">
        <v>4</v>
      </c>
      <c r="F2011" s="1" t="s">
        <v>26</v>
      </c>
      <c r="G2011" s="1" t="s">
        <v>35</v>
      </c>
      <c r="H2011" s="1" t="s">
        <v>32</v>
      </c>
      <c r="I2011" s="1" t="s">
        <v>20</v>
      </c>
      <c r="J2011">
        <v>68</v>
      </c>
      <c r="K2011">
        <v>1490</v>
      </c>
    </row>
    <row r="2012" spans="1:11" x14ac:dyDescent="0.2">
      <c r="A2012">
        <v>1601</v>
      </c>
      <c r="B2012">
        <v>46</v>
      </c>
      <c r="C2012">
        <v>8</v>
      </c>
      <c r="D2012">
        <v>5.5</v>
      </c>
      <c r="E2012">
        <v>7</v>
      </c>
      <c r="F2012" s="1" t="s">
        <v>36</v>
      </c>
      <c r="G2012" s="1" t="s">
        <v>35</v>
      </c>
      <c r="H2012" s="1" t="s">
        <v>32</v>
      </c>
      <c r="I2012" s="1" t="s">
        <v>33</v>
      </c>
      <c r="J2012">
        <v>59</v>
      </c>
      <c r="K2012">
        <v>3049</v>
      </c>
    </row>
    <row r="2013" spans="1:11" x14ac:dyDescent="0.2">
      <c r="A2013">
        <v>1613</v>
      </c>
      <c r="B2013">
        <v>4</v>
      </c>
      <c r="C2013">
        <v>10</v>
      </c>
      <c r="D2013">
        <v>4.55</v>
      </c>
      <c r="E2013">
        <v>8</v>
      </c>
      <c r="F2013" s="1" t="s">
        <v>26</v>
      </c>
      <c r="G2013" s="1" t="s">
        <v>27</v>
      </c>
      <c r="H2013" s="1" t="s">
        <v>32</v>
      </c>
      <c r="I2013" s="1" t="s">
        <v>33</v>
      </c>
      <c r="J2013">
        <v>60</v>
      </c>
      <c r="K2013">
        <v>8175</v>
      </c>
    </row>
    <row r="2014" spans="1:11" x14ac:dyDescent="0.2">
      <c r="A2014">
        <v>1615</v>
      </c>
      <c r="B2014">
        <v>48</v>
      </c>
      <c r="C2014">
        <v>9</v>
      </c>
      <c r="D2014">
        <v>3.37</v>
      </c>
      <c r="E2014">
        <v>10</v>
      </c>
      <c r="F2014" s="1" t="s">
        <v>26</v>
      </c>
      <c r="G2014" s="1" t="s">
        <v>30</v>
      </c>
      <c r="H2014" s="1" t="s">
        <v>32</v>
      </c>
      <c r="I2014" s="1" t="s">
        <v>20</v>
      </c>
      <c r="J2014">
        <v>50</v>
      </c>
      <c r="K2014">
        <v>2277</v>
      </c>
    </row>
    <row r="2015" spans="1:11" x14ac:dyDescent="0.2">
      <c r="A2015">
        <v>1626</v>
      </c>
      <c r="B2015">
        <v>34</v>
      </c>
      <c r="C2015">
        <v>9</v>
      </c>
      <c r="D2015">
        <v>4.26</v>
      </c>
      <c r="E2015">
        <v>10</v>
      </c>
      <c r="F2015" s="1" t="s">
        <v>16</v>
      </c>
      <c r="G2015" s="1" t="s">
        <v>24</v>
      </c>
      <c r="H2015" s="1" t="s">
        <v>32</v>
      </c>
      <c r="I2015" s="1" t="s">
        <v>29</v>
      </c>
      <c r="J2015">
        <v>26</v>
      </c>
      <c r="K2015">
        <v>3622</v>
      </c>
    </row>
    <row r="2016" spans="1:11" x14ac:dyDescent="0.2">
      <c r="A2016">
        <v>1635</v>
      </c>
      <c r="B2016">
        <v>34</v>
      </c>
      <c r="C2016">
        <v>2</v>
      </c>
      <c r="D2016">
        <v>4.8899999999999997</v>
      </c>
      <c r="E2016">
        <v>4</v>
      </c>
      <c r="F2016" s="1" t="s">
        <v>23</v>
      </c>
      <c r="G2016" s="1" t="s">
        <v>30</v>
      </c>
      <c r="H2016" s="1" t="s">
        <v>32</v>
      </c>
      <c r="I2016" s="1" t="s">
        <v>20</v>
      </c>
      <c r="J2016">
        <v>36</v>
      </c>
      <c r="K2016">
        <v>5118</v>
      </c>
    </row>
    <row r="2017" spans="1:11" x14ac:dyDescent="0.2">
      <c r="A2017">
        <v>1640</v>
      </c>
      <c r="B2017">
        <v>5</v>
      </c>
      <c r="C2017">
        <v>9</v>
      </c>
      <c r="D2017">
        <v>5.92</v>
      </c>
      <c r="E2017">
        <v>10</v>
      </c>
      <c r="F2017" s="1" t="s">
        <v>26</v>
      </c>
      <c r="G2017" s="1" t="s">
        <v>30</v>
      </c>
      <c r="H2017" s="1" t="s">
        <v>32</v>
      </c>
      <c r="I2017" s="1" t="s">
        <v>33</v>
      </c>
      <c r="J2017">
        <v>66</v>
      </c>
      <c r="K2017">
        <v>6991</v>
      </c>
    </row>
    <row r="2018" spans="1:11" x14ac:dyDescent="0.2">
      <c r="A2018">
        <v>1642</v>
      </c>
      <c r="B2018">
        <v>48</v>
      </c>
      <c r="C2018">
        <v>7</v>
      </c>
      <c r="D2018">
        <v>2.75</v>
      </c>
      <c r="E2018">
        <v>7</v>
      </c>
      <c r="F2018" s="1" t="s">
        <v>36</v>
      </c>
      <c r="G2018" s="1" t="s">
        <v>35</v>
      </c>
      <c r="H2018" s="1" t="s">
        <v>32</v>
      </c>
      <c r="I2018" s="1" t="s">
        <v>20</v>
      </c>
      <c r="J2018">
        <v>44</v>
      </c>
      <c r="K2018">
        <v>8962</v>
      </c>
    </row>
    <row r="2019" spans="1:11" x14ac:dyDescent="0.2">
      <c r="A2019">
        <v>1644</v>
      </c>
      <c r="B2019">
        <v>7</v>
      </c>
      <c r="C2019">
        <v>9</v>
      </c>
      <c r="D2019">
        <v>2.6</v>
      </c>
      <c r="E2019">
        <v>9</v>
      </c>
      <c r="F2019" s="1" t="s">
        <v>23</v>
      </c>
      <c r="G2019" s="1" t="s">
        <v>35</v>
      </c>
      <c r="H2019" s="1" t="s">
        <v>32</v>
      </c>
      <c r="I2019" s="1" t="s">
        <v>29</v>
      </c>
      <c r="J2019">
        <v>43</v>
      </c>
      <c r="K2019">
        <v>1825</v>
      </c>
    </row>
    <row r="2020" spans="1:11" x14ac:dyDescent="0.2">
      <c r="A2020">
        <v>1653</v>
      </c>
      <c r="B2020">
        <v>41</v>
      </c>
      <c r="C2020">
        <v>7</v>
      </c>
      <c r="D2020">
        <v>3.56</v>
      </c>
      <c r="E2020">
        <v>8</v>
      </c>
      <c r="F2020" s="1" t="s">
        <v>26</v>
      </c>
      <c r="G2020" s="1" t="s">
        <v>17</v>
      </c>
      <c r="H2020" s="1" t="s">
        <v>32</v>
      </c>
      <c r="I2020" s="1" t="s">
        <v>29</v>
      </c>
      <c r="J2020">
        <v>26</v>
      </c>
      <c r="K2020">
        <v>6890</v>
      </c>
    </row>
    <row r="2021" spans="1:11" x14ac:dyDescent="0.2">
      <c r="A2021">
        <v>1654</v>
      </c>
      <c r="B2021">
        <v>35</v>
      </c>
      <c r="C2021">
        <v>9</v>
      </c>
      <c r="D2021">
        <v>1.1100000000000001</v>
      </c>
      <c r="E2021">
        <v>9</v>
      </c>
      <c r="F2021" s="1" t="s">
        <v>26</v>
      </c>
      <c r="G2021" s="1" t="s">
        <v>35</v>
      </c>
      <c r="H2021" s="1" t="s">
        <v>32</v>
      </c>
      <c r="I2021" s="1" t="s">
        <v>29</v>
      </c>
      <c r="J2021">
        <v>41</v>
      </c>
      <c r="K2021">
        <v>3265</v>
      </c>
    </row>
    <row r="2022" spans="1:11" x14ac:dyDescent="0.2">
      <c r="A2022">
        <v>1657</v>
      </c>
      <c r="B2022">
        <v>30</v>
      </c>
      <c r="C2022">
        <v>9</v>
      </c>
      <c r="D2022">
        <v>2.41</v>
      </c>
      <c r="E2022">
        <v>7</v>
      </c>
      <c r="F2022" s="1" t="s">
        <v>23</v>
      </c>
      <c r="G2022" s="1" t="s">
        <v>17</v>
      </c>
      <c r="H2022" s="1" t="s">
        <v>32</v>
      </c>
      <c r="I2022" s="1" t="s">
        <v>29</v>
      </c>
      <c r="J2022">
        <v>27</v>
      </c>
      <c r="K2022">
        <v>3773</v>
      </c>
    </row>
    <row r="2023" spans="1:11" x14ac:dyDescent="0.2">
      <c r="A2023">
        <v>1663</v>
      </c>
      <c r="B2023">
        <v>4</v>
      </c>
      <c r="C2023">
        <v>8</v>
      </c>
      <c r="D2023">
        <v>3.18</v>
      </c>
      <c r="E2023">
        <v>9</v>
      </c>
      <c r="F2023" s="1" t="s">
        <v>36</v>
      </c>
      <c r="G2023" s="1" t="s">
        <v>24</v>
      </c>
      <c r="H2023" s="1" t="s">
        <v>32</v>
      </c>
      <c r="I2023" s="1" t="s">
        <v>20</v>
      </c>
      <c r="J2023">
        <v>60</v>
      </c>
      <c r="K2023">
        <v>3969</v>
      </c>
    </row>
    <row r="2024" spans="1:11" x14ac:dyDescent="0.2">
      <c r="A2024">
        <v>1674</v>
      </c>
      <c r="B2024">
        <v>25</v>
      </c>
      <c r="C2024">
        <v>8</v>
      </c>
      <c r="D2024">
        <v>3.54</v>
      </c>
      <c r="E2024">
        <v>7</v>
      </c>
      <c r="F2024" s="1" t="s">
        <v>23</v>
      </c>
      <c r="G2024" s="1" t="s">
        <v>35</v>
      </c>
      <c r="H2024" s="1" t="s">
        <v>32</v>
      </c>
      <c r="I2024" s="1" t="s">
        <v>33</v>
      </c>
      <c r="J2024">
        <v>56</v>
      </c>
      <c r="K2024">
        <v>2896</v>
      </c>
    </row>
    <row r="2025" spans="1:11" x14ac:dyDescent="0.2">
      <c r="A2025">
        <v>1677</v>
      </c>
      <c r="B2025">
        <v>6</v>
      </c>
      <c r="C2025">
        <v>9</v>
      </c>
      <c r="D2025">
        <v>2.0699999999999998</v>
      </c>
      <c r="E2025">
        <v>9</v>
      </c>
      <c r="F2025" s="1" t="s">
        <v>16</v>
      </c>
      <c r="G2025" s="1" t="s">
        <v>27</v>
      </c>
      <c r="H2025" s="1" t="s">
        <v>32</v>
      </c>
      <c r="I2025" s="1" t="s">
        <v>33</v>
      </c>
      <c r="J2025">
        <v>31</v>
      </c>
      <c r="K2025">
        <v>9331</v>
      </c>
    </row>
    <row r="2026" spans="1:11" x14ac:dyDescent="0.2">
      <c r="A2026">
        <v>1684</v>
      </c>
      <c r="B2026">
        <v>27</v>
      </c>
      <c r="C2026">
        <v>8</v>
      </c>
      <c r="D2026">
        <v>4.1100000000000003</v>
      </c>
      <c r="E2026">
        <v>7</v>
      </c>
      <c r="F2026" s="1" t="s">
        <v>26</v>
      </c>
      <c r="G2026" s="1" t="s">
        <v>24</v>
      </c>
      <c r="H2026" s="1" t="s">
        <v>32</v>
      </c>
      <c r="I2026" s="1" t="s">
        <v>29</v>
      </c>
      <c r="J2026">
        <v>30</v>
      </c>
      <c r="K2026">
        <v>1693</v>
      </c>
    </row>
    <row r="2027" spans="1:11" x14ac:dyDescent="0.2">
      <c r="A2027">
        <v>1685</v>
      </c>
      <c r="B2027">
        <v>45</v>
      </c>
      <c r="C2027">
        <v>3</v>
      </c>
      <c r="D2027">
        <v>3.17</v>
      </c>
      <c r="E2027">
        <v>1</v>
      </c>
      <c r="F2027" s="1" t="s">
        <v>26</v>
      </c>
      <c r="G2027" s="1" t="s">
        <v>30</v>
      </c>
      <c r="H2027" s="1" t="s">
        <v>32</v>
      </c>
      <c r="I2027" s="1" t="s">
        <v>29</v>
      </c>
      <c r="J2027">
        <v>46</v>
      </c>
      <c r="K2027">
        <v>5394</v>
      </c>
    </row>
    <row r="2028" spans="1:11" x14ac:dyDescent="0.2">
      <c r="A2028">
        <v>1691</v>
      </c>
      <c r="B2028">
        <v>30</v>
      </c>
      <c r="C2028">
        <v>7</v>
      </c>
      <c r="D2028">
        <v>1.76</v>
      </c>
      <c r="E2028">
        <v>8</v>
      </c>
      <c r="F2028" s="1" t="s">
        <v>36</v>
      </c>
      <c r="G2028" s="1" t="s">
        <v>30</v>
      </c>
      <c r="H2028" s="1" t="s">
        <v>32</v>
      </c>
      <c r="I2028" s="1" t="s">
        <v>33</v>
      </c>
      <c r="J2028">
        <v>41</v>
      </c>
      <c r="K2028">
        <v>5571</v>
      </c>
    </row>
    <row r="2029" spans="1:11" x14ac:dyDescent="0.2">
      <c r="A2029">
        <v>1695</v>
      </c>
      <c r="B2029">
        <v>57</v>
      </c>
      <c r="C2029">
        <v>7</v>
      </c>
      <c r="D2029">
        <v>4.0199999999999996</v>
      </c>
      <c r="E2029">
        <v>7</v>
      </c>
      <c r="F2029" s="1" t="s">
        <v>23</v>
      </c>
      <c r="G2029" s="1" t="s">
        <v>17</v>
      </c>
      <c r="H2029" s="1" t="s">
        <v>32</v>
      </c>
      <c r="I2029" s="1" t="s">
        <v>20</v>
      </c>
      <c r="J2029">
        <v>65</v>
      </c>
      <c r="K2029">
        <v>9251</v>
      </c>
    </row>
    <row r="2030" spans="1:11" x14ac:dyDescent="0.2">
      <c r="A2030">
        <v>1707</v>
      </c>
      <c r="B2030">
        <v>59</v>
      </c>
      <c r="C2030">
        <v>5</v>
      </c>
      <c r="D2030">
        <v>1.1100000000000001</v>
      </c>
      <c r="E2030">
        <v>3</v>
      </c>
      <c r="F2030" s="1" t="s">
        <v>16</v>
      </c>
      <c r="G2030" s="1" t="s">
        <v>17</v>
      </c>
      <c r="H2030" s="1" t="s">
        <v>32</v>
      </c>
      <c r="I2030" s="1" t="s">
        <v>33</v>
      </c>
      <c r="J2030">
        <v>45</v>
      </c>
      <c r="K2030">
        <v>3679</v>
      </c>
    </row>
    <row r="2031" spans="1:11" x14ac:dyDescent="0.2">
      <c r="A2031">
        <v>1708</v>
      </c>
      <c r="B2031">
        <v>42</v>
      </c>
      <c r="C2031">
        <v>8</v>
      </c>
      <c r="D2031">
        <v>4.83</v>
      </c>
      <c r="E2031">
        <v>8</v>
      </c>
      <c r="F2031" s="1" t="s">
        <v>16</v>
      </c>
      <c r="G2031" s="1" t="s">
        <v>27</v>
      </c>
      <c r="H2031" s="1" t="s">
        <v>32</v>
      </c>
      <c r="I2031" s="1" t="s">
        <v>29</v>
      </c>
      <c r="J2031">
        <v>22</v>
      </c>
      <c r="K2031">
        <v>6403</v>
      </c>
    </row>
    <row r="2032" spans="1:11" x14ac:dyDescent="0.2">
      <c r="A2032">
        <v>1715</v>
      </c>
      <c r="B2032">
        <v>10</v>
      </c>
      <c r="C2032">
        <v>10</v>
      </c>
      <c r="D2032">
        <v>1.02</v>
      </c>
      <c r="E2032">
        <v>9</v>
      </c>
      <c r="F2032" s="1" t="s">
        <v>36</v>
      </c>
      <c r="G2032" s="1" t="s">
        <v>17</v>
      </c>
      <c r="H2032" s="1" t="s">
        <v>32</v>
      </c>
      <c r="I2032" s="1" t="s">
        <v>29</v>
      </c>
      <c r="J2032">
        <v>55</v>
      </c>
      <c r="K2032">
        <v>7845</v>
      </c>
    </row>
    <row r="2033" spans="1:11" x14ac:dyDescent="0.2">
      <c r="A2033">
        <v>1716</v>
      </c>
      <c r="B2033">
        <v>25</v>
      </c>
      <c r="C2033">
        <v>10</v>
      </c>
      <c r="D2033">
        <v>1.88</v>
      </c>
      <c r="E2033">
        <v>10</v>
      </c>
      <c r="F2033" s="1" t="s">
        <v>26</v>
      </c>
      <c r="G2033" s="1" t="s">
        <v>30</v>
      </c>
      <c r="H2033" s="1" t="s">
        <v>32</v>
      </c>
      <c r="I2033" s="1" t="s">
        <v>29</v>
      </c>
      <c r="J2033">
        <v>41</v>
      </c>
      <c r="K2033">
        <v>4780</v>
      </c>
    </row>
    <row r="2034" spans="1:11" x14ac:dyDescent="0.2">
      <c r="A2034">
        <v>1719</v>
      </c>
      <c r="B2034">
        <v>46</v>
      </c>
      <c r="C2034">
        <v>1</v>
      </c>
      <c r="D2034">
        <v>4.3899999999999997</v>
      </c>
      <c r="E2034">
        <v>4</v>
      </c>
      <c r="F2034" s="1" t="s">
        <v>26</v>
      </c>
      <c r="G2034" s="1" t="s">
        <v>27</v>
      </c>
      <c r="H2034" s="1" t="s">
        <v>32</v>
      </c>
      <c r="I2034" s="1" t="s">
        <v>20</v>
      </c>
      <c r="J2034">
        <v>56</v>
      </c>
      <c r="K2034">
        <v>9981</v>
      </c>
    </row>
    <row r="2035" spans="1:11" x14ac:dyDescent="0.2">
      <c r="A2035">
        <v>1720</v>
      </c>
      <c r="B2035">
        <v>50</v>
      </c>
      <c r="C2035">
        <v>9</v>
      </c>
      <c r="D2035">
        <v>2.52</v>
      </c>
      <c r="E2035">
        <v>10</v>
      </c>
      <c r="F2035" s="1" t="s">
        <v>26</v>
      </c>
      <c r="G2035" s="1" t="s">
        <v>27</v>
      </c>
      <c r="H2035" s="1" t="s">
        <v>32</v>
      </c>
      <c r="I2035" s="1" t="s">
        <v>29</v>
      </c>
      <c r="J2035">
        <v>19</v>
      </c>
      <c r="K2035">
        <v>7264</v>
      </c>
    </row>
    <row r="2036" spans="1:11" x14ac:dyDescent="0.2">
      <c r="A2036">
        <v>1728</v>
      </c>
      <c r="B2036">
        <v>30</v>
      </c>
      <c r="C2036">
        <v>5</v>
      </c>
      <c r="D2036">
        <v>1.48</v>
      </c>
      <c r="E2036">
        <v>4</v>
      </c>
      <c r="F2036" s="1" t="s">
        <v>23</v>
      </c>
      <c r="G2036" s="1" t="s">
        <v>17</v>
      </c>
      <c r="H2036" s="1" t="s">
        <v>32</v>
      </c>
      <c r="I2036" s="1" t="s">
        <v>29</v>
      </c>
      <c r="J2036">
        <v>29</v>
      </c>
      <c r="K2036">
        <v>6260</v>
      </c>
    </row>
    <row r="2037" spans="1:11" x14ac:dyDescent="0.2">
      <c r="A2037">
        <v>1733</v>
      </c>
      <c r="B2037">
        <v>20</v>
      </c>
      <c r="C2037">
        <v>8</v>
      </c>
      <c r="D2037">
        <v>5.18</v>
      </c>
      <c r="E2037">
        <v>7</v>
      </c>
      <c r="F2037" s="1" t="s">
        <v>26</v>
      </c>
      <c r="G2037" s="1" t="s">
        <v>27</v>
      </c>
      <c r="H2037" s="1" t="s">
        <v>32</v>
      </c>
      <c r="I2037" s="1" t="s">
        <v>20</v>
      </c>
      <c r="J2037">
        <v>21</v>
      </c>
      <c r="K2037">
        <v>3710</v>
      </c>
    </row>
    <row r="2038" spans="1:11" x14ac:dyDescent="0.2">
      <c r="A2038">
        <v>1737</v>
      </c>
      <c r="B2038">
        <v>29</v>
      </c>
      <c r="C2038">
        <v>9</v>
      </c>
      <c r="D2038">
        <v>1.75</v>
      </c>
      <c r="E2038">
        <v>9</v>
      </c>
      <c r="F2038" s="1" t="s">
        <v>16</v>
      </c>
      <c r="G2038" s="1" t="s">
        <v>17</v>
      </c>
      <c r="H2038" s="1" t="s">
        <v>32</v>
      </c>
      <c r="I2038" s="1" t="s">
        <v>29</v>
      </c>
      <c r="J2038">
        <v>29</v>
      </c>
      <c r="K2038">
        <v>4643</v>
      </c>
    </row>
    <row r="2039" spans="1:11" x14ac:dyDescent="0.2">
      <c r="A2039">
        <v>1740</v>
      </c>
      <c r="B2039">
        <v>19</v>
      </c>
      <c r="C2039">
        <v>5</v>
      </c>
      <c r="D2039">
        <v>4.93</v>
      </c>
      <c r="E2039">
        <v>3</v>
      </c>
      <c r="F2039" s="1" t="s">
        <v>26</v>
      </c>
      <c r="G2039" s="1" t="s">
        <v>27</v>
      </c>
      <c r="H2039" s="1" t="s">
        <v>32</v>
      </c>
      <c r="I2039" s="1" t="s">
        <v>20</v>
      </c>
      <c r="J2039">
        <v>30</v>
      </c>
      <c r="K2039">
        <v>4706</v>
      </c>
    </row>
    <row r="2040" spans="1:11" x14ac:dyDescent="0.2">
      <c r="A2040">
        <v>1745</v>
      </c>
      <c r="B2040">
        <v>9</v>
      </c>
      <c r="C2040">
        <v>8</v>
      </c>
      <c r="D2040">
        <v>2.88</v>
      </c>
      <c r="E2040">
        <v>9</v>
      </c>
      <c r="F2040" s="1" t="s">
        <v>26</v>
      </c>
      <c r="G2040" s="1" t="s">
        <v>35</v>
      </c>
      <c r="H2040" s="1" t="s">
        <v>32</v>
      </c>
      <c r="I2040" s="1" t="s">
        <v>33</v>
      </c>
      <c r="J2040">
        <v>28</v>
      </c>
      <c r="K2040">
        <v>4195</v>
      </c>
    </row>
    <row r="2041" spans="1:11" x14ac:dyDescent="0.2">
      <c r="A2041">
        <v>1746</v>
      </c>
      <c r="B2041">
        <v>40</v>
      </c>
      <c r="C2041">
        <v>7</v>
      </c>
      <c r="D2041">
        <v>5.16</v>
      </c>
      <c r="E2041">
        <v>7</v>
      </c>
      <c r="F2041" s="1" t="s">
        <v>26</v>
      </c>
      <c r="G2041" s="1" t="s">
        <v>24</v>
      </c>
      <c r="H2041" s="1" t="s">
        <v>32</v>
      </c>
      <c r="I2041" s="1" t="s">
        <v>33</v>
      </c>
      <c r="J2041">
        <v>36</v>
      </c>
      <c r="K2041">
        <v>6015</v>
      </c>
    </row>
    <row r="2042" spans="1:11" x14ac:dyDescent="0.2">
      <c r="A2042">
        <v>1749</v>
      </c>
      <c r="B2042">
        <v>33</v>
      </c>
      <c r="C2042">
        <v>7</v>
      </c>
      <c r="D2042">
        <v>4.57</v>
      </c>
      <c r="E2042">
        <v>9</v>
      </c>
      <c r="F2042" s="1" t="s">
        <v>36</v>
      </c>
      <c r="G2042" s="1" t="s">
        <v>17</v>
      </c>
      <c r="H2042" s="1" t="s">
        <v>32</v>
      </c>
      <c r="I2042" s="1" t="s">
        <v>29</v>
      </c>
      <c r="J2042">
        <v>50</v>
      </c>
      <c r="K2042">
        <v>4107</v>
      </c>
    </row>
    <row r="2043" spans="1:11" x14ac:dyDescent="0.2">
      <c r="A2043">
        <v>1762</v>
      </c>
      <c r="B2043">
        <v>2</v>
      </c>
      <c r="C2043">
        <v>8</v>
      </c>
      <c r="D2043">
        <v>4.82</v>
      </c>
      <c r="E2043">
        <v>7</v>
      </c>
      <c r="F2043" s="1" t="s">
        <v>23</v>
      </c>
      <c r="G2043" s="1" t="s">
        <v>24</v>
      </c>
      <c r="H2043" s="1" t="s">
        <v>32</v>
      </c>
      <c r="I2043" s="1" t="s">
        <v>33</v>
      </c>
      <c r="J2043">
        <v>21</v>
      </c>
      <c r="K2043">
        <v>5692</v>
      </c>
    </row>
    <row r="2044" spans="1:11" x14ac:dyDescent="0.2">
      <c r="A2044">
        <v>1766</v>
      </c>
      <c r="B2044">
        <v>5</v>
      </c>
      <c r="C2044">
        <v>9</v>
      </c>
      <c r="D2044">
        <v>5.89</v>
      </c>
      <c r="E2044">
        <v>10</v>
      </c>
      <c r="F2044" s="1" t="s">
        <v>26</v>
      </c>
      <c r="G2044" s="1" t="s">
        <v>30</v>
      </c>
      <c r="H2044" s="1" t="s">
        <v>32</v>
      </c>
      <c r="I2044" s="1" t="s">
        <v>29</v>
      </c>
      <c r="J2044">
        <v>19</v>
      </c>
      <c r="K2044">
        <v>7070</v>
      </c>
    </row>
    <row r="2045" spans="1:11" x14ac:dyDescent="0.2">
      <c r="A2045">
        <v>1768</v>
      </c>
      <c r="B2045">
        <v>23</v>
      </c>
      <c r="C2045">
        <v>7</v>
      </c>
      <c r="D2045">
        <v>1.24</v>
      </c>
      <c r="E2045">
        <v>9</v>
      </c>
      <c r="F2045" s="1" t="s">
        <v>26</v>
      </c>
      <c r="G2045" s="1" t="s">
        <v>27</v>
      </c>
      <c r="H2045" s="1" t="s">
        <v>32</v>
      </c>
      <c r="I2045" s="1" t="s">
        <v>33</v>
      </c>
      <c r="J2045">
        <v>19</v>
      </c>
      <c r="K2045">
        <v>7587</v>
      </c>
    </row>
    <row r="2046" spans="1:11" x14ac:dyDescent="0.2">
      <c r="A2046">
        <v>1773</v>
      </c>
      <c r="B2046">
        <v>12</v>
      </c>
      <c r="C2046">
        <v>9</v>
      </c>
      <c r="D2046">
        <v>5.99</v>
      </c>
      <c r="E2046">
        <v>10</v>
      </c>
      <c r="F2046" s="1" t="s">
        <v>23</v>
      </c>
      <c r="G2046" s="1" t="s">
        <v>24</v>
      </c>
      <c r="H2046" s="1" t="s">
        <v>32</v>
      </c>
      <c r="I2046" s="1" t="s">
        <v>29</v>
      </c>
      <c r="J2046">
        <v>35</v>
      </c>
      <c r="K2046">
        <v>3842</v>
      </c>
    </row>
    <row r="2047" spans="1:11" x14ac:dyDescent="0.2">
      <c r="A2047">
        <v>1775</v>
      </c>
      <c r="B2047">
        <v>1</v>
      </c>
      <c r="C2047">
        <v>3</v>
      </c>
      <c r="D2047">
        <v>3.94</v>
      </c>
      <c r="E2047">
        <v>1</v>
      </c>
      <c r="F2047" s="1" t="s">
        <v>36</v>
      </c>
      <c r="G2047" s="1" t="s">
        <v>35</v>
      </c>
      <c r="H2047" s="1" t="s">
        <v>32</v>
      </c>
      <c r="I2047" s="1" t="s">
        <v>29</v>
      </c>
      <c r="J2047">
        <v>28</v>
      </c>
      <c r="K2047">
        <v>9412</v>
      </c>
    </row>
    <row r="2048" spans="1:11" x14ac:dyDescent="0.2">
      <c r="A2048">
        <v>1778</v>
      </c>
      <c r="B2048">
        <v>19</v>
      </c>
      <c r="C2048">
        <v>9</v>
      </c>
      <c r="D2048">
        <v>2.52</v>
      </c>
      <c r="E2048">
        <v>7</v>
      </c>
      <c r="F2048" s="1" t="s">
        <v>26</v>
      </c>
      <c r="G2048" s="1" t="s">
        <v>35</v>
      </c>
      <c r="H2048" s="1" t="s">
        <v>32</v>
      </c>
      <c r="I2048" s="1" t="s">
        <v>20</v>
      </c>
      <c r="J2048">
        <v>27</v>
      </c>
      <c r="K2048">
        <v>9530</v>
      </c>
    </row>
    <row r="2049" spans="1:11" x14ac:dyDescent="0.2">
      <c r="A2049">
        <v>1779</v>
      </c>
      <c r="B2049">
        <v>20</v>
      </c>
      <c r="C2049">
        <v>9</v>
      </c>
      <c r="D2049">
        <v>2.25</v>
      </c>
      <c r="E2049">
        <v>7</v>
      </c>
      <c r="F2049" s="1" t="s">
        <v>16</v>
      </c>
      <c r="G2049" s="1" t="s">
        <v>17</v>
      </c>
      <c r="H2049" s="1" t="s">
        <v>32</v>
      </c>
      <c r="I2049" s="1" t="s">
        <v>29</v>
      </c>
      <c r="J2049">
        <v>64</v>
      </c>
      <c r="K2049">
        <v>5532</v>
      </c>
    </row>
    <row r="2050" spans="1:11" x14ac:dyDescent="0.2">
      <c r="A2050">
        <v>1782</v>
      </c>
      <c r="B2050">
        <v>2</v>
      </c>
      <c r="C2050">
        <v>6</v>
      </c>
      <c r="D2050">
        <v>4.59</v>
      </c>
      <c r="E2050">
        <v>2</v>
      </c>
      <c r="F2050" s="1" t="s">
        <v>26</v>
      </c>
      <c r="G2050" s="1" t="s">
        <v>30</v>
      </c>
      <c r="H2050" s="1" t="s">
        <v>32</v>
      </c>
      <c r="I2050" s="1" t="s">
        <v>33</v>
      </c>
      <c r="J2050">
        <v>42</v>
      </c>
      <c r="K2050">
        <v>1976</v>
      </c>
    </row>
    <row r="2051" spans="1:11" x14ac:dyDescent="0.2">
      <c r="A2051">
        <v>1783</v>
      </c>
      <c r="B2051">
        <v>5</v>
      </c>
      <c r="C2051">
        <v>7</v>
      </c>
      <c r="D2051">
        <v>2.21</v>
      </c>
      <c r="E2051">
        <v>9</v>
      </c>
      <c r="F2051" s="1" t="s">
        <v>16</v>
      </c>
      <c r="G2051" s="1" t="s">
        <v>30</v>
      </c>
      <c r="H2051" s="1" t="s">
        <v>32</v>
      </c>
      <c r="I2051" s="1" t="s">
        <v>29</v>
      </c>
      <c r="J2051">
        <v>19</v>
      </c>
      <c r="K2051">
        <v>1569</v>
      </c>
    </row>
    <row r="2052" spans="1:11" x14ac:dyDescent="0.2">
      <c r="A2052">
        <v>1791</v>
      </c>
      <c r="B2052">
        <v>2</v>
      </c>
      <c r="C2052">
        <v>2</v>
      </c>
      <c r="D2052">
        <v>3.08</v>
      </c>
      <c r="E2052">
        <v>6</v>
      </c>
      <c r="F2052" s="1" t="s">
        <v>23</v>
      </c>
      <c r="G2052" s="1" t="s">
        <v>30</v>
      </c>
      <c r="H2052" s="1" t="s">
        <v>32</v>
      </c>
      <c r="I2052" s="1" t="s">
        <v>33</v>
      </c>
      <c r="J2052">
        <v>26</v>
      </c>
      <c r="K2052">
        <v>6933</v>
      </c>
    </row>
    <row r="2053" spans="1:11" x14ac:dyDescent="0.2">
      <c r="A2053">
        <v>1794</v>
      </c>
      <c r="B2053">
        <v>5</v>
      </c>
      <c r="C2053">
        <v>7</v>
      </c>
      <c r="D2053">
        <v>2.83</v>
      </c>
      <c r="E2053">
        <v>10</v>
      </c>
      <c r="F2053" s="1" t="s">
        <v>36</v>
      </c>
      <c r="G2053" s="1" t="s">
        <v>35</v>
      </c>
      <c r="H2053" s="1" t="s">
        <v>32</v>
      </c>
      <c r="I2053" s="1" t="s">
        <v>20</v>
      </c>
      <c r="J2053">
        <v>65</v>
      </c>
      <c r="K2053">
        <v>4377</v>
      </c>
    </row>
    <row r="2054" spans="1:11" x14ac:dyDescent="0.2">
      <c r="A2054">
        <v>1797</v>
      </c>
      <c r="B2054">
        <v>26</v>
      </c>
      <c r="C2054">
        <v>8</v>
      </c>
      <c r="D2054">
        <v>5.53</v>
      </c>
      <c r="E2054">
        <v>9</v>
      </c>
      <c r="F2054" s="1" t="s">
        <v>26</v>
      </c>
      <c r="G2054" s="1" t="s">
        <v>24</v>
      </c>
      <c r="H2054" s="1" t="s">
        <v>32</v>
      </c>
      <c r="I2054" s="1" t="s">
        <v>29</v>
      </c>
      <c r="J2054">
        <v>42</v>
      </c>
      <c r="K2054">
        <v>8758</v>
      </c>
    </row>
    <row r="2055" spans="1:11" x14ac:dyDescent="0.2">
      <c r="A2055">
        <v>1798</v>
      </c>
      <c r="B2055">
        <v>48</v>
      </c>
      <c r="C2055">
        <v>10</v>
      </c>
      <c r="D2055">
        <v>4.53</v>
      </c>
      <c r="E2055">
        <v>10</v>
      </c>
      <c r="F2055" s="1" t="s">
        <v>36</v>
      </c>
      <c r="G2055" s="1" t="s">
        <v>35</v>
      </c>
      <c r="H2055" s="1" t="s">
        <v>32</v>
      </c>
      <c r="I2055" s="1" t="s">
        <v>29</v>
      </c>
      <c r="J2055">
        <v>53</v>
      </c>
      <c r="K2055">
        <v>3599</v>
      </c>
    </row>
    <row r="2056" spans="1:11" x14ac:dyDescent="0.2">
      <c r="A2056">
        <v>1799</v>
      </c>
      <c r="B2056">
        <v>30</v>
      </c>
      <c r="C2056">
        <v>2</v>
      </c>
      <c r="D2056">
        <v>3.25</v>
      </c>
      <c r="E2056">
        <v>1</v>
      </c>
      <c r="F2056" s="1" t="s">
        <v>16</v>
      </c>
      <c r="G2056" s="1" t="s">
        <v>27</v>
      </c>
      <c r="H2056" s="1" t="s">
        <v>32</v>
      </c>
      <c r="I2056" s="1" t="s">
        <v>33</v>
      </c>
      <c r="J2056">
        <v>19</v>
      </c>
      <c r="K2056">
        <v>7256</v>
      </c>
    </row>
    <row r="2057" spans="1:11" x14ac:dyDescent="0.2">
      <c r="A2057">
        <v>1801</v>
      </c>
      <c r="B2057">
        <v>13</v>
      </c>
      <c r="C2057">
        <v>5</v>
      </c>
      <c r="D2057">
        <v>1.76</v>
      </c>
      <c r="E2057">
        <v>3</v>
      </c>
      <c r="F2057" s="1" t="s">
        <v>23</v>
      </c>
      <c r="G2057" s="1" t="s">
        <v>30</v>
      </c>
      <c r="H2057" s="1" t="s">
        <v>32</v>
      </c>
      <c r="I2057" s="1" t="s">
        <v>29</v>
      </c>
      <c r="J2057">
        <v>55</v>
      </c>
      <c r="K2057">
        <v>3888</v>
      </c>
    </row>
    <row r="2058" spans="1:11" x14ac:dyDescent="0.2">
      <c r="A2058">
        <v>1808</v>
      </c>
      <c r="B2058">
        <v>55</v>
      </c>
      <c r="C2058">
        <v>8</v>
      </c>
      <c r="D2058">
        <v>1.26</v>
      </c>
      <c r="E2058">
        <v>8</v>
      </c>
      <c r="F2058" s="1" t="s">
        <v>16</v>
      </c>
      <c r="G2058" s="1" t="s">
        <v>17</v>
      </c>
      <c r="H2058" s="1" t="s">
        <v>32</v>
      </c>
      <c r="I2058" s="1" t="s">
        <v>29</v>
      </c>
      <c r="J2058">
        <v>52</v>
      </c>
      <c r="K2058">
        <v>7579</v>
      </c>
    </row>
    <row r="2059" spans="1:11" x14ac:dyDescent="0.2">
      <c r="A2059">
        <v>1811</v>
      </c>
      <c r="B2059">
        <v>39</v>
      </c>
      <c r="C2059">
        <v>8</v>
      </c>
      <c r="D2059">
        <v>3.53</v>
      </c>
      <c r="E2059">
        <v>7</v>
      </c>
      <c r="F2059" s="1" t="s">
        <v>16</v>
      </c>
      <c r="G2059" s="1" t="s">
        <v>27</v>
      </c>
      <c r="H2059" s="1" t="s">
        <v>32</v>
      </c>
      <c r="I2059" s="1" t="s">
        <v>29</v>
      </c>
      <c r="J2059">
        <v>70</v>
      </c>
      <c r="K2059">
        <v>7851</v>
      </c>
    </row>
    <row r="2060" spans="1:11" x14ac:dyDescent="0.2">
      <c r="A2060">
        <v>1814</v>
      </c>
      <c r="B2060">
        <v>15</v>
      </c>
      <c r="C2060">
        <v>7</v>
      </c>
      <c r="D2060">
        <v>5.13</v>
      </c>
      <c r="E2060">
        <v>9</v>
      </c>
      <c r="F2060" s="1" t="s">
        <v>26</v>
      </c>
      <c r="G2060" s="1" t="s">
        <v>17</v>
      </c>
      <c r="H2060" s="1" t="s">
        <v>32</v>
      </c>
      <c r="I2060" s="1" t="s">
        <v>20</v>
      </c>
      <c r="J2060">
        <v>35</v>
      </c>
      <c r="K2060">
        <v>3610</v>
      </c>
    </row>
    <row r="2061" spans="1:11" x14ac:dyDescent="0.2">
      <c r="A2061">
        <v>1816</v>
      </c>
      <c r="B2061">
        <v>35</v>
      </c>
      <c r="C2061">
        <v>9</v>
      </c>
      <c r="D2061">
        <v>4.13</v>
      </c>
      <c r="E2061">
        <v>10</v>
      </c>
      <c r="F2061" s="1" t="s">
        <v>26</v>
      </c>
      <c r="G2061" s="1" t="s">
        <v>27</v>
      </c>
      <c r="H2061" s="1" t="s">
        <v>32</v>
      </c>
      <c r="I2061" s="1" t="s">
        <v>33</v>
      </c>
      <c r="J2061">
        <v>69</v>
      </c>
      <c r="K2061">
        <v>5650</v>
      </c>
    </row>
    <row r="2062" spans="1:11" x14ac:dyDescent="0.2">
      <c r="A2062">
        <v>1817</v>
      </c>
      <c r="B2062">
        <v>24</v>
      </c>
      <c r="C2062">
        <v>9</v>
      </c>
      <c r="D2062">
        <v>2.72</v>
      </c>
      <c r="E2062">
        <v>10</v>
      </c>
      <c r="F2062" s="1" t="s">
        <v>36</v>
      </c>
      <c r="G2062" s="1" t="s">
        <v>35</v>
      </c>
      <c r="H2062" s="1" t="s">
        <v>32</v>
      </c>
      <c r="I2062" s="1" t="s">
        <v>29</v>
      </c>
      <c r="J2062">
        <v>53</v>
      </c>
      <c r="K2062">
        <v>7636</v>
      </c>
    </row>
    <row r="2063" spans="1:11" x14ac:dyDescent="0.2">
      <c r="A2063">
        <v>1823</v>
      </c>
      <c r="B2063">
        <v>44</v>
      </c>
      <c r="C2063">
        <v>8</v>
      </c>
      <c r="D2063">
        <v>2.96</v>
      </c>
      <c r="E2063">
        <v>10</v>
      </c>
      <c r="F2063" s="1" t="s">
        <v>16</v>
      </c>
      <c r="G2063" s="1" t="s">
        <v>27</v>
      </c>
      <c r="H2063" s="1" t="s">
        <v>32</v>
      </c>
      <c r="I2063" s="1" t="s">
        <v>29</v>
      </c>
      <c r="J2063">
        <v>24</v>
      </c>
      <c r="K2063">
        <v>9607</v>
      </c>
    </row>
    <row r="2064" spans="1:11" x14ac:dyDescent="0.2">
      <c r="A2064">
        <v>1824</v>
      </c>
      <c r="B2064">
        <v>26</v>
      </c>
      <c r="C2064">
        <v>2</v>
      </c>
      <c r="D2064">
        <v>1.65</v>
      </c>
      <c r="E2064">
        <v>2</v>
      </c>
      <c r="F2064" s="1" t="s">
        <v>26</v>
      </c>
      <c r="G2064" s="1" t="s">
        <v>17</v>
      </c>
      <c r="H2064" s="1" t="s">
        <v>32</v>
      </c>
      <c r="I2064" s="1" t="s">
        <v>29</v>
      </c>
      <c r="J2064">
        <v>29</v>
      </c>
      <c r="K2064">
        <v>7085</v>
      </c>
    </row>
    <row r="2065" spans="1:11" x14ac:dyDescent="0.2">
      <c r="A2065">
        <v>1825</v>
      </c>
      <c r="B2065">
        <v>7</v>
      </c>
      <c r="C2065">
        <v>8</v>
      </c>
      <c r="D2065">
        <v>1.82</v>
      </c>
      <c r="E2065">
        <v>8</v>
      </c>
      <c r="F2065" s="1" t="s">
        <v>26</v>
      </c>
      <c r="G2065" s="1" t="s">
        <v>27</v>
      </c>
      <c r="H2065" s="1" t="s">
        <v>32</v>
      </c>
      <c r="I2065" s="1" t="s">
        <v>33</v>
      </c>
      <c r="J2065">
        <v>33</v>
      </c>
      <c r="K2065">
        <v>2365</v>
      </c>
    </row>
    <row r="2066" spans="1:11" x14ac:dyDescent="0.2">
      <c r="A2066">
        <v>1835</v>
      </c>
      <c r="B2066">
        <v>10</v>
      </c>
      <c r="C2066">
        <v>7</v>
      </c>
      <c r="D2066">
        <v>4.3899999999999997</v>
      </c>
      <c r="E2066">
        <v>8</v>
      </c>
      <c r="F2066" s="1" t="s">
        <v>23</v>
      </c>
      <c r="G2066" s="1" t="s">
        <v>17</v>
      </c>
      <c r="H2066" s="1" t="s">
        <v>32</v>
      </c>
      <c r="I2066" s="1" t="s">
        <v>33</v>
      </c>
      <c r="J2066">
        <v>42</v>
      </c>
      <c r="K2066">
        <v>6445</v>
      </c>
    </row>
    <row r="2067" spans="1:11" x14ac:dyDescent="0.2">
      <c r="A2067">
        <v>1845</v>
      </c>
      <c r="B2067">
        <v>12</v>
      </c>
      <c r="C2067">
        <v>7</v>
      </c>
      <c r="D2067">
        <v>1.6</v>
      </c>
      <c r="E2067">
        <v>8</v>
      </c>
      <c r="F2067" s="1" t="s">
        <v>26</v>
      </c>
      <c r="G2067" s="1" t="s">
        <v>24</v>
      </c>
      <c r="H2067" s="1" t="s">
        <v>32</v>
      </c>
      <c r="I2067" s="1" t="s">
        <v>29</v>
      </c>
      <c r="J2067">
        <v>46</v>
      </c>
      <c r="K2067">
        <v>7938</v>
      </c>
    </row>
    <row r="2068" spans="1:11" x14ac:dyDescent="0.2">
      <c r="A2068">
        <v>1864</v>
      </c>
      <c r="B2068">
        <v>22</v>
      </c>
      <c r="C2068">
        <v>9</v>
      </c>
      <c r="D2068">
        <v>5.93</v>
      </c>
      <c r="E2068">
        <v>10</v>
      </c>
      <c r="F2068" s="1" t="s">
        <v>26</v>
      </c>
      <c r="G2068" s="1" t="s">
        <v>24</v>
      </c>
      <c r="H2068" s="1" t="s">
        <v>32</v>
      </c>
      <c r="I2068" s="1" t="s">
        <v>33</v>
      </c>
      <c r="J2068">
        <v>23</v>
      </c>
      <c r="K2068">
        <v>1062</v>
      </c>
    </row>
    <row r="2069" spans="1:11" x14ac:dyDescent="0.2">
      <c r="A2069">
        <v>1878</v>
      </c>
      <c r="B2069">
        <v>5</v>
      </c>
      <c r="C2069">
        <v>7</v>
      </c>
      <c r="D2069">
        <v>5.34</v>
      </c>
      <c r="E2069">
        <v>9</v>
      </c>
      <c r="F2069" s="1" t="s">
        <v>16</v>
      </c>
      <c r="G2069" s="1" t="s">
        <v>24</v>
      </c>
      <c r="H2069" s="1" t="s">
        <v>32</v>
      </c>
      <c r="I2069" s="1" t="s">
        <v>29</v>
      </c>
      <c r="J2069">
        <v>36</v>
      </c>
      <c r="K2069">
        <v>3861</v>
      </c>
    </row>
    <row r="2070" spans="1:11" x14ac:dyDescent="0.2">
      <c r="A2070">
        <v>1883</v>
      </c>
      <c r="B2070">
        <v>1</v>
      </c>
      <c r="C2070">
        <v>2</v>
      </c>
      <c r="D2070">
        <v>5.71</v>
      </c>
      <c r="E2070">
        <v>2</v>
      </c>
      <c r="F2070" s="1" t="s">
        <v>26</v>
      </c>
      <c r="G2070" s="1" t="s">
        <v>30</v>
      </c>
      <c r="H2070" s="1" t="s">
        <v>32</v>
      </c>
      <c r="I2070" s="1" t="s">
        <v>33</v>
      </c>
      <c r="J2070">
        <v>26</v>
      </c>
      <c r="K2070">
        <v>1232</v>
      </c>
    </row>
    <row r="2071" spans="1:11" x14ac:dyDescent="0.2">
      <c r="A2071">
        <v>1897</v>
      </c>
      <c r="B2071">
        <v>53</v>
      </c>
      <c r="C2071">
        <v>10</v>
      </c>
      <c r="D2071">
        <v>1.3</v>
      </c>
      <c r="E2071">
        <v>9</v>
      </c>
      <c r="F2071" s="1" t="s">
        <v>23</v>
      </c>
      <c r="G2071" s="1" t="s">
        <v>30</v>
      </c>
      <c r="H2071" s="1" t="s">
        <v>32</v>
      </c>
      <c r="I2071" s="1" t="s">
        <v>29</v>
      </c>
      <c r="J2071">
        <v>45</v>
      </c>
      <c r="K2071">
        <v>4754</v>
      </c>
    </row>
    <row r="2072" spans="1:11" x14ac:dyDescent="0.2">
      <c r="A2072">
        <v>1909</v>
      </c>
      <c r="B2072">
        <v>11</v>
      </c>
      <c r="C2072">
        <v>9</v>
      </c>
      <c r="D2072">
        <v>3.58</v>
      </c>
      <c r="E2072">
        <v>7</v>
      </c>
      <c r="F2072" s="1" t="s">
        <v>16</v>
      </c>
      <c r="G2072" s="1" t="s">
        <v>24</v>
      </c>
      <c r="H2072" s="1" t="s">
        <v>32</v>
      </c>
      <c r="I2072" s="1" t="s">
        <v>33</v>
      </c>
      <c r="J2072">
        <v>30</v>
      </c>
      <c r="K2072">
        <v>9105</v>
      </c>
    </row>
    <row r="2073" spans="1:11" x14ac:dyDescent="0.2">
      <c r="A2073">
        <v>1910</v>
      </c>
      <c r="B2073">
        <v>31</v>
      </c>
      <c r="C2073">
        <v>7</v>
      </c>
      <c r="D2073">
        <v>4.34</v>
      </c>
      <c r="E2073">
        <v>10</v>
      </c>
      <c r="F2073" s="1" t="s">
        <v>36</v>
      </c>
      <c r="G2073" s="1" t="s">
        <v>24</v>
      </c>
      <c r="H2073" s="1" t="s">
        <v>32</v>
      </c>
      <c r="I2073" s="1" t="s">
        <v>33</v>
      </c>
      <c r="J2073">
        <v>27</v>
      </c>
      <c r="K2073">
        <v>4430</v>
      </c>
    </row>
    <row r="2074" spans="1:11" x14ac:dyDescent="0.2">
      <c r="A2074">
        <v>1918</v>
      </c>
      <c r="B2074">
        <v>11</v>
      </c>
      <c r="C2074">
        <v>7</v>
      </c>
      <c r="D2074">
        <v>3.95</v>
      </c>
      <c r="E2074">
        <v>9</v>
      </c>
      <c r="F2074" s="1" t="s">
        <v>16</v>
      </c>
      <c r="G2074" s="1" t="s">
        <v>30</v>
      </c>
      <c r="H2074" s="1" t="s">
        <v>32</v>
      </c>
      <c r="I2074" s="1" t="s">
        <v>29</v>
      </c>
      <c r="J2074">
        <v>40</v>
      </c>
      <c r="K2074">
        <v>8051</v>
      </c>
    </row>
    <row r="2075" spans="1:11" x14ac:dyDescent="0.2">
      <c r="A2075">
        <v>1928</v>
      </c>
      <c r="B2075">
        <v>53</v>
      </c>
      <c r="C2075">
        <v>8</v>
      </c>
      <c r="D2075">
        <v>1.84</v>
      </c>
      <c r="E2075">
        <v>7</v>
      </c>
      <c r="F2075" s="1" t="s">
        <v>16</v>
      </c>
      <c r="G2075" s="1" t="s">
        <v>17</v>
      </c>
      <c r="H2075" s="1" t="s">
        <v>32</v>
      </c>
      <c r="I2075" s="1" t="s">
        <v>33</v>
      </c>
      <c r="J2075">
        <v>29</v>
      </c>
      <c r="K2075">
        <v>6882</v>
      </c>
    </row>
    <row r="2076" spans="1:11" x14ac:dyDescent="0.2">
      <c r="A2076">
        <v>1929</v>
      </c>
      <c r="B2076">
        <v>37</v>
      </c>
      <c r="C2076">
        <v>9</v>
      </c>
      <c r="D2076">
        <v>3.95</v>
      </c>
      <c r="E2076">
        <v>8</v>
      </c>
      <c r="F2076" s="1" t="s">
        <v>23</v>
      </c>
      <c r="G2076" s="1" t="s">
        <v>17</v>
      </c>
      <c r="H2076" s="1" t="s">
        <v>32</v>
      </c>
      <c r="I2076" s="1" t="s">
        <v>20</v>
      </c>
      <c r="J2076">
        <v>35</v>
      </c>
      <c r="K2076">
        <v>6933</v>
      </c>
    </row>
    <row r="2077" spans="1:11" x14ac:dyDescent="0.2">
      <c r="A2077">
        <v>1932</v>
      </c>
      <c r="B2077">
        <v>22</v>
      </c>
      <c r="C2077">
        <v>8</v>
      </c>
      <c r="D2077">
        <v>5.38</v>
      </c>
      <c r="E2077">
        <v>7</v>
      </c>
      <c r="F2077" s="1" t="s">
        <v>26</v>
      </c>
      <c r="G2077" s="1" t="s">
        <v>24</v>
      </c>
      <c r="H2077" s="1" t="s">
        <v>32</v>
      </c>
      <c r="I2077" s="1" t="s">
        <v>20</v>
      </c>
      <c r="J2077">
        <v>52</v>
      </c>
      <c r="K2077">
        <v>2868</v>
      </c>
    </row>
    <row r="2078" spans="1:11" x14ac:dyDescent="0.2">
      <c r="A2078">
        <v>1941</v>
      </c>
      <c r="B2078">
        <v>60</v>
      </c>
      <c r="C2078">
        <v>1</v>
      </c>
      <c r="D2078">
        <v>4.3600000000000003</v>
      </c>
      <c r="E2078">
        <v>1</v>
      </c>
      <c r="F2078" s="1" t="s">
        <v>23</v>
      </c>
      <c r="G2078" s="1" t="s">
        <v>24</v>
      </c>
      <c r="H2078" s="1" t="s">
        <v>32</v>
      </c>
      <c r="I2078" s="1" t="s">
        <v>29</v>
      </c>
      <c r="J2078">
        <v>69</v>
      </c>
      <c r="K2078">
        <v>9766</v>
      </c>
    </row>
    <row r="2079" spans="1:11" x14ac:dyDescent="0.2">
      <c r="A2079">
        <v>1943</v>
      </c>
      <c r="B2079">
        <v>50</v>
      </c>
      <c r="C2079">
        <v>5</v>
      </c>
      <c r="D2079">
        <v>2.62</v>
      </c>
      <c r="E2079">
        <v>5</v>
      </c>
      <c r="F2079" s="1" t="s">
        <v>16</v>
      </c>
      <c r="G2079" s="1" t="s">
        <v>35</v>
      </c>
      <c r="H2079" s="1" t="s">
        <v>32</v>
      </c>
      <c r="I2079" s="1" t="s">
        <v>33</v>
      </c>
      <c r="J2079">
        <v>31</v>
      </c>
      <c r="K2079">
        <v>7219</v>
      </c>
    </row>
    <row r="2080" spans="1:11" x14ac:dyDescent="0.2">
      <c r="A2080">
        <v>1966</v>
      </c>
      <c r="B2080">
        <v>8</v>
      </c>
      <c r="C2080">
        <v>10</v>
      </c>
      <c r="D2080">
        <v>2.64</v>
      </c>
      <c r="E2080">
        <v>7</v>
      </c>
      <c r="F2080" s="1" t="s">
        <v>26</v>
      </c>
      <c r="G2080" s="1" t="s">
        <v>35</v>
      </c>
      <c r="H2080" s="1" t="s">
        <v>32</v>
      </c>
      <c r="I2080" s="1" t="s">
        <v>33</v>
      </c>
      <c r="J2080">
        <v>22</v>
      </c>
      <c r="K2080">
        <v>2712</v>
      </c>
    </row>
    <row r="2081" spans="1:11" x14ac:dyDescent="0.2">
      <c r="A2081">
        <v>1972</v>
      </c>
      <c r="B2081">
        <v>19</v>
      </c>
      <c r="C2081">
        <v>7</v>
      </c>
      <c r="D2081">
        <v>3.84</v>
      </c>
      <c r="E2081">
        <v>10</v>
      </c>
      <c r="F2081" s="1" t="s">
        <v>36</v>
      </c>
      <c r="G2081" s="1" t="s">
        <v>35</v>
      </c>
      <c r="H2081" s="1" t="s">
        <v>32</v>
      </c>
      <c r="I2081" s="1" t="s">
        <v>20</v>
      </c>
      <c r="J2081">
        <v>26</v>
      </c>
      <c r="K2081">
        <v>2164</v>
      </c>
    </row>
    <row r="2082" spans="1:11" x14ac:dyDescent="0.2">
      <c r="A2082">
        <v>1976</v>
      </c>
      <c r="B2082">
        <v>12</v>
      </c>
      <c r="C2082">
        <v>7</v>
      </c>
      <c r="D2082">
        <v>3.45</v>
      </c>
      <c r="E2082">
        <v>7</v>
      </c>
      <c r="F2082" s="1" t="s">
        <v>36</v>
      </c>
      <c r="G2082" s="1" t="s">
        <v>30</v>
      </c>
      <c r="H2082" s="1" t="s">
        <v>32</v>
      </c>
      <c r="I2082" s="1" t="s">
        <v>29</v>
      </c>
      <c r="J2082">
        <v>20</v>
      </c>
      <c r="K2082">
        <v>3169</v>
      </c>
    </row>
    <row r="2083" spans="1:11" x14ac:dyDescent="0.2">
      <c r="A2083">
        <v>1977</v>
      </c>
      <c r="B2083">
        <v>11</v>
      </c>
      <c r="C2083">
        <v>2</v>
      </c>
      <c r="D2083">
        <v>1.77</v>
      </c>
      <c r="E2083">
        <v>2</v>
      </c>
      <c r="F2083" s="1" t="s">
        <v>26</v>
      </c>
      <c r="G2083" s="1" t="s">
        <v>30</v>
      </c>
      <c r="H2083" s="1" t="s">
        <v>32</v>
      </c>
      <c r="I2083" s="1" t="s">
        <v>29</v>
      </c>
      <c r="J2083">
        <v>47</v>
      </c>
      <c r="K2083">
        <v>3662</v>
      </c>
    </row>
    <row r="2084" spans="1:11" x14ac:dyDescent="0.2">
      <c r="A2084">
        <v>1991</v>
      </c>
      <c r="B2084">
        <v>49</v>
      </c>
      <c r="C2084">
        <v>8</v>
      </c>
      <c r="D2084">
        <v>2.59</v>
      </c>
      <c r="E2084">
        <v>10</v>
      </c>
      <c r="F2084" s="1" t="s">
        <v>36</v>
      </c>
      <c r="G2084" s="1" t="s">
        <v>35</v>
      </c>
      <c r="H2084" s="1" t="s">
        <v>32</v>
      </c>
      <c r="I2084" s="1" t="s">
        <v>20</v>
      </c>
      <c r="J2084">
        <v>70</v>
      </c>
      <c r="K2084">
        <v>5444</v>
      </c>
    </row>
    <row r="2085" spans="1:11" x14ac:dyDescent="0.2">
      <c r="A2085">
        <v>1995</v>
      </c>
      <c r="B2085">
        <v>6</v>
      </c>
      <c r="C2085">
        <v>7</v>
      </c>
      <c r="D2085">
        <v>2.63</v>
      </c>
      <c r="E2085">
        <v>8</v>
      </c>
      <c r="F2085" s="1" t="s">
        <v>16</v>
      </c>
      <c r="G2085" s="1" t="s">
        <v>30</v>
      </c>
      <c r="H2085" s="1" t="s">
        <v>32</v>
      </c>
      <c r="I2085" s="1" t="s">
        <v>20</v>
      </c>
      <c r="J2085">
        <v>44</v>
      </c>
      <c r="K2085">
        <v>8817</v>
      </c>
    </row>
    <row r="2086" spans="1:11" x14ac:dyDescent="0.2">
      <c r="A2086">
        <v>2005</v>
      </c>
      <c r="B2086">
        <v>24</v>
      </c>
      <c r="C2086">
        <v>1</v>
      </c>
      <c r="D2086">
        <v>5.4</v>
      </c>
      <c r="E2086">
        <v>1</v>
      </c>
      <c r="F2086" s="1" t="s">
        <v>26</v>
      </c>
      <c r="G2086" s="1" t="s">
        <v>27</v>
      </c>
      <c r="H2086" s="1" t="s">
        <v>32</v>
      </c>
      <c r="I2086" s="1" t="s">
        <v>29</v>
      </c>
      <c r="J2086">
        <v>44</v>
      </c>
      <c r="K2086">
        <v>9737</v>
      </c>
    </row>
    <row r="2087" spans="1:11" x14ac:dyDescent="0.2">
      <c r="A2087">
        <v>2013</v>
      </c>
      <c r="B2087">
        <v>47</v>
      </c>
      <c r="C2087">
        <v>10</v>
      </c>
      <c r="D2087">
        <v>5.38</v>
      </c>
      <c r="E2087">
        <v>9</v>
      </c>
      <c r="F2087" s="1" t="s">
        <v>23</v>
      </c>
      <c r="G2087" s="1" t="s">
        <v>35</v>
      </c>
      <c r="H2087" s="1" t="s">
        <v>32</v>
      </c>
      <c r="I2087" s="1" t="s">
        <v>29</v>
      </c>
      <c r="J2087">
        <v>57</v>
      </c>
      <c r="K2087">
        <v>4455</v>
      </c>
    </row>
    <row r="2088" spans="1:11" x14ac:dyDescent="0.2">
      <c r="A2088">
        <v>2035</v>
      </c>
      <c r="B2088">
        <v>14</v>
      </c>
      <c r="C2088">
        <v>9</v>
      </c>
      <c r="D2088">
        <v>2.59</v>
      </c>
      <c r="E2088">
        <v>8</v>
      </c>
      <c r="F2088" s="1" t="s">
        <v>23</v>
      </c>
      <c r="G2088" s="1" t="s">
        <v>27</v>
      </c>
      <c r="H2088" s="1" t="s">
        <v>32</v>
      </c>
      <c r="I2088" s="1" t="s">
        <v>29</v>
      </c>
      <c r="J2088">
        <v>67</v>
      </c>
      <c r="K2088">
        <v>1440</v>
      </c>
    </row>
    <row r="2089" spans="1:11" x14ac:dyDescent="0.2">
      <c r="A2089">
        <v>2036</v>
      </c>
      <c r="B2089">
        <v>17</v>
      </c>
      <c r="C2089">
        <v>10</v>
      </c>
      <c r="D2089">
        <v>2.5299999999999998</v>
      </c>
      <c r="E2089">
        <v>8</v>
      </c>
      <c r="F2089" s="1" t="s">
        <v>36</v>
      </c>
      <c r="G2089" s="1" t="s">
        <v>17</v>
      </c>
      <c r="H2089" s="1" t="s">
        <v>32</v>
      </c>
      <c r="I2089" s="1" t="s">
        <v>29</v>
      </c>
      <c r="J2089">
        <v>34</v>
      </c>
      <c r="K2089">
        <v>1744</v>
      </c>
    </row>
    <row r="2090" spans="1:11" x14ac:dyDescent="0.2">
      <c r="A2090">
        <v>2037</v>
      </c>
      <c r="B2090">
        <v>5</v>
      </c>
      <c r="C2090">
        <v>1</v>
      </c>
      <c r="D2090">
        <v>3.1</v>
      </c>
      <c r="E2090">
        <v>2</v>
      </c>
      <c r="F2090" s="1" t="s">
        <v>36</v>
      </c>
      <c r="G2090" s="1" t="s">
        <v>35</v>
      </c>
      <c r="H2090" s="1" t="s">
        <v>32</v>
      </c>
      <c r="I2090" s="1" t="s">
        <v>29</v>
      </c>
      <c r="J2090">
        <v>42</v>
      </c>
      <c r="K2090">
        <v>6365</v>
      </c>
    </row>
    <row r="2091" spans="1:11" x14ac:dyDescent="0.2">
      <c r="A2091">
        <v>2052</v>
      </c>
      <c r="B2091">
        <v>13</v>
      </c>
      <c r="C2091">
        <v>7</v>
      </c>
      <c r="D2091">
        <v>1.94</v>
      </c>
      <c r="E2091">
        <v>8</v>
      </c>
      <c r="F2091" s="1" t="s">
        <v>23</v>
      </c>
      <c r="G2091" s="1" t="s">
        <v>27</v>
      </c>
      <c r="H2091" s="1" t="s">
        <v>32</v>
      </c>
      <c r="I2091" s="1" t="s">
        <v>33</v>
      </c>
      <c r="J2091">
        <v>55</v>
      </c>
      <c r="K2091">
        <v>9841</v>
      </c>
    </row>
    <row r="2092" spans="1:11" x14ac:dyDescent="0.2">
      <c r="A2092">
        <v>2061</v>
      </c>
      <c r="B2092">
        <v>1</v>
      </c>
      <c r="C2092">
        <v>8</v>
      </c>
      <c r="D2092">
        <v>3.98</v>
      </c>
      <c r="E2092">
        <v>8</v>
      </c>
      <c r="F2092" s="1" t="s">
        <v>23</v>
      </c>
      <c r="G2092" s="1" t="s">
        <v>35</v>
      </c>
      <c r="H2092" s="1" t="s">
        <v>32</v>
      </c>
      <c r="I2092" s="1" t="s">
        <v>29</v>
      </c>
      <c r="J2092">
        <v>35</v>
      </c>
      <c r="K2092">
        <v>7981</v>
      </c>
    </row>
    <row r="2093" spans="1:11" x14ac:dyDescent="0.2">
      <c r="A2093">
        <v>2063</v>
      </c>
      <c r="B2093">
        <v>33</v>
      </c>
      <c r="C2093">
        <v>9</v>
      </c>
      <c r="D2093">
        <v>4.33</v>
      </c>
      <c r="E2093">
        <v>8</v>
      </c>
      <c r="F2093" s="1" t="s">
        <v>23</v>
      </c>
      <c r="G2093" s="1" t="s">
        <v>24</v>
      </c>
      <c r="H2093" s="1" t="s">
        <v>32</v>
      </c>
      <c r="I2093" s="1" t="s">
        <v>33</v>
      </c>
      <c r="J2093">
        <v>70</v>
      </c>
      <c r="K2093">
        <v>5500</v>
      </c>
    </row>
    <row r="2094" spans="1:11" x14ac:dyDescent="0.2">
      <c r="A2094">
        <v>2066</v>
      </c>
      <c r="B2094">
        <v>20</v>
      </c>
      <c r="C2094">
        <v>9</v>
      </c>
      <c r="D2094">
        <v>5.29</v>
      </c>
      <c r="E2094">
        <v>8</v>
      </c>
      <c r="F2094" s="1" t="s">
        <v>16</v>
      </c>
      <c r="G2094" s="1" t="s">
        <v>35</v>
      </c>
      <c r="H2094" s="1" t="s">
        <v>32</v>
      </c>
      <c r="I2094" s="1" t="s">
        <v>20</v>
      </c>
      <c r="J2094">
        <v>62</v>
      </c>
      <c r="K2094">
        <v>8293</v>
      </c>
    </row>
    <row r="2095" spans="1:11" x14ac:dyDescent="0.2">
      <c r="A2095">
        <v>2073</v>
      </c>
      <c r="B2095">
        <v>20</v>
      </c>
      <c r="C2095">
        <v>8</v>
      </c>
      <c r="D2095">
        <v>1.43</v>
      </c>
      <c r="E2095">
        <v>10</v>
      </c>
      <c r="F2095" s="1" t="s">
        <v>16</v>
      </c>
      <c r="G2095" s="1" t="s">
        <v>30</v>
      </c>
      <c r="H2095" s="1" t="s">
        <v>32</v>
      </c>
      <c r="I2095" s="1" t="s">
        <v>20</v>
      </c>
      <c r="J2095">
        <v>34</v>
      </c>
      <c r="K2095">
        <v>6212</v>
      </c>
    </row>
    <row r="2096" spans="1:11" x14ac:dyDescent="0.2">
      <c r="A2096">
        <v>2078</v>
      </c>
      <c r="B2096">
        <v>57</v>
      </c>
      <c r="C2096">
        <v>8</v>
      </c>
      <c r="D2096">
        <v>4.2300000000000004</v>
      </c>
      <c r="E2096">
        <v>7</v>
      </c>
      <c r="F2096" s="1" t="s">
        <v>16</v>
      </c>
      <c r="G2096" s="1" t="s">
        <v>27</v>
      </c>
      <c r="H2096" s="1" t="s">
        <v>32</v>
      </c>
      <c r="I2096" s="1" t="s">
        <v>29</v>
      </c>
      <c r="J2096">
        <v>43</v>
      </c>
      <c r="K2096">
        <v>3640</v>
      </c>
    </row>
    <row r="2097" spans="1:11" x14ac:dyDescent="0.2">
      <c r="A2097">
        <v>2079</v>
      </c>
      <c r="B2097">
        <v>28</v>
      </c>
      <c r="C2097">
        <v>3</v>
      </c>
      <c r="D2097">
        <v>3.3</v>
      </c>
      <c r="E2097">
        <v>3</v>
      </c>
      <c r="F2097" s="1" t="s">
        <v>36</v>
      </c>
      <c r="G2097" s="1" t="s">
        <v>27</v>
      </c>
      <c r="H2097" s="1" t="s">
        <v>32</v>
      </c>
      <c r="I2097" s="1" t="s">
        <v>33</v>
      </c>
      <c r="J2097">
        <v>40</v>
      </c>
      <c r="K2097">
        <v>4215</v>
      </c>
    </row>
    <row r="2098" spans="1:11" x14ac:dyDescent="0.2">
      <c r="A2098">
        <v>2085</v>
      </c>
      <c r="B2098">
        <v>45</v>
      </c>
      <c r="C2098">
        <v>7</v>
      </c>
      <c r="D2098">
        <v>4.8099999999999996</v>
      </c>
      <c r="E2098">
        <v>9</v>
      </c>
      <c r="F2098" s="1" t="s">
        <v>16</v>
      </c>
      <c r="G2098" s="1" t="s">
        <v>27</v>
      </c>
      <c r="H2098" s="1" t="s">
        <v>32</v>
      </c>
      <c r="I2098" s="1" t="s">
        <v>33</v>
      </c>
      <c r="J2098">
        <v>41</v>
      </c>
      <c r="K2098">
        <v>8817</v>
      </c>
    </row>
    <row r="2099" spans="1:11" x14ac:dyDescent="0.2">
      <c r="A2099">
        <v>2087</v>
      </c>
      <c r="B2099">
        <v>12</v>
      </c>
      <c r="C2099">
        <v>7</v>
      </c>
      <c r="D2099">
        <v>2.3199999999999998</v>
      </c>
      <c r="E2099">
        <v>10</v>
      </c>
      <c r="F2099" s="1" t="s">
        <v>36</v>
      </c>
      <c r="G2099" s="1" t="s">
        <v>35</v>
      </c>
      <c r="H2099" s="1" t="s">
        <v>32</v>
      </c>
      <c r="I2099" s="1" t="s">
        <v>29</v>
      </c>
      <c r="J2099">
        <v>27</v>
      </c>
      <c r="K2099">
        <v>7090</v>
      </c>
    </row>
    <row r="2100" spans="1:11" x14ac:dyDescent="0.2">
      <c r="A2100">
        <v>2096</v>
      </c>
      <c r="B2100">
        <v>14</v>
      </c>
      <c r="C2100">
        <v>9</v>
      </c>
      <c r="D2100">
        <v>2.4</v>
      </c>
      <c r="E2100">
        <v>8</v>
      </c>
      <c r="F2100" s="1" t="s">
        <v>36</v>
      </c>
      <c r="G2100" s="1" t="s">
        <v>24</v>
      </c>
      <c r="H2100" s="1" t="s">
        <v>32</v>
      </c>
      <c r="I2100" s="1" t="s">
        <v>33</v>
      </c>
      <c r="J2100">
        <v>54</v>
      </c>
      <c r="K2100">
        <v>8971</v>
      </c>
    </row>
    <row r="2101" spans="1:11" x14ac:dyDescent="0.2">
      <c r="A2101">
        <v>2101</v>
      </c>
      <c r="B2101">
        <v>45</v>
      </c>
      <c r="C2101">
        <v>7</v>
      </c>
      <c r="D2101">
        <v>3.94</v>
      </c>
      <c r="E2101">
        <v>10</v>
      </c>
      <c r="F2101" s="1" t="s">
        <v>36</v>
      </c>
      <c r="G2101" s="1" t="s">
        <v>24</v>
      </c>
      <c r="H2101" s="1" t="s">
        <v>32</v>
      </c>
      <c r="I2101" s="1" t="s">
        <v>33</v>
      </c>
      <c r="J2101">
        <v>28</v>
      </c>
      <c r="K2101">
        <v>3821</v>
      </c>
    </row>
    <row r="2102" spans="1:11" x14ac:dyDescent="0.2">
      <c r="A2102">
        <v>2102</v>
      </c>
      <c r="B2102">
        <v>44</v>
      </c>
      <c r="C2102">
        <v>7</v>
      </c>
      <c r="D2102">
        <v>1.23</v>
      </c>
      <c r="E2102">
        <v>7</v>
      </c>
      <c r="F2102" s="1" t="s">
        <v>16</v>
      </c>
      <c r="G2102" s="1" t="s">
        <v>27</v>
      </c>
      <c r="H2102" s="1" t="s">
        <v>32</v>
      </c>
      <c r="I2102" s="1" t="s">
        <v>29</v>
      </c>
      <c r="J2102">
        <v>31</v>
      </c>
      <c r="K2102">
        <v>4447</v>
      </c>
    </row>
    <row r="2103" spans="1:11" x14ac:dyDescent="0.2">
      <c r="A2103">
        <v>2114</v>
      </c>
      <c r="B2103">
        <v>30</v>
      </c>
      <c r="C2103">
        <v>3</v>
      </c>
      <c r="D2103">
        <v>1.4</v>
      </c>
      <c r="E2103">
        <v>6</v>
      </c>
      <c r="F2103" s="1" t="s">
        <v>23</v>
      </c>
      <c r="G2103" s="1" t="s">
        <v>27</v>
      </c>
      <c r="H2103" s="1" t="s">
        <v>32</v>
      </c>
      <c r="I2103" s="1" t="s">
        <v>29</v>
      </c>
      <c r="J2103">
        <v>55</v>
      </c>
      <c r="K2103">
        <v>6199</v>
      </c>
    </row>
    <row r="2104" spans="1:11" x14ac:dyDescent="0.2">
      <c r="A2104">
        <v>2115</v>
      </c>
      <c r="B2104">
        <v>34</v>
      </c>
      <c r="C2104">
        <v>10</v>
      </c>
      <c r="D2104">
        <v>5.14</v>
      </c>
      <c r="E2104">
        <v>9</v>
      </c>
      <c r="F2104" s="1" t="s">
        <v>23</v>
      </c>
      <c r="G2104" s="1" t="s">
        <v>30</v>
      </c>
      <c r="H2104" s="1" t="s">
        <v>32</v>
      </c>
      <c r="I2104" s="1" t="s">
        <v>29</v>
      </c>
      <c r="J2104">
        <v>37</v>
      </c>
      <c r="K2104">
        <v>7687</v>
      </c>
    </row>
    <row r="2105" spans="1:11" x14ac:dyDescent="0.2">
      <c r="A2105">
        <v>2117</v>
      </c>
      <c r="B2105">
        <v>21</v>
      </c>
      <c r="C2105">
        <v>8</v>
      </c>
      <c r="D2105">
        <v>3.73</v>
      </c>
      <c r="E2105">
        <v>8</v>
      </c>
      <c r="F2105" s="1" t="s">
        <v>26</v>
      </c>
      <c r="G2105" s="1" t="s">
        <v>35</v>
      </c>
      <c r="H2105" s="1" t="s">
        <v>32</v>
      </c>
      <c r="I2105" s="1" t="s">
        <v>29</v>
      </c>
      <c r="J2105">
        <v>49</v>
      </c>
      <c r="K2105">
        <v>2011</v>
      </c>
    </row>
    <row r="2106" spans="1:11" x14ac:dyDescent="0.2">
      <c r="A2106">
        <v>2129</v>
      </c>
      <c r="B2106">
        <v>53</v>
      </c>
      <c r="C2106">
        <v>8</v>
      </c>
      <c r="D2106">
        <v>4.43</v>
      </c>
      <c r="E2106">
        <v>10</v>
      </c>
      <c r="F2106" s="1" t="s">
        <v>26</v>
      </c>
      <c r="G2106" s="1" t="s">
        <v>35</v>
      </c>
      <c r="H2106" s="1" t="s">
        <v>32</v>
      </c>
      <c r="I2106" s="1" t="s">
        <v>29</v>
      </c>
      <c r="J2106">
        <v>23</v>
      </c>
      <c r="K2106">
        <v>4000</v>
      </c>
    </row>
    <row r="2107" spans="1:11" x14ac:dyDescent="0.2">
      <c r="A2107">
        <v>2134</v>
      </c>
      <c r="B2107">
        <v>43</v>
      </c>
      <c r="C2107">
        <v>10</v>
      </c>
      <c r="D2107">
        <v>1.49</v>
      </c>
      <c r="E2107">
        <v>8</v>
      </c>
      <c r="F2107" s="1" t="s">
        <v>23</v>
      </c>
      <c r="G2107" s="1" t="s">
        <v>30</v>
      </c>
      <c r="H2107" s="1" t="s">
        <v>32</v>
      </c>
      <c r="I2107" s="1" t="s">
        <v>29</v>
      </c>
      <c r="J2107">
        <v>37</v>
      </c>
      <c r="K2107">
        <v>6132</v>
      </c>
    </row>
    <row r="2108" spans="1:11" x14ac:dyDescent="0.2">
      <c r="A2108">
        <v>2142</v>
      </c>
      <c r="B2108">
        <v>29</v>
      </c>
      <c r="C2108">
        <v>4</v>
      </c>
      <c r="D2108">
        <v>1.48</v>
      </c>
      <c r="E2108">
        <v>2</v>
      </c>
      <c r="F2108" s="1" t="s">
        <v>16</v>
      </c>
      <c r="G2108" s="1" t="s">
        <v>35</v>
      </c>
      <c r="H2108" s="1" t="s">
        <v>32</v>
      </c>
      <c r="I2108" s="1" t="s">
        <v>29</v>
      </c>
      <c r="J2108">
        <v>61</v>
      </c>
      <c r="K2108">
        <v>8927</v>
      </c>
    </row>
    <row r="2109" spans="1:11" x14ac:dyDescent="0.2">
      <c r="A2109">
        <v>2156</v>
      </c>
      <c r="B2109">
        <v>50</v>
      </c>
      <c r="C2109">
        <v>7</v>
      </c>
      <c r="D2109">
        <v>4.67</v>
      </c>
      <c r="E2109">
        <v>10</v>
      </c>
      <c r="F2109" s="1" t="s">
        <v>23</v>
      </c>
      <c r="G2109" s="1" t="s">
        <v>30</v>
      </c>
      <c r="H2109" s="1" t="s">
        <v>32</v>
      </c>
      <c r="I2109" s="1" t="s">
        <v>20</v>
      </c>
      <c r="J2109">
        <v>70</v>
      </c>
      <c r="K2109">
        <v>2517</v>
      </c>
    </row>
    <row r="2110" spans="1:11" x14ac:dyDescent="0.2">
      <c r="A2110">
        <v>2158</v>
      </c>
      <c r="B2110">
        <v>17</v>
      </c>
      <c r="C2110">
        <v>2</v>
      </c>
      <c r="D2110">
        <v>1.32</v>
      </c>
      <c r="E2110">
        <v>4</v>
      </c>
      <c r="F2110" s="1" t="s">
        <v>36</v>
      </c>
      <c r="G2110" s="1" t="s">
        <v>24</v>
      </c>
      <c r="H2110" s="1" t="s">
        <v>32</v>
      </c>
      <c r="I2110" s="1" t="s">
        <v>33</v>
      </c>
      <c r="J2110">
        <v>46</v>
      </c>
      <c r="K2110">
        <v>6486</v>
      </c>
    </row>
    <row r="2111" spans="1:11" x14ac:dyDescent="0.2">
      <c r="A2111">
        <v>2169</v>
      </c>
      <c r="B2111">
        <v>36</v>
      </c>
      <c r="C2111">
        <v>5</v>
      </c>
      <c r="D2111">
        <v>4.1100000000000003</v>
      </c>
      <c r="E2111">
        <v>4</v>
      </c>
      <c r="F2111" s="1" t="s">
        <v>26</v>
      </c>
      <c r="G2111" s="1" t="s">
        <v>30</v>
      </c>
      <c r="H2111" s="1" t="s">
        <v>32</v>
      </c>
      <c r="I2111" s="1" t="s">
        <v>20</v>
      </c>
      <c r="J2111">
        <v>35</v>
      </c>
      <c r="K2111">
        <v>3134</v>
      </c>
    </row>
    <row r="2112" spans="1:11" x14ac:dyDescent="0.2">
      <c r="A2112">
        <v>2173</v>
      </c>
      <c r="B2112">
        <v>54</v>
      </c>
      <c r="C2112">
        <v>9</v>
      </c>
      <c r="D2112">
        <v>5.37</v>
      </c>
      <c r="E2112">
        <v>7</v>
      </c>
      <c r="F2112" s="1" t="s">
        <v>36</v>
      </c>
      <c r="G2112" s="1" t="s">
        <v>17</v>
      </c>
      <c r="H2112" s="1" t="s">
        <v>32</v>
      </c>
      <c r="I2112" s="1" t="s">
        <v>33</v>
      </c>
      <c r="J2112">
        <v>38</v>
      </c>
      <c r="K2112">
        <v>3501</v>
      </c>
    </row>
    <row r="2113" spans="1:11" x14ac:dyDescent="0.2">
      <c r="A2113">
        <v>2174</v>
      </c>
      <c r="B2113">
        <v>2</v>
      </c>
      <c r="C2113">
        <v>7</v>
      </c>
      <c r="D2113">
        <v>3.9</v>
      </c>
      <c r="E2113">
        <v>8</v>
      </c>
      <c r="F2113" s="1" t="s">
        <v>26</v>
      </c>
      <c r="G2113" s="1" t="s">
        <v>27</v>
      </c>
      <c r="H2113" s="1" t="s">
        <v>32</v>
      </c>
      <c r="I2113" s="1" t="s">
        <v>29</v>
      </c>
      <c r="J2113">
        <v>18</v>
      </c>
      <c r="K2113">
        <v>6314</v>
      </c>
    </row>
    <row r="2114" spans="1:11" x14ac:dyDescent="0.2">
      <c r="A2114">
        <v>2177</v>
      </c>
      <c r="B2114">
        <v>55</v>
      </c>
      <c r="C2114">
        <v>7</v>
      </c>
      <c r="D2114">
        <v>5.98</v>
      </c>
      <c r="E2114">
        <v>10</v>
      </c>
      <c r="F2114" s="1" t="s">
        <v>16</v>
      </c>
      <c r="G2114" s="1" t="s">
        <v>30</v>
      </c>
      <c r="H2114" s="1" t="s">
        <v>32</v>
      </c>
      <c r="I2114" s="1" t="s">
        <v>29</v>
      </c>
      <c r="J2114">
        <v>35</v>
      </c>
      <c r="K2114">
        <v>5983</v>
      </c>
    </row>
    <row r="2115" spans="1:11" x14ac:dyDescent="0.2">
      <c r="A2115">
        <v>2178</v>
      </c>
      <c r="B2115">
        <v>10</v>
      </c>
      <c r="C2115">
        <v>8</v>
      </c>
      <c r="D2115">
        <v>4.58</v>
      </c>
      <c r="E2115">
        <v>9</v>
      </c>
      <c r="F2115" s="1" t="s">
        <v>23</v>
      </c>
      <c r="G2115" s="1" t="s">
        <v>17</v>
      </c>
      <c r="H2115" s="1" t="s">
        <v>32</v>
      </c>
      <c r="I2115" s="1" t="s">
        <v>33</v>
      </c>
      <c r="J2115">
        <v>18</v>
      </c>
      <c r="K2115">
        <v>8229</v>
      </c>
    </row>
    <row r="2116" spans="1:11" x14ac:dyDescent="0.2">
      <c r="A2116">
        <v>2181</v>
      </c>
      <c r="B2116">
        <v>58</v>
      </c>
      <c r="C2116">
        <v>8</v>
      </c>
      <c r="D2116">
        <v>3.69</v>
      </c>
      <c r="E2116">
        <v>7</v>
      </c>
      <c r="F2116" s="1" t="s">
        <v>36</v>
      </c>
      <c r="G2116" s="1" t="s">
        <v>27</v>
      </c>
      <c r="H2116" s="1" t="s">
        <v>32</v>
      </c>
      <c r="I2116" s="1" t="s">
        <v>33</v>
      </c>
      <c r="J2116">
        <v>43</v>
      </c>
      <c r="K2116">
        <v>1090</v>
      </c>
    </row>
    <row r="2117" spans="1:11" x14ac:dyDescent="0.2">
      <c r="A2117">
        <v>2183</v>
      </c>
      <c r="B2117">
        <v>22</v>
      </c>
      <c r="C2117">
        <v>10</v>
      </c>
      <c r="D2117">
        <v>4.84</v>
      </c>
      <c r="E2117">
        <v>10</v>
      </c>
      <c r="F2117" s="1" t="s">
        <v>26</v>
      </c>
      <c r="G2117" s="1" t="s">
        <v>35</v>
      </c>
      <c r="H2117" s="1" t="s">
        <v>32</v>
      </c>
      <c r="I2117" s="1" t="s">
        <v>33</v>
      </c>
      <c r="J2117">
        <v>52</v>
      </c>
      <c r="K2117">
        <v>6841</v>
      </c>
    </row>
    <row r="2118" spans="1:11" x14ac:dyDescent="0.2">
      <c r="A2118">
        <v>2187</v>
      </c>
      <c r="B2118">
        <v>42</v>
      </c>
      <c r="C2118">
        <v>9</v>
      </c>
      <c r="D2118">
        <v>1.72</v>
      </c>
      <c r="E2118">
        <v>8</v>
      </c>
      <c r="F2118" s="1" t="s">
        <v>36</v>
      </c>
      <c r="G2118" s="1" t="s">
        <v>24</v>
      </c>
      <c r="H2118" s="1" t="s">
        <v>32</v>
      </c>
      <c r="I2118" s="1" t="s">
        <v>29</v>
      </c>
      <c r="J2118">
        <v>46</v>
      </c>
      <c r="K2118">
        <v>7845</v>
      </c>
    </row>
    <row r="2119" spans="1:11" x14ac:dyDescent="0.2">
      <c r="A2119">
        <v>2201</v>
      </c>
      <c r="B2119">
        <v>34</v>
      </c>
      <c r="C2119">
        <v>7</v>
      </c>
      <c r="D2119">
        <v>2.94</v>
      </c>
      <c r="E2119">
        <v>9</v>
      </c>
      <c r="F2119" s="1" t="s">
        <v>36</v>
      </c>
      <c r="G2119" s="1" t="s">
        <v>17</v>
      </c>
      <c r="H2119" s="1" t="s">
        <v>32</v>
      </c>
      <c r="I2119" s="1" t="s">
        <v>29</v>
      </c>
      <c r="J2119">
        <v>63</v>
      </c>
      <c r="K2119">
        <v>2914</v>
      </c>
    </row>
    <row r="2120" spans="1:11" x14ac:dyDescent="0.2">
      <c r="A2120">
        <v>2212</v>
      </c>
      <c r="B2120">
        <v>53</v>
      </c>
      <c r="C2120">
        <v>10</v>
      </c>
      <c r="D2120">
        <v>3.41</v>
      </c>
      <c r="E2120">
        <v>7</v>
      </c>
      <c r="F2120" s="1" t="s">
        <v>36</v>
      </c>
      <c r="G2120" s="1" t="s">
        <v>27</v>
      </c>
      <c r="H2120" s="1" t="s">
        <v>32</v>
      </c>
      <c r="I2120" s="1" t="s">
        <v>33</v>
      </c>
      <c r="J2120">
        <v>37</v>
      </c>
      <c r="K2120">
        <v>3877</v>
      </c>
    </row>
    <row r="2121" spans="1:11" x14ac:dyDescent="0.2">
      <c r="A2121">
        <v>2219</v>
      </c>
      <c r="B2121">
        <v>47</v>
      </c>
      <c r="C2121">
        <v>7</v>
      </c>
      <c r="D2121">
        <v>5.93</v>
      </c>
      <c r="E2121">
        <v>7</v>
      </c>
      <c r="F2121" s="1" t="s">
        <v>16</v>
      </c>
      <c r="G2121" s="1" t="s">
        <v>30</v>
      </c>
      <c r="H2121" s="1" t="s">
        <v>32</v>
      </c>
      <c r="I2121" s="1" t="s">
        <v>29</v>
      </c>
      <c r="J2121">
        <v>29</v>
      </c>
      <c r="K2121">
        <v>8411</v>
      </c>
    </row>
    <row r="2122" spans="1:11" x14ac:dyDescent="0.2">
      <c r="A2122">
        <v>2233</v>
      </c>
      <c r="B2122">
        <v>26</v>
      </c>
      <c r="C2122">
        <v>9</v>
      </c>
      <c r="D2122">
        <v>5.99</v>
      </c>
      <c r="E2122">
        <v>8</v>
      </c>
      <c r="F2122" s="1" t="s">
        <v>36</v>
      </c>
      <c r="G2122" s="1" t="s">
        <v>30</v>
      </c>
      <c r="H2122" s="1" t="s">
        <v>32</v>
      </c>
      <c r="I2122" s="1" t="s">
        <v>29</v>
      </c>
      <c r="J2122">
        <v>48</v>
      </c>
      <c r="K2122">
        <v>7162</v>
      </c>
    </row>
    <row r="2123" spans="1:11" x14ac:dyDescent="0.2">
      <c r="A2123">
        <v>2252</v>
      </c>
      <c r="B2123">
        <v>49</v>
      </c>
      <c r="C2123">
        <v>10</v>
      </c>
      <c r="D2123">
        <v>3.45</v>
      </c>
      <c r="E2123">
        <v>8</v>
      </c>
      <c r="F2123" s="1" t="s">
        <v>26</v>
      </c>
      <c r="G2123" s="1" t="s">
        <v>35</v>
      </c>
      <c r="H2123" s="1" t="s">
        <v>32</v>
      </c>
      <c r="I2123" s="1" t="s">
        <v>29</v>
      </c>
      <c r="J2123">
        <v>60</v>
      </c>
      <c r="K2123">
        <v>9980</v>
      </c>
    </row>
    <row r="2124" spans="1:11" x14ac:dyDescent="0.2">
      <c r="A2124">
        <v>2255</v>
      </c>
      <c r="B2124">
        <v>8</v>
      </c>
      <c r="C2124">
        <v>4</v>
      </c>
      <c r="D2124">
        <v>2.11</v>
      </c>
      <c r="E2124">
        <v>6</v>
      </c>
      <c r="F2124" s="1" t="s">
        <v>36</v>
      </c>
      <c r="G2124" s="1" t="s">
        <v>27</v>
      </c>
      <c r="H2124" s="1" t="s">
        <v>32</v>
      </c>
      <c r="I2124" s="1" t="s">
        <v>29</v>
      </c>
      <c r="J2124">
        <v>20</v>
      </c>
      <c r="K2124">
        <v>6124</v>
      </c>
    </row>
    <row r="2125" spans="1:11" x14ac:dyDescent="0.2">
      <c r="A2125">
        <v>2264</v>
      </c>
      <c r="B2125">
        <v>27</v>
      </c>
      <c r="C2125">
        <v>8</v>
      </c>
      <c r="D2125">
        <v>4.6900000000000004</v>
      </c>
      <c r="E2125">
        <v>7</v>
      </c>
      <c r="F2125" s="1" t="s">
        <v>36</v>
      </c>
      <c r="G2125" s="1" t="s">
        <v>30</v>
      </c>
      <c r="H2125" s="1" t="s">
        <v>32</v>
      </c>
      <c r="I2125" s="1" t="s">
        <v>29</v>
      </c>
      <c r="J2125">
        <v>64</v>
      </c>
      <c r="K2125">
        <v>8881</v>
      </c>
    </row>
    <row r="2126" spans="1:11" x14ac:dyDescent="0.2">
      <c r="A2126">
        <v>2269</v>
      </c>
      <c r="B2126">
        <v>16</v>
      </c>
      <c r="C2126">
        <v>8</v>
      </c>
      <c r="D2126">
        <v>3.84</v>
      </c>
      <c r="E2126">
        <v>10</v>
      </c>
      <c r="F2126" s="1" t="s">
        <v>26</v>
      </c>
      <c r="G2126" s="1" t="s">
        <v>24</v>
      </c>
      <c r="H2126" s="1" t="s">
        <v>32</v>
      </c>
      <c r="I2126" s="1" t="s">
        <v>20</v>
      </c>
      <c r="J2126">
        <v>58</v>
      </c>
      <c r="K2126">
        <v>2503</v>
      </c>
    </row>
    <row r="2127" spans="1:11" x14ac:dyDescent="0.2">
      <c r="A2127">
        <v>2285</v>
      </c>
      <c r="B2127">
        <v>14</v>
      </c>
      <c r="C2127">
        <v>3</v>
      </c>
      <c r="D2127">
        <v>4.95</v>
      </c>
      <c r="E2127">
        <v>1</v>
      </c>
      <c r="F2127" s="1" t="s">
        <v>36</v>
      </c>
      <c r="G2127" s="1" t="s">
        <v>35</v>
      </c>
      <c r="H2127" s="1" t="s">
        <v>32</v>
      </c>
      <c r="I2127" s="1" t="s">
        <v>33</v>
      </c>
      <c r="J2127">
        <v>47</v>
      </c>
      <c r="K2127">
        <v>8776</v>
      </c>
    </row>
    <row r="2128" spans="1:11" x14ac:dyDescent="0.2">
      <c r="A2128">
        <v>2289</v>
      </c>
      <c r="B2128">
        <v>49</v>
      </c>
      <c r="C2128">
        <v>4</v>
      </c>
      <c r="D2128">
        <v>2.91</v>
      </c>
      <c r="E2128">
        <v>3</v>
      </c>
      <c r="F2128" s="1" t="s">
        <v>23</v>
      </c>
      <c r="G2128" s="1" t="s">
        <v>17</v>
      </c>
      <c r="H2128" s="1" t="s">
        <v>32</v>
      </c>
      <c r="I2128" s="1" t="s">
        <v>33</v>
      </c>
      <c r="J2128">
        <v>45</v>
      </c>
      <c r="K2128">
        <v>9703</v>
      </c>
    </row>
    <row r="2129" spans="1:11" x14ac:dyDescent="0.2">
      <c r="A2129">
        <v>2296</v>
      </c>
      <c r="B2129">
        <v>28</v>
      </c>
      <c r="C2129">
        <v>4</v>
      </c>
      <c r="D2129">
        <v>3.55</v>
      </c>
      <c r="E2129">
        <v>1</v>
      </c>
      <c r="F2129" s="1" t="s">
        <v>16</v>
      </c>
      <c r="G2129" s="1" t="s">
        <v>24</v>
      </c>
      <c r="H2129" s="1" t="s">
        <v>32</v>
      </c>
      <c r="I2129" s="1" t="s">
        <v>33</v>
      </c>
      <c r="J2129">
        <v>34</v>
      </c>
      <c r="K2129">
        <v>9231</v>
      </c>
    </row>
    <row r="2130" spans="1:11" x14ac:dyDescent="0.2">
      <c r="A2130">
        <v>2311</v>
      </c>
      <c r="B2130">
        <v>31</v>
      </c>
      <c r="C2130">
        <v>9</v>
      </c>
      <c r="D2130">
        <v>4.34</v>
      </c>
      <c r="E2130">
        <v>8</v>
      </c>
      <c r="F2130" s="1" t="s">
        <v>36</v>
      </c>
      <c r="G2130" s="1" t="s">
        <v>27</v>
      </c>
      <c r="H2130" s="1" t="s">
        <v>32</v>
      </c>
      <c r="I2130" s="1" t="s">
        <v>33</v>
      </c>
      <c r="J2130">
        <v>58</v>
      </c>
      <c r="K2130">
        <v>3464</v>
      </c>
    </row>
    <row r="2131" spans="1:11" x14ac:dyDescent="0.2">
      <c r="A2131">
        <v>2313</v>
      </c>
      <c r="B2131">
        <v>32</v>
      </c>
      <c r="C2131">
        <v>10</v>
      </c>
      <c r="D2131">
        <v>3.55</v>
      </c>
      <c r="E2131">
        <v>10</v>
      </c>
      <c r="F2131" s="1" t="s">
        <v>26</v>
      </c>
      <c r="G2131" s="1" t="s">
        <v>24</v>
      </c>
      <c r="H2131" s="1" t="s">
        <v>32</v>
      </c>
      <c r="I2131" s="1" t="s">
        <v>33</v>
      </c>
      <c r="J2131">
        <v>62</v>
      </c>
      <c r="K2131">
        <v>8719</v>
      </c>
    </row>
    <row r="2132" spans="1:11" x14ac:dyDescent="0.2">
      <c r="A2132">
        <v>2322</v>
      </c>
      <c r="B2132">
        <v>51</v>
      </c>
      <c r="C2132">
        <v>10</v>
      </c>
      <c r="D2132">
        <v>2.6</v>
      </c>
      <c r="E2132">
        <v>9</v>
      </c>
      <c r="F2132" s="1" t="s">
        <v>23</v>
      </c>
      <c r="G2132" s="1" t="s">
        <v>24</v>
      </c>
      <c r="H2132" s="1" t="s">
        <v>32</v>
      </c>
      <c r="I2132" s="1" t="s">
        <v>29</v>
      </c>
      <c r="J2132">
        <v>27</v>
      </c>
      <c r="K2132">
        <v>7811</v>
      </c>
    </row>
    <row r="2133" spans="1:11" x14ac:dyDescent="0.2">
      <c r="A2133">
        <v>2328</v>
      </c>
      <c r="B2133">
        <v>56</v>
      </c>
      <c r="C2133">
        <v>8</v>
      </c>
      <c r="D2133">
        <v>5.05</v>
      </c>
      <c r="E2133">
        <v>10</v>
      </c>
      <c r="F2133" s="1" t="s">
        <v>23</v>
      </c>
      <c r="G2133" s="1" t="s">
        <v>30</v>
      </c>
      <c r="H2133" s="1" t="s">
        <v>32</v>
      </c>
      <c r="I2133" s="1" t="s">
        <v>29</v>
      </c>
      <c r="J2133">
        <v>58</v>
      </c>
      <c r="K2133">
        <v>2808</v>
      </c>
    </row>
    <row r="2134" spans="1:11" x14ac:dyDescent="0.2">
      <c r="A2134">
        <v>2332</v>
      </c>
      <c r="B2134">
        <v>26</v>
      </c>
      <c r="C2134">
        <v>4</v>
      </c>
      <c r="D2134">
        <v>3.93</v>
      </c>
      <c r="E2134">
        <v>3</v>
      </c>
      <c r="F2134" s="1" t="s">
        <v>36</v>
      </c>
      <c r="G2134" s="1" t="s">
        <v>17</v>
      </c>
      <c r="H2134" s="1" t="s">
        <v>32</v>
      </c>
      <c r="I2134" s="1" t="s">
        <v>29</v>
      </c>
      <c r="J2134">
        <v>19</v>
      </c>
      <c r="K2134">
        <v>7684</v>
      </c>
    </row>
    <row r="2135" spans="1:11" x14ac:dyDescent="0.2">
      <c r="A2135">
        <v>2333</v>
      </c>
      <c r="B2135">
        <v>25</v>
      </c>
      <c r="C2135">
        <v>8</v>
      </c>
      <c r="D2135">
        <v>2.39</v>
      </c>
      <c r="E2135">
        <v>9</v>
      </c>
      <c r="F2135" s="1" t="s">
        <v>36</v>
      </c>
      <c r="G2135" s="1" t="s">
        <v>24</v>
      </c>
      <c r="H2135" s="1" t="s">
        <v>32</v>
      </c>
      <c r="I2135" s="1" t="s">
        <v>29</v>
      </c>
      <c r="J2135">
        <v>30</v>
      </c>
      <c r="K2135">
        <v>5738</v>
      </c>
    </row>
    <row r="2136" spans="1:11" x14ac:dyDescent="0.2">
      <c r="A2136">
        <v>2334</v>
      </c>
      <c r="B2136">
        <v>26</v>
      </c>
      <c r="C2136">
        <v>7</v>
      </c>
      <c r="D2136">
        <v>4.34</v>
      </c>
      <c r="E2136">
        <v>7</v>
      </c>
      <c r="F2136" s="1" t="s">
        <v>16</v>
      </c>
      <c r="G2136" s="1" t="s">
        <v>35</v>
      </c>
      <c r="H2136" s="1" t="s">
        <v>32</v>
      </c>
      <c r="I2136" s="1" t="s">
        <v>29</v>
      </c>
      <c r="J2136">
        <v>52</v>
      </c>
      <c r="K2136">
        <v>8177</v>
      </c>
    </row>
    <row r="2137" spans="1:11" x14ac:dyDescent="0.2">
      <c r="A2137">
        <v>2335</v>
      </c>
      <c r="B2137">
        <v>14</v>
      </c>
      <c r="C2137">
        <v>1</v>
      </c>
      <c r="D2137">
        <v>5.34</v>
      </c>
      <c r="E2137">
        <v>6</v>
      </c>
      <c r="F2137" s="1" t="s">
        <v>36</v>
      </c>
      <c r="G2137" s="1" t="s">
        <v>30</v>
      </c>
      <c r="H2137" s="1" t="s">
        <v>32</v>
      </c>
      <c r="I2137" s="1" t="s">
        <v>20</v>
      </c>
      <c r="J2137">
        <v>26</v>
      </c>
      <c r="K2137">
        <v>9375</v>
      </c>
    </row>
    <row r="2138" spans="1:11" x14ac:dyDescent="0.2">
      <c r="A2138">
        <v>2339</v>
      </c>
      <c r="B2138">
        <v>34</v>
      </c>
      <c r="C2138">
        <v>8</v>
      </c>
      <c r="D2138">
        <v>3.91</v>
      </c>
      <c r="E2138">
        <v>9</v>
      </c>
      <c r="F2138" s="1" t="s">
        <v>26</v>
      </c>
      <c r="G2138" s="1" t="s">
        <v>17</v>
      </c>
      <c r="H2138" s="1" t="s">
        <v>32</v>
      </c>
      <c r="I2138" s="1" t="s">
        <v>33</v>
      </c>
      <c r="J2138">
        <v>51</v>
      </c>
      <c r="K2138">
        <v>9130</v>
      </c>
    </row>
    <row r="2139" spans="1:11" x14ac:dyDescent="0.2">
      <c r="A2139">
        <v>2342</v>
      </c>
      <c r="B2139">
        <v>31</v>
      </c>
      <c r="C2139">
        <v>10</v>
      </c>
      <c r="D2139">
        <v>4.34</v>
      </c>
      <c r="E2139">
        <v>8</v>
      </c>
      <c r="F2139" s="1" t="s">
        <v>23</v>
      </c>
      <c r="G2139" s="1" t="s">
        <v>24</v>
      </c>
      <c r="H2139" s="1" t="s">
        <v>32</v>
      </c>
      <c r="I2139" s="1" t="s">
        <v>29</v>
      </c>
      <c r="J2139">
        <v>33</v>
      </c>
      <c r="K2139">
        <v>7476</v>
      </c>
    </row>
    <row r="2140" spans="1:11" x14ac:dyDescent="0.2">
      <c r="A2140">
        <v>2347</v>
      </c>
      <c r="B2140">
        <v>53</v>
      </c>
      <c r="C2140">
        <v>10</v>
      </c>
      <c r="D2140">
        <v>2.27</v>
      </c>
      <c r="E2140">
        <v>9</v>
      </c>
      <c r="F2140" s="1" t="s">
        <v>36</v>
      </c>
      <c r="G2140" s="1" t="s">
        <v>24</v>
      </c>
      <c r="H2140" s="1" t="s">
        <v>32</v>
      </c>
      <c r="I2140" s="1" t="s">
        <v>29</v>
      </c>
      <c r="J2140">
        <v>42</v>
      </c>
      <c r="K2140">
        <v>2892</v>
      </c>
    </row>
    <row r="2141" spans="1:11" x14ac:dyDescent="0.2">
      <c r="A2141">
        <v>2348</v>
      </c>
      <c r="B2141">
        <v>59</v>
      </c>
      <c r="C2141">
        <v>2</v>
      </c>
      <c r="D2141">
        <v>1.82</v>
      </c>
      <c r="E2141">
        <v>2</v>
      </c>
      <c r="F2141" s="1" t="s">
        <v>26</v>
      </c>
      <c r="G2141" s="1" t="s">
        <v>35</v>
      </c>
      <c r="H2141" s="1" t="s">
        <v>32</v>
      </c>
      <c r="I2141" s="1" t="s">
        <v>33</v>
      </c>
      <c r="J2141">
        <v>43</v>
      </c>
      <c r="K2141">
        <v>1354</v>
      </c>
    </row>
    <row r="2142" spans="1:11" x14ac:dyDescent="0.2">
      <c r="A2142">
        <v>2351</v>
      </c>
      <c r="B2142">
        <v>16</v>
      </c>
      <c r="C2142">
        <v>10</v>
      </c>
      <c r="D2142">
        <v>1.46</v>
      </c>
      <c r="E2142">
        <v>9</v>
      </c>
      <c r="F2142" s="1" t="s">
        <v>16</v>
      </c>
      <c r="G2142" s="1" t="s">
        <v>24</v>
      </c>
      <c r="H2142" s="1" t="s">
        <v>32</v>
      </c>
      <c r="I2142" s="1" t="s">
        <v>29</v>
      </c>
      <c r="J2142">
        <v>32</v>
      </c>
      <c r="K2142">
        <v>3478</v>
      </c>
    </row>
    <row r="2143" spans="1:11" x14ac:dyDescent="0.2">
      <c r="A2143">
        <v>2357</v>
      </c>
      <c r="B2143">
        <v>59</v>
      </c>
      <c r="C2143">
        <v>8</v>
      </c>
      <c r="D2143">
        <v>1.91</v>
      </c>
      <c r="E2143">
        <v>8</v>
      </c>
      <c r="F2143" s="1" t="s">
        <v>26</v>
      </c>
      <c r="G2143" s="1" t="s">
        <v>30</v>
      </c>
      <c r="H2143" s="1" t="s">
        <v>32</v>
      </c>
      <c r="I2143" s="1" t="s">
        <v>33</v>
      </c>
      <c r="J2143">
        <v>18</v>
      </c>
      <c r="K2143">
        <v>1847</v>
      </c>
    </row>
    <row r="2144" spans="1:11" x14ac:dyDescent="0.2">
      <c r="A2144">
        <v>2359</v>
      </c>
      <c r="B2144">
        <v>15</v>
      </c>
      <c r="C2144">
        <v>9</v>
      </c>
      <c r="D2144">
        <v>2.72</v>
      </c>
      <c r="E2144">
        <v>8</v>
      </c>
      <c r="F2144" s="1" t="s">
        <v>36</v>
      </c>
      <c r="G2144" s="1" t="s">
        <v>27</v>
      </c>
      <c r="H2144" s="1" t="s">
        <v>32</v>
      </c>
      <c r="I2144" s="1" t="s">
        <v>33</v>
      </c>
      <c r="J2144">
        <v>64</v>
      </c>
      <c r="K2144">
        <v>9990</v>
      </c>
    </row>
    <row r="2145" spans="1:11" x14ac:dyDescent="0.2">
      <c r="A2145">
        <v>2362</v>
      </c>
      <c r="B2145">
        <v>43</v>
      </c>
      <c r="C2145">
        <v>10</v>
      </c>
      <c r="D2145">
        <v>1.08</v>
      </c>
      <c r="E2145">
        <v>9</v>
      </c>
      <c r="F2145" s="1" t="s">
        <v>36</v>
      </c>
      <c r="G2145" s="1" t="s">
        <v>24</v>
      </c>
      <c r="H2145" s="1" t="s">
        <v>32</v>
      </c>
      <c r="I2145" s="1" t="s">
        <v>29</v>
      </c>
      <c r="J2145">
        <v>59</v>
      </c>
      <c r="K2145">
        <v>9127</v>
      </c>
    </row>
    <row r="2146" spans="1:11" x14ac:dyDescent="0.2">
      <c r="A2146">
        <v>2374</v>
      </c>
      <c r="B2146">
        <v>36</v>
      </c>
      <c r="C2146">
        <v>10</v>
      </c>
      <c r="D2146">
        <v>5.45</v>
      </c>
      <c r="E2146">
        <v>9</v>
      </c>
      <c r="F2146" s="1" t="s">
        <v>36</v>
      </c>
      <c r="G2146" s="1" t="s">
        <v>17</v>
      </c>
      <c r="H2146" s="1" t="s">
        <v>32</v>
      </c>
      <c r="I2146" s="1" t="s">
        <v>20</v>
      </c>
      <c r="J2146">
        <v>37</v>
      </c>
      <c r="K2146">
        <v>8543</v>
      </c>
    </row>
    <row r="2147" spans="1:11" x14ac:dyDescent="0.2">
      <c r="A2147">
        <v>2375</v>
      </c>
      <c r="B2147">
        <v>24</v>
      </c>
      <c r="C2147">
        <v>4</v>
      </c>
      <c r="D2147">
        <v>3.36</v>
      </c>
      <c r="E2147">
        <v>2</v>
      </c>
      <c r="F2147" s="1" t="s">
        <v>23</v>
      </c>
      <c r="G2147" s="1" t="s">
        <v>35</v>
      </c>
      <c r="H2147" s="1" t="s">
        <v>32</v>
      </c>
      <c r="I2147" s="1" t="s">
        <v>33</v>
      </c>
      <c r="J2147">
        <v>48</v>
      </c>
      <c r="K2147">
        <v>8157</v>
      </c>
    </row>
    <row r="2148" spans="1:11" x14ac:dyDescent="0.2">
      <c r="A2148">
        <v>2382</v>
      </c>
      <c r="B2148">
        <v>12</v>
      </c>
      <c r="C2148">
        <v>7</v>
      </c>
      <c r="D2148">
        <v>1.08</v>
      </c>
      <c r="E2148">
        <v>7</v>
      </c>
      <c r="F2148" s="1" t="s">
        <v>26</v>
      </c>
      <c r="G2148" s="1" t="s">
        <v>27</v>
      </c>
      <c r="H2148" s="1" t="s">
        <v>32</v>
      </c>
      <c r="I2148" s="1" t="s">
        <v>20</v>
      </c>
      <c r="J2148">
        <v>51</v>
      </c>
      <c r="K2148">
        <v>9129</v>
      </c>
    </row>
    <row r="2149" spans="1:11" x14ac:dyDescent="0.2">
      <c r="A2149">
        <v>2398</v>
      </c>
      <c r="B2149">
        <v>48</v>
      </c>
      <c r="C2149">
        <v>10</v>
      </c>
      <c r="D2149">
        <v>4.49</v>
      </c>
      <c r="E2149">
        <v>9</v>
      </c>
      <c r="F2149" s="1" t="s">
        <v>16</v>
      </c>
      <c r="G2149" s="1" t="s">
        <v>17</v>
      </c>
      <c r="H2149" s="1" t="s">
        <v>32</v>
      </c>
      <c r="I2149" s="1" t="s">
        <v>20</v>
      </c>
      <c r="J2149">
        <v>46</v>
      </c>
      <c r="K2149">
        <v>6086</v>
      </c>
    </row>
    <row r="2150" spans="1:11" x14ac:dyDescent="0.2">
      <c r="A2150">
        <v>2402</v>
      </c>
      <c r="B2150">
        <v>53</v>
      </c>
      <c r="C2150">
        <v>8</v>
      </c>
      <c r="D2150">
        <v>4.4400000000000004</v>
      </c>
      <c r="E2150">
        <v>8</v>
      </c>
      <c r="F2150" s="1" t="s">
        <v>16</v>
      </c>
      <c r="G2150" s="1" t="s">
        <v>24</v>
      </c>
      <c r="H2150" s="1" t="s">
        <v>32</v>
      </c>
      <c r="I2150" s="1" t="s">
        <v>29</v>
      </c>
      <c r="J2150">
        <v>49</v>
      </c>
      <c r="K2150">
        <v>5747</v>
      </c>
    </row>
    <row r="2151" spans="1:11" x14ac:dyDescent="0.2">
      <c r="A2151">
        <v>2417</v>
      </c>
      <c r="B2151">
        <v>28</v>
      </c>
      <c r="C2151">
        <v>7</v>
      </c>
      <c r="D2151">
        <v>5.21</v>
      </c>
      <c r="E2151">
        <v>8</v>
      </c>
      <c r="F2151" s="1" t="s">
        <v>16</v>
      </c>
      <c r="G2151" s="1" t="s">
        <v>35</v>
      </c>
      <c r="H2151" s="1" t="s">
        <v>32</v>
      </c>
      <c r="I2151" s="1" t="s">
        <v>20</v>
      </c>
      <c r="J2151">
        <v>38</v>
      </c>
      <c r="K2151">
        <v>5688</v>
      </c>
    </row>
    <row r="2152" spans="1:11" x14ac:dyDescent="0.2">
      <c r="A2152">
        <v>2432</v>
      </c>
      <c r="B2152">
        <v>19</v>
      </c>
      <c r="C2152">
        <v>10</v>
      </c>
      <c r="D2152">
        <v>5.41</v>
      </c>
      <c r="E2152">
        <v>7</v>
      </c>
      <c r="F2152" s="1" t="s">
        <v>16</v>
      </c>
      <c r="G2152" s="1" t="s">
        <v>27</v>
      </c>
      <c r="H2152" s="1" t="s">
        <v>32</v>
      </c>
      <c r="I2152" s="1" t="s">
        <v>20</v>
      </c>
      <c r="J2152">
        <v>48</v>
      </c>
      <c r="K2152">
        <v>9245</v>
      </c>
    </row>
    <row r="2153" spans="1:11" x14ac:dyDescent="0.2">
      <c r="A2153">
        <v>2434</v>
      </c>
      <c r="B2153">
        <v>4</v>
      </c>
      <c r="C2153">
        <v>6</v>
      </c>
      <c r="D2153">
        <v>4.05</v>
      </c>
      <c r="E2153">
        <v>3</v>
      </c>
      <c r="F2153" s="1" t="s">
        <v>16</v>
      </c>
      <c r="G2153" s="1" t="s">
        <v>24</v>
      </c>
      <c r="H2153" s="1" t="s">
        <v>32</v>
      </c>
      <c r="I2153" s="1" t="s">
        <v>29</v>
      </c>
      <c r="J2153">
        <v>33</v>
      </c>
      <c r="K2153">
        <v>7315</v>
      </c>
    </row>
    <row r="2154" spans="1:11" x14ac:dyDescent="0.2">
      <c r="A2154">
        <v>2439</v>
      </c>
      <c r="B2154">
        <v>51</v>
      </c>
      <c r="C2154">
        <v>8</v>
      </c>
      <c r="D2154">
        <v>2.84</v>
      </c>
      <c r="E2154">
        <v>10</v>
      </c>
      <c r="F2154" s="1" t="s">
        <v>36</v>
      </c>
      <c r="G2154" s="1" t="s">
        <v>27</v>
      </c>
      <c r="H2154" s="1" t="s">
        <v>32</v>
      </c>
      <c r="I2154" s="1" t="s">
        <v>20</v>
      </c>
      <c r="J2154">
        <v>42</v>
      </c>
      <c r="K2154">
        <v>1517</v>
      </c>
    </row>
    <row r="2155" spans="1:11" x14ac:dyDescent="0.2">
      <c r="A2155">
        <v>2450</v>
      </c>
      <c r="B2155">
        <v>13</v>
      </c>
      <c r="C2155">
        <v>9</v>
      </c>
      <c r="D2155">
        <v>4.49</v>
      </c>
      <c r="E2155">
        <v>9</v>
      </c>
      <c r="F2155" s="1" t="s">
        <v>23</v>
      </c>
      <c r="G2155" s="1" t="s">
        <v>27</v>
      </c>
      <c r="H2155" s="1" t="s">
        <v>32</v>
      </c>
      <c r="I2155" s="1" t="s">
        <v>33</v>
      </c>
      <c r="J2155">
        <v>30</v>
      </c>
      <c r="K2155">
        <v>9143</v>
      </c>
    </row>
    <row r="2156" spans="1:11" x14ac:dyDescent="0.2">
      <c r="A2156">
        <v>2454</v>
      </c>
      <c r="B2156">
        <v>33</v>
      </c>
      <c r="C2156">
        <v>9</v>
      </c>
      <c r="D2156">
        <v>4.74</v>
      </c>
      <c r="E2156">
        <v>9</v>
      </c>
      <c r="F2156" s="1" t="s">
        <v>36</v>
      </c>
      <c r="G2156" s="1" t="s">
        <v>24</v>
      </c>
      <c r="H2156" s="1" t="s">
        <v>32</v>
      </c>
      <c r="I2156" s="1" t="s">
        <v>29</v>
      </c>
      <c r="J2156">
        <v>55</v>
      </c>
      <c r="K2156">
        <v>8249</v>
      </c>
    </row>
    <row r="2157" spans="1:11" x14ac:dyDescent="0.2">
      <c r="A2157">
        <v>2456</v>
      </c>
      <c r="B2157">
        <v>21</v>
      </c>
      <c r="C2157">
        <v>5</v>
      </c>
      <c r="D2157">
        <v>3.9</v>
      </c>
      <c r="E2157">
        <v>2</v>
      </c>
      <c r="F2157" s="1" t="s">
        <v>23</v>
      </c>
      <c r="G2157" s="1" t="s">
        <v>30</v>
      </c>
      <c r="H2157" s="1" t="s">
        <v>32</v>
      </c>
      <c r="I2157" s="1" t="s">
        <v>29</v>
      </c>
      <c r="J2157">
        <v>66</v>
      </c>
      <c r="K2157">
        <v>8400</v>
      </c>
    </row>
    <row r="2158" spans="1:11" x14ac:dyDescent="0.2">
      <c r="A2158">
        <v>2457</v>
      </c>
      <c r="B2158">
        <v>9</v>
      </c>
      <c r="C2158">
        <v>7</v>
      </c>
      <c r="D2158">
        <v>5.67</v>
      </c>
      <c r="E2158">
        <v>9</v>
      </c>
      <c r="F2158" s="1" t="s">
        <v>16</v>
      </c>
      <c r="G2158" s="1" t="s">
        <v>24</v>
      </c>
      <c r="H2158" s="1" t="s">
        <v>32</v>
      </c>
      <c r="I2158" s="1" t="s">
        <v>33</v>
      </c>
      <c r="J2158">
        <v>57</v>
      </c>
      <c r="K2158">
        <v>9541</v>
      </c>
    </row>
    <row r="2159" spans="1:11" x14ac:dyDescent="0.2">
      <c r="A2159">
        <v>2464</v>
      </c>
      <c r="B2159">
        <v>18</v>
      </c>
      <c r="C2159">
        <v>10</v>
      </c>
      <c r="D2159">
        <v>1.91</v>
      </c>
      <c r="E2159">
        <v>8</v>
      </c>
      <c r="F2159" s="1" t="s">
        <v>36</v>
      </c>
      <c r="G2159" s="1" t="s">
        <v>27</v>
      </c>
      <c r="H2159" s="1" t="s">
        <v>32</v>
      </c>
      <c r="I2159" s="1" t="s">
        <v>29</v>
      </c>
      <c r="J2159">
        <v>32</v>
      </c>
      <c r="K2159">
        <v>5722</v>
      </c>
    </row>
    <row r="2160" spans="1:11" x14ac:dyDescent="0.2">
      <c r="A2160">
        <v>2473</v>
      </c>
      <c r="B2160">
        <v>20</v>
      </c>
      <c r="C2160">
        <v>8</v>
      </c>
      <c r="D2160">
        <v>1.78</v>
      </c>
      <c r="E2160">
        <v>8</v>
      </c>
      <c r="F2160" s="1" t="s">
        <v>26</v>
      </c>
      <c r="G2160" s="1" t="s">
        <v>27</v>
      </c>
      <c r="H2160" s="1" t="s">
        <v>32</v>
      </c>
      <c r="I2160" s="1" t="s">
        <v>33</v>
      </c>
      <c r="J2160">
        <v>37</v>
      </c>
      <c r="K2160">
        <v>5374</v>
      </c>
    </row>
    <row r="2161" spans="1:11" x14ac:dyDescent="0.2">
      <c r="A2161">
        <v>2479</v>
      </c>
      <c r="B2161">
        <v>9</v>
      </c>
      <c r="C2161">
        <v>8</v>
      </c>
      <c r="D2161">
        <v>3.93</v>
      </c>
      <c r="E2161">
        <v>8</v>
      </c>
      <c r="F2161" s="1" t="s">
        <v>26</v>
      </c>
      <c r="G2161" s="1" t="s">
        <v>17</v>
      </c>
      <c r="H2161" s="1" t="s">
        <v>32</v>
      </c>
      <c r="I2161" s="1" t="s">
        <v>33</v>
      </c>
      <c r="J2161">
        <v>40</v>
      </c>
      <c r="K2161">
        <v>8655</v>
      </c>
    </row>
    <row r="2162" spans="1:11" x14ac:dyDescent="0.2">
      <c r="A2162">
        <v>2481</v>
      </c>
      <c r="B2162">
        <v>20</v>
      </c>
      <c r="C2162">
        <v>8</v>
      </c>
      <c r="D2162">
        <v>2.31</v>
      </c>
      <c r="E2162">
        <v>8</v>
      </c>
      <c r="F2162" s="1" t="s">
        <v>26</v>
      </c>
      <c r="G2162" s="1" t="s">
        <v>35</v>
      </c>
      <c r="H2162" s="1" t="s">
        <v>32</v>
      </c>
      <c r="I2162" s="1" t="s">
        <v>29</v>
      </c>
      <c r="J2162">
        <v>34</v>
      </c>
      <c r="K2162">
        <v>9060</v>
      </c>
    </row>
    <row r="2163" spans="1:11" x14ac:dyDescent="0.2">
      <c r="A2163">
        <v>2482</v>
      </c>
      <c r="B2163">
        <v>7</v>
      </c>
      <c r="C2163">
        <v>7</v>
      </c>
      <c r="D2163">
        <v>4.8600000000000003</v>
      </c>
      <c r="E2163">
        <v>7</v>
      </c>
      <c r="F2163" s="1" t="s">
        <v>16</v>
      </c>
      <c r="G2163" s="1" t="s">
        <v>30</v>
      </c>
      <c r="H2163" s="1" t="s">
        <v>32</v>
      </c>
      <c r="I2163" s="1" t="s">
        <v>29</v>
      </c>
      <c r="J2163">
        <v>52</v>
      </c>
      <c r="K2163">
        <v>1270</v>
      </c>
    </row>
    <row r="2164" spans="1:11" x14ac:dyDescent="0.2">
      <c r="A2164">
        <v>2483</v>
      </c>
      <c r="B2164">
        <v>34</v>
      </c>
      <c r="C2164">
        <v>7</v>
      </c>
      <c r="D2164">
        <v>4.54</v>
      </c>
      <c r="E2164">
        <v>10</v>
      </c>
      <c r="F2164" s="1" t="s">
        <v>26</v>
      </c>
      <c r="G2164" s="1" t="s">
        <v>24</v>
      </c>
      <c r="H2164" s="1" t="s">
        <v>32</v>
      </c>
      <c r="I2164" s="1" t="s">
        <v>29</v>
      </c>
      <c r="J2164">
        <v>32</v>
      </c>
      <c r="K2164">
        <v>5022</v>
      </c>
    </row>
    <row r="2165" spans="1:11" x14ac:dyDescent="0.2">
      <c r="A2165">
        <v>2488</v>
      </c>
      <c r="B2165">
        <v>33</v>
      </c>
      <c r="C2165">
        <v>7</v>
      </c>
      <c r="D2165">
        <v>5.78</v>
      </c>
      <c r="E2165">
        <v>7</v>
      </c>
      <c r="F2165" s="1" t="s">
        <v>16</v>
      </c>
      <c r="G2165" s="1" t="s">
        <v>24</v>
      </c>
      <c r="H2165" s="1" t="s">
        <v>32</v>
      </c>
      <c r="I2165" s="1" t="s">
        <v>33</v>
      </c>
      <c r="J2165">
        <v>42</v>
      </c>
      <c r="K2165">
        <v>5892</v>
      </c>
    </row>
    <row r="2166" spans="1:11" x14ac:dyDescent="0.2">
      <c r="A2166">
        <v>2494</v>
      </c>
      <c r="B2166">
        <v>20</v>
      </c>
      <c r="C2166">
        <v>3</v>
      </c>
      <c r="D2166">
        <v>4.42</v>
      </c>
      <c r="E2166">
        <v>1</v>
      </c>
      <c r="F2166" s="1" t="s">
        <v>23</v>
      </c>
      <c r="G2166" s="1" t="s">
        <v>35</v>
      </c>
      <c r="H2166" s="1" t="s">
        <v>32</v>
      </c>
      <c r="I2166" s="1" t="s">
        <v>29</v>
      </c>
      <c r="J2166">
        <v>66</v>
      </c>
      <c r="K2166">
        <v>7708</v>
      </c>
    </row>
    <row r="2167" spans="1:11" x14ac:dyDescent="0.2">
      <c r="A2167">
        <v>2495</v>
      </c>
      <c r="B2167">
        <v>5</v>
      </c>
      <c r="C2167">
        <v>8</v>
      </c>
      <c r="D2167">
        <v>3.65</v>
      </c>
      <c r="E2167">
        <v>9</v>
      </c>
      <c r="F2167" s="1" t="s">
        <v>36</v>
      </c>
      <c r="G2167" s="1" t="s">
        <v>27</v>
      </c>
      <c r="H2167" s="1" t="s">
        <v>32</v>
      </c>
      <c r="I2167" s="1" t="s">
        <v>20</v>
      </c>
      <c r="J2167">
        <v>36</v>
      </c>
      <c r="K2167">
        <v>1441</v>
      </c>
    </row>
    <row r="2168" spans="1:11" x14ac:dyDescent="0.2">
      <c r="A2168">
        <v>2496</v>
      </c>
      <c r="B2168">
        <v>23</v>
      </c>
      <c r="C2168">
        <v>10</v>
      </c>
      <c r="D2168">
        <v>2.06</v>
      </c>
      <c r="E2168">
        <v>9</v>
      </c>
      <c r="F2168" s="1" t="s">
        <v>16</v>
      </c>
      <c r="G2168" s="1" t="s">
        <v>24</v>
      </c>
      <c r="H2168" s="1" t="s">
        <v>32</v>
      </c>
      <c r="I2168" s="1" t="s">
        <v>29</v>
      </c>
      <c r="J2168">
        <v>49</v>
      </c>
      <c r="K2168">
        <v>2270</v>
      </c>
    </row>
    <row r="2169" spans="1:11" x14ac:dyDescent="0.2">
      <c r="A2169">
        <v>2506</v>
      </c>
      <c r="B2169">
        <v>48</v>
      </c>
      <c r="C2169">
        <v>5</v>
      </c>
      <c r="D2169">
        <v>2.68</v>
      </c>
      <c r="E2169">
        <v>6</v>
      </c>
      <c r="F2169" s="1" t="s">
        <v>26</v>
      </c>
      <c r="G2169" s="1" t="s">
        <v>24</v>
      </c>
      <c r="H2169" s="1" t="s">
        <v>32</v>
      </c>
      <c r="I2169" s="1" t="s">
        <v>20</v>
      </c>
      <c r="J2169">
        <v>62</v>
      </c>
      <c r="K2169">
        <v>7352</v>
      </c>
    </row>
    <row r="2170" spans="1:11" x14ac:dyDescent="0.2">
      <c r="A2170">
        <v>2509</v>
      </c>
      <c r="B2170">
        <v>7</v>
      </c>
      <c r="C2170">
        <v>7</v>
      </c>
      <c r="D2170">
        <v>2.78</v>
      </c>
      <c r="E2170">
        <v>10</v>
      </c>
      <c r="F2170" s="1" t="s">
        <v>23</v>
      </c>
      <c r="G2170" s="1" t="s">
        <v>35</v>
      </c>
      <c r="H2170" s="1" t="s">
        <v>32</v>
      </c>
      <c r="I2170" s="1" t="s">
        <v>29</v>
      </c>
      <c r="J2170">
        <v>68</v>
      </c>
      <c r="K2170">
        <v>4066</v>
      </c>
    </row>
    <row r="2171" spans="1:11" x14ac:dyDescent="0.2">
      <c r="A2171">
        <v>2512</v>
      </c>
      <c r="B2171">
        <v>11</v>
      </c>
      <c r="C2171">
        <v>9</v>
      </c>
      <c r="D2171">
        <v>2.6</v>
      </c>
      <c r="E2171">
        <v>9</v>
      </c>
      <c r="F2171" s="1" t="s">
        <v>23</v>
      </c>
      <c r="G2171" s="1" t="s">
        <v>35</v>
      </c>
      <c r="H2171" s="1" t="s">
        <v>32</v>
      </c>
      <c r="I2171" s="1" t="s">
        <v>29</v>
      </c>
      <c r="J2171">
        <v>49</v>
      </c>
      <c r="K2171">
        <v>9601</v>
      </c>
    </row>
    <row r="2172" spans="1:11" x14ac:dyDescent="0.2">
      <c r="A2172">
        <v>2514</v>
      </c>
      <c r="B2172">
        <v>38</v>
      </c>
      <c r="C2172">
        <v>7</v>
      </c>
      <c r="D2172">
        <v>3.12</v>
      </c>
      <c r="E2172">
        <v>9</v>
      </c>
      <c r="F2172" s="1" t="s">
        <v>26</v>
      </c>
      <c r="G2172" s="1" t="s">
        <v>27</v>
      </c>
      <c r="H2172" s="1" t="s">
        <v>32</v>
      </c>
      <c r="I2172" s="1" t="s">
        <v>20</v>
      </c>
      <c r="J2172">
        <v>21</v>
      </c>
      <c r="K2172">
        <v>4414</v>
      </c>
    </row>
    <row r="2173" spans="1:11" x14ac:dyDescent="0.2">
      <c r="A2173">
        <v>2518</v>
      </c>
      <c r="B2173">
        <v>23</v>
      </c>
      <c r="C2173">
        <v>8</v>
      </c>
      <c r="D2173">
        <v>5.12</v>
      </c>
      <c r="E2173">
        <v>9</v>
      </c>
      <c r="F2173" s="1" t="s">
        <v>36</v>
      </c>
      <c r="G2173" s="1" t="s">
        <v>24</v>
      </c>
      <c r="H2173" s="1" t="s">
        <v>32</v>
      </c>
      <c r="I2173" s="1" t="s">
        <v>29</v>
      </c>
      <c r="J2173">
        <v>70</v>
      </c>
      <c r="K2173">
        <v>5660</v>
      </c>
    </row>
    <row r="2174" spans="1:11" x14ac:dyDescent="0.2">
      <c r="A2174">
        <v>2528</v>
      </c>
      <c r="B2174">
        <v>58</v>
      </c>
      <c r="C2174">
        <v>5</v>
      </c>
      <c r="D2174">
        <v>2</v>
      </c>
      <c r="E2174">
        <v>5</v>
      </c>
      <c r="F2174" s="1" t="s">
        <v>16</v>
      </c>
      <c r="G2174" s="1" t="s">
        <v>30</v>
      </c>
      <c r="H2174" s="1" t="s">
        <v>32</v>
      </c>
      <c r="I2174" s="1" t="s">
        <v>29</v>
      </c>
      <c r="J2174">
        <v>25</v>
      </c>
      <c r="K2174">
        <v>8467</v>
      </c>
    </row>
    <row r="2175" spans="1:11" x14ac:dyDescent="0.2">
      <c r="A2175">
        <v>2530</v>
      </c>
      <c r="B2175">
        <v>45</v>
      </c>
      <c r="C2175">
        <v>7</v>
      </c>
      <c r="D2175">
        <v>4.29</v>
      </c>
      <c r="E2175">
        <v>7</v>
      </c>
      <c r="F2175" s="1" t="s">
        <v>26</v>
      </c>
      <c r="G2175" s="1" t="s">
        <v>30</v>
      </c>
      <c r="H2175" s="1" t="s">
        <v>32</v>
      </c>
      <c r="I2175" s="1" t="s">
        <v>20</v>
      </c>
      <c r="J2175">
        <v>67</v>
      </c>
      <c r="K2175">
        <v>4151</v>
      </c>
    </row>
    <row r="2176" spans="1:11" x14ac:dyDescent="0.2">
      <c r="A2176">
        <v>2536</v>
      </c>
      <c r="B2176">
        <v>50</v>
      </c>
      <c r="C2176">
        <v>8</v>
      </c>
      <c r="D2176">
        <v>3.79</v>
      </c>
      <c r="E2176">
        <v>7</v>
      </c>
      <c r="F2176" s="1" t="s">
        <v>36</v>
      </c>
      <c r="G2176" s="1" t="s">
        <v>17</v>
      </c>
      <c r="H2176" s="1" t="s">
        <v>32</v>
      </c>
      <c r="I2176" s="1" t="s">
        <v>29</v>
      </c>
      <c r="J2176">
        <v>51</v>
      </c>
      <c r="K2176">
        <v>4142</v>
      </c>
    </row>
    <row r="2177" spans="1:11" x14ac:dyDescent="0.2">
      <c r="A2177">
        <v>2538</v>
      </c>
      <c r="B2177">
        <v>32</v>
      </c>
      <c r="C2177">
        <v>10</v>
      </c>
      <c r="D2177">
        <v>2.2999999999999998</v>
      </c>
      <c r="E2177">
        <v>8</v>
      </c>
      <c r="F2177" s="1" t="s">
        <v>16</v>
      </c>
      <c r="G2177" s="1" t="s">
        <v>30</v>
      </c>
      <c r="H2177" s="1" t="s">
        <v>32</v>
      </c>
      <c r="I2177" s="1" t="s">
        <v>20</v>
      </c>
      <c r="J2177">
        <v>31</v>
      </c>
      <c r="K2177">
        <v>7246</v>
      </c>
    </row>
    <row r="2178" spans="1:11" x14ac:dyDescent="0.2">
      <c r="A2178">
        <v>2541</v>
      </c>
      <c r="B2178">
        <v>17</v>
      </c>
      <c r="C2178">
        <v>6</v>
      </c>
      <c r="D2178">
        <v>4.45</v>
      </c>
      <c r="E2178">
        <v>4</v>
      </c>
      <c r="F2178" s="1" t="s">
        <v>16</v>
      </c>
      <c r="G2178" s="1" t="s">
        <v>35</v>
      </c>
      <c r="H2178" s="1" t="s">
        <v>32</v>
      </c>
      <c r="I2178" s="1" t="s">
        <v>29</v>
      </c>
      <c r="J2178">
        <v>41</v>
      </c>
      <c r="K2178">
        <v>7538</v>
      </c>
    </row>
    <row r="2179" spans="1:11" x14ac:dyDescent="0.2">
      <c r="A2179">
        <v>2549</v>
      </c>
      <c r="B2179">
        <v>2</v>
      </c>
      <c r="C2179">
        <v>7</v>
      </c>
      <c r="D2179">
        <v>2.21</v>
      </c>
      <c r="E2179">
        <v>10</v>
      </c>
      <c r="F2179" s="1" t="s">
        <v>26</v>
      </c>
      <c r="G2179" s="1" t="s">
        <v>17</v>
      </c>
      <c r="H2179" s="1" t="s">
        <v>32</v>
      </c>
      <c r="I2179" s="1" t="s">
        <v>29</v>
      </c>
      <c r="J2179">
        <v>63</v>
      </c>
      <c r="K2179">
        <v>1567</v>
      </c>
    </row>
    <row r="2180" spans="1:11" x14ac:dyDescent="0.2">
      <c r="A2180">
        <v>2551</v>
      </c>
      <c r="B2180">
        <v>46</v>
      </c>
      <c r="C2180">
        <v>7</v>
      </c>
      <c r="D2180">
        <v>1.24</v>
      </c>
      <c r="E2180">
        <v>7</v>
      </c>
      <c r="F2180" s="1" t="s">
        <v>36</v>
      </c>
      <c r="G2180" s="1" t="s">
        <v>30</v>
      </c>
      <c r="H2180" s="1" t="s">
        <v>32</v>
      </c>
      <c r="I2180" s="1" t="s">
        <v>29</v>
      </c>
      <c r="J2180">
        <v>65</v>
      </c>
      <c r="K2180">
        <v>2924</v>
      </c>
    </row>
    <row r="2181" spans="1:11" x14ac:dyDescent="0.2">
      <c r="A2181">
        <v>2554</v>
      </c>
      <c r="B2181">
        <v>55</v>
      </c>
      <c r="C2181">
        <v>7</v>
      </c>
      <c r="D2181">
        <v>2.93</v>
      </c>
      <c r="E2181">
        <v>8</v>
      </c>
      <c r="F2181" s="1" t="s">
        <v>26</v>
      </c>
      <c r="G2181" s="1" t="s">
        <v>27</v>
      </c>
      <c r="H2181" s="1" t="s">
        <v>32</v>
      </c>
      <c r="I2181" s="1" t="s">
        <v>29</v>
      </c>
      <c r="J2181">
        <v>33</v>
      </c>
      <c r="K2181">
        <v>1584</v>
      </c>
    </row>
    <row r="2182" spans="1:11" x14ac:dyDescent="0.2">
      <c r="A2182">
        <v>2559</v>
      </c>
      <c r="B2182">
        <v>57</v>
      </c>
      <c r="C2182">
        <v>1</v>
      </c>
      <c r="D2182">
        <v>3.05</v>
      </c>
      <c r="E2182">
        <v>2</v>
      </c>
      <c r="F2182" s="1" t="s">
        <v>36</v>
      </c>
      <c r="G2182" s="1" t="s">
        <v>27</v>
      </c>
      <c r="H2182" s="1" t="s">
        <v>32</v>
      </c>
      <c r="I2182" s="1" t="s">
        <v>33</v>
      </c>
      <c r="J2182">
        <v>67</v>
      </c>
      <c r="K2182">
        <v>3822</v>
      </c>
    </row>
    <row r="2183" spans="1:11" x14ac:dyDescent="0.2">
      <c r="A2183">
        <v>2560</v>
      </c>
      <c r="B2183">
        <v>46</v>
      </c>
      <c r="C2183">
        <v>7</v>
      </c>
      <c r="D2183">
        <v>4.0599999999999996</v>
      </c>
      <c r="E2183">
        <v>10</v>
      </c>
      <c r="F2183" s="1" t="s">
        <v>23</v>
      </c>
      <c r="G2183" s="1" t="s">
        <v>30</v>
      </c>
      <c r="H2183" s="1" t="s">
        <v>32</v>
      </c>
      <c r="I2183" s="1" t="s">
        <v>29</v>
      </c>
      <c r="J2183">
        <v>28</v>
      </c>
      <c r="K2183">
        <v>9315</v>
      </c>
    </row>
    <row r="2184" spans="1:11" x14ac:dyDescent="0.2">
      <c r="A2184">
        <v>2561</v>
      </c>
      <c r="B2184">
        <v>36</v>
      </c>
      <c r="C2184">
        <v>4</v>
      </c>
      <c r="D2184">
        <v>4.37</v>
      </c>
      <c r="E2184">
        <v>2</v>
      </c>
      <c r="F2184" s="1" t="s">
        <v>23</v>
      </c>
      <c r="G2184" s="1" t="s">
        <v>17</v>
      </c>
      <c r="H2184" s="1" t="s">
        <v>32</v>
      </c>
      <c r="I2184" s="1" t="s">
        <v>33</v>
      </c>
      <c r="J2184">
        <v>40</v>
      </c>
      <c r="K2184">
        <v>2486</v>
      </c>
    </row>
    <row r="2185" spans="1:11" x14ac:dyDescent="0.2">
      <c r="A2185">
        <v>2571</v>
      </c>
      <c r="B2185">
        <v>10</v>
      </c>
      <c r="C2185">
        <v>8</v>
      </c>
      <c r="D2185">
        <v>1.94</v>
      </c>
      <c r="E2185">
        <v>10</v>
      </c>
      <c r="F2185" s="1" t="s">
        <v>23</v>
      </c>
      <c r="G2185" s="1" t="s">
        <v>24</v>
      </c>
      <c r="H2185" s="1" t="s">
        <v>32</v>
      </c>
      <c r="I2185" s="1" t="s">
        <v>33</v>
      </c>
      <c r="J2185">
        <v>51</v>
      </c>
      <c r="K2185">
        <v>8599</v>
      </c>
    </row>
    <row r="2186" spans="1:11" x14ac:dyDescent="0.2">
      <c r="A2186">
        <v>2572</v>
      </c>
      <c r="B2186">
        <v>47</v>
      </c>
      <c r="C2186">
        <v>1</v>
      </c>
      <c r="D2186">
        <v>1.48</v>
      </c>
      <c r="E2186">
        <v>2</v>
      </c>
      <c r="F2186" s="1" t="s">
        <v>23</v>
      </c>
      <c r="G2186" s="1" t="s">
        <v>27</v>
      </c>
      <c r="H2186" s="1" t="s">
        <v>32</v>
      </c>
      <c r="I2186" s="1" t="s">
        <v>29</v>
      </c>
      <c r="J2186">
        <v>33</v>
      </c>
      <c r="K2186">
        <v>6547</v>
      </c>
    </row>
    <row r="2187" spans="1:11" x14ac:dyDescent="0.2">
      <c r="A2187">
        <v>2582</v>
      </c>
      <c r="B2187">
        <v>2</v>
      </c>
      <c r="C2187">
        <v>9</v>
      </c>
      <c r="D2187">
        <v>1.1599999999999999</v>
      </c>
      <c r="E2187">
        <v>10</v>
      </c>
      <c r="F2187" s="1" t="s">
        <v>36</v>
      </c>
      <c r="G2187" s="1" t="s">
        <v>30</v>
      </c>
      <c r="H2187" s="1" t="s">
        <v>32</v>
      </c>
      <c r="I2187" s="1" t="s">
        <v>29</v>
      </c>
      <c r="J2187">
        <v>59</v>
      </c>
      <c r="K2187">
        <v>4554</v>
      </c>
    </row>
    <row r="2188" spans="1:11" x14ac:dyDescent="0.2">
      <c r="A2188">
        <v>2589</v>
      </c>
      <c r="B2188">
        <v>23</v>
      </c>
      <c r="C2188">
        <v>9</v>
      </c>
      <c r="D2188">
        <v>4.57</v>
      </c>
      <c r="E2188">
        <v>10</v>
      </c>
      <c r="F2188" s="1" t="s">
        <v>23</v>
      </c>
      <c r="G2188" s="1" t="s">
        <v>35</v>
      </c>
      <c r="H2188" s="1" t="s">
        <v>32</v>
      </c>
      <c r="I2188" s="1" t="s">
        <v>29</v>
      </c>
      <c r="J2188">
        <v>29</v>
      </c>
      <c r="K2188">
        <v>5290</v>
      </c>
    </row>
    <row r="2189" spans="1:11" x14ac:dyDescent="0.2">
      <c r="A2189">
        <v>2600</v>
      </c>
      <c r="B2189">
        <v>14</v>
      </c>
      <c r="C2189">
        <v>7</v>
      </c>
      <c r="D2189">
        <v>2.66</v>
      </c>
      <c r="E2189">
        <v>8</v>
      </c>
      <c r="F2189" s="1" t="s">
        <v>16</v>
      </c>
      <c r="G2189" s="1" t="s">
        <v>30</v>
      </c>
      <c r="H2189" s="1" t="s">
        <v>32</v>
      </c>
      <c r="I2189" s="1" t="s">
        <v>33</v>
      </c>
      <c r="J2189">
        <v>34</v>
      </c>
      <c r="K2189">
        <v>9878</v>
      </c>
    </row>
    <row r="2190" spans="1:11" x14ac:dyDescent="0.2">
      <c r="A2190">
        <v>2608</v>
      </c>
      <c r="B2190">
        <v>45</v>
      </c>
      <c r="C2190">
        <v>3</v>
      </c>
      <c r="D2190">
        <v>3.7</v>
      </c>
      <c r="E2190">
        <v>6</v>
      </c>
      <c r="F2190" s="1" t="s">
        <v>36</v>
      </c>
      <c r="G2190" s="1" t="s">
        <v>27</v>
      </c>
      <c r="H2190" s="1" t="s">
        <v>32</v>
      </c>
      <c r="I2190" s="1" t="s">
        <v>29</v>
      </c>
      <c r="J2190">
        <v>57</v>
      </c>
      <c r="K2190">
        <v>1542</v>
      </c>
    </row>
    <row r="2191" spans="1:11" x14ac:dyDescent="0.2">
      <c r="A2191">
        <v>2614</v>
      </c>
      <c r="B2191">
        <v>32</v>
      </c>
      <c r="C2191">
        <v>4</v>
      </c>
      <c r="D2191">
        <v>2.23</v>
      </c>
      <c r="E2191">
        <v>4</v>
      </c>
      <c r="F2191" s="1" t="s">
        <v>26</v>
      </c>
      <c r="G2191" s="1" t="s">
        <v>30</v>
      </c>
      <c r="H2191" s="1" t="s">
        <v>32</v>
      </c>
      <c r="I2191" s="1" t="s">
        <v>33</v>
      </c>
      <c r="J2191">
        <v>21</v>
      </c>
      <c r="K2191">
        <v>3628</v>
      </c>
    </row>
    <row r="2192" spans="1:11" x14ac:dyDescent="0.2">
      <c r="A2192">
        <v>2621</v>
      </c>
      <c r="B2192">
        <v>35</v>
      </c>
      <c r="C2192">
        <v>8</v>
      </c>
      <c r="D2192">
        <v>4.91</v>
      </c>
      <c r="E2192">
        <v>7</v>
      </c>
      <c r="F2192" s="1" t="s">
        <v>16</v>
      </c>
      <c r="G2192" s="1" t="s">
        <v>17</v>
      </c>
      <c r="H2192" s="1" t="s">
        <v>32</v>
      </c>
      <c r="I2192" s="1" t="s">
        <v>29</v>
      </c>
      <c r="J2192">
        <v>54</v>
      </c>
      <c r="K2192">
        <v>2229</v>
      </c>
    </row>
    <row r="2193" spans="1:11" x14ac:dyDescent="0.2">
      <c r="A2193">
        <v>2633</v>
      </c>
      <c r="B2193">
        <v>29</v>
      </c>
      <c r="C2193">
        <v>8</v>
      </c>
      <c r="D2193">
        <v>3.71</v>
      </c>
      <c r="E2193">
        <v>7</v>
      </c>
      <c r="F2193" s="1" t="s">
        <v>16</v>
      </c>
      <c r="G2193" s="1" t="s">
        <v>35</v>
      </c>
      <c r="H2193" s="1" t="s">
        <v>32</v>
      </c>
      <c r="I2193" s="1" t="s">
        <v>29</v>
      </c>
      <c r="J2193">
        <v>67</v>
      </c>
      <c r="K2193">
        <v>4789</v>
      </c>
    </row>
    <row r="2194" spans="1:11" x14ac:dyDescent="0.2">
      <c r="A2194">
        <v>2638</v>
      </c>
      <c r="B2194">
        <v>5</v>
      </c>
      <c r="C2194">
        <v>9</v>
      </c>
      <c r="D2194">
        <v>4.16</v>
      </c>
      <c r="E2194">
        <v>7</v>
      </c>
      <c r="F2194" s="1" t="s">
        <v>36</v>
      </c>
      <c r="G2194" s="1" t="s">
        <v>27</v>
      </c>
      <c r="H2194" s="1" t="s">
        <v>32</v>
      </c>
      <c r="I2194" s="1" t="s">
        <v>33</v>
      </c>
      <c r="J2194">
        <v>46</v>
      </c>
      <c r="K2194">
        <v>5558</v>
      </c>
    </row>
    <row r="2195" spans="1:11" x14ac:dyDescent="0.2">
      <c r="A2195">
        <v>2640</v>
      </c>
      <c r="B2195">
        <v>39</v>
      </c>
      <c r="C2195">
        <v>10</v>
      </c>
      <c r="D2195">
        <v>2.73</v>
      </c>
      <c r="E2195">
        <v>9</v>
      </c>
      <c r="F2195" s="1" t="s">
        <v>26</v>
      </c>
      <c r="G2195" s="1" t="s">
        <v>30</v>
      </c>
      <c r="H2195" s="1" t="s">
        <v>32</v>
      </c>
      <c r="I2195" s="1" t="s">
        <v>29</v>
      </c>
      <c r="J2195">
        <v>32</v>
      </c>
      <c r="K2195">
        <v>2252</v>
      </c>
    </row>
    <row r="2196" spans="1:11" x14ac:dyDescent="0.2">
      <c r="A2196">
        <v>2641</v>
      </c>
      <c r="B2196">
        <v>3</v>
      </c>
      <c r="C2196">
        <v>8</v>
      </c>
      <c r="D2196">
        <v>5.23</v>
      </c>
      <c r="E2196">
        <v>8</v>
      </c>
      <c r="F2196" s="1" t="s">
        <v>26</v>
      </c>
      <c r="G2196" s="1" t="s">
        <v>24</v>
      </c>
      <c r="H2196" s="1" t="s">
        <v>32</v>
      </c>
      <c r="I2196" s="1" t="s">
        <v>29</v>
      </c>
      <c r="J2196">
        <v>39</v>
      </c>
      <c r="K2196">
        <v>8323</v>
      </c>
    </row>
    <row r="2197" spans="1:11" x14ac:dyDescent="0.2">
      <c r="A2197">
        <v>2643</v>
      </c>
      <c r="B2197">
        <v>8</v>
      </c>
      <c r="C2197">
        <v>1</v>
      </c>
      <c r="D2197">
        <v>4.99</v>
      </c>
      <c r="E2197">
        <v>5</v>
      </c>
      <c r="F2197" s="1" t="s">
        <v>16</v>
      </c>
      <c r="G2197" s="1" t="s">
        <v>35</v>
      </c>
      <c r="H2197" s="1" t="s">
        <v>32</v>
      </c>
      <c r="I2197" s="1" t="s">
        <v>20</v>
      </c>
      <c r="J2197">
        <v>62</v>
      </c>
      <c r="K2197">
        <v>8728</v>
      </c>
    </row>
    <row r="2198" spans="1:11" x14ac:dyDescent="0.2">
      <c r="A2198">
        <v>2644</v>
      </c>
      <c r="B2198">
        <v>39</v>
      </c>
      <c r="C2198">
        <v>8</v>
      </c>
      <c r="D2198">
        <v>1.7</v>
      </c>
      <c r="E2198">
        <v>9</v>
      </c>
      <c r="F2198" s="1" t="s">
        <v>23</v>
      </c>
      <c r="G2198" s="1" t="s">
        <v>17</v>
      </c>
      <c r="H2198" s="1" t="s">
        <v>32</v>
      </c>
      <c r="I2198" s="1" t="s">
        <v>33</v>
      </c>
      <c r="J2198">
        <v>56</v>
      </c>
      <c r="K2198">
        <v>7759</v>
      </c>
    </row>
    <row r="2199" spans="1:11" x14ac:dyDescent="0.2">
      <c r="A2199">
        <v>2653</v>
      </c>
      <c r="B2199">
        <v>59</v>
      </c>
      <c r="C2199">
        <v>10</v>
      </c>
      <c r="D2199">
        <v>2.97</v>
      </c>
      <c r="E2199">
        <v>8</v>
      </c>
      <c r="F2199" s="1" t="s">
        <v>16</v>
      </c>
      <c r="G2199" s="1" t="s">
        <v>30</v>
      </c>
      <c r="H2199" s="1" t="s">
        <v>32</v>
      </c>
      <c r="I2199" s="1" t="s">
        <v>29</v>
      </c>
      <c r="J2199">
        <v>31</v>
      </c>
      <c r="K2199">
        <v>5437</v>
      </c>
    </row>
    <row r="2200" spans="1:11" x14ac:dyDescent="0.2">
      <c r="A2200">
        <v>2662</v>
      </c>
      <c r="B2200">
        <v>27</v>
      </c>
      <c r="C2200">
        <v>6</v>
      </c>
      <c r="D2200">
        <v>3.78</v>
      </c>
      <c r="E2200">
        <v>3</v>
      </c>
      <c r="F2200" s="1" t="s">
        <v>26</v>
      </c>
      <c r="G2200" s="1" t="s">
        <v>30</v>
      </c>
      <c r="H2200" s="1" t="s">
        <v>32</v>
      </c>
      <c r="I2200" s="1" t="s">
        <v>33</v>
      </c>
      <c r="J2200">
        <v>24</v>
      </c>
      <c r="K2200">
        <v>3636</v>
      </c>
    </row>
    <row r="2201" spans="1:11" x14ac:dyDescent="0.2">
      <c r="A2201">
        <v>2666</v>
      </c>
      <c r="B2201">
        <v>12</v>
      </c>
      <c r="C2201">
        <v>5</v>
      </c>
      <c r="D2201">
        <v>4.08</v>
      </c>
      <c r="E2201">
        <v>6</v>
      </c>
      <c r="F2201" s="1" t="s">
        <v>23</v>
      </c>
      <c r="G2201" s="1" t="s">
        <v>30</v>
      </c>
      <c r="H2201" s="1" t="s">
        <v>32</v>
      </c>
      <c r="I2201" s="1" t="s">
        <v>33</v>
      </c>
      <c r="J2201">
        <v>66</v>
      </c>
      <c r="K2201">
        <v>9636</v>
      </c>
    </row>
    <row r="2202" spans="1:11" x14ac:dyDescent="0.2">
      <c r="A2202">
        <v>2676</v>
      </c>
      <c r="B2202">
        <v>46</v>
      </c>
      <c r="C2202">
        <v>10</v>
      </c>
      <c r="D2202">
        <v>5.63</v>
      </c>
      <c r="E2202">
        <v>9</v>
      </c>
      <c r="F2202" s="1" t="s">
        <v>23</v>
      </c>
      <c r="G2202" s="1" t="s">
        <v>17</v>
      </c>
      <c r="H2202" s="1" t="s">
        <v>32</v>
      </c>
      <c r="I2202" s="1" t="s">
        <v>29</v>
      </c>
      <c r="J2202">
        <v>49</v>
      </c>
      <c r="K2202">
        <v>3293</v>
      </c>
    </row>
    <row r="2203" spans="1:11" x14ac:dyDescent="0.2">
      <c r="A2203">
        <v>2679</v>
      </c>
      <c r="B2203">
        <v>34</v>
      </c>
      <c r="C2203">
        <v>6</v>
      </c>
      <c r="D2203">
        <v>2.92</v>
      </c>
      <c r="E2203">
        <v>1</v>
      </c>
      <c r="F2203" s="1" t="s">
        <v>23</v>
      </c>
      <c r="G2203" s="1" t="s">
        <v>17</v>
      </c>
      <c r="H2203" s="1" t="s">
        <v>32</v>
      </c>
      <c r="I2203" s="1" t="s">
        <v>33</v>
      </c>
      <c r="J2203">
        <v>36</v>
      </c>
      <c r="K2203">
        <v>2731</v>
      </c>
    </row>
    <row r="2204" spans="1:11" x14ac:dyDescent="0.2">
      <c r="A2204">
        <v>2686</v>
      </c>
      <c r="B2204">
        <v>7</v>
      </c>
      <c r="C2204">
        <v>8</v>
      </c>
      <c r="D2204">
        <v>1.01</v>
      </c>
      <c r="E2204">
        <v>9</v>
      </c>
      <c r="F2204" s="1" t="s">
        <v>23</v>
      </c>
      <c r="G2204" s="1" t="s">
        <v>17</v>
      </c>
      <c r="H2204" s="1" t="s">
        <v>32</v>
      </c>
      <c r="I2204" s="1" t="s">
        <v>33</v>
      </c>
      <c r="J2204">
        <v>46</v>
      </c>
      <c r="K2204">
        <v>2799</v>
      </c>
    </row>
    <row r="2205" spans="1:11" x14ac:dyDescent="0.2">
      <c r="A2205">
        <v>2689</v>
      </c>
      <c r="B2205">
        <v>33</v>
      </c>
      <c r="C2205">
        <v>9</v>
      </c>
      <c r="D2205">
        <v>1.18</v>
      </c>
      <c r="E2205">
        <v>10</v>
      </c>
      <c r="F2205" s="1" t="s">
        <v>23</v>
      </c>
      <c r="G2205" s="1" t="s">
        <v>35</v>
      </c>
      <c r="H2205" s="1" t="s">
        <v>32</v>
      </c>
      <c r="I2205" s="1" t="s">
        <v>29</v>
      </c>
      <c r="J2205">
        <v>31</v>
      </c>
      <c r="K2205">
        <v>3153</v>
      </c>
    </row>
    <row r="2206" spans="1:11" x14ac:dyDescent="0.2">
      <c r="A2206">
        <v>2690</v>
      </c>
      <c r="B2206">
        <v>32</v>
      </c>
      <c r="C2206">
        <v>2</v>
      </c>
      <c r="D2206">
        <v>4.18</v>
      </c>
      <c r="E2206">
        <v>4</v>
      </c>
      <c r="F2206" s="1" t="s">
        <v>36</v>
      </c>
      <c r="G2206" s="1" t="s">
        <v>30</v>
      </c>
      <c r="H2206" s="1" t="s">
        <v>32</v>
      </c>
      <c r="I2206" s="1" t="s">
        <v>33</v>
      </c>
      <c r="J2206">
        <v>63</v>
      </c>
      <c r="K2206">
        <v>2457</v>
      </c>
    </row>
    <row r="2207" spans="1:11" x14ac:dyDescent="0.2">
      <c r="A2207">
        <v>2697</v>
      </c>
      <c r="B2207">
        <v>48</v>
      </c>
      <c r="C2207">
        <v>6</v>
      </c>
      <c r="D2207">
        <v>3.09</v>
      </c>
      <c r="E2207">
        <v>4</v>
      </c>
      <c r="F2207" s="1" t="s">
        <v>36</v>
      </c>
      <c r="G2207" s="1" t="s">
        <v>35</v>
      </c>
      <c r="H2207" s="1" t="s">
        <v>32</v>
      </c>
      <c r="I2207" s="1" t="s">
        <v>29</v>
      </c>
      <c r="J2207">
        <v>47</v>
      </c>
      <c r="K2207">
        <v>5968</v>
      </c>
    </row>
    <row r="2208" spans="1:11" x14ac:dyDescent="0.2">
      <c r="A2208">
        <v>2709</v>
      </c>
      <c r="B2208">
        <v>5</v>
      </c>
      <c r="C2208">
        <v>10</v>
      </c>
      <c r="D2208">
        <v>2.44</v>
      </c>
      <c r="E2208">
        <v>8</v>
      </c>
      <c r="F2208" s="1" t="s">
        <v>36</v>
      </c>
      <c r="G2208" s="1" t="s">
        <v>24</v>
      </c>
      <c r="H2208" s="1" t="s">
        <v>32</v>
      </c>
      <c r="I2208" s="1" t="s">
        <v>29</v>
      </c>
      <c r="J2208">
        <v>51</v>
      </c>
      <c r="K2208">
        <v>4642</v>
      </c>
    </row>
    <row r="2209" spans="1:11" x14ac:dyDescent="0.2">
      <c r="A2209">
        <v>2711</v>
      </c>
      <c r="B2209">
        <v>29</v>
      </c>
      <c r="C2209">
        <v>6</v>
      </c>
      <c r="D2209">
        <v>5.3</v>
      </c>
      <c r="E2209">
        <v>4</v>
      </c>
      <c r="F2209" s="1" t="s">
        <v>16</v>
      </c>
      <c r="G2209" s="1" t="s">
        <v>27</v>
      </c>
      <c r="H2209" s="1" t="s">
        <v>32</v>
      </c>
      <c r="I2209" s="1" t="s">
        <v>29</v>
      </c>
      <c r="J2209">
        <v>52</v>
      </c>
      <c r="K2209">
        <v>8457</v>
      </c>
    </row>
    <row r="2210" spans="1:11" x14ac:dyDescent="0.2">
      <c r="A2210">
        <v>2712</v>
      </c>
      <c r="B2210">
        <v>53</v>
      </c>
      <c r="C2210">
        <v>9</v>
      </c>
      <c r="D2210">
        <v>4.1500000000000004</v>
      </c>
      <c r="E2210">
        <v>7</v>
      </c>
      <c r="F2210" s="1" t="s">
        <v>16</v>
      </c>
      <c r="G2210" s="1" t="s">
        <v>17</v>
      </c>
      <c r="H2210" s="1" t="s">
        <v>32</v>
      </c>
      <c r="I2210" s="1" t="s">
        <v>29</v>
      </c>
      <c r="J2210">
        <v>56</v>
      </c>
      <c r="K2210">
        <v>5882</v>
      </c>
    </row>
    <row r="2211" spans="1:11" x14ac:dyDescent="0.2">
      <c r="A2211">
        <v>2716</v>
      </c>
      <c r="B2211">
        <v>50</v>
      </c>
      <c r="C2211">
        <v>8</v>
      </c>
      <c r="D2211">
        <v>1.1000000000000001</v>
      </c>
      <c r="E2211">
        <v>8</v>
      </c>
      <c r="F2211" s="1" t="s">
        <v>23</v>
      </c>
      <c r="G2211" s="1" t="s">
        <v>35</v>
      </c>
      <c r="H2211" s="1" t="s">
        <v>32</v>
      </c>
      <c r="I2211" s="1" t="s">
        <v>33</v>
      </c>
      <c r="J2211">
        <v>25</v>
      </c>
      <c r="K2211">
        <v>3412</v>
      </c>
    </row>
    <row r="2212" spans="1:11" x14ac:dyDescent="0.2">
      <c r="A2212">
        <v>2737</v>
      </c>
      <c r="B2212">
        <v>10</v>
      </c>
      <c r="C2212">
        <v>10</v>
      </c>
      <c r="D2212">
        <v>3.73</v>
      </c>
      <c r="E2212">
        <v>9</v>
      </c>
      <c r="F2212" s="1" t="s">
        <v>36</v>
      </c>
      <c r="G2212" s="1" t="s">
        <v>24</v>
      </c>
      <c r="H2212" s="1" t="s">
        <v>32</v>
      </c>
      <c r="I2212" s="1" t="s">
        <v>20</v>
      </c>
      <c r="J2212">
        <v>56</v>
      </c>
      <c r="K2212">
        <v>3556</v>
      </c>
    </row>
    <row r="2213" spans="1:11" x14ac:dyDescent="0.2">
      <c r="A2213">
        <v>2740</v>
      </c>
      <c r="B2213">
        <v>33</v>
      </c>
      <c r="C2213">
        <v>9</v>
      </c>
      <c r="D2213">
        <v>3.39</v>
      </c>
      <c r="E2213">
        <v>10</v>
      </c>
      <c r="F2213" s="1" t="s">
        <v>23</v>
      </c>
      <c r="G2213" s="1" t="s">
        <v>17</v>
      </c>
      <c r="H2213" s="1" t="s">
        <v>32</v>
      </c>
      <c r="I2213" s="1" t="s">
        <v>29</v>
      </c>
      <c r="J2213">
        <v>68</v>
      </c>
      <c r="K2213">
        <v>8533</v>
      </c>
    </row>
    <row r="2214" spans="1:11" x14ac:dyDescent="0.2">
      <c r="A2214">
        <v>2742</v>
      </c>
      <c r="B2214">
        <v>40</v>
      </c>
      <c r="C2214">
        <v>8</v>
      </c>
      <c r="D2214">
        <v>3.87</v>
      </c>
      <c r="E2214">
        <v>9</v>
      </c>
      <c r="F2214" s="1" t="s">
        <v>23</v>
      </c>
      <c r="G2214" s="1" t="s">
        <v>24</v>
      </c>
      <c r="H2214" s="1" t="s">
        <v>32</v>
      </c>
      <c r="I2214" s="1" t="s">
        <v>20</v>
      </c>
      <c r="J2214">
        <v>60</v>
      </c>
      <c r="K2214">
        <v>2217</v>
      </c>
    </row>
    <row r="2215" spans="1:11" x14ac:dyDescent="0.2">
      <c r="A2215">
        <v>2744</v>
      </c>
      <c r="B2215">
        <v>34</v>
      </c>
      <c r="C2215">
        <v>8</v>
      </c>
      <c r="D2215">
        <v>2.2400000000000002</v>
      </c>
      <c r="E2215">
        <v>10</v>
      </c>
      <c r="F2215" s="1" t="s">
        <v>16</v>
      </c>
      <c r="G2215" s="1" t="s">
        <v>30</v>
      </c>
      <c r="H2215" s="1" t="s">
        <v>32</v>
      </c>
      <c r="I2215" s="1" t="s">
        <v>29</v>
      </c>
      <c r="J2215">
        <v>60</v>
      </c>
      <c r="K2215">
        <v>4031</v>
      </c>
    </row>
    <row r="2216" spans="1:11" x14ac:dyDescent="0.2">
      <c r="A2216">
        <v>2749</v>
      </c>
      <c r="B2216">
        <v>4</v>
      </c>
      <c r="C2216">
        <v>10</v>
      </c>
      <c r="D2216">
        <v>5.7</v>
      </c>
      <c r="E2216">
        <v>10</v>
      </c>
      <c r="F2216" s="1" t="s">
        <v>23</v>
      </c>
      <c r="G2216" s="1" t="s">
        <v>30</v>
      </c>
      <c r="H2216" s="1" t="s">
        <v>32</v>
      </c>
      <c r="I2216" s="1" t="s">
        <v>20</v>
      </c>
      <c r="J2216">
        <v>24</v>
      </c>
      <c r="K2216">
        <v>9048</v>
      </c>
    </row>
    <row r="2217" spans="1:11" x14ac:dyDescent="0.2">
      <c r="A2217">
        <v>2751</v>
      </c>
      <c r="B2217">
        <v>19</v>
      </c>
      <c r="C2217">
        <v>10</v>
      </c>
      <c r="D2217">
        <v>3.75</v>
      </c>
      <c r="E2217">
        <v>9</v>
      </c>
      <c r="F2217" s="1" t="s">
        <v>16</v>
      </c>
      <c r="G2217" s="1" t="s">
        <v>24</v>
      </c>
      <c r="H2217" s="1" t="s">
        <v>32</v>
      </c>
      <c r="I2217" s="1" t="s">
        <v>20</v>
      </c>
      <c r="J2217">
        <v>22</v>
      </c>
      <c r="K2217">
        <v>4343</v>
      </c>
    </row>
    <row r="2218" spans="1:11" x14ac:dyDescent="0.2">
      <c r="A2218">
        <v>2752</v>
      </c>
      <c r="B2218">
        <v>57</v>
      </c>
      <c r="C2218">
        <v>10</v>
      </c>
      <c r="D2218">
        <v>2.2400000000000002</v>
      </c>
      <c r="E2218">
        <v>8</v>
      </c>
      <c r="F2218" s="1" t="s">
        <v>36</v>
      </c>
      <c r="G2218" s="1" t="s">
        <v>17</v>
      </c>
      <c r="H2218" s="1" t="s">
        <v>32</v>
      </c>
      <c r="I2218" s="1" t="s">
        <v>29</v>
      </c>
      <c r="J2218">
        <v>18</v>
      </c>
      <c r="K2218">
        <v>6030</v>
      </c>
    </row>
    <row r="2219" spans="1:11" x14ac:dyDescent="0.2">
      <c r="A2219">
        <v>2768</v>
      </c>
      <c r="B2219">
        <v>36</v>
      </c>
      <c r="C2219">
        <v>7</v>
      </c>
      <c r="D2219">
        <v>3.47</v>
      </c>
      <c r="E2219">
        <v>8</v>
      </c>
      <c r="F2219" s="1" t="s">
        <v>26</v>
      </c>
      <c r="G2219" s="1" t="s">
        <v>35</v>
      </c>
      <c r="H2219" s="1" t="s">
        <v>32</v>
      </c>
      <c r="I2219" s="1" t="s">
        <v>33</v>
      </c>
      <c r="J2219">
        <v>25</v>
      </c>
      <c r="K2219">
        <v>9883</v>
      </c>
    </row>
    <row r="2220" spans="1:11" x14ac:dyDescent="0.2">
      <c r="A2220">
        <v>2770</v>
      </c>
      <c r="B2220">
        <v>31</v>
      </c>
      <c r="C2220">
        <v>5</v>
      </c>
      <c r="D2220">
        <v>3.75</v>
      </c>
      <c r="E2220">
        <v>1</v>
      </c>
      <c r="F2220" s="1" t="s">
        <v>36</v>
      </c>
      <c r="G2220" s="1" t="s">
        <v>17</v>
      </c>
      <c r="H2220" s="1" t="s">
        <v>32</v>
      </c>
      <c r="I2220" s="1" t="s">
        <v>33</v>
      </c>
      <c r="J2220">
        <v>51</v>
      </c>
      <c r="K2220">
        <v>9893</v>
      </c>
    </row>
    <row r="2221" spans="1:11" x14ac:dyDescent="0.2">
      <c r="A2221">
        <v>2774</v>
      </c>
      <c r="B2221">
        <v>17</v>
      </c>
      <c r="C2221">
        <v>9</v>
      </c>
      <c r="D2221">
        <v>4.57</v>
      </c>
      <c r="E2221">
        <v>10</v>
      </c>
      <c r="F2221" s="1" t="s">
        <v>16</v>
      </c>
      <c r="G2221" s="1" t="s">
        <v>27</v>
      </c>
      <c r="H2221" s="1" t="s">
        <v>32</v>
      </c>
      <c r="I2221" s="1" t="s">
        <v>29</v>
      </c>
      <c r="J2221">
        <v>38</v>
      </c>
      <c r="K2221">
        <v>3547</v>
      </c>
    </row>
    <row r="2222" spans="1:11" x14ac:dyDescent="0.2">
      <c r="A2222">
        <v>2779</v>
      </c>
      <c r="B2222">
        <v>35</v>
      </c>
      <c r="C2222">
        <v>7</v>
      </c>
      <c r="D2222">
        <v>2.23</v>
      </c>
      <c r="E2222">
        <v>7</v>
      </c>
      <c r="F2222" s="1" t="s">
        <v>23</v>
      </c>
      <c r="G2222" s="1" t="s">
        <v>24</v>
      </c>
      <c r="H2222" s="1" t="s">
        <v>32</v>
      </c>
      <c r="I2222" s="1" t="s">
        <v>33</v>
      </c>
      <c r="J2222">
        <v>45</v>
      </c>
      <c r="K2222">
        <v>2470</v>
      </c>
    </row>
    <row r="2223" spans="1:11" x14ac:dyDescent="0.2">
      <c r="A2223">
        <v>2780</v>
      </c>
      <c r="B2223">
        <v>2</v>
      </c>
      <c r="C2223">
        <v>10</v>
      </c>
      <c r="D2223">
        <v>3.18</v>
      </c>
      <c r="E2223">
        <v>9</v>
      </c>
      <c r="F2223" s="1" t="s">
        <v>26</v>
      </c>
      <c r="G2223" s="1" t="s">
        <v>24</v>
      </c>
      <c r="H2223" s="1" t="s">
        <v>32</v>
      </c>
      <c r="I2223" s="1" t="s">
        <v>29</v>
      </c>
      <c r="J2223">
        <v>26</v>
      </c>
      <c r="K2223">
        <v>4356</v>
      </c>
    </row>
    <row r="2224" spans="1:11" x14ac:dyDescent="0.2">
      <c r="A2224">
        <v>2784</v>
      </c>
      <c r="B2224">
        <v>37</v>
      </c>
      <c r="C2224">
        <v>7</v>
      </c>
      <c r="D2224">
        <v>1.49</v>
      </c>
      <c r="E2224">
        <v>9</v>
      </c>
      <c r="F2224" s="1" t="s">
        <v>16</v>
      </c>
      <c r="G2224" s="1" t="s">
        <v>24</v>
      </c>
      <c r="H2224" s="1" t="s">
        <v>32</v>
      </c>
      <c r="I2224" s="1" t="s">
        <v>33</v>
      </c>
      <c r="J2224">
        <v>38</v>
      </c>
      <c r="K2224">
        <v>2227</v>
      </c>
    </row>
    <row r="2225" spans="1:11" x14ac:dyDescent="0.2">
      <c r="A2225">
        <v>2791</v>
      </c>
      <c r="B2225">
        <v>42</v>
      </c>
      <c r="C2225">
        <v>8</v>
      </c>
      <c r="D2225">
        <v>5.51</v>
      </c>
      <c r="E2225">
        <v>8</v>
      </c>
      <c r="F2225" s="1" t="s">
        <v>26</v>
      </c>
      <c r="G2225" s="1" t="s">
        <v>27</v>
      </c>
      <c r="H2225" s="1" t="s">
        <v>32</v>
      </c>
      <c r="I2225" s="1" t="s">
        <v>29</v>
      </c>
      <c r="J2225">
        <v>60</v>
      </c>
      <c r="K2225">
        <v>7874</v>
      </c>
    </row>
    <row r="2226" spans="1:11" x14ac:dyDescent="0.2">
      <c r="A2226">
        <v>2793</v>
      </c>
      <c r="B2226">
        <v>30</v>
      </c>
      <c r="C2226">
        <v>6</v>
      </c>
      <c r="D2226">
        <v>3.76</v>
      </c>
      <c r="E2226">
        <v>1</v>
      </c>
      <c r="F2226" s="1" t="s">
        <v>23</v>
      </c>
      <c r="G2226" s="1" t="s">
        <v>17</v>
      </c>
      <c r="H2226" s="1" t="s">
        <v>32</v>
      </c>
      <c r="I2226" s="1" t="s">
        <v>33</v>
      </c>
      <c r="J2226">
        <v>45</v>
      </c>
      <c r="K2226">
        <v>4874</v>
      </c>
    </row>
    <row r="2227" spans="1:11" x14ac:dyDescent="0.2">
      <c r="A2227">
        <v>2798</v>
      </c>
      <c r="B2227">
        <v>25</v>
      </c>
      <c r="C2227">
        <v>3</v>
      </c>
      <c r="D2227">
        <v>3.92</v>
      </c>
      <c r="E2227">
        <v>3</v>
      </c>
      <c r="F2227" s="1" t="s">
        <v>26</v>
      </c>
      <c r="G2227" s="1" t="s">
        <v>24</v>
      </c>
      <c r="H2227" s="1" t="s">
        <v>32</v>
      </c>
      <c r="I2227" s="1" t="s">
        <v>29</v>
      </c>
      <c r="J2227">
        <v>59</v>
      </c>
      <c r="K2227">
        <v>5524</v>
      </c>
    </row>
    <row r="2228" spans="1:11" x14ac:dyDescent="0.2">
      <c r="A2228">
        <v>2806</v>
      </c>
      <c r="B2228">
        <v>5</v>
      </c>
      <c r="C2228">
        <v>2</v>
      </c>
      <c r="D2228">
        <v>5.58</v>
      </c>
      <c r="E2228">
        <v>2</v>
      </c>
      <c r="F2228" s="1" t="s">
        <v>26</v>
      </c>
      <c r="G2228" s="1" t="s">
        <v>17</v>
      </c>
      <c r="H2228" s="1" t="s">
        <v>32</v>
      </c>
      <c r="I2228" s="1" t="s">
        <v>33</v>
      </c>
      <c r="J2228">
        <v>43</v>
      </c>
      <c r="K2228">
        <v>6623</v>
      </c>
    </row>
    <row r="2229" spans="1:11" x14ac:dyDescent="0.2">
      <c r="A2229">
        <v>2815</v>
      </c>
      <c r="B2229">
        <v>13</v>
      </c>
      <c r="C2229">
        <v>8</v>
      </c>
      <c r="D2229">
        <v>1.81</v>
      </c>
      <c r="E2229">
        <v>9</v>
      </c>
      <c r="F2229" s="1" t="s">
        <v>16</v>
      </c>
      <c r="G2229" s="1" t="s">
        <v>27</v>
      </c>
      <c r="H2229" s="1" t="s">
        <v>32</v>
      </c>
      <c r="I2229" s="1" t="s">
        <v>20</v>
      </c>
      <c r="J2229">
        <v>23</v>
      </c>
      <c r="K2229">
        <v>6746</v>
      </c>
    </row>
    <row r="2230" spans="1:11" x14ac:dyDescent="0.2">
      <c r="A2230">
        <v>2828</v>
      </c>
      <c r="B2230">
        <v>7</v>
      </c>
      <c r="C2230">
        <v>10</v>
      </c>
      <c r="D2230">
        <v>3</v>
      </c>
      <c r="E2230">
        <v>10</v>
      </c>
      <c r="F2230" s="1" t="s">
        <v>16</v>
      </c>
      <c r="G2230" s="1" t="s">
        <v>24</v>
      </c>
      <c r="H2230" s="1" t="s">
        <v>32</v>
      </c>
      <c r="I2230" s="1" t="s">
        <v>29</v>
      </c>
      <c r="J2230">
        <v>70</v>
      </c>
      <c r="K2230">
        <v>1082</v>
      </c>
    </row>
    <row r="2231" spans="1:11" x14ac:dyDescent="0.2">
      <c r="A2231">
        <v>2829</v>
      </c>
      <c r="B2231">
        <v>12</v>
      </c>
      <c r="C2231">
        <v>10</v>
      </c>
      <c r="D2231">
        <v>2.61</v>
      </c>
      <c r="E2231">
        <v>8</v>
      </c>
      <c r="F2231" s="1" t="s">
        <v>26</v>
      </c>
      <c r="G2231" s="1" t="s">
        <v>24</v>
      </c>
      <c r="H2231" s="1" t="s">
        <v>32</v>
      </c>
      <c r="I2231" s="1" t="s">
        <v>29</v>
      </c>
      <c r="J2231">
        <v>51</v>
      </c>
      <c r="K2231">
        <v>8718</v>
      </c>
    </row>
    <row r="2232" spans="1:11" x14ac:dyDescent="0.2">
      <c r="A2232">
        <v>2844</v>
      </c>
      <c r="B2232">
        <v>25</v>
      </c>
      <c r="C2232">
        <v>9</v>
      </c>
      <c r="D2232">
        <v>4.96</v>
      </c>
      <c r="E2232">
        <v>10</v>
      </c>
      <c r="F2232" s="1" t="s">
        <v>23</v>
      </c>
      <c r="G2232" s="1" t="s">
        <v>35</v>
      </c>
      <c r="H2232" s="1" t="s">
        <v>32</v>
      </c>
      <c r="I2232" s="1" t="s">
        <v>29</v>
      </c>
      <c r="J2232">
        <v>39</v>
      </c>
      <c r="K2232">
        <v>6155</v>
      </c>
    </row>
    <row r="2233" spans="1:11" x14ac:dyDescent="0.2">
      <c r="A2233">
        <v>2845</v>
      </c>
      <c r="B2233">
        <v>12</v>
      </c>
      <c r="C2233">
        <v>7</v>
      </c>
      <c r="D2233">
        <v>5.24</v>
      </c>
      <c r="E2233">
        <v>7</v>
      </c>
      <c r="F2233" s="1" t="s">
        <v>16</v>
      </c>
      <c r="G2233" s="1" t="s">
        <v>27</v>
      </c>
      <c r="H2233" s="1" t="s">
        <v>32</v>
      </c>
      <c r="I2233" s="1" t="s">
        <v>20</v>
      </c>
      <c r="J2233">
        <v>20</v>
      </c>
      <c r="K2233">
        <v>7656</v>
      </c>
    </row>
    <row r="2234" spans="1:11" x14ac:dyDescent="0.2">
      <c r="A2234">
        <v>2867</v>
      </c>
      <c r="B2234">
        <v>43</v>
      </c>
      <c r="C2234">
        <v>9</v>
      </c>
      <c r="D2234">
        <v>1.1599999999999999</v>
      </c>
      <c r="E2234">
        <v>8</v>
      </c>
      <c r="F2234" s="1" t="s">
        <v>36</v>
      </c>
      <c r="G2234" s="1" t="s">
        <v>30</v>
      </c>
      <c r="H2234" s="1" t="s">
        <v>32</v>
      </c>
      <c r="I2234" s="1" t="s">
        <v>33</v>
      </c>
      <c r="J2234">
        <v>51</v>
      </c>
      <c r="K2234">
        <v>3874</v>
      </c>
    </row>
    <row r="2235" spans="1:11" x14ac:dyDescent="0.2">
      <c r="A2235">
        <v>2868</v>
      </c>
      <c r="B2235">
        <v>46</v>
      </c>
      <c r="C2235">
        <v>6</v>
      </c>
      <c r="D2235">
        <v>4.9400000000000004</v>
      </c>
      <c r="E2235">
        <v>1</v>
      </c>
      <c r="F2235" s="1" t="s">
        <v>16</v>
      </c>
      <c r="G2235" s="1" t="s">
        <v>30</v>
      </c>
      <c r="H2235" s="1" t="s">
        <v>32</v>
      </c>
      <c r="I2235" s="1" t="s">
        <v>29</v>
      </c>
      <c r="J2235">
        <v>62</v>
      </c>
      <c r="K2235">
        <v>2623</v>
      </c>
    </row>
    <row r="2236" spans="1:11" x14ac:dyDescent="0.2">
      <c r="A2236">
        <v>2869</v>
      </c>
      <c r="B2236">
        <v>29</v>
      </c>
      <c r="C2236">
        <v>3</v>
      </c>
      <c r="D2236">
        <v>3.59</v>
      </c>
      <c r="E2236">
        <v>4</v>
      </c>
      <c r="F2236" s="1" t="s">
        <v>26</v>
      </c>
      <c r="G2236" s="1" t="s">
        <v>27</v>
      </c>
      <c r="H2236" s="1" t="s">
        <v>32</v>
      </c>
      <c r="I2236" s="1" t="s">
        <v>20</v>
      </c>
      <c r="J2236">
        <v>58</v>
      </c>
      <c r="K2236">
        <v>2920</v>
      </c>
    </row>
    <row r="2237" spans="1:11" x14ac:dyDescent="0.2">
      <c r="A2237">
        <v>2873</v>
      </c>
      <c r="B2237">
        <v>60</v>
      </c>
      <c r="C2237">
        <v>7</v>
      </c>
      <c r="D2237">
        <v>1.46</v>
      </c>
      <c r="E2237">
        <v>8</v>
      </c>
      <c r="F2237" s="1" t="s">
        <v>16</v>
      </c>
      <c r="G2237" s="1" t="s">
        <v>24</v>
      </c>
      <c r="H2237" s="1" t="s">
        <v>32</v>
      </c>
      <c r="I2237" s="1" t="s">
        <v>33</v>
      </c>
      <c r="J2237">
        <v>25</v>
      </c>
      <c r="K2237">
        <v>1145</v>
      </c>
    </row>
    <row r="2238" spans="1:11" x14ac:dyDescent="0.2">
      <c r="A2238">
        <v>2875</v>
      </c>
      <c r="B2238">
        <v>4</v>
      </c>
      <c r="C2238">
        <v>10</v>
      </c>
      <c r="D2238">
        <v>2.0299999999999998</v>
      </c>
      <c r="E2238">
        <v>8</v>
      </c>
      <c r="F2238" s="1" t="s">
        <v>16</v>
      </c>
      <c r="G2238" s="1" t="s">
        <v>24</v>
      </c>
      <c r="H2238" s="1" t="s">
        <v>32</v>
      </c>
      <c r="I2238" s="1" t="s">
        <v>33</v>
      </c>
      <c r="J2238">
        <v>55</v>
      </c>
      <c r="K2238">
        <v>5379</v>
      </c>
    </row>
    <row r="2239" spans="1:11" x14ac:dyDescent="0.2">
      <c r="A2239">
        <v>2876</v>
      </c>
      <c r="B2239">
        <v>11</v>
      </c>
      <c r="C2239">
        <v>8</v>
      </c>
      <c r="D2239">
        <v>5.04</v>
      </c>
      <c r="E2239">
        <v>7</v>
      </c>
      <c r="F2239" s="1" t="s">
        <v>23</v>
      </c>
      <c r="G2239" s="1" t="s">
        <v>24</v>
      </c>
      <c r="H2239" s="1" t="s">
        <v>32</v>
      </c>
      <c r="I2239" s="1" t="s">
        <v>33</v>
      </c>
      <c r="J2239">
        <v>42</v>
      </c>
      <c r="K2239">
        <v>1300</v>
      </c>
    </row>
    <row r="2240" spans="1:11" x14ac:dyDescent="0.2">
      <c r="A2240">
        <v>2877</v>
      </c>
      <c r="B2240">
        <v>3</v>
      </c>
      <c r="C2240">
        <v>8</v>
      </c>
      <c r="D2240">
        <v>3.9</v>
      </c>
      <c r="E2240">
        <v>7</v>
      </c>
      <c r="F2240" s="1" t="s">
        <v>36</v>
      </c>
      <c r="G2240" s="1" t="s">
        <v>30</v>
      </c>
      <c r="H2240" s="1" t="s">
        <v>32</v>
      </c>
      <c r="I2240" s="1" t="s">
        <v>33</v>
      </c>
      <c r="J2240">
        <v>42</v>
      </c>
      <c r="K2240">
        <v>1161</v>
      </c>
    </row>
    <row r="2241" spans="1:11" x14ac:dyDescent="0.2">
      <c r="A2241">
        <v>2880</v>
      </c>
      <c r="B2241">
        <v>49</v>
      </c>
      <c r="C2241">
        <v>3</v>
      </c>
      <c r="D2241">
        <v>4.51</v>
      </c>
      <c r="E2241">
        <v>5</v>
      </c>
      <c r="F2241" s="1" t="s">
        <v>36</v>
      </c>
      <c r="G2241" s="1" t="s">
        <v>24</v>
      </c>
      <c r="H2241" s="1" t="s">
        <v>32</v>
      </c>
      <c r="I2241" s="1" t="s">
        <v>33</v>
      </c>
      <c r="J2241">
        <v>61</v>
      </c>
      <c r="K2241">
        <v>8494</v>
      </c>
    </row>
    <row r="2242" spans="1:11" x14ac:dyDescent="0.2">
      <c r="A2242">
        <v>2881</v>
      </c>
      <c r="B2242">
        <v>31</v>
      </c>
      <c r="C2242">
        <v>10</v>
      </c>
      <c r="D2242">
        <v>1.55</v>
      </c>
      <c r="E2242">
        <v>10</v>
      </c>
      <c r="F2242" s="1" t="s">
        <v>36</v>
      </c>
      <c r="G2242" s="1" t="s">
        <v>24</v>
      </c>
      <c r="H2242" s="1" t="s">
        <v>32</v>
      </c>
      <c r="I2242" s="1" t="s">
        <v>33</v>
      </c>
      <c r="J2242">
        <v>52</v>
      </c>
      <c r="K2242">
        <v>7844</v>
      </c>
    </row>
    <row r="2243" spans="1:11" x14ac:dyDescent="0.2">
      <c r="A2243">
        <v>2890</v>
      </c>
      <c r="B2243">
        <v>15</v>
      </c>
      <c r="C2243">
        <v>5</v>
      </c>
      <c r="D2243">
        <v>5.4</v>
      </c>
      <c r="E2243">
        <v>1</v>
      </c>
      <c r="F2243" s="1" t="s">
        <v>26</v>
      </c>
      <c r="G2243" s="1" t="s">
        <v>35</v>
      </c>
      <c r="H2243" s="1" t="s">
        <v>32</v>
      </c>
      <c r="I2243" s="1" t="s">
        <v>20</v>
      </c>
      <c r="J2243">
        <v>65</v>
      </c>
      <c r="K2243">
        <v>4626</v>
      </c>
    </row>
    <row r="2244" spans="1:11" x14ac:dyDescent="0.2">
      <c r="A2244">
        <v>2902</v>
      </c>
      <c r="B2244">
        <v>34</v>
      </c>
      <c r="C2244">
        <v>8</v>
      </c>
      <c r="D2244">
        <v>5.1100000000000003</v>
      </c>
      <c r="E2244">
        <v>9</v>
      </c>
      <c r="F2244" s="1" t="s">
        <v>23</v>
      </c>
      <c r="G2244" s="1" t="s">
        <v>35</v>
      </c>
      <c r="H2244" s="1" t="s">
        <v>32</v>
      </c>
      <c r="I2244" s="1" t="s">
        <v>33</v>
      </c>
      <c r="J2244">
        <v>63</v>
      </c>
      <c r="K2244">
        <v>2025</v>
      </c>
    </row>
    <row r="2245" spans="1:11" x14ac:dyDescent="0.2">
      <c r="A2245">
        <v>2904</v>
      </c>
      <c r="B2245">
        <v>36</v>
      </c>
      <c r="C2245">
        <v>9</v>
      </c>
      <c r="D2245">
        <v>5.25</v>
      </c>
      <c r="E2245">
        <v>7</v>
      </c>
      <c r="F2245" s="1" t="s">
        <v>16</v>
      </c>
      <c r="G2245" s="1" t="s">
        <v>27</v>
      </c>
      <c r="H2245" s="1" t="s">
        <v>32</v>
      </c>
      <c r="I2245" s="1" t="s">
        <v>29</v>
      </c>
      <c r="J2245">
        <v>32</v>
      </c>
      <c r="K2245">
        <v>7245</v>
      </c>
    </row>
    <row r="2246" spans="1:11" x14ac:dyDescent="0.2">
      <c r="A2246">
        <v>2919</v>
      </c>
      <c r="B2246">
        <v>55</v>
      </c>
      <c r="C2246">
        <v>7</v>
      </c>
      <c r="D2246">
        <v>4.8099999999999996</v>
      </c>
      <c r="E2246">
        <v>7</v>
      </c>
      <c r="F2246" s="1" t="s">
        <v>26</v>
      </c>
      <c r="G2246" s="1" t="s">
        <v>30</v>
      </c>
      <c r="H2246" s="1" t="s">
        <v>32</v>
      </c>
      <c r="I2246" s="1" t="s">
        <v>29</v>
      </c>
      <c r="J2246">
        <v>47</v>
      </c>
      <c r="K2246">
        <v>3855</v>
      </c>
    </row>
    <row r="2247" spans="1:11" x14ac:dyDescent="0.2">
      <c r="A2247">
        <v>2920</v>
      </c>
      <c r="B2247">
        <v>52</v>
      </c>
      <c r="C2247">
        <v>1</v>
      </c>
      <c r="D2247">
        <v>3.46</v>
      </c>
      <c r="E2247">
        <v>4</v>
      </c>
      <c r="F2247" s="1" t="s">
        <v>36</v>
      </c>
      <c r="G2247" s="1" t="s">
        <v>27</v>
      </c>
      <c r="H2247" s="1" t="s">
        <v>32</v>
      </c>
      <c r="I2247" s="1" t="s">
        <v>29</v>
      </c>
      <c r="J2247">
        <v>40</v>
      </c>
      <c r="K2247">
        <v>6923</v>
      </c>
    </row>
    <row r="2248" spans="1:11" x14ac:dyDescent="0.2">
      <c r="A2248">
        <v>2921</v>
      </c>
      <c r="B2248">
        <v>26</v>
      </c>
      <c r="C2248">
        <v>8</v>
      </c>
      <c r="D2248">
        <v>4.05</v>
      </c>
      <c r="E2248">
        <v>8</v>
      </c>
      <c r="F2248" s="1" t="s">
        <v>36</v>
      </c>
      <c r="G2248" s="1" t="s">
        <v>17</v>
      </c>
      <c r="H2248" s="1" t="s">
        <v>32</v>
      </c>
      <c r="I2248" s="1" t="s">
        <v>29</v>
      </c>
      <c r="J2248">
        <v>27</v>
      </c>
      <c r="K2248">
        <v>5135</v>
      </c>
    </row>
    <row r="2249" spans="1:11" x14ac:dyDescent="0.2">
      <c r="A2249">
        <v>2924</v>
      </c>
      <c r="B2249">
        <v>24</v>
      </c>
      <c r="C2249">
        <v>5</v>
      </c>
      <c r="D2249">
        <v>5.77</v>
      </c>
      <c r="E2249">
        <v>1</v>
      </c>
      <c r="F2249" s="1" t="s">
        <v>26</v>
      </c>
      <c r="G2249" s="1" t="s">
        <v>24</v>
      </c>
      <c r="H2249" s="1" t="s">
        <v>32</v>
      </c>
      <c r="I2249" s="1" t="s">
        <v>29</v>
      </c>
      <c r="J2249">
        <v>43</v>
      </c>
      <c r="K2249">
        <v>5380</v>
      </c>
    </row>
    <row r="2250" spans="1:11" x14ac:dyDescent="0.2">
      <c r="A2250">
        <v>2930</v>
      </c>
      <c r="B2250">
        <v>41</v>
      </c>
      <c r="C2250">
        <v>9</v>
      </c>
      <c r="D2250">
        <v>5.21</v>
      </c>
      <c r="E2250">
        <v>8</v>
      </c>
      <c r="F2250" s="1" t="s">
        <v>26</v>
      </c>
      <c r="G2250" s="1" t="s">
        <v>35</v>
      </c>
      <c r="H2250" s="1" t="s">
        <v>32</v>
      </c>
      <c r="I2250" s="1" t="s">
        <v>33</v>
      </c>
      <c r="J2250">
        <v>59</v>
      </c>
      <c r="K2250">
        <v>6508</v>
      </c>
    </row>
    <row r="2251" spans="1:11" x14ac:dyDescent="0.2">
      <c r="A2251">
        <v>2939</v>
      </c>
      <c r="B2251">
        <v>36</v>
      </c>
      <c r="C2251">
        <v>9</v>
      </c>
      <c r="D2251">
        <v>2</v>
      </c>
      <c r="E2251">
        <v>10</v>
      </c>
      <c r="F2251" s="1" t="s">
        <v>16</v>
      </c>
      <c r="G2251" s="1" t="s">
        <v>24</v>
      </c>
      <c r="H2251" s="1" t="s">
        <v>32</v>
      </c>
      <c r="I2251" s="1" t="s">
        <v>29</v>
      </c>
      <c r="J2251">
        <v>50</v>
      </c>
      <c r="K2251">
        <v>8074</v>
      </c>
    </row>
    <row r="2252" spans="1:11" x14ac:dyDescent="0.2">
      <c r="A2252">
        <v>2944</v>
      </c>
      <c r="B2252">
        <v>28</v>
      </c>
      <c r="C2252">
        <v>10</v>
      </c>
      <c r="D2252">
        <v>1.92</v>
      </c>
      <c r="E2252">
        <v>9</v>
      </c>
      <c r="F2252" s="1" t="s">
        <v>16</v>
      </c>
      <c r="G2252" s="1" t="s">
        <v>17</v>
      </c>
      <c r="H2252" s="1" t="s">
        <v>32</v>
      </c>
      <c r="I2252" s="1" t="s">
        <v>29</v>
      </c>
      <c r="J2252">
        <v>61</v>
      </c>
      <c r="K2252">
        <v>8105</v>
      </c>
    </row>
    <row r="2253" spans="1:11" x14ac:dyDescent="0.2">
      <c r="A2253">
        <v>2945</v>
      </c>
      <c r="B2253">
        <v>54</v>
      </c>
      <c r="C2253">
        <v>7</v>
      </c>
      <c r="D2253">
        <v>1.96</v>
      </c>
      <c r="E2253">
        <v>10</v>
      </c>
      <c r="F2253" s="1" t="s">
        <v>23</v>
      </c>
      <c r="G2253" s="1" t="s">
        <v>35</v>
      </c>
      <c r="H2253" s="1" t="s">
        <v>32</v>
      </c>
      <c r="I2253" s="1" t="s">
        <v>29</v>
      </c>
      <c r="J2253">
        <v>64</v>
      </c>
      <c r="K2253">
        <v>9472</v>
      </c>
    </row>
    <row r="2254" spans="1:11" x14ac:dyDescent="0.2">
      <c r="A2254">
        <v>2946</v>
      </c>
      <c r="B2254">
        <v>57</v>
      </c>
      <c r="C2254">
        <v>5</v>
      </c>
      <c r="D2254">
        <v>5.65</v>
      </c>
      <c r="E2254">
        <v>1</v>
      </c>
      <c r="F2254" s="1" t="s">
        <v>16</v>
      </c>
      <c r="G2254" s="1" t="s">
        <v>17</v>
      </c>
      <c r="H2254" s="1" t="s">
        <v>32</v>
      </c>
      <c r="I2254" s="1" t="s">
        <v>33</v>
      </c>
      <c r="J2254">
        <v>48</v>
      </c>
      <c r="K2254">
        <v>2508</v>
      </c>
    </row>
    <row r="2255" spans="1:11" x14ac:dyDescent="0.2">
      <c r="A2255">
        <v>2948</v>
      </c>
      <c r="B2255">
        <v>30</v>
      </c>
      <c r="C2255">
        <v>10</v>
      </c>
      <c r="D2255">
        <v>2.21</v>
      </c>
      <c r="E2255">
        <v>8</v>
      </c>
      <c r="F2255" s="1" t="s">
        <v>23</v>
      </c>
      <c r="G2255" s="1" t="s">
        <v>27</v>
      </c>
      <c r="H2255" s="1" t="s">
        <v>32</v>
      </c>
      <c r="I2255" s="1" t="s">
        <v>33</v>
      </c>
      <c r="J2255">
        <v>52</v>
      </c>
      <c r="K2255">
        <v>1770</v>
      </c>
    </row>
    <row r="2256" spans="1:11" x14ac:dyDescent="0.2">
      <c r="A2256">
        <v>2955</v>
      </c>
      <c r="B2256">
        <v>28</v>
      </c>
      <c r="C2256">
        <v>1</v>
      </c>
      <c r="D2256">
        <v>5.6</v>
      </c>
      <c r="E2256">
        <v>4</v>
      </c>
      <c r="F2256" s="1" t="s">
        <v>36</v>
      </c>
      <c r="G2256" s="1" t="s">
        <v>17</v>
      </c>
      <c r="H2256" s="1" t="s">
        <v>32</v>
      </c>
      <c r="I2256" s="1" t="s">
        <v>20</v>
      </c>
      <c r="J2256">
        <v>45</v>
      </c>
      <c r="K2256">
        <v>5172</v>
      </c>
    </row>
    <row r="2257" spans="1:11" x14ac:dyDescent="0.2">
      <c r="A2257">
        <v>2957</v>
      </c>
      <c r="B2257">
        <v>28</v>
      </c>
      <c r="C2257">
        <v>8</v>
      </c>
      <c r="D2257">
        <v>4.0599999999999996</v>
      </c>
      <c r="E2257">
        <v>10</v>
      </c>
      <c r="F2257" s="1" t="s">
        <v>26</v>
      </c>
      <c r="G2257" s="1" t="s">
        <v>30</v>
      </c>
      <c r="H2257" s="1" t="s">
        <v>32</v>
      </c>
      <c r="I2257" s="1" t="s">
        <v>29</v>
      </c>
      <c r="J2257">
        <v>35</v>
      </c>
      <c r="K2257">
        <v>3613</v>
      </c>
    </row>
    <row r="2258" spans="1:11" x14ac:dyDescent="0.2">
      <c r="A2258">
        <v>2966</v>
      </c>
      <c r="B2258">
        <v>49</v>
      </c>
      <c r="C2258">
        <v>5</v>
      </c>
      <c r="D2258">
        <v>1.71</v>
      </c>
      <c r="E2258">
        <v>2</v>
      </c>
      <c r="F2258" s="1" t="s">
        <v>36</v>
      </c>
      <c r="G2258" s="1" t="s">
        <v>27</v>
      </c>
      <c r="H2258" s="1" t="s">
        <v>32</v>
      </c>
      <c r="I2258" s="1" t="s">
        <v>20</v>
      </c>
      <c r="J2258">
        <v>20</v>
      </c>
      <c r="K2258">
        <v>6733</v>
      </c>
    </row>
    <row r="2259" spans="1:11" x14ac:dyDescent="0.2">
      <c r="A2259">
        <v>2967</v>
      </c>
      <c r="B2259">
        <v>14</v>
      </c>
      <c r="C2259">
        <v>9</v>
      </c>
      <c r="D2259">
        <v>4.7699999999999996</v>
      </c>
      <c r="E2259">
        <v>8</v>
      </c>
      <c r="F2259" s="1" t="s">
        <v>26</v>
      </c>
      <c r="G2259" s="1" t="s">
        <v>30</v>
      </c>
      <c r="H2259" s="1" t="s">
        <v>32</v>
      </c>
      <c r="I2259" s="1" t="s">
        <v>20</v>
      </c>
      <c r="J2259">
        <v>53</v>
      </c>
      <c r="K2259">
        <v>3202</v>
      </c>
    </row>
    <row r="2260" spans="1:11" x14ac:dyDescent="0.2">
      <c r="A2260">
        <v>2972</v>
      </c>
      <c r="B2260">
        <v>57</v>
      </c>
      <c r="C2260">
        <v>10</v>
      </c>
      <c r="D2260">
        <v>1.52</v>
      </c>
      <c r="E2260">
        <v>10</v>
      </c>
      <c r="F2260" s="1" t="s">
        <v>36</v>
      </c>
      <c r="G2260" s="1" t="s">
        <v>27</v>
      </c>
      <c r="H2260" s="1" t="s">
        <v>32</v>
      </c>
      <c r="I2260" s="1" t="s">
        <v>29</v>
      </c>
      <c r="J2260">
        <v>68</v>
      </c>
      <c r="K2260">
        <v>4490</v>
      </c>
    </row>
    <row r="2261" spans="1:11" x14ac:dyDescent="0.2">
      <c r="A2261">
        <v>2977</v>
      </c>
      <c r="B2261">
        <v>12</v>
      </c>
      <c r="C2261">
        <v>1</v>
      </c>
      <c r="D2261">
        <v>5.52</v>
      </c>
      <c r="E2261">
        <v>4</v>
      </c>
      <c r="F2261" s="1" t="s">
        <v>23</v>
      </c>
      <c r="G2261" s="1" t="s">
        <v>27</v>
      </c>
      <c r="H2261" s="1" t="s">
        <v>32</v>
      </c>
      <c r="I2261" s="1" t="s">
        <v>29</v>
      </c>
      <c r="J2261">
        <v>56</v>
      </c>
      <c r="K2261">
        <v>9921</v>
      </c>
    </row>
    <row r="2262" spans="1:11" x14ac:dyDescent="0.2">
      <c r="A2262">
        <v>2982</v>
      </c>
      <c r="B2262">
        <v>32</v>
      </c>
      <c r="C2262">
        <v>8</v>
      </c>
      <c r="D2262">
        <v>4.24</v>
      </c>
      <c r="E2262">
        <v>8</v>
      </c>
      <c r="F2262" s="1" t="s">
        <v>23</v>
      </c>
      <c r="G2262" s="1" t="s">
        <v>27</v>
      </c>
      <c r="H2262" s="1" t="s">
        <v>32</v>
      </c>
      <c r="I2262" s="1" t="s">
        <v>29</v>
      </c>
      <c r="J2262">
        <v>45</v>
      </c>
      <c r="K2262">
        <v>8739</v>
      </c>
    </row>
    <row r="2263" spans="1:11" x14ac:dyDescent="0.2">
      <c r="A2263">
        <v>2984</v>
      </c>
      <c r="B2263">
        <v>15</v>
      </c>
      <c r="C2263">
        <v>10</v>
      </c>
      <c r="D2263">
        <v>4.58</v>
      </c>
      <c r="E2263">
        <v>8</v>
      </c>
      <c r="F2263" s="1" t="s">
        <v>16</v>
      </c>
      <c r="G2263" s="1" t="s">
        <v>17</v>
      </c>
      <c r="H2263" s="1" t="s">
        <v>32</v>
      </c>
      <c r="I2263" s="1" t="s">
        <v>29</v>
      </c>
      <c r="J2263">
        <v>30</v>
      </c>
      <c r="K2263">
        <v>3323</v>
      </c>
    </row>
    <row r="2264" spans="1:11" x14ac:dyDescent="0.2">
      <c r="A2264">
        <v>2987</v>
      </c>
      <c r="B2264">
        <v>43</v>
      </c>
      <c r="C2264">
        <v>6</v>
      </c>
      <c r="D2264">
        <v>1.52</v>
      </c>
      <c r="E2264">
        <v>3</v>
      </c>
      <c r="F2264" s="1" t="s">
        <v>16</v>
      </c>
      <c r="G2264" s="1" t="s">
        <v>27</v>
      </c>
      <c r="H2264" s="1" t="s">
        <v>32</v>
      </c>
      <c r="I2264" s="1" t="s">
        <v>20</v>
      </c>
      <c r="J2264">
        <v>52</v>
      </c>
      <c r="K2264">
        <v>1899</v>
      </c>
    </row>
    <row r="2265" spans="1:11" x14ac:dyDescent="0.2">
      <c r="A2265">
        <v>2988</v>
      </c>
      <c r="B2265">
        <v>36</v>
      </c>
      <c r="C2265">
        <v>1</v>
      </c>
      <c r="D2265">
        <v>2.16</v>
      </c>
      <c r="E2265">
        <v>3</v>
      </c>
      <c r="F2265" s="1" t="s">
        <v>26</v>
      </c>
      <c r="G2265" s="1" t="s">
        <v>27</v>
      </c>
      <c r="H2265" s="1" t="s">
        <v>32</v>
      </c>
      <c r="I2265" s="1" t="s">
        <v>33</v>
      </c>
      <c r="J2265">
        <v>26</v>
      </c>
      <c r="K2265">
        <v>9553</v>
      </c>
    </row>
    <row r="2266" spans="1:11" x14ac:dyDescent="0.2">
      <c r="A2266">
        <v>2997</v>
      </c>
      <c r="B2266">
        <v>48</v>
      </c>
      <c r="C2266">
        <v>6</v>
      </c>
      <c r="D2266">
        <v>3.84</v>
      </c>
      <c r="E2266">
        <v>6</v>
      </c>
      <c r="F2266" s="1" t="s">
        <v>23</v>
      </c>
      <c r="G2266" s="1" t="s">
        <v>17</v>
      </c>
      <c r="H2266" s="1" t="s">
        <v>32</v>
      </c>
      <c r="I2266" s="1" t="s">
        <v>33</v>
      </c>
      <c r="J2266">
        <v>36</v>
      </c>
      <c r="K2266">
        <v>2451</v>
      </c>
    </row>
    <row r="2267" spans="1:11" x14ac:dyDescent="0.2">
      <c r="A2267">
        <v>2999</v>
      </c>
      <c r="B2267">
        <v>5</v>
      </c>
      <c r="C2267">
        <v>2</v>
      </c>
      <c r="D2267">
        <v>1.59</v>
      </c>
      <c r="E2267">
        <v>6</v>
      </c>
      <c r="F2267" s="1" t="s">
        <v>26</v>
      </c>
      <c r="G2267" s="1" t="s">
        <v>27</v>
      </c>
      <c r="H2267" s="1" t="s">
        <v>32</v>
      </c>
      <c r="I2267" s="1" t="s">
        <v>33</v>
      </c>
      <c r="J2267">
        <v>63</v>
      </c>
      <c r="K2267">
        <v>2594</v>
      </c>
    </row>
    <row r="2268" spans="1:11" x14ac:dyDescent="0.2">
      <c r="A2268">
        <v>3004</v>
      </c>
      <c r="B2268">
        <v>56</v>
      </c>
      <c r="C2268">
        <v>3</v>
      </c>
      <c r="D2268">
        <v>2.16</v>
      </c>
      <c r="E2268">
        <v>2</v>
      </c>
      <c r="F2268" s="1" t="s">
        <v>26</v>
      </c>
      <c r="G2268" s="1" t="s">
        <v>17</v>
      </c>
      <c r="H2268" s="1" t="s">
        <v>32</v>
      </c>
      <c r="I2268" s="1" t="s">
        <v>20</v>
      </c>
      <c r="J2268">
        <v>33</v>
      </c>
      <c r="K2268">
        <v>5384</v>
      </c>
    </row>
    <row r="2269" spans="1:11" x14ac:dyDescent="0.2">
      <c r="A2269">
        <v>3006</v>
      </c>
      <c r="B2269">
        <v>2</v>
      </c>
      <c r="C2269">
        <v>10</v>
      </c>
      <c r="D2269">
        <v>2.5099999999999998</v>
      </c>
      <c r="E2269">
        <v>9</v>
      </c>
      <c r="F2269" s="1" t="s">
        <v>16</v>
      </c>
      <c r="G2269" s="1" t="s">
        <v>24</v>
      </c>
      <c r="H2269" s="1" t="s">
        <v>32</v>
      </c>
      <c r="I2269" s="1" t="s">
        <v>33</v>
      </c>
      <c r="J2269">
        <v>42</v>
      </c>
      <c r="K2269">
        <v>2794</v>
      </c>
    </row>
    <row r="2270" spans="1:11" x14ac:dyDescent="0.2">
      <c r="A2270">
        <v>3008</v>
      </c>
      <c r="B2270">
        <v>10</v>
      </c>
      <c r="C2270">
        <v>10</v>
      </c>
      <c r="D2270">
        <v>1.1100000000000001</v>
      </c>
      <c r="E2270">
        <v>9</v>
      </c>
      <c r="F2270" s="1" t="s">
        <v>23</v>
      </c>
      <c r="G2270" s="1" t="s">
        <v>24</v>
      </c>
      <c r="H2270" s="1" t="s">
        <v>32</v>
      </c>
      <c r="I2270" s="1" t="s">
        <v>33</v>
      </c>
      <c r="J2270">
        <v>21</v>
      </c>
      <c r="K2270">
        <v>2727</v>
      </c>
    </row>
    <row r="2271" spans="1:11" x14ac:dyDescent="0.2">
      <c r="A2271">
        <v>3009</v>
      </c>
      <c r="B2271">
        <v>41</v>
      </c>
      <c r="C2271">
        <v>10</v>
      </c>
      <c r="D2271">
        <v>1.64</v>
      </c>
      <c r="E2271">
        <v>8</v>
      </c>
      <c r="F2271" s="1" t="s">
        <v>36</v>
      </c>
      <c r="G2271" s="1" t="s">
        <v>17</v>
      </c>
      <c r="H2271" s="1" t="s">
        <v>32</v>
      </c>
      <c r="I2271" s="1" t="s">
        <v>29</v>
      </c>
      <c r="J2271">
        <v>69</v>
      </c>
      <c r="K2271">
        <v>6520</v>
      </c>
    </row>
    <row r="2272" spans="1:11" x14ac:dyDescent="0.2">
      <c r="A2272">
        <v>3010</v>
      </c>
      <c r="B2272">
        <v>19</v>
      </c>
      <c r="C2272">
        <v>3</v>
      </c>
      <c r="D2272">
        <v>1.71</v>
      </c>
      <c r="E2272">
        <v>4</v>
      </c>
      <c r="F2272" s="1" t="s">
        <v>36</v>
      </c>
      <c r="G2272" s="1" t="s">
        <v>35</v>
      </c>
      <c r="H2272" s="1" t="s">
        <v>32</v>
      </c>
      <c r="I2272" s="1" t="s">
        <v>29</v>
      </c>
      <c r="J2272">
        <v>42</v>
      </c>
      <c r="K2272">
        <v>8180</v>
      </c>
    </row>
    <row r="2273" spans="1:11" x14ac:dyDescent="0.2">
      <c r="A2273">
        <v>3015</v>
      </c>
      <c r="B2273">
        <v>26</v>
      </c>
      <c r="C2273">
        <v>9</v>
      </c>
      <c r="D2273">
        <v>1.37</v>
      </c>
      <c r="E2273">
        <v>7</v>
      </c>
      <c r="F2273" s="1" t="s">
        <v>26</v>
      </c>
      <c r="G2273" s="1" t="s">
        <v>17</v>
      </c>
      <c r="H2273" s="1" t="s">
        <v>32</v>
      </c>
      <c r="I2273" s="1" t="s">
        <v>29</v>
      </c>
      <c r="J2273">
        <v>41</v>
      </c>
      <c r="K2273">
        <v>8736</v>
      </c>
    </row>
    <row r="2274" spans="1:11" x14ac:dyDescent="0.2">
      <c r="A2274">
        <v>3018</v>
      </c>
      <c r="B2274">
        <v>16</v>
      </c>
      <c r="C2274">
        <v>9</v>
      </c>
      <c r="D2274">
        <v>2.15</v>
      </c>
      <c r="E2274">
        <v>9</v>
      </c>
      <c r="F2274" s="1" t="s">
        <v>26</v>
      </c>
      <c r="G2274" s="1" t="s">
        <v>35</v>
      </c>
      <c r="H2274" s="1" t="s">
        <v>32</v>
      </c>
      <c r="I2274" s="1" t="s">
        <v>29</v>
      </c>
      <c r="J2274">
        <v>63</v>
      </c>
      <c r="K2274">
        <v>5083</v>
      </c>
    </row>
    <row r="2275" spans="1:11" x14ac:dyDescent="0.2">
      <c r="A2275">
        <v>3022</v>
      </c>
      <c r="B2275">
        <v>19</v>
      </c>
      <c r="C2275">
        <v>9</v>
      </c>
      <c r="D2275">
        <v>5.69</v>
      </c>
      <c r="E2275">
        <v>7</v>
      </c>
      <c r="F2275" s="1" t="s">
        <v>36</v>
      </c>
      <c r="G2275" s="1" t="s">
        <v>27</v>
      </c>
      <c r="H2275" s="1" t="s">
        <v>32</v>
      </c>
      <c r="I2275" s="1" t="s">
        <v>29</v>
      </c>
      <c r="J2275">
        <v>68</v>
      </c>
      <c r="K2275">
        <v>4799</v>
      </c>
    </row>
    <row r="2276" spans="1:11" x14ac:dyDescent="0.2">
      <c r="A2276">
        <v>3029</v>
      </c>
      <c r="B2276">
        <v>19</v>
      </c>
      <c r="C2276">
        <v>10</v>
      </c>
      <c r="D2276">
        <v>5.1100000000000003</v>
      </c>
      <c r="E2276">
        <v>9</v>
      </c>
      <c r="F2276" s="1" t="s">
        <v>36</v>
      </c>
      <c r="G2276" s="1" t="s">
        <v>17</v>
      </c>
      <c r="H2276" s="1" t="s">
        <v>32</v>
      </c>
      <c r="I2276" s="1" t="s">
        <v>33</v>
      </c>
      <c r="J2276">
        <v>35</v>
      </c>
      <c r="K2276">
        <v>9127</v>
      </c>
    </row>
    <row r="2277" spans="1:11" x14ac:dyDescent="0.2">
      <c r="A2277">
        <v>3032</v>
      </c>
      <c r="B2277">
        <v>22</v>
      </c>
      <c r="C2277">
        <v>10</v>
      </c>
      <c r="D2277">
        <v>2.68</v>
      </c>
      <c r="E2277">
        <v>7</v>
      </c>
      <c r="F2277" s="1" t="s">
        <v>23</v>
      </c>
      <c r="G2277" s="1" t="s">
        <v>27</v>
      </c>
      <c r="H2277" s="1" t="s">
        <v>32</v>
      </c>
      <c r="I2277" s="1" t="s">
        <v>29</v>
      </c>
      <c r="J2277">
        <v>69</v>
      </c>
      <c r="K2277">
        <v>5166</v>
      </c>
    </row>
    <row r="2278" spans="1:11" x14ac:dyDescent="0.2">
      <c r="A2278">
        <v>3037</v>
      </c>
      <c r="B2278">
        <v>27</v>
      </c>
      <c r="C2278">
        <v>7</v>
      </c>
      <c r="D2278">
        <v>3.9</v>
      </c>
      <c r="E2278">
        <v>9</v>
      </c>
      <c r="F2278" s="1" t="s">
        <v>16</v>
      </c>
      <c r="G2278" s="1" t="s">
        <v>27</v>
      </c>
      <c r="H2278" s="1" t="s">
        <v>32</v>
      </c>
      <c r="I2278" s="1" t="s">
        <v>29</v>
      </c>
      <c r="J2278">
        <v>38</v>
      </c>
      <c r="K2278">
        <v>3568</v>
      </c>
    </row>
    <row r="2279" spans="1:11" x14ac:dyDescent="0.2">
      <c r="A2279">
        <v>3041</v>
      </c>
      <c r="B2279">
        <v>6</v>
      </c>
      <c r="C2279">
        <v>9</v>
      </c>
      <c r="D2279">
        <v>4.83</v>
      </c>
      <c r="E2279">
        <v>10</v>
      </c>
      <c r="F2279" s="1" t="s">
        <v>16</v>
      </c>
      <c r="G2279" s="1" t="s">
        <v>24</v>
      </c>
      <c r="H2279" s="1" t="s">
        <v>32</v>
      </c>
      <c r="I2279" s="1" t="s">
        <v>29</v>
      </c>
      <c r="J2279">
        <v>36</v>
      </c>
      <c r="K2279">
        <v>2842</v>
      </c>
    </row>
    <row r="2280" spans="1:11" x14ac:dyDescent="0.2">
      <c r="A2280">
        <v>3042</v>
      </c>
      <c r="B2280">
        <v>50</v>
      </c>
      <c r="C2280">
        <v>1</v>
      </c>
      <c r="D2280">
        <v>5.12</v>
      </c>
      <c r="E2280">
        <v>1</v>
      </c>
      <c r="F2280" s="1" t="s">
        <v>26</v>
      </c>
      <c r="G2280" s="1" t="s">
        <v>35</v>
      </c>
      <c r="H2280" s="1" t="s">
        <v>32</v>
      </c>
      <c r="I2280" s="1" t="s">
        <v>29</v>
      </c>
      <c r="J2280">
        <v>36</v>
      </c>
      <c r="K2280">
        <v>1169</v>
      </c>
    </row>
    <row r="2281" spans="1:11" x14ac:dyDescent="0.2">
      <c r="A2281">
        <v>3047</v>
      </c>
      <c r="B2281">
        <v>59</v>
      </c>
      <c r="C2281">
        <v>8</v>
      </c>
      <c r="D2281">
        <v>3.24</v>
      </c>
      <c r="E2281">
        <v>10</v>
      </c>
      <c r="F2281" s="1" t="s">
        <v>23</v>
      </c>
      <c r="G2281" s="1" t="s">
        <v>30</v>
      </c>
      <c r="H2281" s="1" t="s">
        <v>32</v>
      </c>
      <c r="I2281" s="1" t="s">
        <v>20</v>
      </c>
      <c r="J2281">
        <v>20</v>
      </c>
      <c r="K2281">
        <v>5959</v>
      </c>
    </row>
    <row r="2282" spans="1:11" x14ac:dyDescent="0.2">
      <c r="A2282">
        <v>3094</v>
      </c>
      <c r="B2282">
        <v>12</v>
      </c>
      <c r="C2282">
        <v>8</v>
      </c>
      <c r="D2282">
        <v>4.49</v>
      </c>
      <c r="E2282">
        <v>9</v>
      </c>
      <c r="F2282" s="1" t="s">
        <v>23</v>
      </c>
      <c r="G2282" s="1" t="s">
        <v>24</v>
      </c>
      <c r="H2282" s="1" t="s">
        <v>32</v>
      </c>
      <c r="I2282" s="1" t="s">
        <v>33</v>
      </c>
      <c r="J2282">
        <v>66</v>
      </c>
      <c r="K2282">
        <v>3966</v>
      </c>
    </row>
    <row r="2283" spans="1:11" x14ac:dyDescent="0.2">
      <c r="A2283">
        <v>3105</v>
      </c>
      <c r="B2283">
        <v>39</v>
      </c>
      <c r="C2283">
        <v>7</v>
      </c>
      <c r="D2283">
        <v>2.54</v>
      </c>
      <c r="E2283">
        <v>9</v>
      </c>
      <c r="F2283" s="1" t="s">
        <v>26</v>
      </c>
      <c r="G2283" s="1" t="s">
        <v>35</v>
      </c>
      <c r="H2283" s="1" t="s">
        <v>32</v>
      </c>
      <c r="I2283" s="1" t="s">
        <v>29</v>
      </c>
      <c r="J2283">
        <v>70</v>
      </c>
      <c r="K2283">
        <v>7626</v>
      </c>
    </row>
    <row r="2284" spans="1:11" x14ac:dyDescent="0.2">
      <c r="A2284">
        <v>3116</v>
      </c>
      <c r="B2284">
        <v>51</v>
      </c>
      <c r="C2284">
        <v>8</v>
      </c>
      <c r="D2284">
        <v>1.27</v>
      </c>
      <c r="E2284">
        <v>10</v>
      </c>
      <c r="F2284" s="1" t="s">
        <v>23</v>
      </c>
      <c r="G2284" s="1" t="s">
        <v>17</v>
      </c>
      <c r="H2284" s="1" t="s">
        <v>32</v>
      </c>
      <c r="I2284" s="1" t="s">
        <v>29</v>
      </c>
      <c r="J2284">
        <v>42</v>
      </c>
      <c r="K2284">
        <v>2930</v>
      </c>
    </row>
    <row r="2285" spans="1:11" x14ac:dyDescent="0.2">
      <c r="A2285">
        <v>3131</v>
      </c>
      <c r="B2285">
        <v>33</v>
      </c>
      <c r="C2285">
        <v>9</v>
      </c>
      <c r="D2285">
        <v>2.08</v>
      </c>
      <c r="E2285">
        <v>9</v>
      </c>
      <c r="F2285" s="1" t="s">
        <v>23</v>
      </c>
      <c r="G2285" s="1" t="s">
        <v>30</v>
      </c>
      <c r="H2285" s="1" t="s">
        <v>32</v>
      </c>
      <c r="I2285" s="1" t="s">
        <v>33</v>
      </c>
      <c r="J2285">
        <v>44</v>
      </c>
      <c r="K2285">
        <v>7912</v>
      </c>
    </row>
    <row r="2286" spans="1:11" x14ac:dyDescent="0.2">
      <c r="A2286">
        <v>3162</v>
      </c>
      <c r="B2286">
        <v>37</v>
      </c>
      <c r="C2286">
        <v>3</v>
      </c>
      <c r="D2286">
        <v>1.18</v>
      </c>
      <c r="E2286">
        <v>4</v>
      </c>
      <c r="F2286" s="1" t="s">
        <v>36</v>
      </c>
      <c r="G2286" s="1" t="s">
        <v>17</v>
      </c>
      <c r="H2286" s="1" t="s">
        <v>32</v>
      </c>
      <c r="I2286" s="1" t="s">
        <v>29</v>
      </c>
      <c r="J2286">
        <v>40</v>
      </c>
      <c r="K2286">
        <v>4420</v>
      </c>
    </row>
    <row r="2287" spans="1:11" x14ac:dyDescent="0.2">
      <c r="A2287">
        <v>3168</v>
      </c>
      <c r="B2287">
        <v>43</v>
      </c>
      <c r="C2287">
        <v>1</v>
      </c>
      <c r="D2287">
        <v>1.26</v>
      </c>
      <c r="E2287">
        <v>5</v>
      </c>
      <c r="F2287" s="1" t="s">
        <v>26</v>
      </c>
      <c r="G2287" s="1" t="s">
        <v>17</v>
      </c>
      <c r="H2287" s="1" t="s">
        <v>32</v>
      </c>
      <c r="I2287" s="1" t="s">
        <v>29</v>
      </c>
      <c r="J2287">
        <v>60</v>
      </c>
      <c r="K2287">
        <v>8475</v>
      </c>
    </row>
    <row r="2288" spans="1:11" x14ac:dyDescent="0.2">
      <c r="A2288">
        <v>3173</v>
      </c>
      <c r="B2288">
        <v>3</v>
      </c>
      <c r="C2288">
        <v>8</v>
      </c>
      <c r="D2288">
        <v>2</v>
      </c>
      <c r="E2288">
        <v>9</v>
      </c>
      <c r="F2288" s="1" t="s">
        <v>23</v>
      </c>
      <c r="G2288" s="1" t="s">
        <v>24</v>
      </c>
      <c r="H2288" s="1" t="s">
        <v>32</v>
      </c>
      <c r="I2288" s="1" t="s">
        <v>33</v>
      </c>
      <c r="J2288">
        <v>65</v>
      </c>
      <c r="K2288">
        <v>4116</v>
      </c>
    </row>
    <row r="2289" spans="1:11" x14ac:dyDescent="0.2">
      <c r="A2289">
        <v>3178</v>
      </c>
      <c r="B2289">
        <v>6</v>
      </c>
      <c r="C2289">
        <v>3</v>
      </c>
      <c r="D2289">
        <v>2.61</v>
      </c>
      <c r="E2289">
        <v>3</v>
      </c>
      <c r="F2289" s="1" t="s">
        <v>16</v>
      </c>
      <c r="G2289" s="1" t="s">
        <v>30</v>
      </c>
      <c r="H2289" s="1" t="s">
        <v>32</v>
      </c>
      <c r="I2289" s="1" t="s">
        <v>29</v>
      </c>
      <c r="J2289">
        <v>35</v>
      </c>
      <c r="K2289">
        <v>8362</v>
      </c>
    </row>
    <row r="2290" spans="1:11" x14ac:dyDescent="0.2">
      <c r="A2290">
        <v>3182</v>
      </c>
      <c r="B2290">
        <v>19</v>
      </c>
      <c r="C2290">
        <v>8</v>
      </c>
      <c r="D2290">
        <v>1.1200000000000001</v>
      </c>
      <c r="E2290">
        <v>8</v>
      </c>
      <c r="F2290" s="1" t="s">
        <v>23</v>
      </c>
      <c r="G2290" s="1" t="s">
        <v>30</v>
      </c>
      <c r="H2290" s="1" t="s">
        <v>32</v>
      </c>
      <c r="I2290" s="1" t="s">
        <v>20</v>
      </c>
      <c r="J2290">
        <v>33</v>
      </c>
      <c r="K2290">
        <v>3164</v>
      </c>
    </row>
    <row r="2291" spans="1:11" x14ac:dyDescent="0.2">
      <c r="A2291">
        <v>3184</v>
      </c>
      <c r="B2291">
        <v>8</v>
      </c>
      <c r="C2291">
        <v>4</v>
      </c>
      <c r="D2291">
        <v>2.6</v>
      </c>
      <c r="E2291">
        <v>6</v>
      </c>
      <c r="F2291" s="1" t="s">
        <v>36</v>
      </c>
      <c r="G2291" s="1" t="s">
        <v>35</v>
      </c>
      <c r="H2291" s="1" t="s">
        <v>32</v>
      </c>
      <c r="I2291" s="1" t="s">
        <v>29</v>
      </c>
      <c r="J2291">
        <v>52</v>
      </c>
      <c r="K2291">
        <v>1630</v>
      </c>
    </row>
    <row r="2292" spans="1:11" x14ac:dyDescent="0.2">
      <c r="A2292">
        <v>3186</v>
      </c>
      <c r="B2292">
        <v>9</v>
      </c>
      <c r="C2292">
        <v>8</v>
      </c>
      <c r="D2292">
        <v>2.75</v>
      </c>
      <c r="E2292">
        <v>8</v>
      </c>
      <c r="F2292" s="1" t="s">
        <v>16</v>
      </c>
      <c r="G2292" s="1" t="s">
        <v>24</v>
      </c>
      <c r="H2292" s="1" t="s">
        <v>32</v>
      </c>
      <c r="I2292" s="1" t="s">
        <v>29</v>
      </c>
      <c r="J2292">
        <v>25</v>
      </c>
      <c r="K2292">
        <v>5497</v>
      </c>
    </row>
    <row r="2293" spans="1:11" x14ac:dyDescent="0.2">
      <c r="A2293">
        <v>3199</v>
      </c>
      <c r="B2293">
        <v>18</v>
      </c>
      <c r="C2293">
        <v>1</v>
      </c>
      <c r="D2293">
        <v>2.2799999999999998</v>
      </c>
      <c r="E2293">
        <v>4</v>
      </c>
      <c r="F2293" s="1" t="s">
        <v>36</v>
      </c>
      <c r="G2293" s="1" t="s">
        <v>24</v>
      </c>
      <c r="H2293" s="1" t="s">
        <v>32</v>
      </c>
      <c r="I2293" s="1" t="s">
        <v>29</v>
      </c>
      <c r="J2293">
        <v>21</v>
      </c>
      <c r="K2293">
        <v>6501</v>
      </c>
    </row>
    <row r="2294" spans="1:11" x14ac:dyDescent="0.2">
      <c r="A2294">
        <v>3207</v>
      </c>
      <c r="B2294">
        <v>54</v>
      </c>
      <c r="C2294">
        <v>3</v>
      </c>
      <c r="D2294">
        <v>3.59</v>
      </c>
      <c r="E2294">
        <v>3</v>
      </c>
      <c r="F2294" s="1" t="s">
        <v>36</v>
      </c>
      <c r="G2294" s="1" t="s">
        <v>17</v>
      </c>
      <c r="H2294" s="1" t="s">
        <v>32</v>
      </c>
      <c r="I2294" s="1" t="s">
        <v>29</v>
      </c>
      <c r="J2294">
        <v>58</v>
      </c>
      <c r="K2294">
        <v>4397</v>
      </c>
    </row>
    <row r="2295" spans="1:11" x14ac:dyDescent="0.2">
      <c r="A2295">
        <v>3211</v>
      </c>
      <c r="B2295">
        <v>31</v>
      </c>
      <c r="C2295">
        <v>9</v>
      </c>
      <c r="D2295">
        <v>2.33</v>
      </c>
      <c r="E2295">
        <v>9</v>
      </c>
      <c r="F2295" s="1" t="s">
        <v>26</v>
      </c>
      <c r="G2295" s="1" t="s">
        <v>24</v>
      </c>
      <c r="H2295" s="1" t="s">
        <v>32</v>
      </c>
      <c r="I2295" s="1" t="s">
        <v>33</v>
      </c>
      <c r="J2295">
        <v>59</v>
      </c>
      <c r="K2295">
        <v>4795</v>
      </c>
    </row>
    <row r="2296" spans="1:11" x14ac:dyDescent="0.2">
      <c r="A2296">
        <v>3215</v>
      </c>
      <c r="B2296">
        <v>24</v>
      </c>
      <c r="C2296">
        <v>8</v>
      </c>
      <c r="D2296">
        <v>3.77</v>
      </c>
      <c r="E2296">
        <v>10</v>
      </c>
      <c r="F2296" s="1" t="s">
        <v>16</v>
      </c>
      <c r="G2296" s="1" t="s">
        <v>35</v>
      </c>
      <c r="H2296" s="1" t="s">
        <v>32</v>
      </c>
      <c r="I2296" s="1" t="s">
        <v>33</v>
      </c>
      <c r="J2296">
        <v>49</v>
      </c>
      <c r="K2296">
        <v>6566</v>
      </c>
    </row>
    <row r="2297" spans="1:11" x14ac:dyDescent="0.2">
      <c r="A2297">
        <v>3216</v>
      </c>
      <c r="B2297">
        <v>12</v>
      </c>
      <c r="C2297">
        <v>2</v>
      </c>
      <c r="D2297">
        <v>1.17</v>
      </c>
      <c r="E2297">
        <v>2</v>
      </c>
      <c r="F2297" s="1" t="s">
        <v>26</v>
      </c>
      <c r="G2297" s="1" t="s">
        <v>30</v>
      </c>
      <c r="H2297" s="1" t="s">
        <v>32</v>
      </c>
      <c r="I2297" s="1" t="s">
        <v>33</v>
      </c>
      <c r="J2297">
        <v>34</v>
      </c>
      <c r="K2297">
        <v>7792</v>
      </c>
    </row>
    <row r="2298" spans="1:11" x14ac:dyDescent="0.2">
      <c r="A2298">
        <v>3231</v>
      </c>
      <c r="B2298">
        <v>17</v>
      </c>
      <c r="C2298">
        <v>7</v>
      </c>
      <c r="D2298">
        <v>3.5</v>
      </c>
      <c r="E2298">
        <v>9</v>
      </c>
      <c r="F2298" s="1" t="s">
        <v>16</v>
      </c>
      <c r="G2298" s="1" t="s">
        <v>24</v>
      </c>
      <c r="H2298" s="1" t="s">
        <v>32</v>
      </c>
      <c r="I2298" s="1" t="s">
        <v>29</v>
      </c>
      <c r="J2298">
        <v>30</v>
      </c>
      <c r="K2298">
        <v>2719</v>
      </c>
    </row>
    <row r="2299" spans="1:11" x14ac:dyDescent="0.2">
      <c r="A2299">
        <v>3239</v>
      </c>
      <c r="B2299">
        <v>55</v>
      </c>
      <c r="C2299">
        <v>10</v>
      </c>
      <c r="D2299">
        <v>5.68</v>
      </c>
      <c r="E2299">
        <v>9</v>
      </c>
      <c r="F2299" s="1" t="s">
        <v>16</v>
      </c>
      <c r="G2299" s="1" t="s">
        <v>24</v>
      </c>
      <c r="H2299" s="1" t="s">
        <v>32</v>
      </c>
      <c r="I2299" s="1" t="s">
        <v>33</v>
      </c>
      <c r="J2299">
        <v>42</v>
      </c>
      <c r="K2299">
        <v>4413</v>
      </c>
    </row>
    <row r="2300" spans="1:11" x14ac:dyDescent="0.2">
      <c r="A2300">
        <v>3255</v>
      </c>
      <c r="B2300">
        <v>46</v>
      </c>
      <c r="C2300">
        <v>9</v>
      </c>
      <c r="D2300">
        <v>1.8</v>
      </c>
      <c r="E2300">
        <v>9</v>
      </c>
      <c r="F2300" s="1" t="s">
        <v>23</v>
      </c>
      <c r="G2300" s="1" t="s">
        <v>24</v>
      </c>
      <c r="H2300" s="1" t="s">
        <v>32</v>
      </c>
      <c r="I2300" s="1" t="s">
        <v>33</v>
      </c>
      <c r="J2300">
        <v>52</v>
      </c>
      <c r="K2300">
        <v>8518</v>
      </c>
    </row>
    <row r="2301" spans="1:11" x14ac:dyDescent="0.2">
      <c r="A2301">
        <v>3258</v>
      </c>
      <c r="B2301">
        <v>50</v>
      </c>
      <c r="C2301">
        <v>8</v>
      </c>
      <c r="D2301">
        <v>5.77</v>
      </c>
      <c r="E2301">
        <v>7</v>
      </c>
      <c r="F2301" s="1" t="s">
        <v>23</v>
      </c>
      <c r="G2301" s="1" t="s">
        <v>30</v>
      </c>
      <c r="H2301" s="1" t="s">
        <v>32</v>
      </c>
      <c r="I2301" s="1" t="s">
        <v>29</v>
      </c>
      <c r="J2301">
        <v>30</v>
      </c>
      <c r="K2301">
        <v>8506</v>
      </c>
    </row>
    <row r="2302" spans="1:11" x14ac:dyDescent="0.2">
      <c r="A2302">
        <v>3261</v>
      </c>
      <c r="B2302">
        <v>35</v>
      </c>
      <c r="C2302">
        <v>2</v>
      </c>
      <c r="D2302">
        <v>5.47</v>
      </c>
      <c r="E2302">
        <v>3</v>
      </c>
      <c r="F2302" s="1" t="s">
        <v>16</v>
      </c>
      <c r="G2302" s="1" t="s">
        <v>24</v>
      </c>
      <c r="H2302" s="1" t="s">
        <v>32</v>
      </c>
      <c r="I2302" s="1" t="s">
        <v>33</v>
      </c>
      <c r="J2302">
        <v>60</v>
      </c>
      <c r="K2302">
        <v>1340</v>
      </c>
    </row>
    <row r="2303" spans="1:11" x14ac:dyDescent="0.2">
      <c r="A2303">
        <v>3263</v>
      </c>
      <c r="B2303">
        <v>6</v>
      </c>
      <c r="C2303">
        <v>9</v>
      </c>
      <c r="D2303">
        <v>5.42</v>
      </c>
      <c r="E2303">
        <v>7</v>
      </c>
      <c r="F2303" s="1" t="s">
        <v>23</v>
      </c>
      <c r="G2303" s="1" t="s">
        <v>35</v>
      </c>
      <c r="H2303" s="1" t="s">
        <v>32</v>
      </c>
      <c r="I2303" s="1" t="s">
        <v>33</v>
      </c>
      <c r="J2303">
        <v>42</v>
      </c>
      <c r="K2303">
        <v>2124</v>
      </c>
    </row>
    <row r="2304" spans="1:11" x14ac:dyDescent="0.2">
      <c r="A2304">
        <v>3268</v>
      </c>
      <c r="B2304">
        <v>11</v>
      </c>
      <c r="C2304">
        <v>9</v>
      </c>
      <c r="D2304">
        <v>3.7</v>
      </c>
      <c r="E2304">
        <v>8</v>
      </c>
      <c r="F2304" s="1" t="s">
        <v>16</v>
      </c>
      <c r="G2304" s="1" t="s">
        <v>30</v>
      </c>
      <c r="H2304" s="1" t="s">
        <v>32</v>
      </c>
      <c r="I2304" s="1" t="s">
        <v>33</v>
      </c>
      <c r="J2304">
        <v>59</v>
      </c>
      <c r="K2304">
        <v>5225</v>
      </c>
    </row>
    <row r="2305" spans="1:11" x14ac:dyDescent="0.2">
      <c r="A2305">
        <v>3270</v>
      </c>
      <c r="B2305">
        <v>23</v>
      </c>
      <c r="C2305">
        <v>9</v>
      </c>
      <c r="D2305">
        <v>5.45</v>
      </c>
      <c r="E2305">
        <v>10</v>
      </c>
      <c r="F2305" s="1" t="s">
        <v>26</v>
      </c>
      <c r="G2305" s="1" t="s">
        <v>30</v>
      </c>
      <c r="H2305" s="1" t="s">
        <v>32</v>
      </c>
      <c r="I2305" s="1" t="s">
        <v>33</v>
      </c>
      <c r="J2305">
        <v>55</v>
      </c>
      <c r="K2305">
        <v>4454</v>
      </c>
    </row>
    <row r="2306" spans="1:11" x14ac:dyDescent="0.2">
      <c r="A2306">
        <v>3276</v>
      </c>
      <c r="B2306">
        <v>24</v>
      </c>
      <c r="C2306">
        <v>1</v>
      </c>
      <c r="D2306">
        <v>1.54</v>
      </c>
      <c r="E2306">
        <v>3</v>
      </c>
      <c r="F2306" s="1" t="s">
        <v>23</v>
      </c>
      <c r="G2306" s="1" t="s">
        <v>30</v>
      </c>
      <c r="H2306" s="1" t="s">
        <v>32</v>
      </c>
      <c r="I2306" s="1" t="s">
        <v>33</v>
      </c>
      <c r="J2306">
        <v>32</v>
      </c>
      <c r="K2306">
        <v>2982</v>
      </c>
    </row>
    <row r="2307" spans="1:11" x14ac:dyDescent="0.2">
      <c r="A2307">
        <v>3311</v>
      </c>
      <c r="B2307">
        <v>13</v>
      </c>
      <c r="C2307">
        <v>9</v>
      </c>
      <c r="D2307">
        <v>2.68</v>
      </c>
      <c r="E2307">
        <v>9</v>
      </c>
      <c r="F2307" s="1" t="s">
        <v>26</v>
      </c>
      <c r="G2307" s="1" t="s">
        <v>30</v>
      </c>
      <c r="H2307" s="1" t="s">
        <v>32</v>
      </c>
      <c r="I2307" s="1" t="s">
        <v>33</v>
      </c>
      <c r="J2307">
        <v>34</v>
      </c>
      <c r="K2307">
        <v>5791</v>
      </c>
    </row>
    <row r="2308" spans="1:11" x14ac:dyDescent="0.2">
      <c r="A2308">
        <v>3314</v>
      </c>
      <c r="B2308">
        <v>17</v>
      </c>
      <c r="C2308">
        <v>8</v>
      </c>
      <c r="D2308">
        <v>5.73</v>
      </c>
      <c r="E2308">
        <v>10</v>
      </c>
      <c r="F2308" s="1" t="s">
        <v>23</v>
      </c>
      <c r="G2308" s="1" t="s">
        <v>17</v>
      </c>
      <c r="H2308" s="1" t="s">
        <v>32</v>
      </c>
      <c r="I2308" s="1" t="s">
        <v>33</v>
      </c>
      <c r="J2308">
        <v>26</v>
      </c>
      <c r="K2308">
        <v>9848</v>
      </c>
    </row>
    <row r="2309" spans="1:11" x14ac:dyDescent="0.2">
      <c r="A2309">
        <v>3321</v>
      </c>
      <c r="B2309">
        <v>12</v>
      </c>
      <c r="C2309">
        <v>1</v>
      </c>
      <c r="D2309">
        <v>1.95</v>
      </c>
      <c r="E2309">
        <v>4</v>
      </c>
      <c r="F2309" s="1" t="s">
        <v>16</v>
      </c>
      <c r="G2309" s="1" t="s">
        <v>17</v>
      </c>
      <c r="H2309" s="1" t="s">
        <v>32</v>
      </c>
      <c r="I2309" s="1" t="s">
        <v>33</v>
      </c>
      <c r="J2309">
        <v>69</v>
      </c>
      <c r="K2309">
        <v>5392</v>
      </c>
    </row>
    <row r="2310" spans="1:11" x14ac:dyDescent="0.2">
      <c r="A2310">
        <v>3332</v>
      </c>
      <c r="B2310">
        <v>57</v>
      </c>
      <c r="C2310">
        <v>10</v>
      </c>
      <c r="D2310">
        <v>1.95</v>
      </c>
      <c r="E2310">
        <v>9</v>
      </c>
      <c r="F2310" s="1" t="s">
        <v>23</v>
      </c>
      <c r="G2310" s="1" t="s">
        <v>30</v>
      </c>
      <c r="H2310" s="1" t="s">
        <v>32</v>
      </c>
      <c r="I2310" s="1" t="s">
        <v>29</v>
      </c>
      <c r="J2310">
        <v>36</v>
      </c>
      <c r="K2310">
        <v>6064</v>
      </c>
    </row>
    <row r="2311" spans="1:11" x14ac:dyDescent="0.2">
      <c r="A2311">
        <v>3338</v>
      </c>
      <c r="B2311">
        <v>38</v>
      </c>
      <c r="C2311">
        <v>7</v>
      </c>
      <c r="D2311">
        <v>1.62</v>
      </c>
      <c r="E2311">
        <v>8</v>
      </c>
      <c r="F2311" s="1" t="s">
        <v>36</v>
      </c>
      <c r="G2311" s="1" t="s">
        <v>17</v>
      </c>
      <c r="H2311" s="1" t="s">
        <v>32</v>
      </c>
      <c r="I2311" s="1" t="s">
        <v>29</v>
      </c>
      <c r="J2311">
        <v>65</v>
      </c>
      <c r="K2311">
        <v>2531</v>
      </c>
    </row>
    <row r="2312" spans="1:11" x14ac:dyDescent="0.2">
      <c r="A2312">
        <v>3350</v>
      </c>
      <c r="B2312">
        <v>19</v>
      </c>
      <c r="C2312">
        <v>9</v>
      </c>
      <c r="D2312">
        <v>4.2699999999999996</v>
      </c>
      <c r="E2312">
        <v>10</v>
      </c>
      <c r="F2312" s="1" t="s">
        <v>23</v>
      </c>
      <c r="G2312" s="1" t="s">
        <v>24</v>
      </c>
      <c r="H2312" s="1" t="s">
        <v>32</v>
      </c>
      <c r="I2312" s="1" t="s">
        <v>29</v>
      </c>
      <c r="J2312">
        <v>21</v>
      </c>
      <c r="K2312">
        <v>3519</v>
      </c>
    </row>
    <row r="2313" spans="1:11" x14ac:dyDescent="0.2">
      <c r="A2313">
        <v>3360</v>
      </c>
      <c r="B2313">
        <v>47</v>
      </c>
      <c r="C2313">
        <v>9</v>
      </c>
      <c r="D2313">
        <v>4.79</v>
      </c>
      <c r="E2313">
        <v>9</v>
      </c>
      <c r="F2313" s="1" t="s">
        <v>16</v>
      </c>
      <c r="G2313" s="1" t="s">
        <v>30</v>
      </c>
      <c r="H2313" s="1" t="s">
        <v>32</v>
      </c>
      <c r="I2313" s="1" t="s">
        <v>29</v>
      </c>
      <c r="J2313">
        <v>35</v>
      </c>
      <c r="K2313">
        <v>6481</v>
      </c>
    </row>
    <row r="2314" spans="1:11" x14ac:dyDescent="0.2">
      <c r="A2314">
        <v>3361</v>
      </c>
      <c r="B2314">
        <v>37</v>
      </c>
      <c r="C2314">
        <v>9</v>
      </c>
      <c r="D2314">
        <v>2.1800000000000002</v>
      </c>
      <c r="E2314">
        <v>8</v>
      </c>
      <c r="F2314" s="1" t="s">
        <v>36</v>
      </c>
      <c r="G2314" s="1" t="s">
        <v>35</v>
      </c>
      <c r="H2314" s="1" t="s">
        <v>32</v>
      </c>
      <c r="I2314" s="1" t="s">
        <v>20</v>
      </c>
      <c r="J2314">
        <v>25</v>
      </c>
      <c r="K2314">
        <v>7416</v>
      </c>
    </row>
    <row r="2315" spans="1:11" x14ac:dyDescent="0.2">
      <c r="A2315">
        <v>3371</v>
      </c>
      <c r="B2315">
        <v>32</v>
      </c>
      <c r="C2315">
        <v>7</v>
      </c>
      <c r="D2315">
        <v>2.62</v>
      </c>
      <c r="E2315">
        <v>9</v>
      </c>
      <c r="F2315" s="1" t="s">
        <v>23</v>
      </c>
      <c r="G2315" s="1" t="s">
        <v>17</v>
      </c>
      <c r="H2315" s="1" t="s">
        <v>32</v>
      </c>
      <c r="I2315" s="1" t="s">
        <v>29</v>
      </c>
      <c r="J2315">
        <v>64</v>
      </c>
      <c r="K2315">
        <v>3742</v>
      </c>
    </row>
    <row r="2316" spans="1:11" x14ac:dyDescent="0.2">
      <c r="A2316">
        <v>3373</v>
      </c>
      <c r="B2316">
        <v>10</v>
      </c>
      <c r="C2316">
        <v>8</v>
      </c>
      <c r="D2316">
        <v>1.64</v>
      </c>
      <c r="E2316">
        <v>10</v>
      </c>
      <c r="F2316" s="1" t="s">
        <v>36</v>
      </c>
      <c r="G2316" s="1" t="s">
        <v>30</v>
      </c>
      <c r="H2316" s="1" t="s">
        <v>32</v>
      </c>
      <c r="I2316" s="1" t="s">
        <v>29</v>
      </c>
      <c r="J2316">
        <v>44</v>
      </c>
      <c r="K2316">
        <v>2284</v>
      </c>
    </row>
    <row r="2317" spans="1:11" x14ac:dyDescent="0.2">
      <c r="A2317">
        <v>3378</v>
      </c>
      <c r="B2317">
        <v>53</v>
      </c>
      <c r="C2317">
        <v>10</v>
      </c>
      <c r="D2317">
        <v>1.83</v>
      </c>
      <c r="E2317">
        <v>8</v>
      </c>
      <c r="F2317" s="1" t="s">
        <v>23</v>
      </c>
      <c r="G2317" s="1" t="s">
        <v>24</v>
      </c>
      <c r="H2317" s="1" t="s">
        <v>32</v>
      </c>
      <c r="I2317" s="1" t="s">
        <v>33</v>
      </c>
      <c r="J2317">
        <v>41</v>
      </c>
      <c r="K2317">
        <v>9090</v>
      </c>
    </row>
    <row r="2318" spans="1:11" x14ac:dyDescent="0.2">
      <c r="A2318">
        <v>3391</v>
      </c>
      <c r="B2318">
        <v>32</v>
      </c>
      <c r="C2318">
        <v>1</v>
      </c>
      <c r="D2318">
        <v>5.33</v>
      </c>
      <c r="E2318">
        <v>5</v>
      </c>
      <c r="F2318" s="1" t="s">
        <v>36</v>
      </c>
      <c r="G2318" s="1" t="s">
        <v>24</v>
      </c>
      <c r="H2318" s="1" t="s">
        <v>32</v>
      </c>
      <c r="I2318" s="1" t="s">
        <v>29</v>
      </c>
      <c r="J2318">
        <v>47</v>
      </c>
      <c r="K2318">
        <v>5729</v>
      </c>
    </row>
    <row r="2319" spans="1:11" x14ac:dyDescent="0.2">
      <c r="A2319">
        <v>3399</v>
      </c>
      <c r="B2319">
        <v>26</v>
      </c>
      <c r="C2319">
        <v>10</v>
      </c>
      <c r="D2319">
        <v>1.6</v>
      </c>
      <c r="E2319">
        <v>10</v>
      </c>
      <c r="F2319" s="1" t="s">
        <v>23</v>
      </c>
      <c r="G2319" s="1" t="s">
        <v>30</v>
      </c>
      <c r="H2319" s="1" t="s">
        <v>32</v>
      </c>
      <c r="I2319" s="1" t="s">
        <v>29</v>
      </c>
      <c r="J2319">
        <v>36</v>
      </c>
      <c r="K2319">
        <v>1691</v>
      </c>
    </row>
    <row r="2320" spans="1:11" x14ac:dyDescent="0.2">
      <c r="A2320">
        <v>3409</v>
      </c>
      <c r="B2320">
        <v>3</v>
      </c>
      <c r="C2320">
        <v>7</v>
      </c>
      <c r="D2320">
        <v>5.77</v>
      </c>
      <c r="E2320">
        <v>8</v>
      </c>
      <c r="F2320" s="1" t="s">
        <v>16</v>
      </c>
      <c r="G2320" s="1" t="s">
        <v>35</v>
      </c>
      <c r="H2320" s="1" t="s">
        <v>32</v>
      </c>
      <c r="I2320" s="1" t="s">
        <v>29</v>
      </c>
      <c r="J2320">
        <v>68</v>
      </c>
      <c r="K2320">
        <v>7400</v>
      </c>
    </row>
    <row r="2321" spans="1:11" x14ac:dyDescent="0.2">
      <c r="A2321">
        <v>3435</v>
      </c>
      <c r="B2321">
        <v>32</v>
      </c>
      <c r="C2321">
        <v>1</v>
      </c>
      <c r="D2321">
        <v>4.72</v>
      </c>
      <c r="E2321">
        <v>6</v>
      </c>
      <c r="F2321" s="1" t="s">
        <v>23</v>
      </c>
      <c r="G2321" s="1" t="s">
        <v>35</v>
      </c>
      <c r="H2321" s="1" t="s">
        <v>32</v>
      </c>
      <c r="I2321" s="1" t="s">
        <v>33</v>
      </c>
      <c r="J2321">
        <v>46</v>
      </c>
      <c r="K2321">
        <v>5674</v>
      </c>
    </row>
    <row r="2322" spans="1:11" x14ac:dyDescent="0.2">
      <c r="A2322">
        <v>3440</v>
      </c>
      <c r="B2322">
        <v>18</v>
      </c>
      <c r="C2322">
        <v>7</v>
      </c>
      <c r="D2322">
        <v>5.5</v>
      </c>
      <c r="E2322">
        <v>7</v>
      </c>
      <c r="F2322" s="1" t="s">
        <v>23</v>
      </c>
      <c r="G2322" s="1" t="s">
        <v>30</v>
      </c>
      <c r="H2322" s="1" t="s">
        <v>32</v>
      </c>
      <c r="I2322" s="1" t="s">
        <v>33</v>
      </c>
      <c r="J2322">
        <v>68</v>
      </c>
      <c r="K2322">
        <v>9764</v>
      </c>
    </row>
    <row r="2323" spans="1:11" x14ac:dyDescent="0.2">
      <c r="A2323">
        <v>3441</v>
      </c>
      <c r="B2323">
        <v>10</v>
      </c>
      <c r="C2323">
        <v>4</v>
      </c>
      <c r="D2323">
        <v>1.26</v>
      </c>
      <c r="E2323">
        <v>1</v>
      </c>
      <c r="F2323" s="1" t="s">
        <v>26</v>
      </c>
      <c r="G2323" s="1" t="s">
        <v>35</v>
      </c>
      <c r="H2323" s="1" t="s">
        <v>32</v>
      </c>
      <c r="I2323" s="1" t="s">
        <v>29</v>
      </c>
      <c r="J2323">
        <v>32</v>
      </c>
      <c r="K2323">
        <v>5543</v>
      </c>
    </row>
    <row r="2324" spans="1:11" x14ac:dyDescent="0.2">
      <c r="A2324">
        <v>3443</v>
      </c>
      <c r="B2324">
        <v>16</v>
      </c>
      <c r="C2324">
        <v>3</v>
      </c>
      <c r="D2324">
        <v>2.31</v>
      </c>
      <c r="E2324">
        <v>2</v>
      </c>
      <c r="F2324" s="1" t="s">
        <v>36</v>
      </c>
      <c r="G2324" s="1" t="s">
        <v>35</v>
      </c>
      <c r="H2324" s="1" t="s">
        <v>32</v>
      </c>
      <c r="I2324" s="1" t="s">
        <v>29</v>
      </c>
      <c r="J2324">
        <v>50</v>
      </c>
      <c r="K2324">
        <v>5318</v>
      </c>
    </row>
    <row r="2325" spans="1:11" x14ac:dyDescent="0.2">
      <c r="A2325">
        <v>3448</v>
      </c>
      <c r="B2325">
        <v>52</v>
      </c>
      <c r="C2325">
        <v>10</v>
      </c>
      <c r="D2325">
        <v>4.1500000000000004</v>
      </c>
      <c r="E2325">
        <v>8</v>
      </c>
      <c r="F2325" s="1" t="s">
        <v>36</v>
      </c>
      <c r="G2325" s="1" t="s">
        <v>24</v>
      </c>
      <c r="H2325" s="1" t="s">
        <v>32</v>
      </c>
      <c r="I2325" s="1" t="s">
        <v>20</v>
      </c>
      <c r="J2325">
        <v>63</v>
      </c>
      <c r="K2325">
        <v>6653</v>
      </c>
    </row>
    <row r="2326" spans="1:11" x14ac:dyDescent="0.2">
      <c r="A2326">
        <v>3459</v>
      </c>
      <c r="B2326">
        <v>49</v>
      </c>
      <c r="C2326">
        <v>8</v>
      </c>
      <c r="D2326">
        <v>1.17</v>
      </c>
      <c r="E2326">
        <v>10</v>
      </c>
      <c r="F2326" s="1" t="s">
        <v>23</v>
      </c>
      <c r="G2326" s="1" t="s">
        <v>27</v>
      </c>
      <c r="H2326" s="1" t="s">
        <v>32</v>
      </c>
      <c r="I2326" s="1" t="s">
        <v>33</v>
      </c>
      <c r="J2326">
        <v>58</v>
      </c>
      <c r="K2326">
        <v>5205</v>
      </c>
    </row>
    <row r="2327" spans="1:11" x14ac:dyDescent="0.2">
      <c r="A2327">
        <v>3460</v>
      </c>
      <c r="B2327">
        <v>30</v>
      </c>
      <c r="C2327">
        <v>7</v>
      </c>
      <c r="D2327">
        <v>5.26</v>
      </c>
      <c r="E2327">
        <v>8</v>
      </c>
      <c r="F2327" s="1" t="s">
        <v>26</v>
      </c>
      <c r="G2327" s="1" t="s">
        <v>35</v>
      </c>
      <c r="H2327" s="1" t="s">
        <v>32</v>
      </c>
      <c r="I2327" s="1" t="s">
        <v>33</v>
      </c>
      <c r="J2327">
        <v>26</v>
      </c>
      <c r="K2327">
        <v>3513</v>
      </c>
    </row>
    <row r="2328" spans="1:11" x14ac:dyDescent="0.2">
      <c r="A2328">
        <v>3471</v>
      </c>
      <c r="B2328">
        <v>44</v>
      </c>
      <c r="C2328">
        <v>1</v>
      </c>
      <c r="D2328">
        <v>5.6</v>
      </c>
      <c r="E2328">
        <v>2</v>
      </c>
      <c r="F2328" s="1" t="s">
        <v>36</v>
      </c>
      <c r="G2328" s="1" t="s">
        <v>24</v>
      </c>
      <c r="H2328" s="1" t="s">
        <v>32</v>
      </c>
      <c r="I2328" s="1" t="s">
        <v>29</v>
      </c>
      <c r="J2328">
        <v>59</v>
      </c>
      <c r="K2328">
        <v>4565</v>
      </c>
    </row>
    <row r="2329" spans="1:11" x14ac:dyDescent="0.2">
      <c r="A2329">
        <v>3473</v>
      </c>
      <c r="B2329">
        <v>52</v>
      </c>
      <c r="C2329">
        <v>7</v>
      </c>
      <c r="D2329">
        <v>4.3099999999999996</v>
      </c>
      <c r="E2329">
        <v>7</v>
      </c>
      <c r="F2329" s="1" t="s">
        <v>16</v>
      </c>
      <c r="G2329" s="1" t="s">
        <v>17</v>
      </c>
      <c r="H2329" s="1" t="s">
        <v>32</v>
      </c>
      <c r="I2329" s="1" t="s">
        <v>33</v>
      </c>
      <c r="J2329">
        <v>50</v>
      </c>
      <c r="K2329">
        <v>3273</v>
      </c>
    </row>
    <row r="2330" spans="1:11" x14ac:dyDescent="0.2">
      <c r="A2330">
        <v>3482</v>
      </c>
      <c r="B2330">
        <v>40</v>
      </c>
      <c r="C2330">
        <v>6</v>
      </c>
      <c r="D2330">
        <v>2.4700000000000002</v>
      </c>
      <c r="E2330">
        <v>1</v>
      </c>
      <c r="F2330" s="1" t="s">
        <v>26</v>
      </c>
      <c r="G2330" s="1" t="s">
        <v>27</v>
      </c>
      <c r="H2330" s="1" t="s">
        <v>32</v>
      </c>
      <c r="I2330" s="1" t="s">
        <v>29</v>
      </c>
      <c r="J2330">
        <v>59</v>
      </c>
      <c r="K2330">
        <v>3863</v>
      </c>
    </row>
    <row r="2331" spans="1:11" x14ac:dyDescent="0.2">
      <c r="A2331">
        <v>3490</v>
      </c>
      <c r="B2331">
        <v>41</v>
      </c>
      <c r="C2331">
        <v>7</v>
      </c>
      <c r="D2331">
        <v>5.4</v>
      </c>
      <c r="E2331">
        <v>9</v>
      </c>
      <c r="F2331" s="1" t="s">
        <v>23</v>
      </c>
      <c r="G2331" s="1" t="s">
        <v>30</v>
      </c>
      <c r="H2331" s="1" t="s">
        <v>32</v>
      </c>
      <c r="I2331" s="1" t="s">
        <v>20</v>
      </c>
      <c r="J2331">
        <v>24</v>
      </c>
      <c r="K2331">
        <v>6162</v>
      </c>
    </row>
    <row r="2332" spans="1:11" x14ac:dyDescent="0.2">
      <c r="A2332">
        <v>3493</v>
      </c>
      <c r="B2332">
        <v>57</v>
      </c>
      <c r="C2332">
        <v>7</v>
      </c>
      <c r="D2332">
        <v>4.41</v>
      </c>
      <c r="E2332">
        <v>8</v>
      </c>
      <c r="F2332" s="1" t="s">
        <v>26</v>
      </c>
      <c r="G2332" s="1" t="s">
        <v>27</v>
      </c>
      <c r="H2332" s="1" t="s">
        <v>32</v>
      </c>
      <c r="I2332" s="1" t="s">
        <v>29</v>
      </c>
      <c r="J2332">
        <v>49</v>
      </c>
      <c r="K2332">
        <v>7117</v>
      </c>
    </row>
    <row r="2333" spans="1:11" x14ac:dyDescent="0.2">
      <c r="A2333">
        <v>3500</v>
      </c>
      <c r="B2333">
        <v>6</v>
      </c>
      <c r="C2333">
        <v>5</v>
      </c>
      <c r="D2333">
        <v>4.34</v>
      </c>
      <c r="E2333">
        <v>3</v>
      </c>
      <c r="F2333" s="1" t="s">
        <v>16</v>
      </c>
      <c r="G2333" s="1" t="s">
        <v>24</v>
      </c>
      <c r="H2333" s="1" t="s">
        <v>32</v>
      </c>
      <c r="I2333" s="1" t="s">
        <v>29</v>
      </c>
      <c r="J2333">
        <v>45</v>
      </c>
      <c r="K2333">
        <v>9109</v>
      </c>
    </row>
    <row r="2334" spans="1:11" x14ac:dyDescent="0.2">
      <c r="A2334">
        <v>1</v>
      </c>
      <c r="B2334">
        <v>50</v>
      </c>
      <c r="C2334">
        <v>10</v>
      </c>
      <c r="D2334">
        <v>4.32</v>
      </c>
      <c r="E2334">
        <v>8</v>
      </c>
      <c r="F2334" s="1" t="s">
        <v>16</v>
      </c>
      <c r="G2334" s="1" t="s">
        <v>17</v>
      </c>
      <c r="H2334" s="1" t="s">
        <v>18</v>
      </c>
      <c r="I2334" s="1" t="s">
        <v>20</v>
      </c>
      <c r="J2334">
        <v>26</v>
      </c>
      <c r="K2334">
        <v>3307</v>
      </c>
    </row>
    <row r="2335" spans="1:11" x14ac:dyDescent="0.2">
      <c r="A2335">
        <v>14</v>
      </c>
      <c r="B2335">
        <v>27</v>
      </c>
      <c r="C2335">
        <v>7</v>
      </c>
      <c r="D2335">
        <v>5.14</v>
      </c>
      <c r="E2335">
        <v>8</v>
      </c>
      <c r="F2335" s="1" t="s">
        <v>16</v>
      </c>
      <c r="G2335" s="1" t="s">
        <v>17</v>
      </c>
      <c r="H2335" s="1" t="s">
        <v>18</v>
      </c>
      <c r="I2335" s="1" t="s">
        <v>20</v>
      </c>
      <c r="J2335">
        <v>22</v>
      </c>
      <c r="K2335">
        <v>3853</v>
      </c>
    </row>
    <row r="2336" spans="1:11" x14ac:dyDescent="0.2">
      <c r="A2336">
        <v>16</v>
      </c>
      <c r="B2336">
        <v>28</v>
      </c>
      <c r="C2336">
        <v>8</v>
      </c>
      <c r="D2336">
        <v>5.37</v>
      </c>
      <c r="E2336">
        <v>10</v>
      </c>
      <c r="F2336" s="1" t="s">
        <v>23</v>
      </c>
      <c r="G2336" s="1" t="s">
        <v>30</v>
      </c>
      <c r="H2336" s="1" t="s">
        <v>18</v>
      </c>
      <c r="I2336" s="1" t="s">
        <v>33</v>
      </c>
      <c r="J2336">
        <v>28</v>
      </c>
      <c r="K2336">
        <v>3708</v>
      </c>
    </row>
    <row r="2337" spans="1:11" x14ac:dyDescent="0.2">
      <c r="A2337">
        <v>21</v>
      </c>
      <c r="B2337">
        <v>7</v>
      </c>
      <c r="C2337">
        <v>10</v>
      </c>
      <c r="D2337">
        <v>5.56</v>
      </c>
      <c r="E2337">
        <v>8</v>
      </c>
      <c r="F2337" s="1" t="s">
        <v>36</v>
      </c>
      <c r="G2337" s="1" t="s">
        <v>30</v>
      </c>
      <c r="H2337" s="1" t="s">
        <v>18</v>
      </c>
      <c r="I2337" s="1" t="s">
        <v>20</v>
      </c>
      <c r="J2337">
        <v>36</v>
      </c>
      <c r="K2337">
        <v>6666</v>
      </c>
    </row>
    <row r="2338" spans="1:11" x14ac:dyDescent="0.2">
      <c r="A2338">
        <v>25</v>
      </c>
      <c r="B2338">
        <v>45</v>
      </c>
      <c r="C2338">
        <v>9</v>
      </c>
      <c r="D2338">
        <v>3.99</v>
      </c>
      <c r="E2338">
        <v>8</v>
      </c>
      <c r="F2338" s="1" t="s">
        <v>23</v>
      </c>
      <c r="G2338" s="1" t="s">
        <v>17</v>
      </c>
      <c r="H2338" s="1" t="s">
        <v>18</v>
      </c>
      <c r="I2338" s="1" t="s">
        <v>29</v>
      </c>
      <c r="J2338">
        <v>26</v>
      </c>
      <c r="K2338">
        <v>1992</v>
      </c>
    </row>
    <row r="2339" spans="1:11" x14ac:dyDescent="0.2">
      <c r="A2339">
        <v>26</v>
      </c>
      <c r="B2339">
        <v>4</v>
      </c>
      <c r="C2339">
        <v>6</v>
      </c>
      <c r="D2339">
        <v>3.43</v>
      </c>
      <c r="E2339">
        <v>6</v>
      </c>
      <c r="F2339" s="1" t="s">
        <v>26</v>
      </c>
      <c r="G2339" s="1" t="s">
        <v>24</v>
      </c>
      <c r="H2339" s="1" t="s">
        <v>18</v>
      </c>
      <c r="I2339" s="1" t="s">
        <v>20</v>
      </c>
      <c r="J2339">
        <v>65</v>
      </c>
      <c r="K2339">
        <v>6121</v>
      </c>
    </row>
    <row r="2340" spans="1:11" x14ac:dyDescent="0.2">
      <c r="A2340">
        <v>35</v>
      </c>
      <c r="B2340">
        <v>6</v>
      </c>
      <c r="C2340">
        <v>10</v>
      </c>
      <c r="D2340">
        <v>3.5</v>
      </c>
      <c r="E2340">
        <v>9</v>
      </c>
      <c r="F2340" s="1" t="s">
        <v>26</v>
      </c>
      <c r="G2340" s="1" t="s">
        <v>27</v>
      </c>
      <c r="H2340" s="1" t="s">
        <v>18</v>
      </c>
      <c r="I2340" s="1" t="s">
        <v>20</v>
      </c>
      <c r="J2340">
        <v>21</v>
      </c>
      <c r="K2340">
        <v>6406</v>
      </c>
    </row>
    <row r="2341" spans="1:11" x14ac:dyDescent="0.2">
      <c r="A2341">
        <v>38</v>
      </c>
      <c r="B2341">
        <v>52</v>
      </c>
      <c r="C2341">
        <v>8</v>
      </c>
      <c r="D2341">
        <v>1.91</v>
      </c>
      <c r="E2341">
        <v>8</v>
      </c>
      <c r="F2341" s="1" t="s">
        <v>26</v>
      </c>
      <c r="G2341" s="1" t="s">
        <v>27</v>
      </c>
      <c r="H2341" s="1" t="s">
        <v>18</v>
      </c>
      <c r="I2341" s="1" t="s">
        <v>20</v>
      </c>
      <c r="J2341">
        <v>52</v>
      </c>
      <c r="K2341">
        <v>5028</v>
      </c>
    </row>
    <row r="2342" spans="1:11" x14ac:dyDescent="0.2">
      <c r="A2342">
        <v>41</v>
      </c>
      <c r="B2342">
        <v>29</v>
      </c>
      <c r="C2342">
        <v>8</v>
      </c>
      <c r="D2342">
        <v>2.35</v>
      </c>
      <c r="E2342">
        <v>8</v>
      </c>
      <c r="F2342" s="1" t="s">
        <v>16</v>
      </c>
      <c r="G2342" s="1" t="s">
        <v>27</v>
      </c>
      <c r="H2342" s="1" t="s">
        <v>18</v>
      </c>
      <c r="I2342" s="1" t="s">
        <v>29</v>
      </c>
      <c r="J2342">
        <v>52</v>
      </c>
      <c r="K2342">
        <v>8035</v>
      </c>
    </row>
    <row r="2343" spans="1:11" x14ac:dyDescent="0.2">
      <c r="A2343">
        <v>42</v>
      </c>
      <c r="B2343">
        <v>16</v>
      </c>
      <c r="C2343">
        <v>10</v>
      </c>
      <c r="D2343">
        <v>5.79</v>
      </c>
      <c r="E2343">
        <v>9</v>
      </c>
      <c r="F2343" s="1" t="s">
        <v>16</v>
      </c>
      <c r="G2343" s="1" t="s">
        <v>30</v>
      </c>
      <c r="H2343" s="1" t="s">
        <v>18</v>
      </c>
      <c r="I2343" s="1" t="s">
        <v>33</v>
      </c>
      <c r="J2343">
        <v>44</v>
      </c>
      <c r="K2343">
        <v>8572</v>
      </c>
    </row>
    <row r="2344" spans="1:11" x14ac:dyDescent="0.2">
      <c r="A2344">
        <v>46</v>
      </c>
      <c r="B2344">
        <v>19</v>
      </c>
      <c r="C2344">
        <v>4</v>
      </c>
      <c r="D2344">
        <v>3.6</v>
      </c>
      <c r="E2344">
        <v>4</v>
      </c>
      <c r="F2344" s="1" t="s">
        <v>36</v>
      </c>
      <c r="G2344" s="1" t="s">
        <v>27</v>
      </c>
      <c r="H2344" s="1" t="s">
        <v>18</v>
      </c>
      <c r="I2344" s="1" t="s">
        <v>33</v>
      </c>
      <c r="J2344">
        <v>55</v>
      </c>
      <c r="K2344">
        <v>9754</v>
      </c>
    </row>
    <row r="2345" spans="1:11" x14ac:dyDescent="0.2">
      <c r="A2345">
        <v>52</v>
      </c>
      <c r="B2345">
        <v>29</v>
      </c>
      <c r="C2345">
        <v>7</v>
      </c>
      <c r="D2345">
        <v>1.77</v>
      </c>
      <c r="E2345">
        <v>10</v>
      </c>
      <c r="F2345" s="1" t="s">
        <v>23</v>
      </c>
      <c r="G2345" s="1" t="s">
        <v>24</v>
      </c>
      <c r="H2345" s="1" t="s">
        <v>18</v>
      </c>
      <c r="I2345" s="1" t="s">
        <v>29</v>
      </c>
      <c r="J2345">
        <v>58</v>
      </c>
      <c r="K2345">
        <v>6836</v>
      </c>
    </row>
    <row r="2346" spans="1:11" x14ac:dyDescent="0.2">
      <c r="A2346">
        <v>59</v>
      </c>
      <c r="B2346">
        <v>48</v>
      </c>
      <c r="C2346">
        <v>2</v>
      </c>
      <c r="D2346">
        <v>2.57</v>
      </c>
      <c r="E2346">
        <v>3</v>
      </c>
      <c r="F2346" s="1" t="s">
        <v>26</v>
      </c>
      <c r="G2346" s="1" t="s">
        <v>27</v>
      </c>
      <c r="H2346" s="1" t="s">
        <v>18</v>
      </c>
      <c r="I2346" s="1" t="s">
        <v>20</v>
      </c>
      <c r="J2346">
        <v>20</v>
      </c>
      <c r="K2346">
        <v>9099</v>
      </c>
    </row>
    <row r="2347" spans="1:11" x14ac:dyDescent="0.2">
      <c r="A2347">
        <v>76</v>
      </c>
      <c r="B2347">
        <v>41</v>
      </c>
      <c r="C2347">
        <v>9</v>
      </c>
      <c r="D2347">
        <v>5.0199999999999996</v>
      </c>
      <c r="E2347">
        <v>10</v>
      </c>
      <c r="F2347" s="1" t="s">
        <v>16</v>
      </c>
      <c r="G2347" s="1" t="s">
        <v>35</v>
      </c>
      <c r="H2347" s="1" t="s">
        <v>18</v>
      </c>
      <c r="I2347" s="1" t="s">
        <v>33</v>
      </c>
      <c r="J2347">
        <v>43</v>
      </c>
      <c r="K2347">
        <v>4828</v>
      </c>
    </row>
    <row r="2348" spans="1:11" x14ac:dyDescent="0.2">
      <c r="A2348">
        <v>78</v>
      </c>
      <c r="B2348">
        <v>45</v>
      </c>
      <c r="C2348">
        <v>7</v>
      </c>
      <c r="D2348">
        <v>1.91</v>
      </c>
      <c r="E2348">
        <v>9</v>
      </c>
      <c r="F2348" s="1" t="s">
        <v>26</v>
      </c>
      <c r="G2348" s="1" t="s">
        <v>30</v>
      </c>
      <c r="H2348" s="1" t="s">
        <v>18</v>
      </c>
      <c r="I2348" s="1" t="s">
        <v>33</v>
      </c>
      <c r="J2348">
        <v>48</v>
      </c>
      <c r="K2348">
        <v>7947</v>
      </c>
    </row>
    <row r="2349" spans="1:11" x14ac:dyDescent="0.2">
      <c r="A2349">
        <v>81</v>
      </c>
      <c r="B2349">
        <v>2</v>
      </c>
      <c r="C2349">
        <v>9</v>
      </c>
      <c r="D2349">
        <v>5.48</v>
      </c>
      <c r="E2349">
        <v>7</v>
      </c>
      <c r="F2349" s="1" t="s">
        <v>16</v>
      </c>
      <c r="G2349" s="1" t="s">
        <v>30</v>
      </c>
      <c r="H2349" s="1" t="s">
        <v>18</v>
      </c>
      <c r="I2349" s="1" t="s">
        <v>33</v>
      </c>
      <c r="J2349">
        <v>58</v>
      </c>
      <c r="K2349">
        <v>4817</v>
      </c>
    </row>
    <row r="2350" spans="1:11" x14ac:dyDescent="0.2">
      <c r="A2350">
        <v>85</v>
      </c>
      <c r="B2350">
        <v>9</v>
      </c>
      <c r="C2350">
        <v>2</v>
      </c>
      <c r="D2350">
        <v>4.07</v>
      </c>
      <c r="E2350">
        <v>4</v>
      </c>
      <c r="F2350" s="1" t="s">
        <v>36</v>
      </c>
      <c r="G2350" s="1" t="s">
        <v>27</v>
      </c>
      <c r="H2350" s="1" t="s">
        <v>18</v>
      </c>
      <c r="I2350" s="1" t="s">
        <v>20</v>
      </c>
      <c r="J2350">
        <v>48</v>
      </c>
      <c r="K2350">
        <v>5191</v>
      </c>
    </row>
    <row r="2351" spans="1:11" x14ac:dyDescent="0.2">
      <c r="A2351">
        <v>94</v>
      </c>
      <c r="B2351">
        <v>13</v>
      </c>
      <c r="C2351">
        <v>10</v>
      </c>
      <c r="D2351">
        <v>2.21</v>
      </c>
      <c r="E2351">
        <v>10</v>
      </c>
      <c r="F2351" s="1" t="s">
        <v>36</v>
      </c>
      <c r="G2351" s="1" t="s">
        <v>17</v>
      </c>
      <c r="H2351" s="1" t="s">
        <v>18</v>
      </c>
      <c r="I2351" s="1" t="s">
        <v>29</v>
      </c>
      <c r="J2351">
        <v>28</v>
      </c>
      <c r="K2351">
        <v>7086</v>
      </c>
    </row>
    <row r="2352" spans="1:11" x14ac:dyDescent="0.2">
      <c r="A2352">
        <v>97</v>
      </c>
      <c r="B2352">
        <v>44</v>
      </c>
      <c r="C2352">
        <v>1</v>
      </c>
      <c r="D2352">
        <v>1.98</v>
      </c>
      <c r="E2352">
        <v>3</v>
      </c>
      <c r="F2352" s="1" t="s">
        <v>16</v>
      </c>
      <c r="G2352" s="1" t="s">
        <v>35</v>
      </c>
      <c r="H2352" s="1" t="s">
        <v>18</v>
      </c>
      <c r="I2352" s="1" t="s">
        <v>33</v>
      </c>
      <c r="J2352">
        <v>57</v>
      </c>
      <c r="K2352">
        <v>9894</v>
      </c>
    </row>
    <row r="2353" spans="1:11" x14ac:dyDescent="0.2">
      <c r="A2353">
        <v>100</v>
      </c>
      <c r="B2353">
        <v>40</v>
      </c>
      <c r="C2353">
        <v>7</v>
      </c>
      <c r="D2353">
        <v>4.34</v>
      </c>
      <c r="E2353">
        <v>7</v>
      </c>
      <c r="F2353" s="1" t="s">
        <v>36</v>
      </c>
      <c r="G2353" s="1" t="s">
        <v>24</v>
      </c>
      <c r="H2353" s="1" t="s">
        <v>18</v>
      </c>
      <c r="I2353" s="1" t="s">
        <v>33</v>
      </c>
      <c r="J2353">
        <v>54</v>
      </c>
      <c r="K2353">
        <v>8356</v>
      </c>
    </row>
    <row r="2354" spans="1:11" x14ac:dyDescent="0.2">
      <c r="A2354">
        <v>103</v>
      </c>
      <c r="B2354">
        <v>29</v>
      </c>
      <c r="C2354">
        <v>8</v>
      </c>
      <c r="D2354">
        <v>2.34</v>
      </c>
      <c r="E2354">
        <v>7</v>
      </c>
      <c r="F2354" s="1" t="s">
        <v>23</v>
      </c>
      <c r="G2354" s="1" t="s">
        <v>27</v>
      </c>
      <c r="H2354" s="1" t="s">
        <v>18</v>
      </c>
      <c r="I2354" s="1" t="s">
        <v>29</v>
      </c>
      <c r="J2354">
        <v>29</v>
      </c>
      <c r="K2354">
        <v>3637</v>
      </c>
    </row>
    <row r="2355" spans="1:11" x14ac:dyDescent="0.2">
      <c r="A2355">
        <v>110</v>
      </c>
      <c r="B2355">
        <v>42</v>
      </c>
      <c r="C2355">
        <v>6</v>
      </c>
      <c r="D2355">
        <v>3.08</v>
      </c>
      <c r="E2355">
        <v>1</v>
      </c>
      <c r="F2355" s="1" t="s">
        <v>16</v>
      </c>
      <c r="G2355" s="1" t="s">
        <v>30</v>
      </c>
      <c r="H2355" s="1" t="s">
        <v>18</v>
      </c>
      <c r="I2355" s="1" t="s">
        <v>29</v>
      </c>
      <c r="J2355">
        <v>20</v>
      </c>
      <c r="K2355">
        <v>9131</v>
      </c>
    </row>
    <row r="2356" spans="1:11" x14ac:dyDescent="0.2">
      <c r="A2356">
        <v>113</v>
      </c>
      <c r="B2356">
        <v>21</v>
      </c>
      <c r="C2356">
        <v>6</v>
      </c>
      <c r="D2356">
        <v>4.79</v>
      </c>
      <c r="E2356">
        <v>5</v>
      </c>
      <c r="F2356" s="1" t="s">
        <v>36</v>
      </c>
      <c r="G2356" s="1" t="s">
        <v>24</v>
      </c>
      <c r="H2356" s="1" t="s">
        <v>18</v>
      </c>
      <c r="I2356" s="1" t="s">
        <v>29</v>
      </c>
      <c r="J2356">
        <v>52</v>
      </c>
      <c r="K2356">
        <v>2941</v>
      </c>
    </row>
    <row r="2357" spans="1:11" x14ac:dyDescent="0.2">
      <c r="A2357">
        <v>119</v>
      </c>
      <c r="B2357">
        <v>19</v>
      </c>
      <c r="C2357">
        <v>7</v>
      </c>
      <c r="D2357">
        <v>3.26</v>
      </c>
      <c r="E2357">
        <v>7</v>
      </c>
      <c r="F2357" s="1" t="s">
        <v>23</v>
      </c>
      <c r="G2357" s="1" t="s">
        <v>35</v>
      </c>
      <c r="H2357" s="1" t="s">
        <v>18</v>
      </c>
      <c r="I2357" s="1" t="s">
        <v>29</v>
      </c>
      <c r="J2357">
        <v>35</v>
      </c>
      <c r="K2357">
        <v>1663</v>
      </c>
    </row>
    <row r="2358" spans="1:11" x14ac:dyDescent="0.2">
      <c r="A2358">
        <v>129</v>
      </c>
      <c r="B2358">
        <v>27</v>
      </c>
      <c r="C2358">
        <v>7</v>
      </c>
      <c r="D2358">
        <v>3.44</v>
      </c>
      <c r="E2358">
        <v>8</v>
      </c>
      <c r="F2358" s="1" t="s">
        <v>16</v>
      </c>
      <c r="G2358" s="1" t="s">
        <v>30</v>
      </c>
      <c r="H2358" s="1" t="s">
        <v>18</v>
      </c>
      <c r="I2358" s="1" t="s">
        <v>29</v>
      </c>
      <c r="J2358">
        <v>48</v>
      </c>
      <c r="K2358">
        <v>5956</v>
      </c>
    </row>
    <row r="2359" spans="1:11" x14ac:dyDescent="0.2">
      <c r="A2359">
        <v>130</v>
      </c>
      <c r="B2359">
        <v>43</v>
      </c>
      <c r="C2359">
        <v>10</v>
      </c>
      <c r="D2359">
        <v>2.94</v>
      </c>
      <c r="E2359">
        <v>9</v>
      </c>
      <c r="F2359" s="1" t="s">
        <v>23</v>
      </c>
      <c r="G2359" s="1" t="s">
        <v>24</v>
      </c>
      <c r="H2359" s="1" t="s">
        <v>18</v>
      </c>
      <c r="I2359" s="1" t="s">
        <v>29</v>
      </c>
      <c r="J2359">
        <v>55</v>
      </c>
      <c r="K2359">
        <v>5743</v>
      </c>
    </row>
    <row r="2360" spans="1:11" x14ac:dyDescent="0.2">
      <c r="A2360">
        <v>136</v>
      </c>
      <c r="B2360">
        <v>15</v>
      </c>
      <c r="C2360">
        <v>9</v>
      </c>
      <c r="D2360">
        <v>3.45</v>
      </c>
      <c r="E2360">
        <v>10</v>
      </c>
      <c r="F2360" s="1" t="s">
        <v>23</v>
      </c>
      <c r="G2360" s="1" t="s">
        <v>30</v>
      </c>
      <c r="H2360" s="1" t="s">
        <v>18</v>
      </c>
      <c r="I2360" s="1" t="s">
        <v>20</v>
      </c>
      <c r="J2360">
        <v>19</v>
      </c>
      <c r="K2360">
        <v>6762</v>
      </c>
    </row>
    <row r="2361" spans="1:11" x14ac:dyDescent="0.2">
      <c r="A2361">
        <v>157</v>
      </c>
      <c r="B2361">
        <v>54</v>
      </c>
      <c r="C2361">
        <v>5</v>
      </c>
      <c r="D2361">
        <v>3.45</v>
      </c>
      <c r="E2361">
        <v>3</v>
      </c>
      <c r="F2361" s="1" t="s">
        <v>36</v>
      </c>
      <c r="G2361" s="1" t="s">
        <v>30</v>
      </c>
      <c r="H2361" s="1" t="s">
        <v>18</v>
      </c>
      <c r="I2361" s="1" t="s">
        <v>20</v>
      </c>
      <c r="J2361">
        <v>29</v>
      </c>
      <c r="K2361">
        <v>3104</v>
      </c>
    </row>
    <row r="2362" spans="1:11" x14ac:dyDescent="0.2">
      <c r="A2362">
        <v>164</v>
      </c>
      <c r="B2362">
        <v>29</v>
      </c>
      <c r="C2362">
        <v>10</v>
      </c>
      <c r="D2362">
        <v>2.25</v>
      </c>
      <c r="E2362">
        <v>9</v>
      </c>
      <c r="F2362" s="1" t="s">
        <v>23</v>
      </c>
      <c r="G2362" s="1" t="s">
        <v>30</v>
      </c>
      <c r="H2362" s="1" t="s">
        <v>18</v>
      </c>
      <c r="I2362" s="1" t="s">
        <v>33</v>
      </c>
      <c r="J2362">
        <v>67</v>
      </c>
      <c r="K2362">
        <v>7824</v>
      </c>
    </row>
    <row r="2363" spans="1:11" x14ac:dyDescent="0.2">
      <c r="A2363">
        <v>171</v>
      </c>
      <c r="B2363">
        <v>37</v>
      </c>
      <c r="C2363">
        <v>7</v>
      </c>
      <c r="D2363">
        <v>3.41</v>
      </c>
      <c r="E2363">
        <v>10</v>
      </c>
      <c r="F2363" s="1" t="s">
        <v>23</v>
      </c>
      <c r="G2363" s="1" t="s">
        <v>27</v>
      </c>
      <c r="H2363" s="1" t="s">
        <v>18</v>
      </c>
      <c r="I2363" s="1" t="s">
        <v>29</v>
      </c>
      <c r="J2363">
        <v>67</v>
      </c>
      <c r="K2363">
        <v>7244</v>
      </c>
    </row>
    <row r="2364" spans="1:11" x14ac:dyDescent="0.2">
      <c r="A2364">
        <v>172</v>
      </c>
      <c r="B2364">
        <v>24</v>
      </c>
      <c r="C2364">
        <v>7</v>
      </c>
      <c r="D2364">
        <v>3.2</v>
      </c>
      <c r="E2364">
        <v>8</v>
      </c>
      <c r="F2364" s="1" t="s">
        <v>23</v>
      </c>
      <c r="G2364" s="1" t="s">
        <v>17</v>
      </c>
      <c r="H2364" s="1" t="s">
        <v>18</v>
      </c>
      <c r="I2364" s="1" t="s">
        <v>33</v>
      </c>
      <c r="J2364">
        <v>40</v>
      </c>
      <c r="K2364">
        <v>2107</v>
      </c>
    </row>
    <row r="2365" spans="1:11" x14ac:dyDescent="0.2">
      <c r="A2365">
        <v>180</v>
      </c>
      <c r="B2365">
        <v>6</v>
      </c>
      <c r="C2365">
        <v>9</v>
      </c>
      <c r="D2365">
        <v>4.53</v>
      </c>
      <c r="E2365">
        <v>9</v>
      </c>
      <c r="F2365" s="1" t="s">
        <v>26</v>
      </c>
      <c r="G2365" s="1" t="s">
        <v>24</v>
      </c>
      <c r="H2365" s="1" t="s">
        <v>18</v>
      </c>
      <c r="I2365" s="1" t="s">
        <v>29</v>
      </c>
      <c r="J2365">
        <v>24</v>
      </c>
      <c r="K2365">
        <v>4467</v>
      </c>
    </row>
    <row r="2366" spans="1:11" x14ac:dyDescent="0.2">
      <c r="A2366">
        <v>181</v>
      </c>
      <c r="B2366">
        <v>5</v>
      </c>
      <c r="C2366">
        <v>7</v>
      </c>
      <c r="D2366">
        <v>1.89</v>
      </c>
      <c r="E2366">
        <v>8</v>
      </c>
      <c r="F2366" s="1" t="s">
        <v>36</v>
      </c>
      <c r="G2366" s="1" t="s">
        <v>30</v>
      </c>
      <c r="H2366" s="1" t="s">
        <v>18</v>
      </c>
      <c r="I2366" s="1" t="s">
        <v>29</v>
      </c>
      <c r="J2366">
        <v>69</v>
      </c>
      <c r="K2366">
        <v>8186</v>
      </c>
    </row>
    <row r="2367" spans="1:11" x14ac:dyDescent="0.2">
      <c r="A2367">
        <v>182</v>
      </c>
      <c r="B2367">
        <v>44</v>
      </c>
      <c r="C2367">
        <v>1</v>
      </c>
      <c r="D2367">
        <v>1.68</v>
      </c>
      <c r="E2367">
        <v>4</v>
      </c>
      <c r="F2367" s="1" t="s">
        <v>23</v>
      </c>
      <c r="G2367" s="1" t="s">
        <v>35</v>
      </c>
      <c r="H2367" s="1" t="s">
        <v>18</v>
      </c>
      <c r="I2367" s="1" t="s">
        <v>20</v>
      </c>
      <c r="J2367">
        <v>27</v>
      </c>
      <c r="K2367">
        <v>7197</v>
      </c>
    </row>
    <row r="2368" spans="1:11" x14ac:dyDescent="0.2">
      <c r="A2368">
        <v>187</v>
      </c>
      <c r="B2368">
        <v>18</v>
      </c>
      <c r="C2368">
        <v>8</v>
      </c>
      <c r="D2368">
        <v>5.01</v>
      </c>
      <c r="E2368">
        <v>9</v>
      </c>
      <c r="F2368" s="1" t="s">
        <v>16</v>
      </c>
      <c r="G2368" s="1" t="s">
        <v>24</v>
      </c>
      <c r="H2368" s="1" t="s">
        <v>18</v>
      </c>
      <c r="I2368" s="1" t="s">
        <v>29</v>
      </c>
      <c r="J2368">
        <v>41</v>
      </c>
      <c r="K2368">
        <v>6869</v>
      </c>
    </row>
    <row r="2369" spans="1:11" x14ac:dyDescent="0.2">
      <c r="A2369">
        <v>197</v>
      </c>
      <c r="B2369">
        <v>41</v>
      </c>
      <c r="C2369">
        <v>8</v>
      </c>
      <c r="D2369">
        <v>5.35</v>
      </c>
      <c r="E2369">
        <v>9</v>
      </c>
      <c r="F2369" s="1" t="s">
        <v>36</v>
      </c>
      <c r="G2369" s="1" t="s">
        <v>35</v>
      </c>
      <c r="H2369" s="1" t="s">
        <v>18</v>
      </c>
      <c r="I2369" s="1" t="s">
        <v>29</v>
      </c>
      <c r="J2369">
        <v>27</v>
      </c>
      <c r="K2369">
        <v>9312</v>
      </c>
    </row>
    <row r="2370" spans="1:11" x14ac:dyDescent="0.2">
      <c r="A2370">
        <v>198</v>
      </c>
      <c r="B2370">
        <v>30</v>
      </c>
      <c r="C2370">
        <v>7</v>
      </c>
      <c r="D2370">
        <v>3.49</v>
      </c>
      <c r="E2370">
        <v>10</v>
      </c>
      <c r="F2370" s="1" t="s">
        <v>26</v>
      </c>
      <c r="G2370" s="1" t="s">
        <v>27</v>
      </c>
      <c r="H2370" s="1" t="s">
        <v>18</v>
      </c>
      <c r="I2370" s="1" t="s">
        <v>29</v>
      </c>
      <c r="J2370">
        <v>65</v>
      </c>
      <c r="K2370">
        <v>7013</v>
      </c>
    </row>
    <row r="2371" spans="1:11" x14ac:dyDescent="0.2">
      <c r="A2371">
        <v>208</v>
      </c>
      <c r="B2371">
        <v>42</v>
      </c>
      <c r="C2371">
        <v>8</v>
      </c>
      <c r="D2371">
        <v>3.78</v>
      </c>
      <c r="E2371">
        <v>9</v>
      </c>
      <c r="F2371" s="1" t="s">
        <v>16</v>
      </c>
      <c r="G2371" s="1" t="s">
        <v>30</v>
      </c>
      <c r="H2371" s="1" t="s">
        <v>18</v>
      </c>
      <c r="I2371" s="1" t="s">
        <v>33</v>
      </c>
      <c r="J2371">
        <v>45</v>
      </c>
      <c r="K2371">
        <v>8684</v>
      </c>
    </row>
    <row r="2372" spans="1:11" x14ac:dyDescent="0.2">
      <c r="A2372">
        <v>210</v>
      </c>
      <c r="B2372">
        <v>54</v>
      </c>
      <c r="C2372">
        <v>8</v>
      </c>
      <c r="D2372">
        <v>2.62</v>
      </c>
      <c r="E2372">
        <v>8</v>
      </c>
      <c r="F2372" s="1" t="s">
        <v>26</v>
      </c>
      <c r="G2372" s="1" t="s">
        <v>17</v>
      </c>
      <c r="H2372" s="1" t="s">
        <v>18</v>
      </c>
      <c r="I2372" s="1" t="s">
        <v>29</v>
      </c>
      <c r="J2372">
        <v>52</v>
      </c>
      <c r="K2372">
        <v>1704</v>
      </c>
    </row>
    <row r="2373" spans="1:11" x14ac:dyDescent="0.2">
      <c r="A2373">
        <v>221</v>
      </c>
      <c r="B2373">
        <v>10</v>
      </c>
      <c r="C2373">
        <v>4</v>
      </c>
      <c r="D2373">
        <v>1.17</v>
      </c>
      <c r="E2373">
        <v>1</v>
      </c>
      <c r="F2373" s="1" t="s">
        <v>26</v>
      </c>
      <c r="G2373" s="1" t="s">
        <v>24</v>
      </c>
      <c r="H2373" s="1" t="s">
        <v>18</v>
      </c>
      <c r="I2373" s="1" t="s">
        <v>29</v>
      </c>
      <c r="J2373">
        <v>51</v>
      </c>
      <c r="K2373">
        <v>5273</v>
      </c>
    </row>
    <row r="2374" spans="1:11" x14ac:dyDescent="0.2">
      <c r="A2374">
        <v>237</v>
      </c>
      <c r="B2374">
        <v>54</v>
      </c>
      <c r="C2374">
        <v>9</v>
      </c>
      <c r="D2374">
        <v>5.8</v>
      </c>
      <c r="E2374">
        <v>10</v>
      </c>
      <c r="F2374" s="1" t="s">
        <v>26</v>
      </c>
      <c r="G2374" s="1" t="s">
        <v>27</v>
      </c>
      <c r="H2374" s="1" t="s">
        <v>18</v>
      </c>
      <c r="I2374" s="1" t="s">
        <v>29</v>
      </c>
      <c r="J2374">
        <v>47</v>
      </c>
      <c r="K2374">
        <v>3257</v>
      </c>
    </row>
    <row r="2375" spans="1:11" x14ac:dyDescent="0.2">
      <c r="A2375">
        <v>242</v>
      </c>
      <c r="B2375">
        <v>48</v>
      </c>
      <c r="C2375">
        <v>10</v>
      </c>
      <c r="D2375">
        <v>2.36</v>
      </c>
      <c r="E2375">
        <v>9</v>
      </c>
      <c r="F2375" s="1" t="s">
        <v>26</v>
      </c>
      <c r="G2375" s="1" t="s">
        <v>35</v>
      </c>
      <c r="H2375" s="1" t="s">
        <v>18</v>
      </c>
      <c r="I2375" s="1" t="s">
        <v>33</v>
      </c>
      <c r="J2375">
        <v>61</v>
      </c>
      <c r="K2375">
        <v>4156</v>
      </c>
    </row>
    <row r="2376" spans="1:11" x14ac:dyDescent="0.2">
      <c r="A2376">
        <v>245</v>
      </c>
      <c r="B2376">
        <v>48</v>
      </c>
      <c r="C2376">
        <v>7</v>
      </c>
      <c r="D2376">
        <v>5.72</v>
      </c>
      <c r="E2376">
        <v>7</v>
      </c>
      <c r="F2376" s="1" t="s">
        <v>16</v>
      </c>
      <c r="G2376" s="1" t="s">
        <v>17</v>
      </c>
      <c r="H2376" s="1" t="s">
        <v>18</v>
      </c>
      <c r="I2376" s="1" t="s">
        <v>33</v>
      </c>
      <c r="J2376">
        <v>61</v>
      </c>
      <c r="K2376">
        <v>3567</v>
      </c>
    </row>
    <row r="2377" spans="1:11" x14ac:dyDescent="0.2">
      <c r="A2377">
        <v>251</v>
      </c>
      <c r="B2377">
        <v>7</v>
      </c>
      <c r="C2377">
        <v>1</v>
      </c>
      <c r="D2377">
        <v>2.5299999999999998</v>
      </c>
      <c r="E2377">
        <v>1</v>
      </c>
      <c r="F2377" s="1" t="s">
        <v>26</v>
      </c>
      <c r="G2377" s="1" t="s">
        <v>24</v>
      </c>
      <c r="H2377" s="1" t="s">
        <v>18</v>
      </c>
      <c r="I2377" s="1" t="s">
        <v>29</v>
      </c>
      <c r="J2377">
        <v>25</v>
      </c>
      <c r="K2377">
        <v>5576</v>
      </c>
    </row>
    <row r="2378" spans="1:11" x14ac:dyDescent="0.2">
      <c r="A2378">
        <v>254</v>
      </c>
      <c r="B2378">
        <v>11</v>
      </c>
      <c r="C2378">
        <v>3</v>
      </c>
      <c r="D2378">
        <v>4.63</v>
      </c>
      <c r="E2378">
        <v>3</v>
      </c>
      <c r="F2378" s="1" t="s">
        <v>26</v>
      </c>
      <c r="G2378" s="1" t="s">
        <v>27</v>
      </c>
      <c r="H2378" s="1" t="s">
        <v>18</v>
      </c>
      <c r="I2378" s="1" t="s">
        <v>20</v>
      </c>
      <c r="J2378">
        <v>44</v>
      </c>
      <c r="K2378">
        <v>5036</v>
      </c>
    </row>
    <row r="2379" spans="1:11" x14ac:dyDescent="0.2">
      <c r="A2379">
        <v>261</v>
      </c>
      <c r="B2379">
        <v>55</v>
      </c>
      <c r="C2379">
        <v>7</v>
      </c>
      <c r="D2379">
        <v>1.44</v>
      </c>
      <c r="E2379">
        <v>9</v>
      </c>
      <c r="F2379" s="1" t="s">
        <v>26</v>
      </c>
      <c r="G2379" s="1" t="s">
        <v>27</v>
      </c>
      <c r="H2379" s="1" t="s">
        <v>18</v>
      </c>
      <c r="I2379" s="1" t="s">
        <v>33</v>
      </c>
      <c r="J2379">
        <v>41</v>
      </c>
      <c r="K2379">
        <v>2951</v>
      </c>
    </row>
    <row r="2380" spans="1:11" x14ac:dyDescent="0.2">
      <c r="A2380">
        <v>271</v>
      </c>
      <c r="B2380">
        <v>10</v>
      </c>
      <c r="C2380">
        <v>7</v>
      </c>
      <c r="D2380">
        <v>5.51</v>
      </c>
      <c r="E2380">
        <v>9</v>
      </c>
      <c r="F2380" s="1" t="s">
        <v>23</v>
      </c>
      <c r="G2380" s="1" t="s">
        <v>17</v>
      </c>
      <c r="H2380" s="1" t="s">
        <v>18</v>
      </c>
      <c r="I2380" s="1" t="s">
        <v>29</v>
      </c>
      <c r="J2380">
        <v>52</v>
      </c>
      <c r="K2380">
        <v>4299</v>
      </c>
    </row>
    <row r="2381" spans="1:11" x14ac:dyDescent="0.2">
      <c r="A2381">
        <v>274</v>
      </c>
      <c r="B2381">
        <v>25</v>
      </c>
      <c r="C2381">
        <v>8</v>
      </c>
      <c r="D2381">
        <v>2.16</v>
      </c>
      <c r="E2381">
        <v>9</v>
      </c>
      <c r="F2381" s="1" t="s">
        <v>16</v>
      </c>
      <c r="G2381" s="1" t="s">
        <v>17</v>
      </c>
      <c r="H2381" s="1" t="s">
        <v>18</v>
      </c>
      <c r="I2381" s="1" t="s">
        <v>29</v>
      </c>
      <c r="J2381">
        <v>38</v>
      </c>
      <c r="K2381">
        <v>6991</v>
      </c>
    </row>
    <row r="2382" spans="1:11" x14ac:dyDescent="0.2">
      <c r="A2382">
        <v>279</v>
      </c>
      <c r="B2382">
        <v>41</v>
      </c>
      <c r="C2382">
        <v>9</v>
      </c>
      <c r="D2382">
        <v>1.41</v>
      </c>
      <c r="E2382">
        <v>7</v>
      </c>
      <c r="F2382" s="1" t="s">
        <v>36</v>
      </c>
      <c r="G2382" s="1" t="s">
        <v>35</v>
      </c>
      <c r="H2382" s="1" t="s">
        <v>18</v>
      </c>
      <c r="I2382" s="1" t="s">
        <v>20</v>
      </c>
      <c r="J2382">
        <v>39</v>
      </c>
      <c r="K2382">
        <v>2996</v>
      </c>
    </row>
    <row r="2383" spans="1:11" x14ac:dyDescent="0.2">
      <c r="A2383">
        <v>298</v>
      </c>
      <c r="B2383">
        <v>19</v>
      </c>
      <c r="C2383">
        <v>10</v>
      </c>
      <c r="D2383">
        <v>2.84</v>
      </c>
      <c r="E2383">
        <v>7</v>
      </c>
      <c r="F2383" s="1" t="s">
        <v>26</v>
      </c>
      <c r="G2383" s="1" t="s">
        <v>30</v>
      </c>
      <c r="H2383" s="1" t="s">
        <v>18</v>
      </c>
      <c r="I2383" s="1" t="s">
        <v>29</v>
      </c>
      <c r="J2383">
        <v>21</v>
      </c>
      <c r="K2383">
        <v>4052</v>
      </c>
    </row>
    <row r="2384" spans="1:11" x14ac:dyDescent="0.2">
      <c r="A2384">
        <v>300</v>
      </c>
      <c r="B2384">
        <v>44</v>
      </c>
      <c r="C2384">
        <v>4</v>
      </c>
      <c r="D2384">
        <v>5.89</v>
      </c>
      <c r="E2384">
        <v>1</v>
      </c>
      <c r="F2384" s="1" t="s">
        <v>26</v>
      </c>
      <c r="G2384" s="1" t="s">
        <v>17</v>
      </c>
      <c r="H2384" s="1" t="s">
        <v>18</v>
      </c>
      <c r="I2384" s="1" t="s">
        <v>29</v>
      </c>
      <c r="J2384">
        <v>70</v>
      </c>
      <c r="K2384">
        <v>2488</v>
      </c>
    </row>
    <row r="2385" spans="1:11" x14ac:dyDescent="0.2">
      <c r="A2385">
        <v>313</v>
      </c>
      <c r="B2385">
        <v>44</v>
      </c>
      <c r="C2385">
        <v>3</v>
      </c>
      <c r="D2385">
        <v>2.95</v>
      </c>
      <c r="E2385">
        <v>6</v>
      </c>
      <c r="F2385" s="1" t="s">
        <v>23</v>
      </c>
      <c r="G2385" s="1" t="s">
        <v>17</v>
      </c>
      <c r="H2385" s="1" t="s">
        <v>18</v>
      </c>
      <c r="I2385" s="1" t="s">
        <v>29</v>
      </c>
      <c r="J2385">
        <v>30</v>
      </c>
      <c r="K2385">
        <v>2226</v>
      </c>
    </row>
    <row r="2386" spans="1:11" x14ac:dyDescent="0.2">
      <c r="A2386">
        <v>324</v>
      </c>
      <c r="B2386">
        <v>49</v>
      </c>
      <c r="C2386">
        <v>2</v>
      </c>
      <c r="D2386">
        <v>3.04</v>
      </c>
      <c r="E2386">
        <v>5</v>
      </c>
      <c r="F2386" s="1" t="s">
        <v>23</v>
      </c>
      <c r="G2386" s="1" t="s">
        <v>17</v>
      </c>
      <c r="H2386" s="1" t="s">
        <v>18</v>
      </c>
      <c r="I2386" s="1" t="s">
        <v>29</v>
      </c>
      <c r="J2386">
        <v>67</v>
      </c>
      <c r="K2386">
        <v>2182</v>
      </c>
    </row>
    <row r="2387" spans="1:11" x14ac:dyDescent="0.2">
      <c r="A2387">
        <v>336</v>
      </c>
      <c r="B2387">
        <v>31</v>
      </c>
      <c r="C2387">
        <v>10</v>
      </c>
      <c r="D2387">
        <v>4.1399999999999997</v>
      </c>
      <c r="E2387">
        <v>10</v>
      </c>
      <c r="F2387" s="1" t="s">
        <v>26</v>
      </c>
      <c r="G2387" s="1" t="s">
        <v>35</v>
      </c>
      <c r="H2387" s="1" t="s">
        <v>18</v>
      </c>
      <c r="I2387" s="1" t="s">
        <v>29</v>
      </c>
      <c r="J2387">
        <v>67</v>
      </c>
      <c r="K2387">
        <v>4395</v>
      </c>
    </row>
    <row r="2388" spans="1:11" x14ac:dyDescent="0.2">
      <c r="A2388">
        <v>339</v>
      </c>
      <c r="B2388">
        <v>41</v>
      </c>
      <c r="C2388">
        <v>1</v>
      </c>
      <c r="D2388">
        <v>1.03</v>
      </c>
      <c r="E2388">
        <v>3</v>
      </c>
      <c r="F2388" s="1" t="s">
        <v>36</v>
      </c>
      <c r="G2388" s="1" t="s">
        <v>30</v>
      </c>
      <c r="H2388" s="1" t="s">
        <v>18</v>
      </c>
      <c r="I2388" s="1" t="s">
        <v>20</v>
      </c>
      <c r="J2388">
        <v>35</v>
      </c>
      <c r="K2388">
        <v>9266</v>
      </c>
    </row>
    <row r="2389" spans="1:11" x14ac:dyDescent="0.2">
      <c r="A2389">
        <v>340</v>
      </c>
      <c r="B2389">
        <v>10</v>
      </c>
      <c r="C2389">
        <v>6</v>
      </c>
      <c r="D2389">
        <v>2.2599999999999998</v>
      </c>
      <c r="E2389">
        <v>4</v>
      </c>
      <c r="F2389" s="1" t="s">
        <v>26</v>
      </c>
      <c r="G2389" s="1" t="s">
        <v>30</v>
      </c>
      <c r="H2389" s="1" t="s">
        <v>18</v>
      </c>
      <c r="I2389" s="1" t="s">
        <v>29</v>
      </c>
      <c r="J2389">
        <v>59</v>
      </c>
      <c r="K2389">
        <v>2374</v>
      </c>
    </row>
    <row r="2390" spans="1:11" x14ac:dyDescent="0.2">
      <c r="A2390">
        <v>346</v>
      </c>
      <c r="B2390">
        <v>27</v>
      </c>
      <c r="C2390">
        <v>4</v>
      </c>
      <c r="D2390">
        <v>5.0999999999999996</v>
      </c>
      <c r="E2390">
        <v>3</v>
      </c>
      <c r="F2390" s="1" t="s">
        <v>36</v>
      </c>
      <c r="G2390" s="1" t="s">
        <v>30</v>
      </c>
      <c r="H2390" s="1" t="s">
        <v>18</v>
      </c>
      <c r="I2390" s="1" t="s">
        <v>29</v>
      </c>
      <c r="J2390">
        <v>49</v>
      </c>
      <c r="K2390">
        <v>7474</v>
      </c>
    </row>
    <row r="2391" spans="1:11" x14ac:dyDescent="0.2">
      <c r="A2391">
        <v>358</v>
      </c>
      <c r="B2391">
        <v>50</v>
      </c>
      <c r="C2391">
        <v>8</v>
      </c>
      <c r="D2391">
        <v>4.51</v>
      </c>
      <c r="E2391">
        <v>10</v>
      </c>
      <c r="F2391" s="1" t="s">
        <v>16</v>
      </c>
      <c r="G2391" s="1" t="s">
        <v>24</v>
      </c>
      <c r="H2391" s="1" t="s">
        <v>18</v>
      </c>
      <c r="I2391" s="1" t="s">
        <v>20</v>
      </c>
      <c r="J2391">
        <v>40</v>
      </c>
      <c r="K2391">
        <v>1939</v>
      </c>
    </row>
    <row r="2392" spans="1:11" x14ac:dyDescent="0.2">
      <c r="A2392">
        <v>362</v>
      </c>
      <c r="B2392">
        <v>2</v>
      </c>
      <c r="C2392">
        <v>10</v>
      </c>
      <c r="D2392">
        <v>1.68</v>
      </c>
      <c r="E2392">
        <v>8</v>
      </c>
      <c r="F2392" s="1" t="s">
        <v>26</v>
      </c>
      <c r="G2392" s="1" t="s">
        <v>30</v>
      </c>
      <c r="H2392" s="1" t="s">
        <v>18</v>
      </c>
      <c r="I2392" s="1" t="s">
        <v>29</v>
      </c>
      <c r="J2392">
        <v>60</v>
      </c>
      <c r="K2392">
        <v>2551</v>
      </c>
    </row>
    <row r="2393" spans="1:11" x14ac:dyDescent="0.2">
      <c r="A2393">
        <v>365</v>
      </c>
      <c r="B2393">
        <v>6</v>
      </c>
      <c r="C2393">
        <v>8</v>
      </c>
      <c r="D2393">
        <v>2.84</v>
      </c>
      <c r="E2393">
        <v>8</v>
      </c>
      <c r="F2393" s="1" t="s">
        <v>23</v>
      </c>
      <c r="G2393" s="1" t="s">
        <v>30</v>
      </c>
      <c r="H2393" s="1" t="s">
        <v>18</v>
      </c>
      <c r="I2393" s="1" t="s">
        <v>33</v>
      </c>
      <c r="J2393">
        <v>26</v>
      </c>
      <c r="K2393">
        <v>4919</v>
      </c>
    </row>
    <row r="2394" spans="1:11" x14ac:dyDescent="0.2">
      <c r="A2394">
        <v>370</v>
      </c>
      <c r="B2394">
        <v>2</v>
      </c>
      <c r="C2394">
        <v>3</v>
      </c>
      <c r="D2394">
        <v>5.0999999999999996</v>
      </c>
      <c r="E2394">
        <v>3</v>
      </c>
      <c r="F2394" s="1" t="s">
        <v>23</v>
      </c>
      <c r="G2394" s="1" t="s">
        <v>24</v>
      </c>
      <c r="H2394" s="1" t="s">
        <v>18</v>
      </c>
      <c r="I2394" s="1" t="s">
        <v>29</v>
      </c>
      <c r="J2394">
        <v>42</v>
      </c>
      <c r="K2394">
        <v>7644</v>
      </c>
    </row>
    <row r="2395" spans="1:11" x14ac:dyDescent="0.2">
      <c r="A2395">
        <v>378</v>
      </c>
      <c r="B2395">
        <v>42</v>
      </c>
      <c r="C2395">
        <v>4</v>
      </c>
      <c r="D2395">
        <v>2.75</v>
      </c>
      <c r="E2395">
        <v>5</v>
      </c>
      <c r="F2395" s="1" t="s">
        <v>16</v>
      </c>
      <c r="G2395" s="1" t="s">
        <v>35</v>
      </c>
      <c r="H2395" s="1" t="s">
        <v>18</v>
      </c>
      <c r="I2395" s="1" t="s">
        <v>29</v>
      </c>
      <c r="J2395">
        <v>55</v>
      </c>
      <c r="K2395">
        <v>9338</v>
      </c>
    </row>
    <row r="2396" spans="1:11" x14ac:dyDescent="0.2">
      <c r="A2396">
        <v>381</v>
      </c>
      <c r="B2396">
        <v>51</v>
      </c>
      <c r="C2396">
        <v>7</v>
      </c>
      <c r="D2396">
        <v>1.97</v>
      </c>
      <c r="E2396">
        <v>8</v>
      </c>
      <c r="F2396" s="1" t="s">
        <v>23</v>
      </c>
      <c r="G2396" s="1" t="s">
        <v>17</v>
      </c>
      <c r="H2396" s="1" t="s">
        <v>18</v>
      </c>
      <c r="I2396" s="1" t="s">
        <v>29</v>
      </c>
      <c r="J2396">
        <v>62</v>
      </c>
      <c r="K2396">
        <v>8390</v>
      </c>
    </row>
    <row r="2397" spans="1:11" x14ac:dyDescent="0.2">
      <c r="A2397">
        <v>384</v>
      </c>
      <c r="B2397">
        <v>38</v>
      </c>
      <c r="C2397">
        <v>9</v>
      </c>
      <c r="D2397">
        <v>3.73</v>
      </c>
      <c r="E2397">
        <v>7</v>
      </c>
      <c r="F2397" s="1" t="s">
        <v>36</v>
      </c>
      <c r="G2397" s="1" t="s">
        <v>24</v>
      </c>
      <c r="H2397" s="1" t="s">
        <v>18</v>
      </c>
      <c r="I2397" s="1" t="s">
        <v>20</v>
      </c>
      <c r="J2397">
        <v>59</v>
      </c>
      <c r="K2397">
        <v>6679</v>
      </c>
    </row>
    <row r="2398" spans="1:11" x14ac:dyDescent="0.2">
      <c r="A2398">
        <v>386</v>
      </c>
      <c r="B2398">
        <v>46</v>
      </c>
      <c r="C2398">
        <v>8</v>
      </c>
      <c r="D2398">
        <v>5.84</v>
      </c>
      <c r="E2398">
        <v>7</v>
      </c>
      <c r="F2398" s="1" t="s">
        <v>36</v>
      </c>
      <c r="G2398" s="1" t="s">
        <v>24</v>
      </c>
      <c r="H2398" s="1" t="s">
        <v>18</v>
      </c>
      <c r="I2398" s="1" t="s">
        <v>29</v>
      </c>
      <c r="J2398">
        <v>27</v>
      </c>
      <c r="K2398">
        <v>8068</v>
      </c>
    </row>
    <row r="2399" spans="1:11" x14ac:dyDescent="0.2">
      <c r="A2399">
        <v>391</v>
      </c>
      <c r="B2399">
        <v>17</v>
      </c>
      <c r="C2399">
        <v>8</v>
      </c>
      <c r="D2399">
        <v>1.53</v>
      </c>
      <c r="E2399">
        <v>8</v>
      </c>
      <c r="F2399" s="1" t="s">
        <v>16</v>
      </c>
      <c r="G2399" s="1" t="s">
        <v>35</v>
      </c>
      <c r="H2399" s="1" t="s">
        <v>18</v>
      </c>
      <c r="I2399" s="1" t="s">
        <v>29</v>
      </c>
      <c r="J2399">
        <v>38</v>
      </c>
      <c r="K2399">
        <v>8788</v>
      </c>
    </row>
    <row r="2400" spans="1:11" x14ac:dyDescent="0.2">
      <c r="A2400">
        <v>394</v>
      </c>
      <c r="B2400">
        <v>59</v>
      </c>
      <c r="C2400">
        <v>5</v>
      </c>
      <c r="D2400">
        <v>2.61</v>
      </c>
      <c r="E2400">
        <v>1</v>
      </c>
      <c r="F2400" s="1" t="s">
        <v>23</v>
      </c>
      <c r="G2400" s="1" t="s">
        <v>17</v>
      </c>
      <c r="H2400" s="1" t="s">
        <v>18</v>
      </c>
      <c r="I2400" s="1" t="s">
        <v>29</v>
      </c>
      <c r="J2400">
        <v>57</v>
      </c>
      <c r="K2400">
        <v>6127</v>
      </c>
    </row>
    <row r="2401" spans="1:11" x14ac:dyDescent="0.2">
      <c r="A2401">
        <v>398</v>
      </c>
      <c r="B2401">
        <v>50</v>
      </c>
      <c r="C2401">
        <v>7</v>
      </c>
      <c r="D2401">
        <v>4.12</v>
      </c>
      <c r="E2401">
        <v>8</v>
      </c>
      <c r="F2401" s="1" t="s">
        <v>26</v>
      </c>
      <c r="G2401" s="1" t="s">
        <v>35</v>
      </c>
      <c r="H2401" s="1" t="s">
        <v>18</v>
      </c>
      <c r="I2401" s="1" t="s">
        <v>29</v>
      </c>
      <c r="J2401">
        <v>19</v>
      </c>
      <c r="K2401">
        <v>3705</v>
      </c>
    </row>
    <row r="2402" spans="1:11" x14ac:dyDescent="0.2">
      <c r="A2402">
        <v>410</v>
      </c>
      <c r="B2402">
        <v>24</v>
      </c>
      <c r="C2402">
        <v>9</v>
      </c>
      <c r="D2402">
        <v>2.88</v>
      </c>
      <c r="E2402">
        <v>10</v>
      </c>
      <c r="F2402" s="1" t="s">
        <v>36</v>
      </c>
      <c r="G2402" s="1" t="s">
        <v>30</v>
      </c>
      <c r="H2402" s="1" t="s">
        <v>18</v>
      </c>
      <c r="I2402" s="1" t="s">
        <v>29</v>
      </c>
      <c r="J2402">
        <v>35</v>
      </c>
      <c r="K2402">
        <v>7628</v>
      </c>
    </row>
    <row r="2403" spans="1:11" x14ac:dyDescent="0.2">
      <c r="A2403">
        <v>418</v>
      </c>
      <c r="B2403">
        <v>19</v>
      </c>
      <c r="C2403">
        <v>9</v>
      </c>
      <c r="D2403">
        <v>2.4</v>
      </c>
      <c r="E2403">
        <v>8</v>
      </c>
      <c r="F2403" s="1" t="s">
        <v>16</v>
      </c>
      <c r="G2403" s="1" t="s">
        <v>27</v>
      </c>
      <c r="H2403" s="1" t="s">
        <v>18</v>
      </c>
      <c r="I2403" s="1" t="s">
        <v>20</v>
      </c>
      <c r="J2403">
        <v>45</v>
      </c>
      <c r="K2403">
        <v>3405</v>
      </c>
    </row>
    <row r="2404" spans="1:11" x14ac:dyDescent="0.2">
      <c r="A2404">
        <v>421</v>
      </c>
      <c r="B2404">
        <v>17</v>
      </c>
      <c r="C2404">
        <v>3</v>
      </c>
      <c r="D2404">
        <v>4.49</v>
      </c>
      <c r="E2404">
        <v>5</v>
      </c>
      <c r="F2404" s="1" t="s">
        <v>36</v>
      </c>
      <c r="G2404" s="1" t="s">
        <v>35</v>
      </c>
      <c r="H2404" s="1" t="s">
        <v>18</v>
      </c>
      <c r="I2404" s="1" t="s">
        <v>29</v>
      </c>
      <c r="J2404">
        <v>44</v>
      </c>
      <c r="K2404">
        <v>8659</v>
      </c>
    </row>
    <row r="2405" spans="1:11" x14ac:dyDescent="0.2">
      <c r="A2405">
        <v>425</v>
      </c>
      <c r="B2405">
        <v>44</v>
      </c>
      <c r="C2405">
        <v>8</v>
      </c>
      <c r="D2405">
        <v>4.26</v>
      </c>
      <c r="E2405">
        <v>9</v>
      </c>
      <c r="F2405" s="1" t="s">
        <v>26</v>
      </c>
      <c r="G2405" s="1" t="s">
        <v>30</v>
      </c>
      <c r="H2405" s="1" t="s">
        <v>18</v>
      </c>
      <c r="I2405" s="1" t="s">
        <v>29</v>
      </c>
      <c r="J2405">
        <v>29</v>
      </c>
      <c r="K2405">
        <v>7913</v>
      </c>
    </row>
    <row r="2406" spans="1:11" x14ac:dyDescent="0.2">
      <c r="A2406">
        <v>435</v>
      </c>
      <c r="B2406">
        <v>35</v>
      </c>
      <c r="C2406">
        <v>8</v>
      </c>
      <c r="D2406">
        <v>5.7</v>
      </c>
      <c r="E2406">
        <v>8</v>
      </c>
      <c r="F2406" s="1" t="s">
        <v>23</v>
      </c>
      <c r="G2406" s="1" t="s">
        <v>24</v>
      </c>
      <c r="H2406" s="1" t="s">
        <v>18</v>
      </c>
      <c r="I2406" s="1" t="s">
        <v>29</v>
      </c>
      <c r="J2406">
        <v>33</v>
      </c>
      <c r="K2406">
        <v>6833</v>
      </c>
    </row>
    <row r="2407" spans="1:11" x14ac:dyDescent="0.2">
      <c r="A2407">
        <v>438</v>
      </c>
      <c r="B2407">
        <v>35</v>
      </c>
      <c r="C2407">
        <v>7</v>
      </c>
      <c r="D2407">
        <v>3.29</v>
      </c>
      <c r="E2407">
        <v>7</v>
      </c>
      <c r="F2407" s="1" t="s">
        <v>16</v>
      </c>
      <c r="G2407" s="1" t="s">
        <v>30</v>
      </c>
      <c r="H2407" s="1" t="s">
        <v>18</v>
      </c>
      <c r="I2407" s="1" t="s">
        <v>29</v>
      </c>
      <c r="J2407">
        <v>36</v>
      </c>
      <c r="K2407">
        <v>2512</v>
      </c>
    </row>
    <row r="2408" spans="1:11" x14ac:dyDescent="0.2">
      <c r="A2408">
        <v>442</v>
      </c>
      <c r="B2408">
        <v>35</v>
      </c>
      <c r="C2408">
        <v>1</v>
      </c>
      <c r="D2408">
        <v>5.29</v>
      </c>
      <c r="E2408">
        <v>2</v>
      </c>
      <c r="F2408" s="1" t="s">
        <v>23</v>
      </c>
      <c r="G2408" s="1" t="s">
        <v>17</v>
      </c>
      <c r="H2408" s="1" t="s">
        <v>18</v>
      </c>
      <c r="I2408" s="1" t="s">
        <v>20</v>
      </c>
      <c r="J2408">
        <v>38</v>
      </c>
      <c r="K2408">
        <v>8445</v>
      </c>
    </row>
    <row r="2409" spans="1:11" x14ac:dyDescent="0.2">
      <c r="A2409">
        <v>445</v>
      </c>
      <c r="B2409">
        <v>30</v>
      </c>
      <c r="C2409">
        <v>4</v>
      </c>
      <c r="D2409">
        <v>2.09</v>
      </c>
      <c r="E2409">
        <v>6</v>
      </c>
      <c r="F2409" s="1" t="s">
        <v>26</v>
      </c>
      <c r="G2409" s="1" t="s">
        <v>30</v>
      </c>
      <c r="H2409" s="1" t="s">
        <v>18</v>
      </c>
      <c r="I2409" s="1" t="s">
        <v>20</v>
      </c>
      <c r="J2409">
        <v>57</v>
      </c>
      <c r="K2409">
        <v>6704</v>
      </c>
    </row>
    <row r="2410" spans="1:11" x14ac:dyDescent="0.2">
      <c r="A2410">
        <v>446</v>
      </c>
      <c r="B2410">
        <v>38</v>
      </c>
      <c r="C2410">
        <v>7</v>
      </c>
      <c r="D2410">
        <v>3.4</v>
      </c>
      <c r="E2410">
        <v>7</v>
      </c>
      <c r="F2410" s="1" t="s">
        <v>16</v>
      </c>
      <c r="G2410" s="1" t="s">
        <v>35</v>
      </c>
      <c r="H2410" s="1" t="s">
        <v>18</v>
      </c>
      <c r="I2410" s="1" t="s">
        <v>20</v>
      </c>
      <c r="J2410">
        <v>22</v>
      </c>
      <c r="K2410">
        <v>9608</v>
      </c>
    </row>
    <row r="2411" spans="1:11" x14ac:dyDescent="0.2">
      <c r="A2411">
        <v>447</v>
      </c>
      <c r="B2411">
        <v>42</v>
      </c>
      <c r="C2411">
        <v>7</v>
      </c>
      <c r="D2411">
        <v>2.4900000000000002</v>
      </c>
      <c r="E2411">
        <v>9</v>
      </c>
      <c r="F2411" s="1" t="s">
        <v>16</v>
      </c>
      <c r="G2411" s="1" t="s">
        <v>17</v>
      </c>
      <c r="H2411" s="1" t="s">
        <v>18</v>
      </c>
      <c r="I2411" s="1" t="s">
        <v>29</v>
      </c>
      <c r="J2411">
        <v>55</v>
      </c>
      <c r="K2411">
        <v>6794</v>
      </c>
    </row>
    <row r="2412" spans="1:11" x14ac:dyDescent="0.2">
      <c r="A2412">
        <v>452</v>
      </c>
      <c r="B2412">
        <v>33</v>
      </c>
      <c r="C2412">
        <v>10</v>
      </c>
      <c r="D2412">
        <v>2.11</v>
      </c>
      <c r="E2412">
        <v>8</v>
      </c>
      <c r="F2412" s="1" t="s">
        <v>23</v>
      </c>
      <c r="G2412" s="1" t="s">
        <v>27</v>
      </c>
      <c r="H2412" s="1" t="s">
        <v>18</v>
      </c>
      <c r="I2412" s="1" t="s">
        <v>20</v>
      </c>
      <c r="J2412">
        <v>57</v>
      </c>
      <c r="K2412">
        <v>2740</v>
      </c>
    </row>
    <row r="2413" spans="1:11" x14ac:dyDescent="0.2">
      <c r="A2413">
        <v>455</v>
      </c>
      <c r="B2413">
        <v>31</v>
      </c>
      <c r="C2413">
        <v>9</v>
      </c>
      <c r="D2413">
        <v>2.7</v>
      </c>
      <c r="E2413">
        <v>10</v>
      </c>
      <c r="F2413" s="1" t="s">
        <v>26</v>
      </c>
      <c r="G2413" s="1" t="s">
        <v>27</v>
      </c>
      <c r="H2413" s="1" t="s">
        <v>18</v>
      </c>
      <c r="I2413" s="1" t="s">
        <v>29</v>
      </c>
      <c r="J2413">
        <v>25</v>
      </c>
      <c r="K2413">
        <v>7405</v>
      </c>
    </row>
    <row r="2414" spans="1:11" x14ac:dyDescent="0.2">
      <c r="A2414">
        <v>459</v>
      </c>
      <c r="B2414">
        <v>42</v>
      </c>
      <c r="C2414">
        <v>10</v>
      </c>
      <c r="D2414">
        <v>2.2000000000000002</v>
      </c>
      <c r="E2414">
        <v>9</v>
      </c>
      <c r="F2414" s="1" t="s">
        <v>23</v>
      </c>
      <c r="G2414" s="1" t="s">
        <v>24</v>
      </c>
      <c r="H2414" s="1" t="s">
        <v>18</v>
      </c>
      <c r="I2414" s="1" t="s">
        <v>29</v>
      </c>
      <c r="J2414">
        <v>34</v>
      </c>
      <c r="K2414">
        <v>6581</v>
      </c>
    </row>
    <row r="2415" spans="1:11" x14ac:dyDescent="0.2">
      <c r="A2415">
        <v>466</v>
      </c>
      <c r="B2415">
        <v>3</v>
      </c>
      <c r="C2415">
        <v>9</v>
      </c>
      <c r="D2415">
        <v>3.85</v>
      </c>
      <c r="E2415">
        <v>10</v>
      </c>
      <c r="F2415" s="1" t="s">
        <v>26</v>
      </c>
      <c r="G2415" s="1" t="s">
        <v>35</v>
      </c>
      <c r="H2415" s="1" t="s">
        <v>18</v>
      </c>
      <c r="I2415" s="1" t="s">
        <v>20</v>
      </c>
      <c r="J2415">
        <v>55</v>
      </c>
      <c r="K2415">
        <v>4142</v>
      </c>
    </row>
    <row r="2416" spans="1:11" x14ac:dyDescent="0.2">
      <c r="A2416">
        <v>470</v>
      </c>
      <c r="B2416">
        <v>30</v>
      </c>
      <c r="C2416">
        <v>2</v>
      </c>
      <c r="D2416">
        <v>5.96</v>
      </c>
      <c r="E2416">
        <v>1</v>
      </c>
      <c r="F2416" s="1" t="s">
        <v>36</v>
      </c>
      <c r="G2416" s="1" t="s">
        <v>27</v>
      </c>
      <c r="H2416" s="1" t="s">
        <v>18</v>
      </c>
      <c r="I2416" s="1" t="s">
        <v>20</v>
      </c>
      <c r="J2416">
        <v>61</v>
      </c>
      <c r="K2416">
        <v>5794</v>
      </c>
    </row>
    <row r="2417" spans="1:11" x14ac:dyDescent="0.2">
      <c r="A2417">
        <v>473</v>
      </c>
      <c r="B2417">
        <v>37</v>
      </c>
      <c r="C2417">
        <v>7</v>
      </c>
      <c r="D2417">
        <v>5.56</v>
      </c>
      <c r="E2417">
        <v>9</v>
      </c>
      <c r="F2417" s="1" t="s">
        <v>36</v>
      </c>
      <c r="G2417" s="1" t="s">
        <v>17</v>
      </c>
      <c r="H2417" s="1" t="s">
        <v>18</v>
      </c>
      <c r="I2417" s="1" t="s">
        <v>33</v>
      </c>
      <c r="J2417">
        <v>60</v>
      </c>
      <c r="K2417">
        <v>1352</v>
      </c>
    </row>
    <row r="2418" spans="1:11" x14ac:dyDescent="0.2">
      <c r="A2418">
        <v>481</v>
      </c>
      <c r="B2418">
        <v>57</v>
      </c>
      <c r="C2418">
        <v>9</v>
      </c>
      <c r="D2418">
        <v>4.97</v>
      </c>
      <c r="E2418">
        <v>10</v>
      </c>
      <c r="F2418" s="1" t="s">
        <v>26</v>
      </c>
      <c r="G2418" s="1" t="s">
        <v>27</v>
      </c>
      <c r="H2418" s="1" t="s">
        <v>18</v>
      </c>
      <c r="I2418" s="1" t="s">
        <v>29</v>
      </c>
      <c r="J2418">
        <v>63</v>
      </c>
      <c r="K2418">
        <v>8770</v>
      </c>
    </row>
    <row r="2419" spans="1:11" x14ac:dyDescent="0.2">
      <c r="A2419">
        <v>488</v>
      </c>
      <c r="B2419">
        <v>33</v>
      </c>
      <c r="C2419">
        <v>7</v>
      </c>
      <c r="D2419">
        <v>4.8600000000000003</v>
      </c>
      <c r="E2419">
        <v>8</v>
      </c>
      <c r="F2419" s="1" t="s">
        <v>23</v>
      </c>
      <c r="G2419" s="1" t="s">
        <v>27</v>
      </c>
      <c r="H2419" s="1" t="s">
        <v>18</v>
      </c>
      <c r="I2419" s="1" t="s">
        <v>20</v>
      </c>
      <c r="J2419">
        <v>55</v>
      </c>
      <c r="K2419">
        <v>3861</v>
      </c>
    </row>
    <row r="2420" spans="1:11" x14ac:dyDescent="0.2">
      <c r="A2420">
        <v>489</v>
      </c>
      <c r="B2420">
        <v>42</v>
      </c>
      <c r="C2420">
        <v>8</v>
      </c>
      <c r="D2420">
        <v>1.45</v>
      </c>
      <c r="E2420">
        <v>8</v>
      </c>
      <c r="F2420" s="1" t="s">
        <v>16</v>
      </c>
      <c r="G2420" s="1" t="s">
        <v>27</v>
      </c>
      <c r="H2420" s="1" t="s">
        <v>18</v>
      </c>
      <c r="I2420" s="1" t="s">
        <v>29</v>
      </c>
      <c r="J2420">
        <v>41</v>
      </c>
      <c r="K2420">
        <v>3714</v>
      </c>
    </row>
    <row r="2421" spans="1:11" x14ac:dyDescent="0.2">
      <c r="A2421">
        <v>490</v>
      </c>
      <c r="B2421">
        <v>50</v>
      </c>
      <c r="C2421">
        <v>6</v>
      </c>
      <c r="D2421">
        <v>5.56</v>
      </c>
      <c r="E2421">
        <v>6</v>
      </c>
      <c r="F2421" s="1" t="s">
        <v>26</v>
      </c>
      <c r="G2421" s="1" t="s">
        <v>24</v>
      </c>
      <c r="H2421" s="1" t="s">
        <v>18</v>
      </c>
      <c r="I2421" s="1" t="s">
        <v>29</v>
      </c>
      <c r="J2421">
        <v>59</v>
      </c>
      <c r="K2421">
        <v>2886</v>
      </c>
    </row>
    <row r="2422" spans="1:11" x14ac:dyDescent="0.2">
      <c r="A2422">
        <v>499</v>
      </c>
      <c r="B2422">
        <v>51</v>
      </c>
      <c r="C2422">
        <v>9</v>
      </c>
      <c r="D2422">
        <v>2.0699999999999998</v>
      </c>
      <c r="E2422">
        <v>10</v>
      </c>
      <c r="F2422" s="1" t="s">
        <v>26</v>
      </c>
      <c r="G2422" s="1" t="s">
        <v>30</v>
      </c>
      <c r="H2422" s="1" t="s">
        <v>18</v>
      </c>
      <c r="I2422" s="1" t="s">
        <v>20</v>
      </c>
      <c r="J2422">
        <v>19</v>
      </c>
      <c r="K2422">
        <v>7477</v>
      </c>
    </row>
    <row r="2423" spans="1:11" x14ac:dyDescent="0.2">
      <c r="A2423">
        <v>513</v>
      </c>
      <c r="B2423">
        <v>45</v>
      </c>
      <c r="C2423">
        <v>7</v>
      </c>
      <c r="D2423">
        <v>5.49</v>
      </c>
      <c r="E2423">
        <v>7</v>
      </c>
      <c r="F2423" s="1" t="s">
        <v>26</v>
      </c>
      <c r="G2423" s="1" t="s">
        <v>30</v>
      </c>
      <c r="H2423" s="1" t="s">
        <v>18</v>
      </c>
      <c r="I2423" s="1" t="s">
        <v>33</v>
      </c>
      <c r="J2423">
        <v>29</v>
      </c>
      <c r="K2423">
        <v>7293</v>
      </c>
    </row>
    <row r="2424" spans="1:11" x14ac:dyDescent="0.2">
      <c r="A2424">
        <v>515</v>
      </c>
      <c r="B2424">
        <v>10</v>
      </c>
      <c r="C2424">
        <v>7</v>
      </c>
      <c r="D2424">
        <v>1.65</v>
      </c>
      <c r="E2424">
        <v>10</v>
      </c>
      <c r="F2424" s="1" t="s">
        <v>26</v>
      </c>
      <c r="G2424" s="1" t="s">
        <v>30</v>
      </c>
      <c r="H2424" s="1" t="s">
        <v>18</v>
      </c>
      <c r="I2424" s="1" t="s">
        <v>33</v>
      </c>
      <c r="J2424">
        <v>70</v>
      </c>
      <c r="K2424">
        <v>4922</v>
      </c>
    </row>
    <row r="2425" spans="1:11" x14ac:dyDescent="0.2">
      <c r="A2425">
        <v>517</v>
      </c>
      <c r="B2425">
        <v>40</v>
      </c>
      <c r="C2425">
        <v>10</v>
      </c>
      <c r="D2425">
        <v>1.1100000000000001</v>
      </c>
      <c r="E2425">
        <v>9</v>
      </c>
      <c r="F2425" s="1" t="s">
        <v>16</v>
      </c>
      <c r="G2425" s="1" t="s">
        <v>35</v>
      </c>
      <c r="H2425" s="1" t="s">
        <v>18</v>
      </c>
      <c r="I2425" s="1" t="s">
        <v>20</v>
      </c>
      <c r="J2425">
        <v>23</v>
      </c>
      <c r="K2425">
        <v>6083</v>
      </c>
    </row>
    <row r="2426" spans="1:11" x14ac:dyDescent="0.2">
      <c r="A2426">
        <v>519</v>
      </c>
      <c r="B2426">
        <v>51</v>
      </c>
      <c r="C2426">
        <v>5</v>
      </c>
      <c r="D2426">
        <v>4.18</v>
      </c>
      <c r="E2426">
        <v>2</v>
      </c>
      <c r="F2426" s="1" t="s">
        <v>26</v>
      </c>
      <c r="G2426" s="1" t="s">
        <v>30</v>
      </c>
      <c r="H2426" s="1" t="s">
        <v>18</v>
      </c>
      <c r="I2426" s="1" t="s">
        <v>29</v>
      </c>
      <c r="J2426">
        <v>55</v>
      </c>
      <c r="K2426">
        <v>1835</v>
      </c>
    </row>
    <row r="2427" spans="1:11" x14ac:dyDescent="0.2">
      <c r="A2427">
        <v>521</v>
      </c>
      <c r="B2427">
        <v>56</v>
      </c>
      <c r="C2427">
        <v>9</v>
      </c>
      <c r="D2427">
        <v>4.16</v>
      </c>
      <c r="E2427">
        <v>9</v>
      </c>
      <c r="F2427" s="1" t="s">
        <v>26</v>
      </c>
      <c r="G2427" s="1" t="s">
        <v>30</v>
      </c>
      <c r="H2427" s="1" t="s">
        <v>18</v>
      </c>
      <c r="I2427" s="1" t="s">
        <v>20</v>
      </c>
      <c r="J2427">
        <v>57</v>
      </c>
      <c r="K2427">
        <v>3776</v>
      </c>
    </row>
    <row r="2428" spans="1:11" x14ac:dyDescent="0.2">
      <c r="A2428">
        <v>525</v>
      </c>
      <c r="B2428">
        <v>46</v>
      </c>
      <c r="C2428">
        <v>7</v>
      </c>
      <c r="D2428">
        <v>3.94</v>
      </c>
      <c r="E2428">
        <v>10</v>
      </c>
      <c r="F2428" s="1" t="s">
        <v>23</v>
      </c>
      <c r="G2428" s="1" t="s">
        <v>24</v>
      </c>
      <c r="H2428" s="1" t="s">
        <v>18</v>
      </c>
      <c r="I2428" s="1" t="s">
        <v>33</v>
      </c>
      <c r="J2428">
        <v>57</v>
      </c>
      <c r="K2428">
        <v>3476</v>
      </c>
    </row>
    <row r="2429" spans="1:11" x14ac:dyDescent="0.2">
      <c r="A2429">
        <v>533</v>
      </c>
      <c r="B2429">
        <v>47</v>
      </c>
      <c r="C2429">
        <v>3</v>
      </c>
      <c r="D2429">
        <v>3.42</v>
      </c>
      <c r="E2429">
        <v>2</v>
      </c>
      <c r="F2429" s="1" t="s">
        <v>23</v>
      </c>
      <c r="G2429" s="1" t="s">
        <v>27</v>
      </c>
      <c r="H2429" s="1" t="s">
        <v>18</v>
      </c>
      <c r="I2429" s="1" t="s">
        <v>20</v>
      </c>
      <c r="J2429">
        <v>68</v>
      </c>
      <c r="K2429">
        <v>9989</v>
      </c>
    </row>
    <row r="2430" spans="1:11" x14ac:dyDescent="0.2">
      <c r="A2430">
        <v>535</v>
      </c>
      <c r="B2430">
        <v>54</v>
      </c>
      <c r="C2430">
        <v>2</v>
      </c>
      <c r="D2430">
        <v>1.1299999999999999</v>
      </c>
      <c r="E2430">
        <v>5</v>
      </c>
      <c r="F2430" s="1" t="s">
        <v>26</v>
      </c>
      <c r="G2430" s="1" t="s">
        <v>27</v>
      </c>
      <c r="H2430" s="1" t="s">
        <v>18</v>
      </c>
      <c r="I2430" s="1" t="s">
        <v>33</v>
      </c>
      <c r="J2430">
        <v>50</v>
      </c>
      <c r="K2430">
        <v>4556</v>
      </c>
    </row>
    <row r="2431" spans="1:11" x14ac:dyDescent="0.2">
      <c r="A2431">
        <v>540</v>
      </c>
      <c r="B2431">
        <v>2</v>
      </c>
      <c r="C2431">
        <v>9</v>
      </c>
      <c r="D2431">
        <v>2.33</v>
      </c>
      <c r="E2431">
        <v>7</v>
      </c>
      <c r="F2431" s="1" t="s">
        <v>16</v>
      </c>
      <c r="G2431" s="1" t="s">
        <v>24</v>
      </c>
      <c r="H2431" s="1" t="s">
        <v>18</v>
      </c>
      <c r="I2431" s="1" t="s">
        <v>29</v>
      </c>
      <c r="J2431">
        <v>59</v>
      </c>
      <c r="K2431">
        <v>6572</v>
      </c>
    </row>
    <row r="2432" spans="1:11" x14ac:dyDescent="0.2">
      <c r="A2432">
        <v>549</v>
      </c>
      <c r="B2432">
        <v>26</v>
      </c>
      <c r="C2432">
        <v>10</v>
      </c>
      <c r="D2432">
        <v>1.59</v>
      </c>
      <c r="E2432">
        <v>7</v>
      </c>
      <c r="F2432" s="1" t="s">
        <v>36</v>
      </c>
      <c r="G2432" s="1" t="s">
        <v>27</v>
      </c>
      <c r="H2432" s="1" t="s">
        <v>18</v>
      </c>
      <c r="I2432" s="1" t="s">
        <v>33</v>
      </c>
      <c r="J2432">
        <v>69</v>
      </c>
      <c r="K2432">
        <v>6999</v>
      </c>
    </row>
    <row r="2433" spans="1:11" x14ac:dyDescent="0.2">
      <c r="A2433">
        <v>565</v>
      </c>
      <c r="B2433">
        <v>43</v>
      </c>
      <c r="C2433">
        <v>8</v>
      </c>
      <c r="D2433">
        <v>4.8899999999999997</v>
      </c>
      <c r="E2433">
        <v>9</v>
      </c>
      <c r="F2433" s="1" t="s">
        <v>23</v>
      </c>
      <c r="G2433" s="1" t="s">
        <v>30</v>
      </c>
      <c r="H2433" s="1" t="s">
        <v>18</v>
      </c>
      <c r="I2433" s="1" t="s">
        <v>33</v>
      </c>
      <c r="J2433">
        <v>58</v>
      </c>
      <c r="K2433">
        <v>5054</v>
      </c>
    </row>
    <row r="2434" spans="1:11" x14ac:dyDescent="0.2">
      <c r="A2434">
        <v>573</v>
      </c>
      <c r="B2434">
        <v>6</v>
      </c>
      <c r="C2434">
        <v>6</v>
      </c>
      <c r="D2434">
        <v>5.25</v>
      </c>
      <c r="E2434">
        <v>1</v>
      </c>
      <c r="F2434" s="1" t="s">
        <v>36</v>
      </c>
      <c r="G2434" s="1" t="s">
        <v>17</v>
      </c>
      <c r="H2434" s="1" t="s">
        <v>18</v>
      </c>
      <c r="I2434" s="1" t="s">
        <v>29</v>
      </c>
      <c r="J2434">
        <v>68</v>
      </c>
      <c r="K2434">
        <v>7541</v>
      </c>
    </row>
    <row r="2435" spans="1:11" x14ac:dyDescent="0.2">
      <c r="A2435">
        <v>576</v>
      </c>
      <c r="B2435">
        <v>33</v>
      </c>
      <c r="C2435">
        <v>8</v>
      </c>
      <c r="D2435">
        <v>4.18</v>
      </c>
      <c r="E2435">
        <v>10</v>
      </c>
      <c r="F2435" s="1" t="s">
        <v>36</v>
      </c>
      <c r="G2435" s="1" t="s">
        <v>27</v>
      </c>
      <c r="H2435" s="1" t="s">
        <v>18</v>
      </c>
      <c r="I2435" s="1" t="s">
        <v>29</v>
      </c>
      <c r="J2435">
        <v>66</v>
      </c>
      <c r="K2435">
        <v>6577</v>
      </c>
    </row>
    <row r="2436" spans="1:11" x14ac:dyDescent="0.2">
      <c r="A2436">
        <v>582</v>
      </c>
      <c r="B2436">
        <v>47</v>
      </c>
      <c r="C2436">
        <v>8</v>
      </c>
      <c r="D2436">
        <v>1.3</v>
      </c>
      <c r="E2436">
        <v>10</v>
      </c>
      <c r="F2436" s="1" t="s">
        <v>16</v>
      </c>
      <c r="G2436" s="1" t="s">
        <v>17</v>
      </c>
      <c r="H2436" s="1" t="s">
        <v>18</v>
      </c>
      <c r="I2436" s="1" t="s">
        <v>20</v>
      </c>
      <c r="J2436">
        <v>56</v>
      </c>
      <c r="K2436">
        <v>6785</v>
      </c>
    </row>
    <row r="2437" spans="1:11" x14ac:dyDescent="0.2">
      <c r="A2437">
        <v>587</v>
      </c>
      <c r="B2437">
        <v>40</v>
      </c>
      <c r="C2437">
        <v>7</v>
      </c>
      <c r="D2437">
        <v>4.82</v>
      </c>
      <c r="E2437">
        <v>10</v>
      </c>
      <c r="F2437" s="1" t="s">
        <v>36</v>
      </c>
      <c r="G2437" s="1" t="s">
        <v>27</v>
      </c>
      <c r="H2437" s="1" t="s">
        <v>18</v>
      </c>
      <c r="I2437" s="1" t="s">
        <v>33</v>
      </c>
      <c r="J2437">
        <v>28</v>
      </c>
      <c r="K2437">
        <v>4769</v>
      </c>
    </row>
    <row r="2438" spans="1:11" x14ac:dyDescent="0.2">
      <c r="A2438">
        <v>591</v>
      </c>
      <c r="B2438">
        <v>32</v>
      </c>
      <c r="C2438">
        <v>8</v>
      </c>
      <c r="D2438">
        <v>4.7</v>
      </c>
      <c r="E2438">
        <v>7</v>
      </c>
      <c r="F2438" s="1" t="s">
        <v>36</v>
      </c>
      <c r="G2438" s="1" t="s">
        <v>24</v>
      </c>
      <c r="H2438" s="1" t="s">
        <v>18</v>
      </c>
      <c r="I2438" s="1" t="s">
        <v>33</v>
      </c>
      <c r="J2438">
        <v>53</v>
      </c>
      <c r="K2438">
        <v>2528</v>
      </c>
    </row>
    <row r="2439" spans="1:11" x14ac:dyDescent="0.2">
      <c r="A2439">
        <v>600</v>
      </c>
      <c r="B2439">
        <v>24</v>
      </c>
      <c r="C2439">
        <v>9</v>
      </c>
      <c r="D2439">
        <v>5.07</v>
      </c>
      <c r="E2439">
        <v>8</v>
      </c>
      <c r="F2439" s="1" t="s">
        <v>23</v>
      </c>
      <c r="G2439" s="1" t="s">
        <v>27</v>
      </c>
      <c r="H2439" s="1" t="s">
        <v>18</v>
      </c>
      <c r="I2439" s="1" t="s">
        <v>20</v>
      </c>
      <c r="J2439">
        <v>26</v>
      </c>
      <c r="K2439">
        <v>3261</v>
      </c>
    </row>
    <row r="2440" spans="1:11" x14ac:dyDescent="0.2">
      <c r="A2440">
        <v>601</v>
      </c>
      <c r="B2440">
        <v>27</v>
      </c>
      <c r="C2440">
        <v>7</v>
      </c>
      <c r="D2440">
        <v>3.73</v>
      </c>
      <c r="E2440">
        <v>10</v>
      </c>
      <c r="F2440" s="1" t="s">
        <v>16</v>
      </c>
      <c r="G2440" s="1" t="s">
        <v>27</v>
      </c>
      <c r="H2440" s="1" t="s">
        <v>18</v>
      </c>
      <c r="I2440" s="1" t="s">
        <v>29</v>
      </c>
      <c r="J2440">
        <v>28</v>
      </c>
      <c r="K2440">
        <v>5666</v>
      </c>
    </row>
    <row r="2441" spans="1:11" x14ac:dyDescent="0.2">
      <c r="A2441">
        <v>604</v>
      </c>
      <c r="B2441">
        <v>4</v>
      </c>
      <c r="C2441">
        <v>5</v>
      </c>
      <c r="D2441">
        <v>1.06</v>
      </c>
      <c r="E2441">
        <v>6</v>
      </c>
      <c r="F2441" s="1" t="s">
        <v>36</v>
      </c>
      <c r="G2441" s="1" t="s">
        <v>24</v>
      </c>
      <c r="H2441" s="1" t="s">
        <v>18</v>
      </c>
      <c r="I2441" s="1" t="s">
        <v>29</v>
      </c>
      <c r="J2441">
        <v>47</v>
      </c>
      <c r="K2441">
        <v>9971</v>
      </c>
    </row>
    <row r="2442" spans="1:11" x14ac:dyDescent="0.2">
      <c r="A2442">
        <v>608</v>
      </c>
      <c r="B2442">
        <v>40</v>
      </c>
      <c r="C2442">
        <v>10</v>
      </c>
      <c r="D2442">
        <v>2.91</v>
      </c>
      <c r="E2442">
        <v>10</v>
      </c>
      <c r="F2442" s="1" t="s">
        <v>23</v>
      </c>
      <c r="G2442" s="1" t="s">
        <v>24</v>
      </c>
      <c r="H2442" s="1" t="s">
        <v>18</v>
      </c>
      <c r="I2442" s="1" t="s">
        <v>33</v>
      </c>
      <c r="J2442">
        <v>57</v>
      </c>
      <c r="K2442">
        <v>3633</v>
      </c>
    </row>
    <row r="2443" spans="1:11" x14ac:dyDescent="0.2">
      <c r="A2443">
        <v>613</v>
      </c>
      <c r="B2443">
        <v>15</v>
      </c>
      <c r="C2443">
        <v>5</v>
      </c>
      <c r="D2443">
        <v>2.73</v>
      </c>
      <c r="E2443">
        <v>5</v>
      </c>
      <c r="F2443" s="1" t="s">
        <v>23</v>
      </c>
      <c r="G2443" s="1" t="s">
        <v>17</v>
      </c>
      <c r="H2443" s="1" t="s">
        <v>18</v>
      </c>
      <c r="I2443" s="1" t="s">
        <v>33</v>
      </c>
      <c r="J2443">
        <v>47</v>
      </c>
      <c r="K2443">
        <v>8339</v>
      </c>
    </row>
    <row r="2444" spans="1:11" x14ac:dyDescent="0.2">
      <c r="A2444">
        <v>632</v>
      </c>
      <c r="B2444">
        <v>23</v>
      </c>
      <c r="C2444">
        <v>10</v>
      </c>
      <c r="D2444">
        <v>2.79</v>
      </c>
      <c r="E2444">
        <v>10</v>
      </c>
      <c r="F2444" s="1" t="s">
        <v>23</v>
      </c>
      <c r="G2444" s="1" t="s">
        <v>27</v>
      </c>
      <c r="H2444" s="1" t="s">
        <v>18</v>
      </c>
      <c r="I2444" s="1" t="s">
        <v>29</v>
      </c>
      <c r="J2444">
        <v>45</v>
      </c>
      <c r="K2444">
        <v>9792</v>
      </c>
    </row>
    <row r="2445" spans="1:11" x14ac:dyDescent="0.2">
      <c r="A2445">
        <v>641</v>
      </c>
      <c r="B2445">
        <v>4</v>
      </c>
      <c r="C2445">
        <v>9</v>
      </c>
      <c r="D2445">
        <v>1.1599999999999999</v>
      </c>
      <c r="E2445">
        <v>8</v>
      </c>
      <c r="F2445" s="1" t="s">
        <v>36</v>
      </c>
      <c r="G2445" s="1" t="s">
        <v>24</v>
      </c>
      <c r="H2445" s="1" t="s">
        <v>18</v>
      </c>
      <c r="I2445" s="1" t="s">
        <v>29</v>
      </c>
      <c r="J2445">
        <v>66</v>
      </c>
      <c r="K2445">
        <v>7010</v>
      </c>
    </row>
    <row r="2446" spans="1:11" x14ac:dyDescent="0.2">
      <c r="A2446">
        <v>646</v>
      </c>
      <c r="B2446">
        <v>8</v>
      </c>
      <c r="C2446">
        <v>4</v>
      </c>
      <c r="D2446">
        <v>4.7300000000000004</v>
      </c>
      <c r="E2446">
        <v>5</v>
      </c>
      <c r="F2446" s="1" t="s">
        <v>26</v>
      </c>
      <c r="G2446" s="1" t="s">
        <v>27</v>
      </c>
      <c r="H2446" s="1" t="s">
        <v>18</v>
      </c>
      <c r="I2446" s="1" t="s">
        <v>33</v>
      </c>
      <c r="J2446">
        <v>58</v>
      </c>
      <c r="K2446">
        <v>5673</v>
      </c>
    </row>
    <row r="2447" spans="1:11" x14ac:dyDescent="0.2">
      <c r="A2447">
        <v>648</v>
      </c>
      <c r="B2447">
        <v>14</v>
      </c>
      <c r="C2447">
        <v>8</v>
      </c>
      <c r="D2447">
        <v>5.1100000000000003</v>
      </c>
      <c r="E2447">
        <v>9</v>
      </c>
      <c r="F2447" s="1" t="s">
        <v>26</v>
      </c>
      <c r="G2447" s="1" t="s">
        <v>17</v>
      </c>
      <c r="H2447" s="1" t="s">
        <v>18</v>
      </c>
      <c r="I2447" s="1" t="s">
        <v>29</v>
      </c>
      <c r="J2447">
        <v>40</v>
      </c>
      <c r="K2447">
        <v>1643</v>
      </c>
    </row>
    <row r="2448" spans="1:11" x14ac:dyDescent="0.2">
      <c r="A2448">
        <v>652</v>
      </c>
      <c r="B2448">
        <v>59</v>
      </c>
      <c r="C2448">
        <v>9</v>
      </c>
      <c r="D2448">
        <v>4.4000000000000004</v>
      </c>
      <c r="E2448">
        <v>8</v>
      </c>
      <c r="F2448" s="1" t="s">
        <v>16</v>
      </c>
      <c r="G2448" s="1" t="s">
        <v>17</v>
      </c>
      <c r="H2448" s="1" t="s">
        <v>18</v>
      </c>
      <c r="I2448" s="1" t="s">
        <v>29</v>
      </c>
      <c r="J2448">
        <v>32</v>
      </c>
      <c r="K2448">
        <v>4138</v>
      </c>
    </row>
    <row r="2449" spans="1:11" x14ac:dyDescent="0.2">
      <c r="A2449">
        <v>654</v>
      </c>
      <c r="B2449">
        <v>4</v>
      </c>
      <c r="C2449">
        <v>9</v>
      </c>
      <c r="D2449">
        <v>4.32</v>
      </c>
      <c r="E2449">
        <v>8</v>
      </c>
      <c r="F2449" s="1" t="s">
        <v>16</v>
      </c>
      <c r="G2449" s="1" t="s">
        <v>24</v>
      </c>
      <c r="H2449" s="1" t="s">
        <v>18</v>
      </c>
      <c r="I2449" s="1" t="s">
        <v>20</v>
      </c>
      <c r="J2449">
        <v>45</v>
      </c>
      <c r="K2449">
        <v>2497</v>
      </c>
    </row>
    <row r="2450" spans="1:11" x14ac:dyDescent="0.2">
      <c r="A2450">
        <v>662</v>
      </c>
      <c r="B2450">
        <v>30</v>
      </c>
      <c r="C2450">
        <v>1</v>
      </c>
      <c r="D2450">
        <v>5.37</v>
      </c>
      <c r="E2450">
        <v>5</v>
      </c>
      <c r="F2450" s="1" t="s">
        <v>16</v>
      </c>
      <c r="G2450" s="1" t="s">
        <v>27</v>
      </c>
      <c r="H2450" s="1" t="s">
        <v>18</v>
      </c>
      <c r="I2450" s="1" t="s">
        <v>33</v>
      </c>
      <c r="J2450">
        <v>33</v>
      </c>
      <c r="K2450">
        <v>6236</v>
      </c>
    </row>
    <row r="2451" spans="1:11" x14ac:dyDescent="0.2">
      <c r="A2451">
        <v>663</v>
      </c>
      <c r="B2451">
        <v>21</v>
      </c>
      <c r="C2451">
        <v>8</v>
      </c>
      <c r="D2451">
        <v>4.29</v>
      </c>
      <c r="E2451">
        <v>8</v>
      </c>
      <c r="F2451" s="1" t="s">
        <v>23</v>
      </c>
      <c r="G2451" s="1" t="s">
        <v>17</v>
      </c>
      <c r="H2451" s="1" t="s">
        <v>18</v>
      </c>
      <c r="I2451" s="1" t="s">
        <v>29</v>
      </c>
      <c r="J2451">
        <v>40</v>
      </c>
      <c r="K2451">
        <v>4724</v>
      </c>
    </row>
    <row r="2452" spans="1:11" x14ac:dyDescent="0.2">
      <c r="A2452">
        <v>665</v>
      </c>
      <c r="B2452">
        <v>25</v>
      </c>
      <c r="C2452">
        <v>10</v>
      </c>
      <c r="D2452">
        <v>1.76</v>
      </c>
      <c r="E2452">
        <v>9</v>
      </c>
      <c r="F2452" s="1" t="s">
        <v>36</v>
      </c>
      <c r="G2452" s="1" t="s">
        <v>35</v>
      </c>
      <c r="H2452" s="1" t="s">
        <v>18</v>
      </c>
      <c r="I2452" s="1" t="s">
        <v>33</v>
      </c>
      <c r="J2452">
        <v>48</v>
      </c>
      <c r="K2452">
        <v>9429</v>
      </c>
    </row>
    <row r="2453" spans="1:11" x14ac:dyDescent="0.2">
      <c r="A2453">
        <v>669</v>
      </c>
      <c r="B2453">
        <v>31</v>
      </c>
      <c r="C2453">
        <v>9</v>
      </c>
      <c r="D2453">
        <v>5.88</v>
      </c>
      <c r="E2453">
        <v>7</v>
      </c>
      <c r="F2453" s="1" t="s">
        <v>16</v>
      </c>
      <c r="G2453" s="1" t="s">
        <v>35</v>
      </c>
      <c r="H2453" s="1" t="s">
        <v>18</v>
      </c>
      <c r="I2453" s="1" t="s">
        <v>33</v>
      </c>
      <c r="J2453">
        <v>62</v>
      </c>
      <c r="K2453">
        <v>4282</v>
      </c>
    </row>
    <row r="2454" spans="1:11" x14ac:dyDescent="0.2">
      <c r="A2454">
        <v>671</v>
      </c>
      <c r="B2454">
        <v>37</v>
      </c>
      <c r="C2454">
        <v>7</v>
      </c>
      <c r="D2454">
        <v>5.87</v>
      </c>
      <c r="E2454">
        <v>10</v>
      </c>
      <c r="F2454" s="1" t="s">
        <v>26</v>
      </c>
      <c r="G2454" s="1" t="s">
        <v>17</v>
      </c>
      <c r="H2454" s="1" t="s">
        <v>18</v>
      </c>
      <c r="I2454" s="1" t="s">
        <v>33</v>
      </c>
      <c r="J2454">
        <v>28</v>
      </c>
      <c r="K2454">
        <v>5713</v>
      </c>
    </row>
    <row r="2455" spans="1:11" x14ac:dyDescent="0.2">
      <c r="A2455">
        <v>678</v>
      </c>
      <c r="B2455">
        <v>18</v>
      </c>
      <c r="C2455">
        <v>2</v>
      </c>
      <c r="D2455">
        <v>4.1100000000000003</v>
      </c>
      <c r="E2455">
        <v>5</v>
      </c>
      <c r="F2455" s="1" t="s">
        <v>36</v>
      </c>
      <c r="G2455" s="1" t="s">
        <v>24</v>
      </c>
      <c r="H2455" s="1" t="s">
        <v>18</v>
      </c>
      <c r="I2455" s="1" t="s">
        <v>33</v>
      </c>
      <c r="J2455">
        <v>46</v>
      </c>
      <c r="K2455">
        <v>1908</v>
      </c>
    </row>
    <row r="2456" spans="1:11" x14ac:dyDescent="0.2">
      <c r="A2456">
        <v>683</v>
      </c>
      <c r="B2456">
        <v>14</v>
      </c>
      <c r="C2456">
        <v>8</v>
      </c>
      <c r="D2456">
        <v>5.22</v>
      </c>
      <c r="E2456">
        <v>8</v>
      </c>
      <c r="F2456" s="1" t="s">
        <v>26</v>
      </c>
      <c r="G2456" s="1" t="s">
        <v>27</v>
      </c>
      <c r="H2456" s="1" t="s">
        <v>18</v>
      </c>
      <c r="I2456" s="1" t="s">
        <v>33</v>
      </c>
      <c r="J2456">
        <v>37</v>
      </c>
      <c r="K2456">
        <v>8189</v>
      </c>
    </row>
    <row r="2457" spans="1:11" x14ac:dyDescent="0.2">
      <c r="A2457">
        <v>693</v>
      </c>
      <c r="B2457">
        <v>4</v>
      </c>
      <c r="C2457">
        <v>8</v>
      </c>
      <c r="D2457">
        <v>4.13</v>
      </c>
      <c r="E2457">
        <v>7</v>
      </c>
      <c r="F2457" s="1" t="s">
        <v>36</v>
      </c>
      <c r="G2457" s="1" t="s">
        <v>24</v>
      </c>
      <c r="H2457" s="1" t="s">
        <v>18</v>
      </c>
      <c r="I2457" s="1" t="s">
        <v>20</v>
      </c>
      <c r="J2457">
        <v>67</v>
      </c>
      <c r="K2457">
        <v>2997</v>
      </c>
    </row>
    <row r="2458" spans="1:11" x14ac:dyDescent="0.2">
      <c r="A2458">
        <v>695</v>
      </c>
      <c r="B2458">
        <v>55</v>
      </c>
      <c r="C2458">
        <v>10</v>
      </c>
      <c r="D2458">
        <v>5.1100000000000003</v>
      </c>
      <c r="E2458">
        <v>9</v>
      </c>
      <c r="F2458" s="1" t="s">
        <v>36</v>
      </c>
      <c r="G2458" s="1" t="s">
        <v>27</v>
      </c>
      <c r="H2458" s="1" t="s">
        <v>18</v>
      </c>
      <c r="I2458" s="1" t="s">
        <v>33</v>
      </c>
      <c r="J2458">
        <v>55</v>
      </c>
      <c r="K2458">
        <v>9315</v>
      </c>
    </row>
    <row r="2459" spans="1:11" x14ac:dyDescent="0.2">
      <c r="A2459">
        <v>700</v>
      </c>
      <c r="B2459">
        <v>17</v>
      </c>
      <c r="C2459">
        <v>6</v>
      </c>
      <c r="D2459">
        <v>3.04</v>
      </c>
      <c r="E2459">
        <v>6</v>
      </c>
      <c r="F2459" s="1" t="s">
        <v>16</v>
      </c>
      <c r="G2459" s="1" t="s">
        <v>27</v>
      </c>
      <c r="H2459" s="1" t="s">
        <v>18</v>
      </c>
      <c r="I2459" s="1" t="s">
        <v>29</v>
      </c>
      <c r="J2459">
        <v>31</v>
      </c>
      <c r="K2459">
        <v>5451</v>
      </c>
    </row>
    <row r="2460" spans="1:11" x14ac:dyDescent="0.2">
      <c r="A2460">
        <v>707</v>
      </c>
      <c r="B2460">
        <v>6</v>
      </c>
      <c r="C2460">
        <v>6</v>
      </c>
      <c r="D2460">
        <v>3.62</v>
      </c>
      <c r="E2460">
        <v>4</v>
      </c>
      <c r="F2460" s="1" t="s">
        <v>36</v>
      </c>
      <c r="G2460" s="1" t="s">
        <v>24</v>
      </c>
      <c r="H2460" s="1" t="s">
        <v>18</v>
      </c>
      <c r="I2460" s="1" t="s">
        <v>20</v>
      </c>
      <c r="J2460">
        <v>50</v>
      </c>
      <c r="K2460">
        <v>9566</v>
      </c>
    </row>
    <row r="2461" spans="1:11" x14ac:dyDescent="0.2">
      <c r="A2461">
        <v>709</v>
      </c>
      <c r="B2461">
        <v>18</v>
      </c>
      <c r="C2461">
        <v>7</v>
      </c>
      <c r="D2461">
        <v>2.6</v>
      </c>
      <c r="E2461">
        <v>9</v>
      </c>
      <c r="F2461" s="1" t="s">
        <v>16</v>
      </c>
      <c r="G2461" s="1" t="s">
        <v>24</v>
      </c>
      <c r="H2461" s="1" t="s">
        <v>18</v>
      </c>
      <c r="I2461" s="1" t="s">
        <v>29</v>
      </c>
      <c r="J2461">
        <v>63</v>
      </c>
      <c r="K2461">
        <v>3761</v>
      </c>
    </row>
    <row r="2462" spans="1:11" x14ac:dyDescent="0.2">
      <c r="A2462">
        <v>710</v>
      </c>
      <c r="B2462">
        <v>14</v>
      </c>
      <c r="C2462">
        <v>7</v>
      </c>
      <c r="D2462">
        <v>1.71</v>
      </c>
      <c r="E2462">
        <v>9</v>
      </c>
      <c r="F2462" s="1" t="s">
        <v>36</v>
      </c>
      <c r="G2462" s="1" t="s">
        <v>35</v>
      </c>
      <c r="H2462" s="1" t="s">
        <v>18</v>
      </c>
      <c r="I2462" s="1" t="s">
        <v>20</v>
      </c>
      <c r="J2462">
        <v>39</v>
      </c>
      <c r="K2462">
        <v>7978</v>
      </c>
    </row>
    <row r="2463" spans="1:11" x14ac:dyDescent="0.2">
      <c r="A2463">
        <v>712</v>
      </c>
      <c r="B2463">
        <v>57</v>
      </c>
      <c r="C2463">
        <v>4</v>
      </c>
      <c r="D2463">
        <v>1.18</v>
      </c>
      <c r="E2463">
        <v>4</v>
      </c>
      <c r="F2463" s="1" t="s">
        <v>16</v>
      </c>
      <c r="G2463" s="1" t="s">
        <v>24</v>
      </c>
      <c r="H2463" s="1" t="s">
        <v>18</v>
      </c>
      <c r="I2463" s="1" t="s">
        <v>33</v>
      </c>
      <c r="J2463">
        <v>57</v>
      </c>
      <c r="K2463">
        <v>7612</v>
      </c>
    </row>
    <row r="2464" spans="1:11" x14ac:dyDescent="0.2">
      <c r="A2464">
        <v>716</v>
      </c>
      <c r="B2464">
        <v>27</v>
      </c>
      <c r="C2464">
        <v>10</v>
      </c>
      <c r="D2464">
        <v>3.36</v>
      </c>
      <c r="E2464">
        <v>8</v>
      </c>
      <c r="F2464" s="1" t="s">
        <v>26</v>
      </c>
      <c r="G2464" s="1" t="s">
        <v>27</v>
      </c>
      <c r="H2464" s="1" t="s">
        <v>18</v>
      </c>
      <c r="I2464" s="1" t="s">
        <v>33</v>
      </c>
      <c r="J2464">
        <v>58</v>
      </c>
      <c r="K2464">
        <v>1289</v>
      </c>
    </row>
    <row r="2465" spans="1:11" x14ac:dyDescent="0.2">
      <c r="A2465">
        <v>725</v>
      </c>
      <c r="B2465">
        <v>43</v>
      </c>
      <c r="C2465">
        <v>10</v>
      </c>
      <c r="D2465">
        <v>2.48</v>
      </c>
      <c r="E2465">
        <v>7</v>
      </c>
      <c r="F2465" s="1" t="s">
        <v>23</v>
      </c>
      <c r="G2465" s="1" t="s">
        <v>17</v>
      </c>
      <c r="H2465" s="1" t="s">
        <v>18</v>
      </c>
      <c r="I2465" s="1" t="s">
        <v>33</v>
      </c>
      <c r="J2465">
        <v>29</v>
      </c>
      <c r="K2465">
        <v>8293</v>
      </c>
    </row>
    <row r="2466" spans="1:11" x14ac:dyDescent="0.2">
      <c r="A2466">
        <v>726</v>
      </c>
      <c r="B2466">
        <v>38</v>
      </c>
      <c r="C2466">
        <v>9</v>
      </c>
      <c r="D2466">
        <v>4.09</v>
      </c>
      <c r="E2466">
        <v>10</v>
      </c>
      <c r="F2466" s="1" t="s">
        <v>16</v>
      </c>
      <c r="G2466" s="1" t="s">
        <v>24</v>
      </c>
      <c r="H2466" s="1" t="s">
        <v>18</v>
      </c>
      <c r="I2466" s="1" t="s">
        <v>29</v>
      </c>
      <c r="J2466">
        <v>24</v>
      </c>
      <c r="K2466">
        <v>7461</v>
      </c>
    </row>
    <row r="2467" spans="1:11" x14ac:dyDescent="0.2">
      <c r="A2467">
        <v>748</v>
      </c>
      <c r="B2467">
        <v>58</v>
      </c>
      <c r="C2467">
        <v>2</v>
      </c>
      <c r="D2467">
        <v>3.67</v>
      </c>
      <c r="E2467">
        <v>4</v>
      </c>
      <c r="F2467" s="1" t="s">
        <v>16</v>
      </c>
      <c r="G2467" s="1" t="s">
        <v>24</v>
      </c>
      <c r="H2467" s="1" t="s">
        <v>18</v>
      </c>
      <c r="I2467" s="1" t="s">
        <v>20</v>
      </c>
      <c r="J2467">
        <v>60</v>
      </c>
      <c r="K2467">
        <v>3940</v>
      </c>
    </row>
    <row r="2468" spans="1:11" x14ac:dyDescent="0.2">
      <c r="A2468">
        <v>756</v>
      </c>
      <c r="B2468">
        <v>35</v>
      </c>
      <c r="C2468">
        <v>10</v>
      </c>
      <c r="D2468">
        <v>3.96</v>
      </c>
      <c r="E2468">
        <v>10</v>
      </c>
      <c r="F2468" s="1" t="s">
        <v>26</v>
      </c>
      <c r="G2468" s="1" t="s">
        <v>35</v>
      </c>
      <c r="H2468" s="1" t="s">
        <v>18</v>
      </c>
      <c r="I2468" s="1" t="s">
        <v>33</v>
      </c>
      <c r="J2468">
        <v>62</v>
      </c>
      <c r="K2468">
        <v>9332</v>
      </c>
    </row>
    <row r="2469" spans="1:11" x14ac:dyDescent="0.2">
      <c r="A2469">
        <v>759</v>
      </c>
      <c r="B2469">
        <v>45</v>
      </c>
      <c r="C2469">
        <v>10</v>
      </c>
      <c r="D2469">
        <v>1.88</v>
      </c>
      <c r="E2469">
        <v>10</v>
      </c>
      <c r="F2469" s="1" t="s">
        <v>16</v>
      </c>
      <c r="G2469" s="1" t="s">
        <v>30</v>
      </c>
      <c r="H2469" s="1" t="s">
        <v>18</v>
      </c>
      <c r="I2469" s="1" t="s">
        <v>29</v>
      </c>
      <c r="J2469">
        <v>18</v>
      </c>
      <c r="K2469">
        <v>1871</v>
      </c>
    </row>
    <row r="2470" spans="1:11" x14ac:dyDescent="0.2">
      <c r="A2470">
        <v>763</v>
      </c>
      <c r="B2470">
        <v>7</v>
      </c>
      <c r="C2470">
        <v>8</v>
      </c>
      <c r="D2470">
        <v>2.2000000000000002</v>
      </c>
      <c r="E2470">
        <v>9</v>
      </c>
      <c r="F2470" s="1" t="s">
        <v>26</v>
      </c>
      <c r="G2470" s="1" t="s">
        <v>17</v>
      </c>
      <c r="H2470" s="1" t="s">
        <v>18</v>
      </c>
      <c r="I2470" s="1" t="s">
        <v>29</v>
      </c>
      <c r="J2470">
        <v>28</v>
      </c>
      <c r="K2470">
        <v>7839</v>
      </c>
    </row>
    <row r="2471" spans="1:11" x14ac:dyDescent="0.2">
      <c r="A2471">
        <v>765</v>
      </c>
      <c r="B2471">
        <v>43</v>
      </c>
      <c r="C2471">
        <v>3</v>
      </c>
      <c r="D2471">
        <v>3.71</v>
      </c>
      <c r="E2471">
        <v>3</v>
      </c>
      <c r="F2471" s="1" t="s">
        <v>36</v>
      </c>
      <c r="G2471" s="1" t="s">
        <v>17</v>
      </c>
      <c r="H2471" s="1" t="s">
        <v>18</v>
      </c>
      <c r="I2471" s="1" t="s">
        <v>29</v>
      </c>
      <c r="J2471">
        <v>23</v>
      </c>
      <c r="K2471">
        <v>1710</v>
      </c>
    </row>
    <row r="2472" spans="1:11" x14ac:dyDescent="0.2">
      <c r="A2472">
        <v>770</v>
      </c>
      <c r="B2472">
        <v>44</v>
      </c>
      <c r="C2472">
        <v>4</v>
      </c>
      <c r="D2472">
        <v>1.31</v>
      </c>
      <c r="E2472">
        <v>1</v>
      </c>
      <c r="F2472" s="1" t="s">
        <v>36</v>
      </c>
      <c r="G2472" s="1" t="s">
        <v>27</v>
      </c>
      <c r="H2472" s="1" t="s">
        <v>18</v>
      </c>
      <c r="I2472" s="1" t="s">
        <v>29</v>
      </c>
      <c r="J2472">
        <v>45</v>
      </c>
      <c r="K2472">
        <v>4252</v>
      </c>
    </row>
    <row r="2473" spans="1:11" x14ac:dyDescent="0.2">
      <c r="A2473">
        <v>775</v>
      </c>
      <c r="B2473">
        <v>51</v>
      </c>
      <c r="C2473">
        <v>7</v>
      </c>
      <c r="D2473">
        <v>1.78</v>
      </c>
      <c r="E2473">
        <v>7</v>
      </c>
      <c r="F2473" s="1" t="s">
        <v>23</v>
      </c>
      <c r="G2473" s="1" t="s">
        <v>27</v>
      </c>
      <c r="H2473" s="1" t="s">
        <v>18</v>
      </c>
      <c r="I2473" s="1" t="s">
        <v>29</v>
      </c>
      <c r="J2473">
        <v>52</v>
      </c>
      <c r="K2473">
        <v>8271</v>
      </c>
    </row>
    <row r="2474" spans="1:11" x14ac:dyDescent="0.2">
      <c r="A2474">
        <v>777</v>
      </c>
      <c r="B2474">
        <v>29</v>
      </c>
      <c r="C2474">
        <v>1</v>
      </c>
      <c r="D2474">
        <v>1.1499999999999999</v>
      </c>
      <c r="E2474">
        <v>3</v>
      </c>
      <c r="F2474" s="1" t="s">
        <v>16</v>
      </c>
      <c r="G2474" s="1" t="s">
        <v>27</v>
      </c>
      <c r="H2474" s="1" t="s">
        <v>18</v>
      </c>
      <c r="I2474" s="1" t="s">
        <v>33</v>
      </c>
      <c r="J2474">
        <v>20</v>
      </c>
      <c r="K2474">
        <v>2726</v>
      </c>
    </row>
    <row r="2475" spans="1:11" x14ac:dyDescent="0.2">
      <c r="A2475">
        <v>779</v>
      </c>
      <c r="B2475">
        <v>31</v>
      </c>
      <c r="C2475">
        <v>8</v>
      </c>
      <c r="D2475">
        <v>4.5199999999999996</v>
      </c>
      <c r="E2475">
        <v>8</v>
      </c>
      <c r="F2475" s="1" t="s">
        <v>36</v>
      </c>
      <c r="G2475" s="1" t="s">
        <v>24</v>
      </c>
      <c r="H2475" s="1" t="s">
        <v>18</v>
      </c>
      <c r="I2475" s="1" t="s">
        <v>29</v>
      </c>
      <c r="J2475">
        <v>61</v>
      </c>
      <c r="K2475">
        <v>2394</v>
      </c>
    </row>
    <row r="2476" spans="1:11" x14ac:dyDescent="0.2">
      <c r="A2476">
        <v>780</v>
      </c>
      <c r="B2476">
        <v>28</v>
      </c>
      <c r="C2476">
        <v>9</v>
      </c>
      <c r="D2476">
        <v>3.5</v>
      </c>
      <c r="E2476">
        <v>8</v>
      </c>
      <c r="F2476" s="1" t="s">
        <v>26</v>
      </c>
      <c r="G2476" s="1" t="s">
        <v>30</v>
      </c>
      <c r="H2476" s="1" t="s">
        <v>18</v>
      </c>
      <c r="I2476" s="1" t="s">
        <v>20</v>
      </c>
      <c r="J2476">
        <v>60</v>
      </c>
      <c r="K2476">
        <v>5973</v>
      </c>
    </row>
    <row r="2477" spans="1:11" x14ac:dyDescent="0.2">
      <c r="A2477">
        <v>793</v>
      </c>
      <c r="B2477">
        <v>45</v>
      </c>
      <c r="C2477">
        <v>8</v>
      </c>
      <c r="D2477">
        <v>1.97</v>
      </c>
      <c r="E2477">
        <v>10</v>
      </c>
      <c r="F2477" s="1" t="s">
        <v>23</v>
      </c>
      <c r="G2477" s="1" t="s">
        <v>17</v>
      </c>
      <c r="H2477" s="1" t="s">
        <v>18</v>
      </c>
      <c r="I2477" s="1" t="s">
        <v>33</v>
      </c>
      <c r="J2477">
        <v>63</v>
      </c>
      <c r="K2477">
        <v>9270</v>
      </c>
    </row>
    <row r="2478" spans="1:11" x14ac:dyDescent="0.2">
      <c r="A2478">
        <v>795</v>
      </c>
      <c r="B2478">
        <v>52</v>
      </c>
      <c r="C2478">
        <v>1</v>
      </c>
      <c r="D2478">
        <v>2.21</v>
      </c>
      <c r="E2478">
        <v>4</v>
      </c>
      <c r="F2478" s="1" t="s">
        <v>36</v>
      </c>
      <c r="G2478" s="1" t="s">
        <v>27</v>
      </c>
      <c r="H2478" s="1" t="s">
        <v>18</v>
      </c>
      <c r="I2478" s="1" t="s">
        <v>29</v>
      </c>
      <c r="J2478">
        <v>33</v>
      </c>
      <c r="K2478">
        <v>5976</v>
      </c>
    </row>
    <row r="2479" spans="1:11" x14ac:dyDescent="0.2">
      <c r="A2479">
        <v>797</v>
      </c>
      <c r="B2479">
        <v>42</v>
      </c>
      <c r="C2479">
        <v>2</v>
      </c>
      <c r="D2479">
        <v>5.93</v>
      </c>
      <c r="E2479">
        <v>3</v>
      </c>
      <c r="F2479" s="1" t="s">
        <v>36</v>
      </c>
      <c r="G2479" s="1" t="s">
        <v>35</v>
      </c>
      <c r="H2479" s="1" t="s">
        <v>18</v>
      </c>
      <c r="I2479" s="1" t="s">
        <v>29</v>
      </c>
      <c r="J2479">
        <v>18</v>
      </c>
      <c r="K2479">
        <v>1158</v>
      </c>
    </row>
    <row r="2480" spans="1:11" x14ac:dyDescent="0.2">
      <c r="A2480">
        <v>798</v>
      </c>
      <c r="B2480">
        <v>12</v>
      </c>
      <c r="C2480">
        <v>7</v>
      </c>
      <c r="D2480">
        <v>2.5</v>
      </c>
      <c r="E2480">
        <v>9</v>
      </c>
      <c r="F2480" s="1" t="s">
        <v>16</v>
      </c>
      <c r="G2480" s="1" t="s">
        <v>35</v>
      </c>
      <c r="H2480" s="1" t="s">
        <v>18</v>
      </c>
      <c r="I2480" s="1" t="s">
        <v>29</v>
      </c>
      <c r="J2480">
        <v>65</v>
      </c>
      <c r="K2480">
        <v>6781</v>
      </c>
    </row>
    <row r="2481" spans="1:11" x14ac:dyDescent="0.2">
      <c r="A2481">
        <v>800</v>
      </c>
      <c r="B2481">
        <v>45</v>
      </c>
      <c r="C2481">
        <v>6</v>
      </c>
      <c r="D2481">
        <v>3.77</v>
      </c>
      <c r="E2481">
        <v>2</v>
      </c>
      <c r="F2481" s="1" t="s">
        <v>16</v>
      </c>
      <c r="G2481" s="1" t="s">
        <v>30</v>
      </c>
      <c r="H2481" s="1" t="s">
        <v>18</v>
      </c>
      <c r="I2481" s="1" t="s">
        <v>20</v>
      </c>
      <c r="J2481">
        <v>57</v>
      </c>
      <c r="K2481">
        <v>5766</v>
      </c>
    </row>
    <row r="2482" spans="1:11" x14ac:dyDescent="0.2">
      <c r="A2482">
        <v>809</v>
      </c>
      <c r="B2482">
        <v>57</v>
      </c>
      <c r="C2482">
        <v>7</v>
      </c>
      <c r="D2482">
        <v>2.5099999999999998</v>
      </c>
      <c r="E2482">
        <v>10</v>
      </c>
      <c r="F2482" s="1" t="s">
        <v>16</v>
      </c>
      <c r="G2482" s="1" t="s">
        <v>27</v>
      </c>
      <c r="H2482" s="1" t="s">
        <v>18</v>
      </c>
      <c r="I2482" s="1" t="s">
        <v>29</v>
      </c>
      <c r="J2482">
        <v>55</v>
      </c>
      <c r="K2482">
        <v>1425</v>
      </c>
    </row>
    <row r="2483" spans="1:11" x14ac:dyDescent="0.2">
      <c r="A2483">
        <v>814</v>
      </c>
      <c r="B2483">
        <v>21</v>
      </c>
      <c r="C2483">
        <v>10</v>
      </c>
      <c r="D2483">
        <v>3.93</v>
      </c>
      <c r="E2483">
        <v>9</v>
      </c>
      <c r="F2483" s="1" t="s">
        <v>36</v>
      </c>
      <c r="G2483" s="1" t="s">
        <v>27</v>
      </c>
      <c r="H2483" s="1" t="s">
        <v>18</v>
      </c>
      <c r="I2483" s="1" t="s">
        <v>33</v>
      </c>
      <c r="J2483">
        <v>33</v>
      </c>
      <c r="K2483">
        <v>5332</v>
      </c>
    </row>
    <row r="2484" spans="1:11" x14ac:dyDescent="0.2">
      <c r="A2484">
        <v>821</v>
      </c>
      <c r="B2484">
        <v>31</v>
      </c>
      <c r="C2484">
        <v>8</v>
      </c>
      <c r="D2484">
        <v>1.02</v>
      </c>
      <c r="E2484">
        <v>8</v>
      </c>
      <c r="F2484" s="1" t="s">
        <v>23</v>
      </c>
      <c r="G2484" s="1" t="s">
        <v>24</v>
      </c>
      <c r="H2484" s="1" t="s">
        <v>18</v>
      </c>
      <c r="I2484" s="1" t="s">
        <v>29</v>
      </c>
      <c r="J2484">
        <v>53</v>
      </c>
      <c r="K2484">
        <v>5720</v>
      </c>
    </row>
    <row r="2485" spans="1:11" x14ac:dyDescent="0.2">
      <c r="A2485">
        <v>825</v>
      </c>
      <c r="B2485">
        <v>20</v>
      </c>
      <c r="C2485">
        <v>9</v>
      </c>
      <c r="D2485">
        <v>5.94</v>
      </c>
      <c r="E2485">
        <v>7</v>
      </c>
      <c r="F2485" s="1" t="s">
        <v>26</v>
      </c>
      <c r="G2485" s="1" t="s">
        <v>30</v>
      </c>
      <c r="H2485" s="1" t="s">
        <v>18</v>
      </c>
      <c r="I2485" s="1" t="s">
        <v>29</v>
      </c>
      <c r="J2485">
        <v>53</v>
      </c>
      <c r="K2485">
        <v>8675</v>
      </c>
    </row>
    <row r="2486" spans="1:11" x14ac:dyDescent="0.2">
      <c r="A2486">
        <v>826</v>
      </c>
      <c r="B2486">
        <v>30</v>
      </c>
      <c r="C2486">
        <v>2</v>
      </c>
      <c r="D2486">
        <v>2.31</v>
      </c>
      <c r="E2486">
        <v>1</v>
      </c>
      <c r="F2486" s="1" t="s">
        <v>16</v>
      </c>
      <c r="G2486" s="1" t="s">
        <v>24</v>
      </c>
      <c r="H2486" s="1" t="s">
        <v>18</v>
      </c>
      <c r="I2486" s="1" t="s">
        <v>29</v>
      </c>
      <c r="J2486">
        <v>35</v>
      </c>
      <c r="K2486">
        <v>9827</v>
      </c>
    </row>
    <row r="2487" spans="1:11" x14ac:dyDescent="0.2">
      <c r="A2487">
        <v>827</v>
      </c>
      <c r="B2487">
        <v>29</v>
      </c>
      <c r="C2487">
        <v>6</v>
      </c>
      <c r="D2487">
        <v>3.07</v>
      </c>
      <c r="E2487">
        <v>4</v>
      </c>
      <c r="F2487" s="1" t="s">
        <v>16</v>
      </c>
      <c r="G2487" s="1" t="s">
        <v>17</v>
      </c>
      <c r="H2487" s="1" t="s">
        <v>18</v>
      </c>
      <c r="I2487" s="1" t="s">
        <v>29</v>
      </c>
      <c r="J2487">
        <v>45</v>
      </c>
      <c r="K2487">
        <v>5966</v>
      </c>
    </row>
    <row r="2488" spans="1:11" x14ac:dyDescent="0.2">
      <c r="A2488">
        <v>829</v>
      </c>
      <c r="B2488">
        <v>44</v>
      </c>
      <c r="C2488">
        <v>9</v>
      </c>
      <c r="D2488">
        <v>2.2400000000000002</v>
      </c>
      <c r="E2488">
        <v>7</v>
      </c>
      <c r="F2488" s="1" t="s">
        <v>16</v>
      </c>
      <c r="G2488" s="1" t="s">
        <v>35</v>
      </c>
      <c r="H2488" s="1" t="s">
        <v>18</v>
      </c>
      <c r="I2488" s="1" t="s">
        <v>29</v>
      </c>
      <c r="J2488">
        <v>22</v>
      </c>
      <c r="K2488">
        <v>4014</v>
      </c>
    </row>
    <row r="2489" spans="1:11" x14ac:dyDescent="0.2">
      <c r="A2489">
        <v>830</v>
      </c>
      <c r="B2489">
        <v>36</v>
      </c>
      <c r="C2489">
        <v>9</v>
      </c>
      <c r="D2489">
        <v>2.62</v>
      </c>
      <c r="E2489">
        <v>7</v>
      </c>
      <c r="F2489" s="1" t="s">
        <v>23</v>
      </c>
      <c r="G2489" s="1" t="s">
        <v>24</v>
      </c>
      <c r="H2489" s="1" t="s">
        <v>18</v>
      </c>
      <c r="I2489" s="1" t="s">
        <v>29</v>
      </c>
      <c r="J2489">
        <v>35</v>
      </c>
      <c r="K2489">
        <v>3751</v>
      </c>
    </row>
    <row r="2490" spans="1:11" x14ac:dyDescent="0.2">
      <c r="A2490">
        <v>834</v>
      </c>
      <c r="B2490">
        <v>34</v>
      </c>
      <c r="C2490">
        <v>8</v>
      </c>
      <c r="D2490">
        <v>3.89</v>
      </c>
      <c r="E2490">
        <v>8</v>
      </c>
      <c r="F2490" s="1" t="s">
        <v>36</v>
      </c>
      <c r="G2490" s="1" t="s">
        <v>27</v>
      </c>
      <c r="H2490" s="1" t="s">
        <v>18</v>
      </c>
      <c r="I2490" s="1" t="s">
        <v>33</v>
      </c>
      <c r="J2490">
        <v>40</v>
      </c>
      <c r="K2490">
        <v>9190</v>
      </c>
    </row>
    <row r="2491" spans="1:11" x14ac:dyDescent="0.2">
      <c r="A2491">
        <v>844</v>
      </c>
      <c r="B2491">
        <v>34</v>
      </c>
      <c r="C2491">
        <v>8</v>
      </c>
      <c r="D2491">
        <v>2.15</v>
      </c>
      <c r="E2491">
        <v>9</v>
      </c>
      <c r="F2491" s="1" t="s">
        <v>23</v>
      </c>
      <c r="G2491" s="1" t="s">
        <v>17</v>
      </c>
      <c r="H2491" s="1" t="s">
        <v>18</v>
      </c>
      <c r="I2491" s="1" t="s">
        <v>33</v>
      </c>
      <c r="J2491">
        <v>26</v>
      </c>
      <c r="K2491">
        <v>4239</v>
      </c>
    </row>
    <row r="2492" spans="1:11" x14ac:dyDescent="0.2">
      <c r="A2492">
        <v>850</v>
      </c>
      <c r="B2492">
        <v>53</v>
      </c>
      <c r="C2492">
        <v>7</v>
      </c>
      <c r="D2492">
        <v>3.47</v>
      </c>
      <c r="E2492">
        <v>10</v>
      </c>
      <c r="F2492" s="1" t="s">
        <v>26</v>
      </c>
      <c r="G2492" s="1" t="s">
        <v>24</v>
      </c>
      <c r="H2492" s="1" t="s">
        <v>18</v>
      </c>
      <c r="I2492" s="1" t="s">
        <v>29</v>
      </c>
      <c r="J2492">
        <v>37</v>
      </c>
      <c r="K2492">
        <v>7001</v>
      </c>
    </row>
    <row r="2493" spans="1:11" x14ac:dyDescent="0.2">
      <c r="A2493">
        <v>858</v>
      </c>
      <c r="B2493">
        <v>54</v>
      </c>
      <c r="C2493">
        <v>8</v>
      </c>
      <c r="D2493">
        <v>3.55</v>
      </c>
      <c r="E2493">
        <v>8</v>
      </c>
      <c r="F2493" s="1" t="s">
        <v>16</v>
      </c>
      <c r="G2493" s="1" t="s">
        <v>35</v>
      </c>
      <c r="H2493" s="1" t="s">
        <v>18</v>
      </c>
      <c r="I2493" s="1" t="s">
        <v>29</v>
      </c>
      <c r="J2493">
        <v>69</v>
      </c>
      <c r="K2493">
        <v>9885</v>
      </c>
    </row>
    <row r="2494" spans="1:11" x14ac:dyDescent="0.2">
      <c r="A2494">
        <v>859</v>
      </c>
      <c r="B2494">
        <v>28</v>
      </c>
      <c r="C2494">
        <v>7</v>
      </c>
      <c r="D2494">
        <v>4.3099999999999996</v>
      </c>
      <c r="E2494">
        <v>10</v>
      </c>
      <c r="F2494" s="1" t="s">
        <v>23</v>
      </c>
      <c r="G2494" s="1" t="s">
        <v>30</v>
      </c>
      <c r="H2494" s="1" t="s">
        <v>18</v>
      </c>
      <c r="I2494" s="1" t="s">
        <v>29</v>
      </c>
      <c r="J2494">
        <v>41</v>
      </c>
      <c r="K2494">
        <v>3274</v>
      </c>
    </row>
    <row r="2495" spans="1:11" x14ac:dyDescent="0.2">
      <c r="A2495">
        <v>860</v>
      </c>
      <c r="B2495">
        <v>60</v>
      </c>
      <c r="C2495">
        <v>4</v>
      </c>
      <c r="D2495">
        <v>4.34</v>
      </c>
      <c r="E2495">
        <v>4</v>
      </c>
      <c r="F2495" s="1" t="s">
        <v>26</v>
      </c>
      <c r="G2495" s="1" t="s">
        <v>17</v>
      </c>
      <c r="H2495" s="1" t="s">
        <v>18</v>
      </c>
      <c r="I2495" s="1" t="s">
        <v>33</v>
      </c>
      <c r="J2495">
        <v>69</v>
      </c>
      <c r="K2495">
        <v>9242</v>
      </c>
    </row>
    <row r="2496" spans="1:11" x14ac:dyDescent="0.2">
      <c r="A2496">
        <v>863</v>
      </c>
      <c r="B2496">
        <v>35</v>
      </c>
      <c r="C2496">
        <v>8</v>
      </c>
      <c r="D2496">
        <v>1.22</v>
      </c>
      <c r="E2496">
        <v>7</v>
      </c>
      <c r="F2496" s="1" t="s">
        <v>23</v>
      </c>
      <c r="G2496" s="1" t="s">
        <v>24</v>
      </c>
      <c r="H2496" s="1" t="s">
        <v>18</v>
      </c>
      <c r="I2496" s="1" t="s">
        <v>33</v>
      </c>
      <c r="J2496">
        <v>52</v>
      </c>
      <c r="K2496">
        <v>6317</v>
      </c>
    </row>
    <row r="2497" spans="1:11" x14ac:dyDescent="0.2">
      <c r="A2497">
        <v>870</v>
      </c>
      <c r="B2497">
        <v>41</v>
      </c>
      <c r="C2497">
        <v>8</v>
      </c>
      <c r="D2497">
        <v>1.79</v>
      </c>
      <c r="E2497">
        <v>10</v>
      </c>
      <c r="F2497" s="1" t="s">
        <v>16</v>
      </c>
      <c r="G2497" s="1" t="s">
        <v>27</v>
      </c>
      <c r="H2497" s="1" t="s">
        <v>18</v>
      </c>
      <c r="I2497" s="1" t="s">
        <v>20</v>
      </c>
      <c r="J2497">
        <v>50</v>
      </c>
      <c r="K2497">
        <v>6737</v>
      </c>
    </row>
    <row r="2498" spans="1:11" x14ac:dyDescent="0.2">
      <c r="A2498">
        <v>872</v>
      </c>
      <c r="B2498">
        <v>39</v>
      </c>
      <c r="C2498">
        <v>7</v>
      </c>
      <c r="D2498">
        <v>4.92</v>
      </c>
      <c r="E2498">
        <v>9</v>
      </c>
      <c r="F2498" s="1" t="s">
        <v>23</v>
      </c>
      <c r="G2498" s="1" t="s">
        <v>27</v>
      </c>
      <c r="H2498" s="1" t="s">
        <v>18</v>
      </c>
      <c r="I2498" s="1" t="s">
        <v>33</v>
      </c>
      <c r="J2498">
        <v>53</v>
      </c>
      <c r="K2498">
        <v>6256</v>
      </c>
    </row>
    <row r="2499" spans="1:11" x14ac:dyDescent="0.2">
      <c r="A2499">
        <v>878</v>
      </c>
      <c r="B2499">
        <v>1</v>
      </c>
      <c r="C2499">
        <v>1</v>
      </c>
      <c r="D2499">
        <v>4.2</v>
      </c>
      <c r="E2499">
        <v>4</v>
      </c>
      <c r="F2499" s="1" t="s">
        <v>16</v>
      </c>
      <c r="G2499" s="1" t="s">
        <v>30</v>
      </c>
      <c r="H2499" s="1" t="s">
        <v>18</v>
      </c>
      <c r="I2499" s="1" t="s">
        <v>33</v>
      </c>
      <c r="J2499">
        <v>50</v>
      </c>
      <c r="K2499">
        <v>2722</v>
      </c>
    </row>
    <row r="2500" spans="1:11" x14ac:dyDescent="0.2">
      <c r="A2500">
        <v>888</v>
      </c>
      <c r="B2500">
        <v>8</v>
      </c>
      <c r="C2500">
        <v>9</v>
      </c>
      <c r="D2500">
        <v>1.03</v>
      </c>
      <c r="E2500">
        <v>7</v>
      </c>
      <c r="F2500" s="1" t="s">
        <v>23</v>
      </c>
      <c r="G2500" s="1" t="s">
        <v>17</v>
      </c>
      <c r="H2500" s="1" t="s">
        <v>18</v>
      </c>
      <c r="I2500" s="1" t="s">
        <v>33</v>
      </c>
      <c r="J2500">
        <v>18</v>
      </c>
      <c r="K2500">
        <v>8482</v>
      </c>
    </row>
    <row r="2501" spans="1:11" x14ac:dyDescent="0.2">
      <c r="A2501">
        <v>892</v>
      </c>
      <c r="B2501">
        <v>4</v>
      </c>
      <c r="C2501">
        <v>2</v>
      </c>
      <c r="D2501">
        <v>5.59</v>
      </c>
      <c r="E2501">
        <v>4</v>
      </c>
      <c r="F2501" s="1" t="s">
        <v>16</v>
      </c>
      <c r="G2501" s="1" t="s">
        <v>30</v>
      </c>
      <c r="H2501" s="1" t="s">
        <v>18</v>
      </c>
      <c r="I2501" s="1" t="s">
        <v>20</v>
      </c>
      <c r="J2501">
        <v>52</v>
      </c>
      <c r="K2501">
        <v>6280</v>
      </c>
    </row>
    <row r="2502" spans="1:11" x14ac:dyDescent="0.2">
      <c r="A2502">
        <v>897</v>
      </c>
      <c r="B2502">
        <v>44</v>
      </c>
      <c r="C2502">
        <v>7</v>
      </c>
      <c r="D2502">
        <v>1.26</v>
      </c>
      <c r="E2502">
        <v>10</v>
      </c>
      <c r="F2502" s="1" t="s">
        <v>26</v>
      </c>
      <c r="G2502" s="1" t="s">
        <v>30</v>
      </c>
      <c r="H2502" s="1" t="s">
        <v>18</v>
      </c>
      <c r="I2502" s="1" t="s">
        <v>29</v>
      </c>
      <c r="J2502">
        <v>40</v>
      </c>
      <c r="K2502">
        <v>1761</v>
      </c>
    </row>
    <row r="2503" spans="1:11" x14ac:dyDescent="0.2">
      <c r="A2503">
        <v>905</v>
      </c>
      <c r="B2503">
        <v>57</v>
      </c>
      <c r="C2503">
        <v>8</v>
      </c>
      <c r="D2503">
        <v>5.66</v>
      </c>
      <c r="E2503">
        <v>10</v>
      </c>
      <c r="F2503" s="1" t="s">
        <v>36</v>
      </c>
      <c r="G2503" s="1" t="s">
        <v>30</v>
      </c>
      <c r="H2503" s="1" t="s">
        <v>18</v>
      </c>
      <c r="I2503" s="1" t="s">
        <v>33</v>
      </c>
      <c r="J2503">
        <v>59</v>
      </c>
      <c r="K2503">
        <v>6496</v>
      </c>
    </row>
    <row r="2504" spans="1:11" x14ac:dyDescent="0.2">
      <c r="A2504">
        <v>911</v>
      </c>
      <c r="B2504">
        <v>19</v>
      </c>
      <c r="C2504">
        <v>9</v>
      </c>
      <c r="D2504">
        <v>2.54</v>
      </c>
      <c r="E2504">
        <v>10</v>
      </c>
      <c r="F2504" s="1" t="s">
        <v>36</v>
      </c>
      <c r="G2504" s="1" t="s">
        <v>27</v>
      </c>
      <c r="H2504" s="1" t="s">
        <v>18</v>
      </c>
      <c r="I2504" s="1" t="s">
        <v>29</v>
      </c>
      <c r="J2504">
        <v>61</v>
      </c>
      <c r="K2504">
        <v>7873</v>
      </c>
    </row>
    <row r="2505" spans="1:11" x14ac:dyDescent="0.2">
      <c r="A2505">
        <v>912</v>
      </c>
      <c r="B2505">
        <v>40</v>
      </c>
      <c r="C2505">
        <v>10</v>
      </c>
      <c r="D2505">
        <v>4.03</v>
      </c>
      <c r="E2505">
        <v>7</v>
      </c>
      <c r="F2505" s="1" t="s">
        <v>23</v>
      </c>
      <c r="G2505" s="1" t="s">
        <v>24</v>
      </c>
      <c r="H2505" s="1" t="s">
        <v>18</v>
      </c>
      <c r="I2505" s="1" t="s">
        <v>33</v>
      </c>
      <c r="J2505">
        <v>33</v>
      </c>
      <c r="K2505">
        <v>5787</v>
      </c>
    </row>
    <row r="2506" spans="1:11" x14ac:dyDescent="0.2">
      <c r="A2506">
        <v>956</v>
      </c>
      <c r="B2506">
        <v>37</v>
      </c>
      <c r="C2506">
        <v>7</v>
      </c>
      <c r="D2506">
        <v>3.77</v>
      </c>
      <c r="E2506">
        <v>9</v>
      </c>
      <c r="F2506" s="1" t="s">
        <v>36</v>
      </c>
      <c r="G2506" s="1" t="s">
        <v>24</v>
      </c>
      <c r="H2506" s="1" t="s">
        <v>18</v>
      </c>
      <c r="I2506" s="1" t="s">
        <v>33</v>
      </c>
      <c r="J2506">
        <v>44</v>
      </c>
      <c r="K2506">
        <v>8920</v>
      </c>
    </row>
    <row r="2507" spans="1:11" x14ac:dyDescent="0.2">
      <c r="A2507">
        <v>960</v>
      </c>
      <c r="B2507">
        <v>55</v>
      </c>
      <c r="C2507">
        <v>3</v>
      </c>
      <c r="D2507">
        <v>2.2799999999999998</v>
      </c>
      <c r="E2507">
        <v>3</v>
      </c>
      <c r="F2507" s="1" t="s">
        <v>16</v>
      </c>
      <c r="G2507" s="1" t="s">
        <v>35</v>
      </c>
      <c r="H2507" s="1" t="s">
        <v>18</v>
      </c>
      <c r="I2507" s="1" t="s">
        <v>20</v>
      </c>
      <c r="J2507">
        <v>30</v>
      </c>
      <c r="K2507">
        <v>7140</v>
      </c>
    </row>
    <row r="2508" spans="1:11" x14ac:dyDescent="0.2">
      <c r="A2508">
        <v>963</v>
      </c>
      <c r="B2508">
        <v>50</v>
      </c>
      <c r="C2508">
        <v>1</v>
      </c>
      <c r="D2508">
        <v>1.38</v>
      </c>
      <c r="E2508">
        <v>3</v>
      </c>
      <c r="F2508" s="1" t="s">
        <v>16</v>
      </c>
      <c r="G2508" s="1" t="s">
        <v>24</v>
      </c>
      <c r="H2508" s="1" t="s">
        <v>18</v>
      </c>
      <c r="I2508" s="1" t="s">
        <v>29</v>
      </c>
      <c r="J2508">
        <v>56</v>
      </c>
      <c r="K2508">
        <v>8802</v>
      </c>
    </row>
    <row r="2509" spans="1:11" x14ac:dyDescent="0.2">
      <c r="A2509">
        <v>971</v>
      </c>
      <c r="B2509">
        <v>55</v>
      </c>
      <c r="C2509">
        <v>8</v>
      </c>
      <c r="D2509">
        <v>2.92</v>
      </c>
      <c r="E2509">
        <v>7</v>
      </c>
      <c r="F2509" s="1" t="s">
        <v>26</v>
      </c>
      <c r="G2509" s="1" t="s">
        <v>35</v>
      </c>
      <c r="H2509" s="1" t="s">
        <v>18</v>
      </c>
      <c r="I2509" s="1" t="s">
        <v>33</v>
      </c>
      <c r="J2509">
        <v>46</v>
      </c>
      <c r="K2509">
        <v>7430</v>
      </c>
    </row>
    <row r="2510" spans="1:11" x14ac:dyDescent="0.2">
      <c r="A2510">
        <v>974</v>
      </c>
      <c r="B2510">
        <v>12</v>
      </c>
      <c r="C2510">
        <v>10</v>
      </c>
      <c r="D2510">
        <v>5.31</v>
      </c>
      <c r="E2510">
        <v>7</v>
      </c>
      <c r="F2510" s="1" t="s">
        <v>26</v>
      </c>
      <c r="G2510" s="1" t="s">
        <v>24</v>
      </c>
      <c r="H2510" s="1" t="s">
        <v>18</v>
      </c>
      <c r="I2510" s="1" t="s">
        <v>29</v>
      </c>
      <c r="J2510">
        <v>24</v>
      </c>
      <c r="K2510">
        <v>9397</v>
      </c>
    </row>
    <row r="2511" spans="1:11" x14ac:dyDescent="0.2">
      <c r="A2511">
        <v>979</v>
      </c>
      <c r="B2511">
        <v>46</v>
      </c>
      <c r="C2511">
        <v>2</v>
      </c>
      <c r="D2511">
        <v>2.63</v>
      </c>
      <c r="E2511">
        <v>1</v>
      </c>
      <c r="F2511" s="1" t="s">
        <v>23</v>
      </c>
      <c r="G2511" s="1" t="s">
        <v>24</v>
      </c>
      <c r="H2511" s="1" t="s">
        <v>18</v>
      </c>
      <c r="I2511" s="1" t="s">
        <v>20</v>
      </c>
      <c r="J2511">
        <v>31</v>
      </c>
      <c r="K2511">
        <v>1291</v>
      </c>
    </row>
    <row r="2512" spans="1:11" x14ac:dyDescent="0.2">
      <c r="A2512">
        <v>982</v>
      </c>
      <c r="B2512">
        <v>13</v>
      </c>
      <c r="C2512">
        <v>9</v>
      </c>
      <c r="D2512">
        <v>1.24</v>
      </c>
      <c r="E2512">
        <v>9</v>
      </c>
      <c r="F2512" s="1" t="s">
        <v>23</v>
      </c>
      <c r="G2512" s="1" t="s">
        <v>27</v>
      </c>
      <c r="H2512" s="1" t="s">
        <v>18</v>
      </c>
      <c r="I2512" s="1" t="s">
        <v>29</v>
      </c>
      <c r="J2512">
        <v>21</v>
      </c>
      <c r="K2512">
        <v>7077</v>
      </c>
    </row>
    <row r="2513" spans="1:11" x14ac:dyDescent="0.2">
      <c r="A2513">
        <v>983</v>
      </c>
      <c r="B2513">
        <v>20</v>
      </c>
      <c r="C2513">
        <v>10</v>
      </c>
      <c r="D2513">
        <v>3.02</v>
      </c>
      <c r="E2513">
        <v>9</v>
      </c>
      <c r="F2513" s="1" t="s">
        <v>36</v>
      </c>
      <c r="G2513" s="1" t="s">
        <v>27</v>
      </c>
      <c r="H2513" s="1" t="s">
        <v>18</v>
      </c>
      <c r="I2513" s="1" t="s">
        <v>29</v>
      </c>
      <c r="J2513">
        <v>62</v>
      </c>
      <c r="K2513">
        <v>3233</v>
      </c>
    </row>
    <row r="2514" spans="1:11" x14ac:dyDescent="0.2">
      <c r="A2514">
        <v>987</v>
      </c>
      <c r="B2514">
        <v>12</v>
      </c>
      <c r="C2514">
        <v>2</v>
      </c>
      <c r="D2514">
        <v>5.15</v>
      </c>
      <c r="E2514">
        <v>2</v>
      </c>
      <c r="F2514" s="1" t="s">
        <v>16</v>
      </c>
      <c r="G2514" s="1" t="s">
        <v>30</v>
      </c>
      <c r="H2514" s="1" t="s">
        <v>18</v>
      </c>
      <c r="I2514" s="1" t="s">
        <v>33</v>
      </c>
      <c r="J2514">
        <v>22</v>
      </c>
      <c r="K2514">
        <v>7037</v>
      </c>
    </row>
    <row r="2515" spans="1:11" x14ac:dyDescent="0.2">
      <c r="A2515">
        <v>1001</v>
      </c>
      <c r="B2515">
        <v>30</v>
      </c>
      <c r="C2515">
        <v>7</v>
      </c>
      <c r="D2515">
        <v>5.45</v>
      </c>
      <c r="E2515">
        <v>9</v>
      </c>
      <c r="F2515" s="1" t="s">
        <v>36</v>
      </c>
      <c r="G2515" s="1" t="s">
        <v>27</v>
      </c>
      <c r="H2515" s="1" t="s">
        <v>18</v>
      </c>
      <c r="I2515" s="1" t="s">
        <v>20</v>
      </c>
      <c r="J2515">
        <v>52</v>
      </c>
      <c r="K2515">
        <v>4395</v>
      </c>
    </row>
    <row r="2516" spans="1:11" x14ac:dyDescent="0.2">
      <c r="A2516">
        <v>1003</v>
      </c>
      <c r="B2516">
        <v>42</v>
      </c>
      <c r="C2516">
        <v>3</v>
      </c>
      <c r="D2516">
        <v>3.87</v>
      </c>
      <c r="E2516">
        <v>2</v>
      </c>
      <c r="F2516" s="1" t="s">
        <v>36</v>
      </c>
      <c r="G2516" s="1" t="s">
        <v>35</v>
      </c>
      <c r="H2516" s="1" t="s">
        <v>18</v>
      </c>
      <c r="I2516" s="1" t="s">
        <v>20</v>
      </c>
      <c r="J2516">
        <v>70</v>
      </c>
      <c r="K2516">
        <v>3828</v>
      </c>
    </row>
    <row r="2517" spans="1:11" x14ac:dyDescent="0.2">
      <c r="A2517">
        <v>1016</v>
      </c>
      <c r="B2517">
        <v>19</v>
      </c>
      <c r="C2517">
        <v>8</v>
      </c>
      <c r="D2517">
        <v>2.65</v>
      </c>
      <c r="E2517">
        <v>8</v>
      </c>
      <c r="F2517" s="1" t="s">
        <v>36</v>
      </c>
      <c r="G2517" s="1" t="s">
        <v>24</v>
      </c>
      <c r="H2517" s="1" t="s">
        <v>18</v>
      </c>
      <c r="I2517" s="1" t="s">
        <v>20</v>
      </c>
      <c r="J2517">
        <v>62</v>
      </c>
      <c r="K2517">
        <v>8954</v>
      </c>
    </row>
    <row r="2518" spans="1:11" x14ac:dyDescent="0.2">
      <c r="A2518">
        <v>1021</v>
      </c>
      <c r="B2518">
        <v>26</v>
      </c>
      <c r="C2518">
        <v>8</v>
      </c>
      <c r="D2518">
        <v>4.18</v>
      </c>
      <c r="E2518">
        <v>10</v>
      </c>
      <c r="F2518" s="1" t="s">
        <v>36</v>
      </c>
      <c r="G2518" s="1" t="s">
        <v>35</v>
      </c>
      <c r="H2518" s="1" t="s">
        <v>18</v>
      </c>
      <c r="I2518" s="1" t="s">
        <v>29</v>
      </c>
      <c r="J2518">
        <v>70</v>
      </c>
      <c r="K2518">
        <v>2200</v>
      </c>
    </row>
    <row r="2519" spans="1:11" x14ac:dyDescent="0.2">
      <c r="A2519">
        <v>1023</v>
      </c>
      <c r="B2519">
        <v>19</v>
      </c>
      <c r="C2519">
        <v>4</v>
      </c>
      <c r="D2519">
        <v>4.32</v>
      </c>
      <c r="E2519">
        <v>3</v>
      </c>
      <c r="F2519" s="1" t="s">
        <v>16</v>
      </c>
      <c r="G2519" s="1" t="s">
        <v>27</v>
      </c>
      <c r="H2519" s="1" t="s">
        <v>18</v>
      </c>
      <c r="I2519" s="1" t="s">
        <v>33</v>
      </c>
      <c r="J2519">
        <v>68</v>
      </c>
      <c r="K2519">
        <v>8936</v>
      </c>
    </row>
    <row r="2520" spans="1:11" x14ac:dyDescent="0.2">
      <c r="A2520">
        <v>1028</v>
      </c>
      <c r="B2520">
        <v>42</v>
      </c>
      <c r="C2520">
        <v>3</v>
      </c>
      <c r="D2520">
        <v>4.38</v>
      </c>
      <c r="E2520">
        <v>3</v>
      </c>
      <c r="F2520" s="1" t="s">
        <v>36</v>
      </c>
      <c r="G2520" s="1" t="s">
        <v>27</v>
      </c>
      <c r="H2520" s="1" t="s">
        <v>18</v>
      </c>
      <c r="I2520" s="1" t="s">
        <v>29</v>
      </c>
      <c r="J2520">
        <v>56</v>
      </c>
      <c r="K2520">
        <v>2938</v>
      </c>
    </row>
    <row r="2521" spans="1:11" x14ac:dyDescent="0.2">
      <c r="A2521">
        <v>1032</v>
      </c>
      <c r="B2521">
        <v>25</v>
      </c>
      <c r="C2521">
        <v>10</v>
      </c>
      <c r="D2521">
        <v>1.6</v>
      </c>
      <c r="E2521">
        <v>10</v>
      </c>
      <c r="F2521" s="1" t="s">
        <v>23</v>
      </c>
      <c r="G2521" s="1" t="s">
        <v>24</v>
      </c>
      <c r="H2521" s="1" t="s">
        <v>18</v>
      </c>
      <c r="I2521" s="1" t="s">
        <v>29</v>
      </c>
      <c r="J2521">
        <v>65</v>
      </c>
      <c r="K2521">
        <v>1440</v>
      </c>
    </row>
    <row r="2522" spans="1:11" x14ac:dyDescent="0.2">
      <c r="A2522">
        <v>1034</v>
      </c>
      <c r="B2522">
        <v>18</v>
      </c>
      <c r="C2522">
        <v>8</v>
      </c>
      <c r="D2522">
        <v>5.77</v>
      </c>
      <c r="E2522">
        <v>10</v>
      </c>
      <c r="F2522" s="1" t="s">
        <v>36</v>
      </c>
      <c r="G2522" s="1" t="s">
        <v>35</v>
      </c>
      <c r="H2522" s="1" t="s">
        <v>18</v>
      </c>
      <c r="I2522" s="1" t="s">
        <v>29</v>
      </c>
      <c r="J2522">
        <v>25</v>
      </c>
      <c r="K2522">
        <v>4447</v>
      </c>
    </row>
    <row r="2523" spans="1:11" x14ac:dyDescent="0.2">
      <c r="A2523">
        <v>1042</v>
      </c>
      <c r="B2523">
        <v>15</v>
      </c>
      <c r="C2523">
        <v>5</v>
      </c>
      <c r="D2523">
        <v>3.07</v>
      </c>
      <c r="E2523">
        <v>6</v>
      </c>
      <c r="F2523" s="1" t="s">
        <v>36</v>
      </c>
      <c r="G2523" s="1" t="s">
        <v>35</v>
      </c>
      <c r="H2523" s="1" t="s">
        <v>18</v>
      </c>
      <c r="I2523" s="1" t="s">
        <v>33</v>
      </c>
      <c r="J2523">
        <v>48</v>
      </c>
      <c r="K2523">
        <v>1391</v>
      </c>
    </row>
    <row r="2524" spans="1:11" x14ac:dyDescent="0.2">
      <c r="A2524">
        <v>1044</v>
      </c>
      <c r="B2524">
        <v>47</v>
      </c>
      <c r="C2524">
        <v>9</v>
      </c>
      <c r="D2524">
        <v>3.91</v>
      </c>
      <c r="E2524">
        <v>7</v>
      </c>
      <c r="F2524" s="1" t="s">
        <v>23</v>
      </c>
      <c r="G2524" s="1" t="s">
        <v>24</v>
      </c>
      <c r="H2524" s="1" t="s">
        <v>18</v>
      </c>
      <c r="I2524" s="1" t="s">
        <v>33</v>
      </c>
      <c r="J2524">
        <v>50</v>
      </c>
      <c r="K2524">
        <v>5888</v>
      </c>
    </row>
    <row r="2525" spans="1:11" x14ac:dyDescent="0.2">
      <c r="A2525">
        <v>1045</v>
      </c>
      <c r="B2525">
        <v>17</v>
      </c>
      <c r="C2525">
        <v>10</v>
      </c>
      <c r="D2525">
        <v>3.53</v>
      </c>
      <c r="E2525">
        <v>9</v>
      </c>
      <c r="F2525" s="1" t="s">
        <v>36</v>
      </c>
      <c r="G2525" s="1" t="s">
        <v>27</v>
      </c>
      <c r="H2525" s="1" t="s">
        <v>18</v>
      </c>
      <c r="I2525" s="1" t="s">
        <v>29</v>
      </c>
      <c r="J2525">
        <v>28</v>
      </c>
      <c r="K2525">
        <v>6469</v>
      </c>
    </row>
    <row r="2526" spans="1:11" x14ac:dyDescent="0.2">
      <c r="A2526">
        <v>1046</v>
      </c>
      <c r="B2526">
        <v>13</v>
      </c>
      <c r="C2526">
        <v>8</v>
      </c>
      <c r="D2526">
        <v>3.03</v>
      </c>
      <c r="E2526">
        <v>7</v>
      </c>
      <c r="F2526" s="1" t="s">
        <v>23</v>
      </c>
      <c r="G2526" s="1" t="s">
        <v>17</v>
      </c>
      <c r="H2526" s="1" t="s">
        <v>18</v>
      </c>
      <c r="I2526" s="1" t="s">
        <v>29</v>
      </c>
      <c r="J2526">
        <v>34</v>
      </c>
      <c r="K2526">
        <v>1326</v>
      </c>
    </row>
    <row r="2527" spans="1:11" x14ac:dyDescent="0.2">
      <c r="A2527">
        <v>1051</v>
      </c>
      <c r="B2527">
        <v>8</v>
      </c>
      <c r="C2527">
        <v>10</v>
      </c>
      <c r="D2527">
        <v>3.19</v>
      </c>
      <c r="E2527">
        <v>9</v>
      </c>
      <c r="F2527" s="1" t="s">
        <v>16</v>
      </c>
      <c r="G2527" s="1" t="s">
        <v>35</v>
      </c>
      <c r="H2527" s="1" t="s">
        <v>18</v>
      </c>
      <c r="I2527" s="1" t="s">
        <v>33</v>
      </c>
      <c r="J2527">
        <v>70</v>
      </c>
      <c r="K2527">
        <v>3863</v>
      </c>
    </row>
    <row r="2528" spans="1:11" x14ac:dyDescent="0.2">
      <c r="A2528">
        <v>1056</v>
      </c>
      <c r="B2528">
        <v>13</v>
      </c>
      <c r="C2528">
        <v>2</v>
      </c>
      <c r="D2528">
        <v>1.46</v>
      </c>
      <c r="E2528">
        <v>6</v>
      </c>
      <c r="F2528" s="1" t="s">
        <v>16</v>
      </c>
      <c r="G2528" s="1" t="s">
        <v>27</v>
      </c>
      <c r="H2528" s="1" t="s">
        <v>18</v>
      </c>
      <c r="I2528" s="1" t="s">
        <v>20</v>
      </c>
      <c r="J2528">
        <v>31</v>
      </c>
      <c r="K2528">
        <v>3598</v>
      </c>
    </row>
    <row r="2529" spans="1:11" x14ac:dyDescent="0.2">
      <c r="A2529">
        <v>1060</v>
      </c>
      <c r="B2529">
        <v>7</v>
      </c>
      <c r="C2529">
        <v>7</v>
      </c>
      <c r="D2529">
        <v>3.7</v>
      </c>
      <c r="E2529">
        <v>10</v>
      </c>
      <c r="F2529" s="1" t="s">
        <v>26</v>
      </c>
      <c r="G2529" s="1" t="s">
        <v>35</v>
      </c>
      <c r="H2529" s="1" t="s">
        <v>18</v>
      </c>
      <c r="I2529" s="1" t="s">
        <v>29</v>
      </c>
      <c r="J2529">
        <v>40</v>
      </c>
      <c r="K2529">
        <v>8678</v>
      </c>
    </row>
    <row r="2530" spans="1:11" x14ac:dyDescent="0.2">
      <c r="A2530">
        <v>1062</v>
      </c>
      <c r="B2530">
        <v>8</v>
      </c>
      <c r="C2530">
        <v>8</v>
      </c>
      <c r="D2530">
        <v>2.4700000000000002</v>
      </c>
      <c r="E2530">
        <v>10</v>
      </c>
      <c r="F2530" s="1" t="s">
        <v>23</v>
      </c>
      <c r="G2530" s="1" t="s">
        <v>24</v>
      </c>
      <c r="H2530" s="1" t="s">
        <v>18</v>
      </c>
      <c r="I2530" s="1" t="s">
        <v>29</v>
      </c>
      <c r="J2530">
        <v>57</v>
      </c>
      <c r="K2530">
        <v>4294</v>
      </c>
    </row>
    <row r="2531" spans="1:11" x14ac:dyDescent="0.2">
      <c r="A2531">
        <v>1068</v>
      </c>
      <c r="B2531">
        <v>59</v>
      </c>
      <c r="C2531">
        <v>5</v>
      </c>
      <c r="D2531">
        <v>5.65</v>
      </c>
      <c r="E2531">
        <v>6</v>
      </c>
      <c r="F2531" s="1" t="s">
        <v>36</v>
      </c>
      <c r="G2531" s="1" t="s">
        <v>24</v>
      </c>
      <c r="H2531" s="1" t="s">
        <v>18</v>
      </c>
      <c r="I2531" s="1" t="s">
        <v>20</v>
      </c>
      <c r="J2531">
        <v>60</v>
      </c>
      <c r="K2531">
        <v>6835</v>
      </c>
    </row>
    <row r="2532" spans="1:11" x14ac:dyDescent="0.2">
      <c r="A2532">
        <v>1078</v>
      </c>
      <c r="B2532">
        <v>27</v>
      </c>
      <c r="C2532">
        <v>9</v>
      </c>
      <c r="D2532">
        <v>2.2000000000000002</v>
      </c>
      <c r="E2532">
        <v>7</v>
      </c>
      <c r="F2532" s="1" t="s">
        <v>26</v>
      </c>
      <c r="G2532" s="1" t="s">
        <v>27</v>
      </c>
      <c r="H2532" s="1" t="s">
        <v>18</v>
      </c>
      <c r="I2532" s="1" t="s">
        <v>29</v>
      </c>
      <c r="J2532">
        <v>33</v>
      </c>
      <c r="K2532">
        <v>3636</v>
      </c>
    </row>
    <row r="2533" spans="1:11" x14ac:dyDescent="0.2">
      <c r="A2533">
        <v>1088</v>
      </c>
      <c r="B2533">
        <v>42</v>
      </c>
      <c r="C2533">
        <v>9</v>
      </c>
      <c r="D2533">
        <v>4.45</v>
      </c>
      <c r="E2533">
        <v>8</v>
      </c>
      <c r="F2533" s="1" t="s">
        <v>23</v>
      </c>
      <c r="G2533" s="1" t="s">
        <v>17</v>
      </c>
      <c r="H2533" s="1" t="s">
        <v>18</v>
      </c>
      <c r="I2533" s="1" t="s">
        <v>33</v>
      </c>
      <c r="J2533">
        <v>48</v>
      </c>
      <c r="K2533">
        <v>6366</v>
      </c>
    </row>
    <row r="2534" spans="1:11" x14ac:dyDescent="0.2">
      <c r="A2534">
        <v>1089</v>
      </c>
      <c r="B2534">
        <v>19</v>
      </c>
      <c r="C2534">
        <v>8</v>
      </c>
      <c r="D2534">
        <v>4.91</v>
      </c>
      <c r="E2534">
        <v>10</v>
      </c>
      <c r="F2534" s="1" t="s">
        <v>16</v>
      </c>
      <c r="G2534" s="1" t="s">
        <v>17</v>
      </c>
      <c r="H2534" s="1" t="s">
        <v>18</v>
      </c>
      <c r="I2534" s="1" t="s">
        <v>20</v>
      </c>
      <c r="J2534">
        <v>30</v>
      </c>
      <c r="K2534">
        <v>3004</v>
      </c>
    </row>
    <row r="2535" spans="1:11" x14ac:dyDescent="0.2">
      <c r="A2535">
        <v>1094</v>
      </c>
      <c r="B2535">
        <v>60</v>
      </c>
      <c r="C2535">
        <v>4</v>
      </c>
      <c r="D2535">
        <v>1.66</v>
      </c>
      <c r="E2535">
        <v>6</v>
      </c>
      <c r="F2535" s="1" t="s">
        <v>26</v>
      </c>
      <c r="G2535" s="1" t="s">
        <v>30</v>
      </c>
      <c r="H2535" s="1" t="s">
        <v>18</v>
      </c>
      <c r="I2535" s="1" t="s">
        <v>20</v>
      </c>
      <c r="J2535">
        <v>18</v>
      </c>
      <c r="K2535">
        <v>8636</v>
      </c>
    </row>
    <row r="2536" spans="1:11" x14ac:dyDescent="0.2">
      <c r="A2536">
        <v>1096</v>
      </c>
      <c r="B2536">
        <v>11</v>
      </c>
      <c r="C2536">
        <v>7</v>
      </c>
      <c r="D2536">
        <v>3.76</v>
      </c>
      <c r="E2536">
        <v>7</v>
      </c>
      <c r="F2536" s="1" t="s">
        <v>26</v>
      </c>
      <c r="G2536" s="1" t="s">
        <v>30</v>
      </c>
      <c r="H2536" s="1" t="s">
        <v>18</v>
      </c>
      <c r="I2536" s="1" t="s">
        <v>29</v>
      </c>
      <c r="J2536">
        <v>45</v>
      </c>
      <c r="K2536">
        <v>6673</v>
      </c>
    </row>
    <row r="2537" spans="1:11" x14ac:dyDescent="0.2">
      <c r="A2537">
        <v>1098</v>
      </c>
      <c r="B2537">
        <v>18</v>
      </c>
      <c r="C2537">
        <v>6</v>
      </c>
      <c r="D2537">
        <v>4.71</v>
      </c>
      <c r="E2537">
        <v>5</v>
      </c>
      <c r="F2537" s="1" t="s">
        <v>23</v>
      </c>
      <c r="G2537" s="1" t="s">
        <v>30</v>
      </c>
      <c r="H2537" s="1" t="s">
        <v>18</v>
      </c>
      <c r="I2537" s="1" t="s">
        <v>20</v>
      </c>
      <c r="J2537">
        <v>47</v>
      </c>
      <c r="K2537">
        <v>3010</v>
      </c>
    </row>
    <row r="2538" spans="1:11" x14ac:dyDescent="0.2">
      <c r="A2538">
        <v>1103</v>
      </c>
      <c r="B2538">
        <v>57</v>
      </c>
      <c r="C2538">
        <v>8</v>
      </c>
      <c r="D2538">
        <v>2.2400000000000002</v>
      </c>
      <c r="E2538">
        <v>7</v>
      </c>
      <c r="F2538" s="1" t="s">
        <v>16</v>
      </c>
      <c r="G2538" s="1" t="s">
        <v>24</v>
      </c>
      <c r="H2538" s="1" t="s">
        <v>18</v>
      </c>
      <c r="I2538" s="1" t="s">
        <v>33</v>
      </c>
      <c r="J2538">
        <v>24</v>
      </c>
      <c r="K2538">
        <v>3868</v>
      </c>
    </row>
    <row r="2539" spans="1:11" x14ac:dyDescent="0.2">
      <c r="A2539">
        <v>1111</v>
      </c>
      <c r="B2539">
        <v>19</v>
      </c>
      <c r="C2539">
        <v>7</v>
      </c>
      <c r="D2539">
        <v>4.16</v>
      </c>
      <c r="E2539">
        <v>10</v>
      </c>
      <c r="F2539" s="1" t="s">
        <v>16</v>
      </c>
      <c r="G2539" s="1" t="s">
        <v>17</v>
      </c>
      <c r="H2539" s="1" t="s">
        <v>18</v>
      </c>
      <c r="I2539" s="1" t="s">
        <v>20</v>
      </c>
      <c r="J2539">
        <v>70</v>
      </c>
      <c r="K2539">
        <v>1814</v>
      </c>
    </row>
    <row r="2540" spans="1:11" x14ac:dyDescent="0.2">
      <c r="A2540">
        <v>1116</v>
      </c>
      <c r="B2540">
        <v>53</v>
      </c>
      <c r="C2540">
        <v>8</v>
      </c>
      <c r="D2540">
        <v>5.52</v>
      </c>
      <c r="E2540">
        <v>8</v>
      </c>
      <c r="F2540" s="1" t="s">
        <v>16</v>
      </c>
      <c r="G2540" s="1" t="s">
        <v>30</v>
      </c>
      <c r="H2540" s="1" t="s">
        <v>18</v>
      </c>
      <c r="I2540" s="1" t="s">
        <v>29</v>
      </c>
      <c r="J2540">
        <v>19</v>
      </c>
      <c r="K2540">
        <v>3917</v>
      </c>
    </row>
    <row r="2541" spans="1:11" x14ac:dyDescent="0.2">
      <c r="A2541">
        <v>1134</v>
      </c>
      <c r="B2541">
        <v>43</v>
      </c>
      <c r="C2541">
        <v>5</v>
      </c>
      <c r="D2541">
        <v>4.8499999999999996</v>
      </c>
      <c r="E2541">
        <v>4</v>
      </c>
      <c r="F2541" s="1" t="s">
        <v>36</v>
      </c>
      <c r="G2541" s="1" t="s">
        <v>30</v>
      </c>
      <c r="H2541" s="1" t="s">
        <v>18</v>
      </c>
      <c r="I2541" s="1" t="s">
        <v>20</v>
      </c>
      <c r="J2541">
        <v>62</v>
      </c>
      <c r="K2541">
        <v>3749</v>
      </c>
    </row>
    <row r="2542" spans="1:11" x14ac:dyDescent="0.2">
      <c r="A2542">
        <v>1139</v>
      </c>
      <c r="B2542">
        <v>52</v>
      </c>
      <c r="C2542">
        <v>9</v>
      </c>
      <c r="D2542">
        <v>3.31</v>
      </c>
      <c r="E2542">
        <v>7</v>
      </c>
      <c r="F2542" s="1" t="s">
        <v>23</v>
      </c>
      <c r="G2542" s="1" t="s">
        <v>30</v>
      </c>
      <c r="H2542" s="1" t="s">
        <v>18</v>
      </c>
      <c r="I2542" s="1" t="s">
        <v>20</v>
      </c>
      <c r="J2542">
        <v>40</v>
      </c>
      <c r="K2542">
        <v>5106</v>
      </c>
    </row>
    <row r="2543" spans="1:11" x14ac:dyDescent="0.2">
      <c r="A2543">
        <v>1144</v>
      </c>
      <c r="B2543">
        <v>6</v>
      </c>
      <c r="C2543">
        <v>9</v>
      </c>
      <c r="D2543">
        <v>5.49</v>
      </c>
      <c r="E2543">
        <v>9</v>
      </c>
      <c r="F2543" s="1" t="s">
        <v>26</v>
      </c>
      <c r="G2543" s="1" t="s">
        <v>27</v>
      </c>
      <c r="H2543" s="1" t="s">
        <v>18</v>
      </c>
      <c r="I2543" s="1" t="s">
        <v>33</v>
      </c>
      <c r="J2543">
        <v>28</v>
      </c>
      <c r="K2543">
        <v>1318</v>
      </c>
    </row>
    <row r="2544" spans="1:11" x14ac:dyDescent="0.2">
      <c r="A2544">
        <v>1152</v>
      </c>
      <c r="B2544">
        <v>7</v>
      </c>
      <c r="C2544">
        <v>1</v>
      </c>
      <c r="D2544">
        <v>2.57</v>
      </c>
      <c r="E2544">
        <v>6</v>
      </c>
      <c r="F2544" s="1" t="s">
        <v>26</v>
      </c>
      <c r="G2544" s="1" t="s">
        <v>35</v>
      </c>
      <c r="H2544" s="1" t="s">
        <v>18</v>
      </c>
      <c r="I2544" s="1" t="s">
        <v>29</v>
      </c>
      <c r="J2544">
        <v>69</v>
      </c>
      <c r="K2544">
        <v>9609</v>
      </c>
    </row>
    <row r="2545" spans="1:11" x14ac:dyDescent="0.2">
      <c r="A2545">
        <v>1153</v>
      </c>
      <c r="B2545">
        <v>51</v>
      </c>
      <c r="C2545">
        <v>8</v>
      </c>
      <c r="D2545">
        <v>2.64</v>
      </c>
      <c r="E2545">
        <v>8</v>
      </c>
      <c r="F2545" s="1" t="s">
        <v>26</v>
      </c>
      <c r="G2545" s="1" t="s">
        <v>17</v>
      </c>
      <c r="H2545" s="1" t="s">
        <v>18</v>
      </c>
      <c r="I2545" s="1" t="s">
        <v>33</v>
      </c>
      <c r="J2545">
        <v>47</v>
      </c>
      <c r="K2545">
        <v>6594</v>
      </c>
    </row>
    <row r="2546" spans="1:11" x14ac:dyDescent="0.2">
      <c r="A2546">
        <v>1156</v>
      </c>
      <c r="B2546">
        <v>45</v>
      </c>
      <c r="C2546">
        <v>8</v>
      </c>
      <c r="D2546">
        <v>3.8</v>
      </c>
      <c r="E2546">
        <v>10</v>
      </c>
      <c r="F2546" s="1" t="s">
        <v>36</v>
      </c>
      <c r="G2546" s="1" t="s">
        <v>24</v>
      </c>
      <c r="H2546" s="1" t="s">
        <v>18</v>
      </c>
      <c r="I2546" s="1" t="s">
        <v>29</v>
      </c>
      <c r="J2546">
        <v>21</v>
      </c>
      <c r="K2546">
        <v>8295</v>
      </c>
    </row>
    <row r="2547" spans="1:11" x14ac:dyDescent="0.2">
      <c r="A2547">
        <v>1157</v>
      </c>
      <c r="B2547">
        <v>2</v>
      </c>
      <c r="C2547">
        <v>8</v>
      </c>
      <c r="D2547">
        <v>4.51</v>
      </c>
      <c r="E2547">
        <v>7</v>
      </c>
      <c r="F2547" s="1" t="s">
        <v>23</v>
      </c>
      <c r="G2547" s="1" t="s">
        <v>30</v>
      </c>
      <c r="H2547" s="1" t="s">
        <v>18</v>
      </c>
      <c r="I2547" s="1" t="s">
        <v>29</v>
      </c>
      <c r="J2547">
        <v>37</v>
      </c>
      <c r="K2547">
        <v>5788</v>
      </c>
    </row>
    <row r="2548" spans="1:11" x14ac:dyDescent="0.2">
      <c r="A2548">
        <v>1169</v>
      </c>
      <c r="B2548">
        <v>50</v>
      </c>
      <c r="C2548">
        <v>5</v>
      </c>
      <c r="D2548">
        <v>2.21</v>
      </c>
      <c r="E2548">
        <v>6</v>
      </c>
      <c r="F2548" s="1" t="s">
        <v>16</v>
      </c>
      <c r="G2548" s="1" t="s">
        <v>17</v>
      </c>
      <c r="H2548" s="1" t="s">
        <v>18</v>
      </c>
      <c r="I2548" s="1" t="s">
        <v>33</v>
      </c>
      <c r="J2548">
        <v>34</v>
      </c>
      <c r="K2548">
        <v>3071</v>
      </c>
    </row>
    <row r="2549" spans="1:11" x14ac:dyDescent="0.2">
      <c r="A2549">
        <v>1182</v>
      </c>
      <c r="B2549">
        <v>48</v>
      </c>
      <c r="C2549">
        <v>1</v>
      </c>
      <c r="D2549">
        <v>2.2000000000000002</v>
      </c>
      <c r="E2549">
        <v>3</v>
      </c>
      <c r="F2549" s="1" t="s">
        <v>36</v>
      </c>
      <c r="G2549" s="1" t="s">
        <v>24</v>
      </c>
      <c r="H2549" s="1" t="s">
        <v>18</v>
      </c>
      <c r="I2549" s="1" t="s">
        <v>29</v>
      </c>
      <c r="J2549">
        <v>38</v>
      </c>
      <c r="K2549">
        <v>5070</v>
      </c>
    </row>
    <row r="2550" spans="1:11" x14ac:dyDescent="0.2">
      <c r="A2550">
        <v>1195</v>
      </c>
      <c r="B2550">
        <v>42</v>
      </c>
      <c r="C2550">
        <v>4</v>
      </c>
      <c r="D2550">
        <v>4.59</v>
      </c>
      <c r="E2550">
        <v>1</v>
      </c>
      <c r="F2550" s="1" t="s">
        <v>23</v>
      </c>
      <c r="G2550" s="1" t="s">
        <v>27</v>
      </c>
      <c r="H2550" s="1" t="s">
        <v>18</v>
      </c>
      <c r="I2550" s="1" t="s">
        <v>29</v>
      </c>
      <c r="J2550">
        <v>37</v>
      </c>
      <c r="K2550">
        <v>1479</v>
      </c>
    </row>
    <row r="2551" spans="1:11" x14ac:dyDescent="0.2">
      <c r="A2551">
        <v>1196</v>
      </c>
      <c r="B2551">
        <v>24</v>
      </c>
      <c r="C2551">
        <v>9</v>
      </c>
      <c r="D2551">
        <v>2.23</v>
      </c>
      <c r="E2551">
        <v>10</v>
      </c>
      <c r="F2551" s="1" t="s">
        <v>16</v>
      </c>
      <c r="G2551" s="1" t="s">
        <v>30</v>
      </c>
      <c r="H2551" s="1" t="s">
        <v>18</v>
      </c>
      <c r="I2551" s="1" t="s">
        <v>20</v>
      </c>
      <c r="J2551">
        <v>54</v>
      </c>
      <c r="K2551">
        <v>4291</v>
      </c>
    </row>
    <row r="2552" spans="1:11" x14ac:dyDescent="0.2">
      <c r="A2552">
        <v>1200</v>
      </c>
      <c r="B2552">
        <v>21</v>
      </c>
      <c r="C2552">
        <v>3</v>
      </c>
      <c r="D2552">
        <v>3.24</v>
      </c>
      <c r="E2552">
        <v>1</v>
      </c>
      <c r="F2552" s="1" t="s">
        <v>26</v>
      </c>
      <c r="G2552" s="1" t="s">
        <v>27</v>
      </c>
      <c r="H2552" s="1" t="s">
        <v>18</v>
      </c>
      <c r="I2552" s="1" t="s">
        <v>29</v>
      </c>
      <c r="J2552">
        <v>30</v>
      </c>
      <c r="K2552">
        <v>4642</v>
      </c>
    </row>
    <row r="2553" spans="1:11" x14ac:dyDescent="0.2">
      <c r="A2553">
        <v>1202</v>
      </c>
      <c r="B2553">
        <v>45</v>
      </c>
      <c r="C2553">
        <v>9</v>
      </c>
      <c r="D2553">
        <v>5.2</v>
      </c>
      <c r="E2553">
        <v>7</v>
      </c>
      <c r="F2553" s="1" t="s">
        <v>23</v>
      </c>
      <c r="G2553" s="1" t="s">
        <v>30</v>
      </c>
      <c r="H2553" s="1" t="s">
        <v>18</v>
      </c>
      <c r="I2553" s="1" t="s">
        <v>20</v>
      </c>
      <c r="J2553">
        <v>29</v>
      </c>
      <c r="K2553">
        <v>6140</v>
      </c>
    </row>
    <row r="2554" spans="1:11" x14ac:dyDescent="0.2">
      <c r="A2554">
        <v>1206</v>
      </c>
      <c r="B2554">
        <v>48</v>
      </c>
      <c r="C2554">
        <v>9</v>
      </c>
      <c r="D2554">
        <v>3.6</v>
      </c>
      <c r="E2554">
        <v>8</v>
      </c>
      <c r="F2554" s="1" t="s">
        <v>16</v>
      </c>
      <c r="G2554" s="1" t="s">
        <v>27</v>
      </c>
      <c r="H2554" s="1" t="s">
        <v>18</v>
      </c>
      <c r="I2554" s="1" t="s">
        <v>29</v>
      </c>
      <c r="J2554">
        <v>65</v>
      </c>
      <c r="K2554">
        <v>1218</v>
      </c>
    </row>
    <row r="2555" spans="1:11" x14ac:dyDescent="0.2">
      <c r="A2555">
        <v>1208</v>
      </c>
      <c r="B2555">
        <v>29</v>
      </c>
      <c r="C2555">
        <v>4</v>
      </c>
      <c r="D2555">
        <v>5.89</v>
      </c>
      <c r="E2555">
        <v>3</v>
      </c>
      <c r="F2555" s="1" t="s">
        <v>23</v>
      </c>
      <c r="G2555" s="1" t="s">
        <v>30</v>
      </c>
      <c r="H2555" s="1" t="s">
        <v>18</v>
      </c>
      <c r="I2555" s="1" t="s">
        <v>33</v>
      </c>
      <c r="J2555">
        <v>45</v>
      </c>
      <c r="K2555">
        <v>7818</v>
      </c>
    </row>
    <row r="2556" spans="1:11" x14ac:dyDescent="0.2">
      <c r="A2556">
        <v>1221</v>
      </c>
      <c r="B2556">
        <v>24</v>
      </c>
      <c r="C2556">
        <v>10</v>
      </c>
      <c r="D2556">
        <v>4.33</v>
      </c>
      <c r="E2556">
        <v>8</v>
      </c>
      <c r="F2556" s="1" t="s">
        <v>16</v>
      </c>
      <c r="G2556" s="1" t="s">
        <v>30</v>
      </c>
      <c r="H2556" s="1" t="s">
        <v>18</v>
      </c>
      <c r="I2556" s="1" t="s">
        <v>33</v>
      </c>
      <c r="J2556">
        <v>24</v>
      </c>
      <c r="K2556">
        <v>3188</v>
      </c>
    </row>
    <row r="2557" spans="1:11" x14ac:dyDescent="0.2">
      <c r="A2557">
        <v>1229</v>
      </c>
      <c r="B2557">
        <v>3</v>
      </c>
      <c r="C2557">
        <v>8</v>
      </c>
      <c r="D2557">
        <v>5.28</v>
      </c>
      <c r="E2557">
        <v>8</v>
      </c>
      <c r="F2557" s="1" t="s">
        <v>16</v>
      </c>
      <c r="G2557" s="1" t="s">
        <v>30</v>
      </c>
      <c r="H2557" s="1" t="s">
        <v>18</v>
      </c>
      <c r="I2557" s="1" t="s">
        <v>33</v>
      </c>
      <c r="J2557">
        <v>69</v>
      </c>
      <c r="K2557">
        <v>7001</v>
      </c>
    </row>
    <row r="2558" spans="1:11" x14ac:dyDescent="0.2">
      <c r="A2558">
        <v>1238</v>
      </c>
      <c r="B2558">
        <v>38</v>
      </c>
      <c r="C2558">
        <v>9</v>
      </c>
      <c r="D2558">
        <v>4.38</v>
      </c>
      <c r="E2558">
        <v>10</v>
      </c>
      <c r="F2558" s="1" t="s">
        <v>16</v>
      </c>
      <c r="G2558" s="1" t="s">
        <v>17</v>
      </c>
      <c r="H2558" s="1" t="s">
        <v>18</v>
      </c>
      <c r="I2558" s="1" t="s">
        <v>29</v>
      </c>
      <c r="J2558">
        <v>49</v>
      </c>
      <c r="K2558">
        <v>4406</v>
      </c>
    </row>
    <row r="2559" spans="1:11" x14ac:dyDescent="0.2">
      <c r="A2559">
        <v>1263</v>
      </c>
      <c r="B2559">
        <v>9</v>
      </c>
      <c r="C2559">
        <v>3</v>
      </c>
      <c r="D2559">
        <v>2.08</v>
      </c>
      <c r="E2559">
        <v>1</v>
      </c>
      <c r="F2559" s="1" t="s">
        <v>23</v>
      </c>
      <c r="G2559" s="1" t="s">
        <v>17</v>
      </c>
      <c r="H2559" s="1" t="s">
        <v>18</v>
      </c>
      <c r="I2559" s="1" t="s">
        <v>33</v>
      </c>
      <c r="J2559">
        <v>31</v>
      </c>
      <c r="K2559">
        <v>9452</v>
      </c>
    </row>
    <row r="2560" spans="1:11" x14ac:dyDescent="0.2">
      <c r="A2560">
        <v>1286</v>
      </c>
      <c r="B2560">
        <v>26</v>
      </c>
      <c r="C2560">
        <v>5</v>
      </c>
      <c r="D2560">
        <v>4.41</v>
      </c>
      <c r="E2560">
        <v>6</v>
      </c>
      <c r="F2560" s="1" t="s">
        <v>16</v>
      </c>
      <c r="G2560" s="1" t="s">
        <v>35</v>
      </c>
      <c r="H2560" s="1" t="s">
        <v>18</v>
      </c>
      <c r="I2560" s="1" t="s">
        <v>33</v>
      </c>
      <c r="J2560">
        <v>69</v>
      </c>
      <c r="K2560">
        <v>2319</v>
      </c>
    </row>
    <row r="2561" spans="1:11" x14ac:dyDescent="0.2">
      <c r="A2561">
        <v>1289</v>
      </c>
      <c r="B2561">
        <v>44</v>
      </c>
      <c r="C2561">
        <v>1</v>
      </c>
      <c r="D2561">
        <v>1.1299999999999999</v>
      </c>
      <c r="E2561">
        <v>3</v>
      </c>
      <c r="F2561" s="1" t="s">
        <v>23</v>
      </c>
      <c r="G2561" s="1" t="s">
        <v>17</v>
      </c>
      <c r="H2561" s="1" t="s">
        <v>18</v>
      </c>
      <c r="I2561" s="1" t="s">
        <v>33</v>
      </c>
      <c r="J2561">
        <v>35</v>
      </c>
      <c r="K2561">
        <v>3019</v>
      </c>
    </row>
    <row r="2562" spans="1:11" x14ac:dyDescent="0.2">
      <c r="A2562">
        <v>1293</v>
      </c>
      <c r="B2562">
        <v>52</v>
      </c>
      <c r="C2562">
        <v>7</v>
      </c>
      <c r="D2562">
        <v>4.07</v>
      </c>
      <c r="E2562">
        <v>10</v>
      </c>
      <c r="F2562" s="1" t="s">
        <v>16</v>
      </c>
      <c r="G2562" s="1" t="s">
        <v>35</v>
      </c>
      <c r="H2562" s="1" t="s">
        <v>18</v>
      </c>
      <c r="I2562" s="1" t="s">
        <v>33</v>
      </c>
      <c r="J2562">
        <v>29</v>
      </c>
      <c r="K2562">
        <v>6621</v>
      </c>
    </row>
    <row r="2563" spans="1:11" x14ac:dyDescent="0.2">
      <c r="A2563">
        <v>1294</v>
      </c>
      <c r="B2563">
        <v>25</v>
      </c>
      <c r="C2563">
        <v>5</v>
      </c>
      <c r="D2563">
        <v>3.27</v>
      </c>
      <c r="E2563">
        <v>4</v>
      </c>
      <c r="F2563" s="1" t="s">
        <v>36</v>
      </c>
      <c r="G2563" s="1" t="s">
        <v>17</v>
      </c>
      <c r="H2563" s="1" t="s">
        <v>18</v>
      </c>
      <c r="I2563" s="1" t="s">
        <v>33</v>
      </c>
      <c r="J2563">
        <v>30</v>
      </c>
      <c r="K2563">
        <v>8660</v>
      </c>
    </row>
    <row r="2564" spans="1:11" x14ac:dyDescent="0.2">
      <c r="A2564">
        <v>1295</v>
      </c>
      <c r="B2564">
        <v>50</v>
      </c>
      <c r="C2564">
        <v>8</v>
      </c>
      <c r="D2564">
        <v>1.98</v>
      </c>
      <c r="E2564">
        <v>8</v>
      </c>
      <c r="F2564" s="1" t="s">
        <v>16</v>
      </c>
      <c r="G2564" s="1" t="s">
        <v>35</v>
      </c>
      <c r="H2564" s="1" t="s">
        <v>18</v>
      </c>
      <c r="I2564" s="1" t="s">
        <v>33</v>
      </c>
      <c r="J2564">
        <v>58</v>
      </c>
      <c r="K2564">
        <v>7289</v>
      </c>
    </row>
    <row r="2565" spans="1:11" x14ac:dyDescent="0.2">
      <c r="A2565">
        <v>1299</v>
      </c>
      <c r="B2565">
        <v>46</v>
      </c>
      <c r="C2565">
        <v>9</v>
      </c>
      <c r="D2565">
        <v>3.27</v>
      </c>
      <c r="E2565">
        <v>10</v>
      </c>
      <c r="F2565" s="1" t="s">
        <v>26</v>
      </c>
      <c r="G2565" s="1" t="s">
        <v>17</v>
      </c>
      <c r="H2565" s="1" t="s">
        <v>18</v>
      </c>
      <c r="I2565" s="1" t="s">
        <v>20</v>
      </c>
      <c r="J2565">
        <v>46</v>
      </c>
      <c r="K2565">
        <v>5578</v>
      </c>
    </row>
    <row r="2566" spans="1:11" x14ac:dyDescent="0.2">
      <c r="A2566">
        <v>1305</v>
      </c>
      <c r="B2566">
        <v>54</v>
      </c>
      <c r="C2566">
        <v>2</v>
      </c>
      <c r="D2566">
        <v>2</v>
      </c>
      <c r="E2566">
        <v>6</v>
      </c>
      <c r="F2566" s="1" t="s">
        <v>16</v>
      </c>
      <c r="G2566" s="1" t="s">
        <v>30</v>
      </c>
      <c r="H2566" s="1" t="s">
        <v>18</v>
      </c>
      <c r="I2566" s="1" t="s">
        <v>29</v>
      </c>
      <c r="J2566">
        <v>54</v>
      </c>
      <c r="K2566">
        <v>5468</v>
      </c>
    </row>
    <row r="2567" spans="1:11" x14ac:dyDescent="0.2">
      <c r="A2567">
        <v>1308</v>
      </c>
      <c r="B2567">
        <v>32</v>
      </c>
      <c r="C2567">
        <v>10</v>
      </c>
      <c r="D2567">
        <v>5.28</v>
      </c>
      <c r="E2567">
        <v>7</v>
      </c>
      <c r="F2567" s="1" t="s">
        <v>36</v>
      </c>
      <c r="G2567" s="1" t="s">
        <v>24</v>
      </c>
      <c r="H2567" s="1" t="s">
        <v>18</v>
      </c>
      <c r="I2567" s="1" t="s">
        <v>29</v>
      </c>
      <c r="J2567">
        <v>39</v>
      </c>
      <c r="K2567">
        <v>9264</v>
      </c>
    </row>
    <row r="2568" spans="1:11" x14ac:dyDescent="0.2">
      <c r="A2568">
        <v>1317</v>
      </c>
      <c r="B2568">
        <v>49</v>
      </c>
      <c r="C2568">
        <v>8</v>
      </c>
      <c r="D2568">
        <v>1.17</v>
      </c>
      <c r="E2568">
        <v>10</v>
      </c>
      <c r="F2568" s="1" t="s">
        <v>23</v>
      </c>
      <c r="G2568" s="1" t="s">
        <v>17</v>
      </c>
      <c r="H2568" s="1" t="s">
        <v>18</v>
      </c>
      <c r="I2568" s="1" t="s">
        <v>29</v>
      </c>
      <c r="J2568">
        <v>55</v>
      </c>
      <c r="K2568">
        <v>6301</v>
      </c>
    </row>
    <row r="2569" spans="1:11" x14ac:dyDescent="0.2">
      <c r="A2569">
        <v>1324</v>
      </c>
      <c r="B2569">
        <v>22</v>
      </c>
      <c r="C2569">
        <v>9</v>
      </c>
      <c r="D2569">
        <v>4.07</v>
      </c>
      <c r="E2569">
        <v>9</v>
      </c>
      <c r="F2569" s="1" t="s">
        <v>23</v>
      </c>
      <c r="G2569" s="1" t="s">
        <v>30</v>
      </c>
      <c r="H2569" s="1" t="s">
        <v>18</v>
      </c>
      <c r="I2569" s="1" t="s">
        <v>29</v>
      </c>
      <c r="J2569">
        <v>36</v>
      </c>
      <c r="K2569">
        <v>8019</v>
      </c>
    </row>
    <row r="2570" spans="1:11" x14ac:dyDescent="0.2">
      <c r="A2570">
        <v>1328</v>
      </c>
      <c r="B2570">
        <v>12</v>
      </c>
      <c r="C2570">
        <v>2</v>
      </c>
      <c r="D2570">
        <v>5.15</v>
      </c>
      <c r="E2570">
        <v>5</v>
      </c>
      <c r="F2570" s="1" t="s">
        <v>16</v>
      </c>
      <c r="G2570" s="1" t="s">
        <v>17</v>
      </c>
      <c r="H2570" s="1" t="s">
        <v>18</v>
      </c>
      <c r="I2570" s="1" t="s">
        <v>29</v>
      </c>
      <c r="J2570">
        <v>27</v>
      </c>
      <c r="K2570">
        <v>1401</v>
      </c>
    </row>
    <row r="2571" spans="1:11" x14ac:dyDescent="0.2">
      <c r="A2571">
        <v>1341</v>
      </c>
      <c r="B2571">
        <v>13</v>
      </c>
      <c r="C2571">
        <v>8</v>
      </c>
      <c r="D2571">
        <v>5.18</v>
      </c>
      <c r="E2571">
        <v>8</v>
      </c>
      <c r="F2571" s="1" t="s">
        <v>23</v>
      </c>
      <c r="G2571" s="1" t="s">
        <v>27</v>
      </c>
      <c r="H2571" s="1" t="s">
        <v>18</v>
      </c>
      <c r="I2571" s="1" t="s">
        <v>29</v>
      </c>
      <c r="J2571">
        <v>39</v>
      </c>
      <c r="K2571">
        <v>5397</v>
      </c>
    </row>
    <row r="2572" spans="1:11" x14ac:dyDescent="0.2">
      <c r="A2572">
        <v>1345</v>
      </c>
      <c r="B2572">
        <v>3</v>
      </c>
      <c r="C2572">
        <v>8</v>
      </c>
      <c r="D2572">
        <v>1.88</v>
      </c>
      <c r="E2572">
        <v>9</v>
      </c>
      <c r="F2572" s="1" t="s">
        <v>26</v>
      </c>
      <c r="G2572" s="1" t="s">
        <v>35</v>
      </c>
      <c r="H2572" s="1" t="s">
        <v>18</v>
      </c>
      <c r="I2572" s="1" t="s">
        <v>33</v>
      </c>
      <c r="J2572">
        <v>42</v>
      </c>
      <c r="K2572">
        <v>9652</v>
      </c>
    </row>
    <row r="2573" spans="1:11" x14ac:dyDescent="0.2">
      <c r="A2573">
        <v>1349</v>
      </c>
      <c r="B2573">
        <v>19</v>
      </c>
      <c r="C2573">
        <v>5</v>
      </c>
      <c r="D2573">
        <v>3.55</v>
      </c>
      <c r="E2573">
        <v>6</v>
      </c>
      <c r="F2573" s="1" t="s">
        <v>23</v>
      </c>
      <c r="G2573" s="1" t="s">
        <v>24</v>
      </c>
      <c r="H2573" s="1" t="s">
        <v>18</v>
      </c>
      <c r="I2573" s="1" t="s">
        <v>29</v>
      </c>
      <c r="J2573">
        <v>19</v>
      </c>
      <c r="K2573">
        <v>3223</v>
      </c>
    </row>
    <row r="2574" spans="1:11" x14ac:dyDescent="0.2">
      <c r="A2574">
        <v>1357</v>
      </c>
      <c r="B2574">
        <v>7</v>
      </c>
      <c r="C2574">
        <v>1</v>
      </c>
      <c r="D2574">
        <v>5.8</v>
      </c>
      <c r="E2574">
        <v>1</v>
      </c>
      <c r="F2574" s="1" t="s">
        <v>26</v>
      </c>
      <c r="G2574" s="1" t="s">
        <v>35</v>
      </c>
      <c r="H2574" s="1" t="s">
        <v>18</v>
      </c>
      <c r="I2574" s="1" t="s">
        <v>29</v>
      </c>
      <c r="J2574">
        <v>45</v>
      </c>
      <c r="K2574">
        <v>8259</v>
      </c>
    </row>
    <row r="2575" spans="1:11" x14ac:dyDescent="0.2">
      <c r="A2575">
        <v>1365</v>
      </c>
      <c r="B2575">
        <v>55</v>
      </c>
      <c r="C2575">
        <v>7</v>
      </c>
      <c r="D2575">
        <v>4.4000000000000004</v>
      </c>
      <c r="E2575">
        <v>10</v>
      </c>
      <c r="F2575" s="1" t="s">
        <v>23</v>
      </c>
      <c r="G2575" s="1" t="s">
        <v>27</v>
      </c>
      <c r="H2575" s="1" t="s">
        <v>18</v>
      </c>
      <c r="I2575" s="1" t="s">
        <v>29</v>
      </c>
      <c r="J2575">
        <v>53</v>
      </c>
      <c r="K2575">
        <v>3861</v>
      </c>
    </row>
    <row r="2576" spans="1:11" x14ac:dyDescent="0.2">
      <c r="A2576">
        <v>1372</v>
      </c>
      <c r="B2576">
        <v>52</v>
      </c>
      <c r="C2576">
        <v>9</v>
      </c>
      <c r="D2576">
        <v>5.45</v>
      </c>
      <c r="E2576">
        <v>9</v>
      </c>
      <c r="F2576" s="1" t="s">
        <v>36</v>
      </c>
      <c r="G2576" s="1" t="s">
        <v>35</v>
      </c>
      <c r="H2576" s="1" t="s">
        <v>18</v>
      </c>
      <c r="I2576" s="1" t="s">
        <v>29</v>
      </c>
      <c r="J2576">
        <v>24</v>
      </c>
      <c r="K2576">
        <v>7270</v>
      </c>
    </row>
    <row r="2577" spans="1:11" x14ac:dyDescent="0.2">
      <c r="A2577">
        <v>1377</v>
      </c>
      <c r="B2577">
        <v>60</v>
      </c>
      <c r="C2577">
        <v>8</v>
      </c>
      <c r="D2577">
        <v>4.21</v>
      </c>
      <c r="E2577">
        <v>8</v>
      </c>
      <c r="F2577" s="1" t="s">
        <v>16</v>
      </c>
      <c r="G2577" s="1" t="s">
        <v>24</v>
      </c>
      <c r="H2577" s="1" t="s">
        <v>18</v>
      </c>
      <c r="I2577" s="1" t="s">
        <v>20</v>
      </c>
      <c r="J2577">
        <v>62</v>
      </c>
      <c r="K2577">
        <v>3352</v>
      </c>
    </row>
    <row r="2578" spans="1:11" x14ac:dyDescent="0.2">
      <c r="A2578">
        <v>1382</v>
      </c>
      <c r="B2578">
        <v>12</v>
      </c>
      <c r="C2578">
        <v>3</v>
      </c>
      <c r="D2578">
        <v>5.56</v>
      </c>
      <c r="E2578">
        <v>5</v>
      </c>
      <c r="F2578" s="1" t="s">
        <v>23</v>
      </c>
      <c r="G2578" s="1" t="s">
        <v>35</v>
      </c>
      <c r="H2578" s="1" t="s">
        <v>18</v>
      </c>
      <c r="I2578" s="1" t="s">
        <v>33</v>
      </c>
      <c r="J2578">
        <v>26</v>
      </c>
      <c r="K2578">
        <v>8043</v>
      </c>
    </row>
    <row r="2579" spans="1:11" x14ac:dyDescent="0.2">
      <c r="A2579">
        <v>1396</v>
      </c>
      <c r="B2579">
        <v>39</v>
      </c>
      <c r="C2579">
        <v>9</v>
      </c>
      <c r="D2579">
        <v>1.19</v>
      </c>
      <c r="E2579">
        <v>10</v>
      </c>
      <c r="F2579" s="1" t="s">
        <v>26</v>
      </c>
      <c r="G2579" s="1" t="s">
        <v>24</v>
      </c>
      <c r="H2579" s="1" t="s">
        <v>18</v>
      </c>
      <c r="I2579" s="1" t="s">
        <v>29</v>
      </c>
      <c r="J2579">
        <v>38</v>
      </c>
      <c r="K2579">
        <v>8421</v>
      </c>
    </row>
    <row r="2580" spans="1:11" x14ac:dyDescent="0.2">
      <c r="A2580">
        <v>1398</v>
      </c>
      <c r="B2580">
        <v>11</v>
      </c>
      <c r="C2580">
        <v>6</v>
      </c>
      <c r="D2580">
        <v>4.63</v>
      </c>
      <c r="E2580">
        <v>1</v>
      </c>
      <c r="F2580" s="1" t="s">
        <v>36</v>
      </c>
      <c r="G2580" s="1" t="s">
        <v>35</v>
      </c>
      <c r="H2580" s="1" t="s">
        <v>18</v>
      </c>
      <c r="I2580" s="1" t="s">
        <v>29</v>
      </c>
      <c r="J2580">
        <v>68</v>
      </c>
      <c r="K2580">
        <v>4265</v>
      </c>
    </row>
    <row r="2581" spans="1:11" x14ac:dyDescent="0.2">
      <c r="A2581">
        <v>1399</v>
      </c>
      <c r="B2581">
        <v>48</v>
      </c>
      <c r="C2581">
        <v>2</v>
      </c>
      <c r="D2581">
        <v>5.12</v>
      </c>
      <c r="E2581">
        <v>5</v>
      </c>
      <c r="F2581" s="1" t="s">
        <v>36</v>
      </c>
      <c r="G2581" s="1" t="s">
        <v>35</v>
      </c>
      <c r="H2581" s="1" t="s">
        <v>18</v>
      </c>
      <c r="I2581" s="1" t="s">
        <v>29</v>
      </c>
      <c r="J2581">
        <v>27</v>
      </c>
      <c r="K2581">
        <v>2607</v>
      </c>
    </row>
    <row r="2582" spans="1:11" x14ac:dyDescent="0.2">
      <c r="A2582">
        <v>1400</v>
      </c>
      <c r="B2582">
        <v>21</v>
      </c>
      <c r="C2582">
        <v>10</v>
      </c>
      <c r="D2582">
        <v>1.21</v>
      </c>
      <c r="E2582">
        <v>7</v>
      </c>
      <c r="F2582" s="1" t="s">
        <v>16</v>
      </c>
      <c r="G2582" s="1" t="s">
        <v>17</v>
      </c>
      <c r="H2582" s="1" t="s">
        <v>18</v>
      </c>
      <c r="I2582" s="1" t="s">
        <v>29</v>
      </c>
      <c r="J2582">
        <v>61</v>
      </c>
      <c r="K2582">
        <v>9862</v>
      </c>
    </row>
    <row r="2583" spans="1:11" x14ac:dyDescent="0.2">
      <c r="A2583">
        <v>1408</v>
      </c>
      <c r="B2583">
        <v>52</v>
      </c>
      <c r="C2583">
        <v>10</v>
      </c>
      <c r="D2583">
        <v>3.44</v>
      </c>
      <c r="E2583">
        <v>10</v>
      </c>
      <c r="F2583" s="1" t="s">
        <v>16</v>
      </c>
      <c r="G2583" s="1" t="s">
        <v>24</v>
      </c>
      <c r="H2583" s="1" t="s">
        <v>18</v>
      </c>
      <c r="I2583" s="1" t="s">
        <v>33</v>
      </c>
      <c r="J2583">
        <v>58</v>
      </c>
      <c r="K2583">
        <v>8923</v>
      </c>
    </row>
    <row r="2584" spans="1:11" x14ac:dyDescent="0.2">
      <c r="A2584">
        <v>1411</v>
      </c>
      <c r="B2584">
        <v>13</v>
      </c>
      <c r="C2584">
        <v>4</v>
      </c>
      <c r="D2584">
        <v>2.31</v>
      </c>
      <c r="E2584">
        <v>6</v>
      </c>
      <c r="F2584" s="1" t="s">
        <v>36</v>
      </c>
      <c r="G2584" s="1" t="s">
        <v>27</v>
      </c>
      <c r="H2584" s="1" t="s">
        <v>18</v>
      </c>
      <c r="I2584" s="1" t="s">
        <v>33</v>
      </c>
      <c r="J2584">
        <v>19</v>
      </c>
      <c r="K2584">
        <v>7510</v>
      </c>
    </row>
    <row r="2585" spans="1:11" x14ac:dyDescent="0.2">
      <c r="A2585">
        <v>1412</v>
      </c>
      <c r="B2585">
        <v>14</v>
      </c>
      <c r="C2585">
        <v>8</v>
      </c>
      <c r="D2585">
        <v>3.13</v>
      </c>
      <c r="E2585">
        <v>9</v>
      </c>
      <c r="F2585" s="1" t="s">
        <v>23</v>
      </c>
      <c r="G2585" s="1" t="s">
        <v>30</v>
      </c>
      <c r="H2585" s="1" t="s">
        <v>18</v>
      </c>
      <c r="I2585" s="1" t="s">
        <v>29</v>
      </c>
      <c r="J2585">
        <v>62</v>
      </c>
      <c r="K2585">
        <v>7269</v>
      </c>
    </row>
    <row r="2586" spans="1:11" x14ac:dyDescent="0.2">
      <c r="A2586">
        <v>1415</v>
      </c>
      <c r="B2586">
        <v>56</v>
      </c>
      <c r="C2586">
        <v>9</v>
      </c>
      <c r="D2586">
        <v>4.7300000000000004</v>
      </c>
      <c r="E2586">
        <v>9</v>
      </c>
      <c r="F2586" s="1" t="s">
        <v>23</v>
      </c>
      <c r="G2586" s="1" t="s">
        <v>24</v>
      </c>
      <c r="H2586" s="1" t="s">
        <v>18</v>
      </c>
      <c r="I2586" s="1" t="s">
        <v>29</v>
      </c>
      <c r="J2586">
        <v>63</v>
      </c>
      <c r="K2586">
        <v>9332</v>
      </c>
    </row>
    <row r="2587" spans="1:11" x14ac:dyDescent="0.2">
      <c r="A2587">
        <v>1423</v>
      </c>
      <c r="B2587">
        <v>3</v>
      </c>
      <c r="C2587">
        <v>8</v>
      </c>
      <c r="D2587">
        <v>5.72</v>
      </c>
      <c r="E2587">
        <v>9</v>
      </c>
      <c r="F2587" s="1" t="s">
        <v>26</v>
      </c>
      <c r="G2587" s="1" t="s">
        <v>30</v>
      </c>
      <c r="H2587" s="1" t="s">
        <v>18</v>
      </c>
      <c r="I2587" s="1" t="s">
        <v>29</v>
      </c>
      <c r="J2587">
        <v>70</v>
      </c>
      <c r="K2587">
        <v>7596</v>
      </c>
    </row>
    <row r="2588" spans="1:11" x14ac:dyDescent="0.2">
      <c r="A2588">
        <v>1424</v>
      </c>
      <c r="B2588">
        <v>44</v>
      </c>
      <c r="C2588">
        <v>8</v>
      </c>
      <c r="D2588">
        <v>4.5599999999999996</v>
      </c>
      <c r="E2588">
        <v>7</v>
      </c>
      <c r="F2588" s="1" t="s">
        <v>26</v>
      </c>
      <c r="G2588" s="1" t="s">
        <v>27</v>
      </c>
      <c r="H2588" s="1" t="s">
        <v>18</v>
      </c>
      <c r="I2588" s="1" t="s">
        <v>20</v>
      </c>
      <c r="J2588">
        <v>54</v>
      </c>
      <c r="K2588">
        <v>5177</v>
      </c>
    </row>
    <row r="2589" spans="1:11" x14ac:dyDescent="0.2">
      <c r="A2589">
        <v>1428</v>
      </c>
      <c r="B2589">
        <v>48</v>
      </c>
      <c r="C2589">
        <v>6</v>
      </c>
      <c r="D2589">
        <v>5.3</v>
      </c>
      <c r="E2589">
        <v>1</v>
      </c>
      <c r="F2589" s="1" t="s">
        <v>16</v>
      </c>
      <c r="G2589" s="1" t="s">
        <v>17</v>
      </c>
      <c r="H2589" s="1" t="s">
        <v>18</v>
      </c>
      <c r="I2589" s="1" t="s">
        <v>29</v>
      </c>
      <c r="J2589">
        <v>24</v>
      </c>
      <c r="K2589">
        <v>3502</v>
      </c>
    </row>
    <row r="2590" spans="1:11" x14ac:dyDescent="0.2">
      <c r="A2590">
        <v>1433</v>
      </c>
      <c r="B2590">
        <v>55</v>
      </c>
      <c r="C2590">
        <v>5</v>
      </c>
      <c r="D2590">
        <v>3.94</v>
      </c>
      <c r="E2590">
        <v>3</v>
      </c>
      <c r="F2590" s="1" t="s">
        <v>36</v>
      </c>
      <c r="G2590" s="1" t="s">
        <v>27</v>
      </c>
      <c r="H2590" s="1" t="s">
        <v>18</v>
      </c>
      <c r="I2590" s="1" t="s">
        <v>20</v>
      </c>
      <c r="J2590">
        <v>47</v>
      </c>
      <c r="K2590">
        <v>1385</v>
      </c>
    </row>
    <row r="2591" spans="1:11" x14ac:dyDescent="0.2">
      <c r="A2591">
        <v>1434</v>
      </c>
      <c r="B2591">
        <v>45</v>
      </c>
      <c r="C2591">
        <v>5</v>
      </c>
      <c r="D2591">
        <v>1.32</v>
      </c>
      <c r="E2591">
        <v>2</v>
      </c>
      <c r="F2591" s="1" t="s">
        <v>26</v>
      </c>
      <c r="G2591" s="1" t="s">
        <v>17</v>
      </c>
      <c r="H2591" s="1" t="s">
        <v>18</v>
      </c>
      <c r="I2591" s="1" t="s">
        <v>20</v>
      </c>
      <c r="J2591">
        <v>34</v>
      </c>
      <c r="K2591">
        <v>1980</v>
      </c>
    </row>
    <row r="2592" spans="1:11" x14ac:dyDescent="0.2">
      <c r="A2592">
        <v>1436</v>
      </c>
      <c r="B2592">
        <v>33</v>
      </c>
      <c r="C2592">
        <v>10</v>
      </c>
      <c r="D2592">
        <v>4.16</v>
      </c>
      <c r="E2592">
        <v>9</v>
      </c>
      <c r="F2592" s="1" t="s">
        <v>23</v>
      </c>
      <c r="G2592" s="1" t="s">
        <v>27</v>
      </c>
      <c r="H2592" s="1" t="s">
        <v>18</v>
      </c>
      <c r="I2592" s="1" t="s">
        <v>29</v>
      </c>
      <c r="J2592">
        <v>41</v>
      </c>
      <c r="K2592">
        <v>9483</v>
      </c>
    </row>
    <row r="2593" spans="1:11" x14ac:dyDescent="0.2">
      <c r="A2593">
        <v>1437</v>
      </c>
      <c r="B2593">
        <v>45</v>
      </c>
      <c r="C2593">
        <v>1</v>
      </c>
      <c r="D2593">
        <v>5.7</v>
      </c>
      <c r="E2593">
        <v>3</v>
      </c>
      <c r="F2593" s="1" t="s">
        <v>23</v>
      </c>
      <c r="G2593" s="1" t="s">
        <v>30</v>
      </c>
      <c r="H2593" s="1" t="s">
        <v>18</v>
      </c>
      <c r="I2593" s="1" t="s">
        <v>29</v>
      </c>
      <c r="J2593">
        <v>54</v>
      </c>
      <c r="K2593">
        <v>3519</v>
      </c>
    </row>
    <row r="2594" spans="1:11" x14ac:dyDescent="0.2">
      <c r="A2594">
        <v>1455</v>
      </c>
      <c r="B2594">
        <v>44</v>
      </c>
      <c r="C2594">
        <v>1</v>
      </c>
      <c r="D2594">
        <v>3.63</v>
      </c>
      <c r="E2594">
        <v>2</v>
      </c>
      <c r="F2594" s="1" t="s">
        <v>36</v>
      </c>
      <c r="G2594" s="1" t="s">
        <v>24</v>
      </c>
      <c r="H2594" s="1" t="s">
        <v>18</v>
      </c>
      <c r="I2594" s="1" t="s">
        <v>20</v>
      </c>
      <c r="J2594">
        <v>25</v>
      </c>
      <c r="K2594">
        <v>5905</v>
      </c>
    </row>
    <row r="2595" spans="1:11" x14ac:dyDescent="0.2">
      <c r="A2595">
        <v>1456</v>
      </c>
      <c r="B2595">
        <v>27</v>
      </c>
      <c r="C2595">
        <v>9</v>
      </c>
      <c r="D2595">
        <v>2.9</v>
      </c>
      <c r="E2595">
        <v>10</v>
      </c>
      <c r="F2595" s="1" t="s">
        <v>16</v>
      </c>
      <c r="G2595" s="1" t="s">
        <v>17</v>
      </c>
      <c r="H2595" s="1" t="s">
        <v>18</v>
      </c>
      <c r="I2595" s="1" t="s">
        <v>29</v>
      </c>
      <c r="J2595">
        <v>45</v>
      </c>
      <c r="K2595">
        <v>4677</v>
      </c>
    </row>
    <row r="2596" spans="1:11" x14ac:dyDescent="0.2">
      <c r="A2596">
        <v>1457</v>
      </c>
      <c r="B2596">
        <v>13</v>
      </c>
      <c r="C2596">
        <v>9</v>
      </c>
      <c r="D2596">
        <v>4.04</v>
      </c>
      <c r="E2596">
        <v>7</v>
      </c>
      <c r="F2596" s="1" t="s">
        <v>26</v>
      </c>
      <c r="G2596" s="1" t="s">
        <v>30</v>
      </c>
      <c r="H2596" s="1" t="s">
        <v>18</v>
      </c>
      <c r="I2596" s="1" t="s">
        <v>29</v>
      </c>
      <c r="J2596">
        <v>19</v>
      </c>
      <c r="K2596">
        <v>6360</v>
      </c>
    </row>
    <row r="2597" spans="1:11" x14ac:dyDescent="0.2">
      <c r="A2597">
        <v>1462</v>
      </c>
      <c r="B2597">
        <v>51</v>
      </c>
      <c r="C2597">
        <v>10</v>
      </c>
      <c r="D2597">
        <v>5.21</v>
      </c>
      <c r="E2597">
        <v>10</v>
      </c>
      <c r="F2597" s="1" t="s">
        <v>36</v>
      </c>
      <c r="G2597" s="1" t="s">
        <v>24</v>
      </c>
      <c r="H2597" s="1" t="s">
        <v>18</v>
      </c>
      <c r="I2597" s="1" t="s">
        <v>29</v>
      </c>
      <c r="J2597">
        <v>19</v>
      </c>
      <c r="K2597">
        <v>2548</v>
      </c>
    </row>
    <row r="2598" spans="1:11" x14ac:dyDescent="0.2">
      <c r="A2598">
        <v>1463</v>
      </c>
      <c r="B2598">
        <v>40</v>
      </c>
      <c r="C2598">
        <v>2</v>
      </c>
      <c r="D2598">
        <v>4.76</v>
      </c>
      <c r="E2598">
        <v>2</v>
      </c>
      <c r="F2598" s="1" t="s">
        <v>36</v>
      </c>
      <c r="G2598" s="1" t="s">
        <v>27</v>
      </c>
      <c r="H2598" s="1" t="s">
        <v>18</v>
      </c>
      <c r="I2598" s="1" t="s">
        <v>29</v>
      </c>
      <c r="J2598">
        <v>41</v>
      </c>
      <c r="K2598">
        <v>2763</v>
      </c>
    </row>
    <row r="2599" spans="1:11" x14ac:dyDescent="0.2">
      <c r="A2599">
        <v>1473</v>
      </c>
      <c r="B2599">
        <v>11</v>
      </c>
      <c r="C2599">
        <v>9</v>
      </c>
      <c r="D2599">
        <v>1.44</v>
      </c>
      <c r="E2599">
        <v>8</v>
      </c>
      <c r="F2599" s="1" t="s">
        <v>23</v>
      </c>
      <c r="G2599" s="1" t="s">
        <v>24</v>
      </c>
      <c r="H2599" s="1" t="s">
        <v>18</v>
      </c>
      <c r="I2599" s="1" t="s">
        <v>20</v>
      </c>
      <c r="J2599">
        <v>64</v>
      </c>
      <c r="K2599">
        <v>2371</v>
      </c>
    </row>
    <row r="2600" spans="1:11" x14ac:dyDescent="0.2">
      <c r="A2600">
        <v>1486</v>
      </c>
      <c r="B2600">
        <v>54</v>
      </c>
      <c r="C2600">
        <v>9</v>
      </c>
      <c r="D2600">
        <v>1.29</v>
      </c>
      <c r="E2600">
        <v>8</v>
      </c>
      <c r="F2600" s="1" t="s">
        <v>26</v>
      </c>
      <c r="G2600" s="1" t="s">
        <v>24</v>
      </c>
      <c r="H2600" s="1" t="s">
        <v>18</v>
      </c>
      <c r="I2600" s="1" t="s">
        <v>33</v>
      </c>
      <c r="J2600">
        <v>52</v>
      </c>
      <c r="K2600">
        <v>1737</v>
      </c>
    </row>
    <row r="2601" spans="1:11" x14ac:dyDescent="0.2">
      <c r="A2601">
        <v>1488</v>
      </c>
      <c r="B2601">
        <v>52</v>
      </c>
      <c r="C2601">
        <v>9</v>
      </c>
      <c r="D2601">
        <v>3.83</v>
      </c>
      <c r="E2601">
        <v>7</v>
      </c>
      <c r="F2601" s="1" t="s">
        <v>16</v>
      </c>
      <c r="G2601" s="1" t="s">
        <v>17</v>
      </c>
      <c r="H2601" s="1" t="s">
        <v>18</v>
      </c>
      <c r="I2601" s="1" t="s">
        <v>33</v>
      </c>
      <c r="J2601">
        <v>52</v>
      </c>
      <c r="K2601">
        <v>6963</v>
      </c>
    </row>
    <row r="2602" spans="1:11" x14ac:dyDescent="0.2">
      <c r="A2602">
        <v>1504</v>
      </c>
      <c r="B2602">
        <v>7</v>
      </c>
      <c r="C2602">
        <v>9</v>
      </c>
      <c r="D2602">
        <v>5.42</v>
      </c>
      <c r="E2602">
        <v>8</v>
      </c>
      <c r="F2602" s="1" t="s">
        <v>36</v>
      </c>
      <c r="G2602" s="1" t="s">
        <v>24</v>
      </c>
      <c r="H2602" s="1" t="s">
        <v>18</v>
      </c>
      <c r="I2602" s="1" t="s">
        <v>29</v>
      </c>
      <c r="J2602">
        <v>19</v>
      </c>
      <c r="K2602">
        <v>5925</v>
      </c>
    </row>
    <row r="2603" spans="1:11" x14ac:dyDescent="0.2">
      <c r="A2603">
        <v>1510</v>
      </c>
      <c r="B2603">
        <v>54</v>
      </c>
      <c r="C2603">
        <v>9</v>
      </c>
      <c r="D2603">
        <v>3.97</v>
      </c>
      <c r="E2603">
        <v>10</v>
      </c>
      <c r="F2603" s="1" t="s">
        <v>26</v>
      </c>
      <c r="G2603" s="1" t="s">
        <v>17</v>
      </c>
      <c r="H2603" s="1" t="s">
        <v>18</v>
      </c>
      <c r="I2603" s="1" t="s">
        <v>29</v>
      </c>
      <c r="J2603">
        <v>28</v>
      </c>
      <c r="K2603">
        <v>7677</v>
      </c>
    </row>
    <row r="2604" spans="1:11" x14ac:dyDescent="0.2">
      <c r="A2604">
        <v>1530</v>
      </c>
      <c r="B2604">
        <v>21</v>
      </c>
      <c r="C2604">
        <v>10</v>
      </c>
      <c r="D2604">
        <v>2.78</v>
      </c>
      <c r="E2604">
        <v>8</v>
      </c>
      <c r="F2604" s="1" t="s">
        <v>23</v>
      </c>
      <c r="G2604" s="1" t="s">
        <v>17</v>
      </c>
      <c r="H2604" s="1" t="s">
        <v>18</v>
      </c>
      <c r="I2604" s="1" t="s">
        <v>29</v>
      </c>
      <c r="J2604">
        <v>35</v>
      </c>
      <c r="K2604">
        <v>5250</v>
      </c>
    </row>
    <row r="2605" spans="1:11" x14ac:dyDescent="0.2">
      <c r="A2605">
        <v>1532</v>
      </c>
      <c r="B2605">
        <v>20</v>
      </c>
      <c r="C2605">
        <v>4</v>
      </c>
      <c r="D2605">
        <v>3.14</v>
      </c>
      <c r="E2605">
        <v>5</v>
      </c>
      <c r="F2605" s="1" t="s">
        <v>36</v>
      </c>
      <c r="G2605" s="1" t="s">
        <v>30</v>
      </c>
      <c r="H2605" s="1" t="s">
        <v>18</v>
      </c>
      <c r="I2605" s="1" t="s">
        <v>29</v>
      </c>
      <c r="J2605">
        <v>47</v>
      </c>
      <c r="K2605">
        <v>1892</v>
      </c>
    </row>
    <row r="2606" spans="1:11" x14ac:dyDescent="0.2">
      <c r="A2606">
        <v>1541</v>
      </c>
      <c r="B2606">
        <v>17</v>
      </c>
      <c r="C2606">
        <v>10</v>
      </c>
      <c r="D2606">
        <v>1.06</v>
      </c>
      <c r="E2606">
        <v>8</v>
      </c>
      <c r="F2606" s="1" t="s">
        <v>26</v>
      </c>
      <c r="G2606" s="1" t="s">
        <v>17</v>
      </c>
      <c r="H2606" s="1" t="s">
        <v>18</v>
      </c>
      <c r="I2606" s="1" t="s">
        <v>29</v>
      </c>
      <c r="J2606">
        <v>38</v>
      </c>
      <c r="K2606">
        <v>4233</v>
      </c>
    </row>
    <row r="2607" spans="1:11" x14ac:dyDescent="0.2">
      <c r="A2607">
        <v>1555</v>
      </c>
      <c r="B2607">
        <v>35</v>
      </c>
      <c r="C2607">
        <v>1</v>
      </c>
      <c r="D2607">
        <v>4.75</v>
      </c>
      <c r="E2607">
        <v>4</v>
      </c>
      <c r="F2607" s="1" t="s">
        <v>26</v>
      </c>
      <c r="G2607" s="1" t="s">
        <v>35</v>
      </c>
      <c r="H2607" s="1" t="s">
        <v>18</v>
      </c>
      <c r="I2607" s="1" t="s">
        <v>29</v>
      </c>
      <c r="J2607">
        <v>18</v>
      </c>
      <c r="K2607">
        <v>6651</v>
      </c>
    </row>
    <row r="2608" spans="1:11" x14ac:dyDescent="0.2">
      <c r="A2608">
        <v>1561</v>
      </c>
      <c r="B2608">
        <v>37</v>
      </c>
      <c r="C2608">
        <v>1</v>
      </c>
      <c r="D2608">
        <v>3.63</v>
      </c>
      <c r="E2608">
        <v>6</v>
      </c>
      <c r="F2608" s="1" t="s">
        <v>23</v>
      </c>
      <c r="G2608" s="1" t="s">
        <v>27</v>
      </c>
      <c r="H2608" s="1" t="s">
        <v>18</v>
      </c>
      <c r="I2608" s="1" t="s">
        <v>33</v>
      </c>
      <c r="J2608">
        <v>68</v>
      </c>
      <c r="K2608">
        <v>7262</v>
      </c>
    </row>
    <row r="2609" spans="1:11" x14ac:dyDescent="0.2">
      <c r="A2609">
        <v>1566</v>
      </c>
      <c r="B2609">
        <v>15</v>
      </c>
      <c r="C2609">
        <v>2</v>
      </c>
      <c r="D2609">
        <v>1.56</v>
      </c>
      <c r="E2609">
        <v>3</v>
      </c>
      <c r="F2609" s="1" t="s">
        <v>16</v>
      </c>
      <c r="G2609" s="1" t="s">
        <v>30</v>
      </c>
      <c r="H2609" s="1" t="s">
        <v>18</v>
      </c>
      <c r="I2609" s="1" t="s">
        <v>29</v>
      </c>
      <c r="J2609">
        <v>24</v>
      </c>
      <c r="K2609">
        <v>3795</v>
      </c>
    </row>
    <row r="2610" spans="1:11" x14ac:dyDescent="0.2">
      <c r="A2610">
        <v>1586</v>
      </c>
      <c r="B2610">
        <v>23</v>
      </c>
      <c r="C2610">
        <v>10</v>
      </c>
      <c r="D2610">
        <v>5.72</v>
      </c>
      <c r="E2610">
        <v>9</v>
      </c>
      <c r="F2610" s="1" t="s">
        <v>16</v>
      </c>
      <c r="G2610" s="1" t="s">
        <v>27</v>
      </c>
      <c r="H2610" s="1" t="s">
        <v>18</v>
      </c>
      <c r="I2610" s="1" t="s">
        <v>20</v>
      </c>
      <c r="J2610">
        <v>31</v>
      </c>
      <c r="K2610">
        <v>3541</v>
      </c>
    </row>
    <row r="2611" spans="1:11" x14ac:dyDescent="0.2">
      <c r="A2611">
        <v>1591</v>
      </c>
      <c r="B2611">
        <v>55</v>
      </c>
      <c r="C2611">
        <v>7</v>
      </c>
      <c r="D2611">
        <v>4.34</v>
      </c>
      <c r="E2611">
        <v>10</v>
      </c>
      <c r="F2611" s="1" t="s">
        <v>16</v>
      </c>
      <c r="G2611" s="1" t="s">
        <v>27</v>
      </c>
      <c r="H2611" s="1" t="s">
        <v>18</v>
      </c>
      <c r="I2611" s="1" t="s">
        <v>29</v>
      </c>
      <c r="J2611">
        <v>27</v>
      </c>
      <c r="K2611">
        <v>9746</v>
      </c>
    </row>
    <row r="2612" spans="1:11" x14ac:dyDescent="0.2">
      <c r="A2612">
        <v>1597</v>
      </c>
      <c r="B2612">
        <v>18</v>
      </c>
      <c r="C2612">
        <v>7</v>
      </c>
      <c r="D2612">
        <v>3.57</v>
      </c>
      <c r="E2612">
        <v>10</v>
      </c>
      <c r="F2612" s="1" t="s">
        <v>16</v>
      </c>
      <c r="G2612" s="1" t="s">
        <v>35</v>
      </c>
      <c r="H2612" s="1" t="s">
        <v>18</v>
      </c>
      <c r="I2612" s="1" t="s">
        <v>20</v>
      </c>
      <c r="J2612">
        <v>58</v>
      </c>
      <c r="K2612">
        <v>8095</v>
      </c>
    </row>
    <row r="2613" spans="1:11" x14ac:dyDescent="0.2">
      <c r="A2613">
        <v>1609</v>
      </c>
      <c r="B2613">
        <v>8</v>
      </c>
      <c r="C2613">
        <v>4</v>
      </c>
      <c r="D2613">
        <v>3.34</v>
      </c>
      <c r="E2613">
        <v>4</v>
      </c>
      <c r="F2613" s="1" t="s">
        <v>16</v>
      </c>
      <c r="G2613" s="1" t="s">
        <v>35</v>
      </c>
      <c r="H2613" s="1" t="s">
        <v>18</v>
      </c>
      <c r="I2613" s="1" t="s">
        <v>20</v>
      </c>
      <c r="J2613">
        <v>42</v>
      </c>
      <c r="K2613">
        <v>5364</v>
      </c>
    </row>
    <row r="2614" spans="1:11" x14ac:dyDescent="0.2">
      <c r="A2614">
        <v>1611</v>
      </c>
      <c r="B2614">
        <v>19</v>
      </c>
      <c r="C2614">
        <v>10</v>
      </c>
      <c r="D2614">
        <v>5.84</v>
      </c>
      <c r="E2614">
        <v>9</v>
      </c>
      <c r="F2614" s="1" t="s">
        <v>36</v>
      </c>
      <c r="G2614" s="1" t="s">
        <v>30</v>
      </c>
      <c r="H2614" s="1" t="s">
        <v>18</v>
      </c>
      <c r="I2614" s="1" t="s">
        <v>33</v>
      </c>
      <c r="J2614">
        <v>35</v>
      </c>
      <c r="K2614">
        <v>2682</v>
      </c>
    </row>
    <row r="2615" spans="1:11" x14ac:dyDescent="0.2">
      <c r="A2615">
        <v>1612</v>
      </c>
      <c r="B2615">
        <v>4</v>
      </c>
      <c r="C2615">
        <v>2</v>
      </c>
      <c r="D2615">
        <v>2.0099999999999998</v>
      </c>
      <c r="E2615">
        <v>6</v>
      </c>
      <c r="F2615" s="1" t="s">
        <v>26</v>
      </c>
      <c r="G2615" s="1" t="s">
        <v>35</v>
      </c>
      <c r="H2615" s="1" t="s">
        <v>18</v>
      </c>
      <c r="I2615" s="1" t="s">
        <v>29</v>
      </c>
      <c r="J2615">
        <v>43</v>
      </c>
      <c r="K2615">
        <v>4815</v>
      </c>
    </row>
    <row r="2616" spans="1:11" x14ac:dyDescent="0.2">
      <c r="A2616">
        <v>1619</v>
      </c>
      <c r="B2616">
        <v>31</v>
      </c>
      <c r="C2616">
        <v>4</v>
      </c>
      <c r="D2616">
        <v>1.29</v>
      </c>
      <c r="E2616">
        <v>2</v>
      </c>
      <c r="F2616" s="1" t="s">
        <v>26</v>
      </c>
      <c r="G2616" s="1" t="s">
        <v>30</v>
      </c>
      <c r="H2616" s="1" t="s">
        <v>18</v>
      </c>
      <c r="I2616" s="1" t="s">
        <v>29</v>
      </c>
      <c r="J2616">
        <v>60</v>
      </c>
      <c r="K2616">
        <v>3523</v>
      </c>
    </row>
    <row r="2617" spans="1:11" x14ac:dyDescent="0.2">
      <c r="A2617">
        <v>1623</v>
      </c>
      <c r="B2617">
        <v>25</v>
      </c>
      <c r="C2617">
        <v>10</v>
      </c>
      <c r="D2617">
        <v>2.76</v>
      </c>
      <c r="E2617">
        <v>9</v>
      </c>
      <c r="F2617" s="1" t="s">
        <v>23</v>
      </c>
      <c r="G2617" s="1" t="s">
        <v>30</v>
      </c>
      <c r="H2617" s="1" t="s">
        <v>18</v>
      </c>
      <c r="I2617" s="1" t="s">
        <v>33</v>
      </c>
      <c r="J2617">
        <v>21</v>
      </c>
      <c r="K2617">
        <v>6239</v>
      </c>
    </row>
    <row r="2618" spans="1:11" x14ac:dyDescent="0.2">
      <c r="A2618">
        <v>1625</v>
      </c>
      <c r="B2618">
        <v>24</v>
      </c>
      <c r="C2618">
        <v>10</v>
      </c>
      <c r="D2618">
        <v>4.74</v>
      </c>
      <c r="E2618">
        <v>7</v>
      </c>
      <c r="F2618" s="1" t="s">
        <v>23</v>
      </c>
      <c r="G2618" s="1" t="s">
        <v>35</v>
      </c>
      <c r="H2618" s="1" t="s">
        <v>18</v>
      </c>
      <c r="I2618" s="1" t="s">
        <v>33</v>
      </c>
      <c r="J2618">
        <v>43</v>
      </c>
      <c r="K2618">
        <v>1370</v>
      </c>
    </row>
    <row r="2619" spans="1:11" x14ac:dyDescent="0.2">
      <c r="A2619">
        <v>1629</v>
      </c>
      <c r="B2619">
        <v>10</v>
      </c>
      <c r="C2619">
        <v>2</v>
      </c>
      <c r="D2619">
        <v>4.09</v>
      </c>
      <c r="E2619">
        <v>2</v>
      </c>
      <c r="F2619" s="1" t="s">
        <v>23</v>
      </c>
      <c r="G2619" s="1" t="s">
        <v>17</v>
      </c>
      <c r="H2619" s="1" t="s">
        <v>18</v>
      </c>
      <c r="I2619" s="1" t="s">
        <v>33</v>
      </c>
      <c r="J2619">
        <v>37</v>
      </c>
      <c r="K2619">
        <v>3532</v>
      </c>
    </row>
    <row r="2620" spans="1:11" x14ac:dyDescent="0.2">
      <c r="A2620">
        <v>1631</v>
      </c>
      <c r="B2620">
        <v>1</v>
      </c>
      <c r="C2620">
        <v>9</v>
      </c>
      <c r="D2620">
        <v>2.48</v>
      </c>
      <c r="E2620">
        <v>10</v>
      </c>
      <c r="F2620" s="1" t="s">
        <v>36</v>
      </c>
      <c r="G2620" s="1" t="s">
        <v>35</v>
      </c>
      <c r="H2620" s="1" t="s">
        <v>18</v>
      </c>
      <c r="I2620" s="1" t="s">
        <v>29</v>
      </c>
      <c r="J2620">
        <v>47</v>
      </c>
      <c r="K2620">
        <v>4609</v>
      </c>
    </row>
    <row r="2621" spans="1:11" x14ac:dyDescent="0.2">
      <c r="A2621">
        <v>1632</v>
      </c>
      <c r="B2621">
        <v>17</v>
      </c>
      <c r="C2621">
        <v>7</v>
      </c>
      <c r="D2621">
        <v>5.31</v>
      </c>
      <c r="E2621">
        <v>7</v>
      </c>
      <c r="F2621" s="1" t="s">
        <v>16</v>
      </c>
      <c r="G2621" s="1" t="s">
        <v>35</v>
      </c>
      <c r="H2621" s="1" t="s">
        <v>18</v>
      </c>
      <c r="I2621" s="1" t="s">
        <v>20</v>
      </c>
      <c r="J2621">
        <v>65</v>
      </c>
      <c r="K2621">
        <v>4293</v>
      </c>
    </row>
    <row r="2622" spans="1:11" x14ac:dyDescent="0.2">
      <c r="A2622">
        <v>1645</v>
      </c>
      <c r="B2622">
        <v>53</v>
      </c>
      <c r="C2622">
        <v>7</v>
      </c>
      <c r="D2622">
        <v>1.02</v>
      </c>
      <c r="E2622">
        <v>9</v>
      </c>
      <c r="F2622" s="1" t="s">
        <v>36</v>
      </c>
      <c r="G2622" s="1" t="s">
        <v>30</v>
      </c>
      <c r="H2622" s="1" t="s">
        <v>18</v>
      </c>
      <c r="I2622" s="1" t="s">
        <v>33</v>
      </c>
      <c r="J2622">
        <v>56</v>
      </c>
      <c r="K2622">
        <v>5173</v>
      </c>
    </row>
    <row r="2623" spans="1:11" x14ac:dyDescent="0.2">
      <c r="A2623">
        <v>1649</v>
      </c>
      <c r="B2623">
        <v>47</v>
      </c>
      <c r="C2623">
        <v>7</v>
      </c>
      <c r="D2623">
        <v>1.1299999999999999</v>
      </c>
      <c r="E2623">
        <v>7</v>
      </c>
      <c r="F2623" s="1" t="s">
        <v>23</v>
      </c>
      <c r="G2623" s="1" t="s">
        <v>30</v>
      </c>
      <c r="H2623" s="1" t="s">
        <v>18</v>
      </c>
      <c r="I2623" s="1" t="s">
        <v>33</v>
      </c>
      <c r="J2623">
        <v>70</v>
      </c>
      <c r="K2623">
        <v>5666</v>
      </c>
    </row>
    <row r="2624" spans="1:11" x14ac:dyDescent="0.2">
      <c r="A2624">
        <v>1650</v>
      </c>
      <c r="B2624">
        <v>59</v>
      </c>
      <c r="C2624">
        <v>8</v>
      </c>
      <c r="D2624">
        <v>3.04</v>
      </c>
      <c r="E2624">
        <v>7</v>
      </c>
      <c r="F2624" s="1" t="s">
        <v>36</v>
      </c>
      <c r="G2624" s="1" t="s">
        <v>27</v>
      </c>
      <c r="H2624" s="1" t="s">
        <v>18</v>
      </c>
      <c r="I2624" s="1" t="s">
        <v>29</v>
      </c>
      <c r="J2624">
        <v>40</v>
      </c>
      <c r="K2624">
        <v>3297</v>
      </c>
    </row>
    <row r="2625" spans="1:11" x14ac:dyDescent="0.2">
      <c r="A2625">
        <v>1658</v>
      </c>
      <c r="B2625">
        <v>28</v>
      </c>
      <c r="C2625">
        <v>10</v>
      </c>
      <c r="D2625">
        <v>5.26</v>
      </c>
      <c r="E2625">
        <v>7</v>
      </c>
      <c r="F2625" s="1" t="s">
        <v>36</v>
      </c>
      <c r="G2625" s="1" t="s">
        <v>35</v>
      </c>
      <c r="H2625" s="1" t="s">
        <v>18</v>
      </c>
      <c r="I2625" s="1" t="s">
        <v>33</v>
      </c>
      <c r="J2625">
        <v>59</v>
      </c>
      <c r="K2625">
        <v>9564</v>
      </c>
    </row>
    <row r="2626" spans="1:11" x14ac:dyDescent="0.2">
      <c r="A2626">
        <v>1661</v>
      </c>
      <c r="B2626">
        <v>1</v>
      </c>
      <c r="C2626">
        <v>9</v>
      </c>
      <c r="D2626">
        <v>5.85</v>
      </c>
      <c r="E2626">
        <v>8</v>
      </c>
      <c r="F2626" s="1" t="s">
        <v>23</v>
      </c>
      <c r="G2626" s="1" t="s">
        <v>17</v>
      </c>
      <c r="H2626" s="1" t="s">
        <v>18</v>
      </c>
      <c r="I2626" s="1" t="s">
        <v>33</v>
      </c>
      <c r="J2626">
        <v>29</v>
      </c>
      <c r="K2626">
        <v>3471</v>
      </c>
    </row>
    <row r="2627" spans="1:11" x14ac:dyDescent="0.2">
      <c r="A2627">
        <v>1662</v>
      </c>
      <c r="B2627">
        <v>49</v>
      </c>
      <c r="C2627">
        <v>3</v>
      </c>
      <c r="D2627">
        <v>4.62</v>
      </c>
      <c r="E2627">
        <v>4</v>
      </c>
      <c r="F2627" s="1" t="s">
        <v>23</v>
      </c>
      <c r="G2627" s="1" t="s">
        <v>30</v>
      </c>
      <c r="H2627" s="1" t="s">
        <v>18</v>
      </c>
      <c r="I2627" s="1" t="s">
        <v>20</v>
      </c>
      <c r="J2627">
        <v>29</v>
      </c>
      <c r="K2627">
        <v>8891</v>
      </c>
    </row>
    <row r="2628" spans="1:11" x14ac:dyDescent="0.2">
      <c r="A2628">
        <v>1671</v>
      </c>
      <c r="B2628">
        <v>36</v>
      </c>
      <c r="C2628">
        <v>10</v>
      </c>
      <c r="D2628">
        <v>4.17</v>
      </c>
      <c r="E2628">
        <v>7</v>
      </c>
      <c r="F2628" s="1" t="s">
        <v>36</v>
      </c>
      <c r="G2628" s="1" t="s">
        <v>35</v>
      </c>
      <c r="H2628" s="1" t="s">
        <v>18</v>
      </c>
      <c r="I2628" s="1" t="s">
        <v>33</v>
      </c>
      <c r="J2628">
        <v>33</v>
      </c>
      <c r="K2628">
        <v>5082</v>
      </c>
    </row>
    <row r="2629" spans="1:11" x14ac:dyDescent="0.2">
      <c r="A2629">
        <v>1672</v>
      </c>
      <c r="B2629">
        <v>36</v>
      </c>
      <c r="C2629">
        <v>10</v>
      </c>
      <c r="D2629">
        <v>2.44</v>
      </c>
      <c r="E2629">
        <v>8</v>
      </c>
      <c r="F2629" s="1" t="s">
        <v>16</v>
      </c>
      <c r="G2629" s="1" t="s">
        <v>17</v>
      </c>
      <c r="H2629" s="1" t="s">
        <v>18</v>
      </c>
      <c r="I2629" s="1" t="s">
        <v>29</v>
      </c>
      <c r="J2629">
        <v>22</v>
      </c>
      <c r="K2629">
        <v>7639</v>
      </c>
    </row>
    <row r="2630" spans="1:11" x14ac:dyDescent="0.2">
      <c r="A2630">
        <v>1688</v>
      </c>
      <c r="B2630">
        <v>56</v>
      </c>
      <c r="C2630">
        <v>8</v>
      </c>
      <c r="D2630">
        <v>2.75</v>
      </c>
      <c r="E2630">
        <v>9</v>
      </c>
      <c r="F2630" s="1" t="s">
        <v>36</v>
      </c>
      <c r="G2630" s="1" t="s">
        <v>35</v>
      </c>
      <c r="H2630" s="1" t="s">
        <v>18</v>
      </c>
      <c r="I2630" s="1" t="s">
        <v>33</v>
      </c>
      <c r="J2630">
        <v>50</v>
      </c>
      <c r="K2630">
        <v>5082</v>
      </c>
    </row>
    <row r="2631" spans="1:11" x14ac:dyDescent="0.2">
      <c r="A2631">
        <v>1694</v>
      </c>
      <c r="B2631">
        <v>21</v>
      </c>
      <c r="C2631">
        <v>7</v>
      </c>
      <c r="D2631">
        <v>4.55</v>
      </c>
      <c r="E2631">
        <v>8</v>
      </c>
      <c r="F2631" s="1" t="s">
        <v>26</v>
      </c>
      <c r="G2631" s="1" t="s">
        <v>35</v>
      </c>
      <c r="H2631" s="1" t="s">
        <v>18</v>
      </c>
      <c r="I2631" s="1" t="s">
        <v>29</v>
      </c>
      <c r="J2631">
        <v>52</v>
      </c>
      <c r="K2631">
        <v>7882</v>
      </c>
    </row>
    <row r="2632" spans="1:11" x14ac:dyDescent="0.2">
      <c r="A2632">
        <v>1697</v>
      </c>
      <c r="B2632">
        <v>51</v>
      </c>
      <c r="C2632">
        <v>6</v>
      </c>
      <c r="D2632">
        <v>5.15</v>
      </c>
      <c r="E2632">
        <v>5</v>
      </c>
      <c r="F2632" s="1" t="s">
        <v>26</v>
      </c>
      <c r="G2632" s="1" t="s">
        <v>27</v>
      </c>
      <c r="H2632" s="1" t="s">
        <v>18</v>
      </c>
      <c r="I2632" s="1" t="s">
        <v>33</v>
      </c>
      <c r="J2632">
        <v>27</v>
      </c>
      <c r="K2632">
        <v>2192</v>
      </c>
    </row>
    <row r="2633" spans="1:11" x14ac:dyDescent="0.2">
      <c r="A2633">
        <v>1700</v>
      </c>
      <c r="B2633">
        <v>2</v>
      </c>
      <c r="C2633">
        <v>9</v>
      </c>
      <c r="D2633">
        <v>1.65</v>
      </c>
      <c r="E2633">
        <v>8</v>
      </c>
      <c r="F2633" s="1" t="s">
        <v>23</v>
      </c>
      <c r="G2633" s="1" t="s">
        <v>17</v>
      </c>
      <c r="H2633" s="1" t="s">
        <v>18</v>
      </c>
      <c r="I2633" s="1" t="s">
        <v>29</v>
      </c>
      <c r="J2633">
        <v>61</v>
      </c>
      <c r="K2633">
        <v>5239</v>
      </c>
    </row>
    <row r="2634" spans="1:11" x14ac:dyDescent="0.2">
      <c r="A2634">
        <v>1725</v>
      </c>
      <c r="B2634">
        <v>43</v>
      </c>
      <c r="C2634">
        <v>9</v>
      </c>
      <c r="D2634">
        <v>3.54</v>
      </c>
      <c r="E2634">
        <v>10</v>
      </c>
      <c r="F2634" s="1" t="s">
        <v>23</v>
      </c>
      <c r="G2634" s="1" t="s">
        <v>30</v>
      </c>
      <c r="H2634" s="1" t="s">
        <v>18</v>
      </c>
      <c r="I2634" s="1" t="s">
        <v>29</v>
      </c>
      <c r="J2634">
        <v>38</v>
      </c>
      <c r="K2634">
        <v>7841</v>
      </c>
    </row>
    <row r="2635" spans="1:11" x14ac:dyDescent="0.2">
      <c r="A2635">
        <v>1727</v>
      </c>
      <c r="B2635">
        <v>37</v>
      </c>
      <c r="C2635">
        <v>10</v>
      </c>
      <c r="D2635">
        <v>5.13</v>
      </c>
      <c r="E2635">
        <v>9</v>
      </c>
      <c r="F2635" s="1" t="s">
        <v>26</v>
      </c>
      <c r="G2635" s="1" t="s">
        <v>30</v>
      </c>
      <c r="H2635" s="1" t="s">
        <v>18</v>
      </c>
      <c r="I2635" s="1" t="s">
        <v>33</v>
      </c>
      <c r="J2635">
        <v>34</v>
      </c>
      <c r="K2635">
        <v>7883</v>
      </c>
    </row>
    <row r="2636" spans="1:11" x14ac:dyDescent="0.2">
      <c r="A2636">
        <v>1736</v>
      </c>
      <c r="B2636">
        <v>32</v>
      </c>
      <c r="C2636">
        <v>7</v>
      </c>
      <c r="D2636">
        <v>4.26</v>
      </c>
      <c r="E2636">
        <v>8</v>
      </c>
      <c r="F2636" s="1" t="s">
        <v>36</v>
      </c>
      <c r="G2636" s="1" t="s">
        <v>27</v>
      </c>
      <c r="H2636" s="1" t="s">
        <v>18</v>
      </c>
      <c r="I2636" s="1" t="s">
        <v>29</v>
      </c>
      <c r="J2636">
        <v>36</v>
      </c>
      <c r="K2636">
        <v>5924</v>
      </c>
    </row>
    <row r="2637" spans="1:11" x14ac:dyDescent="0.2">
      <c r="A2637">
        <v>1748</v>
      </c>
      <c r="B2637">
        <v>23</v>
      </c>
      <c r="C2637">
        <v>1</v>
      </c>
      <c r="D2637">
        <v>5.66</v>
      </c>
      <c r="E2637">
        <v>6</v>
      </c>
      <c r="F2637" s="1" t="s">
        <v>23</v>
      </c>
      <c r="G2637" s="1" t="s">
        <v>27</v>
      </c>
      <c r="H2637" s="1" t="s">
        <v>18</v>
      </c>
      <c r="I2637" s="1" t="s">
        <v>33</v>
      </c>
      <c r="J2637">
        <v>66</v>
      </c>
      <c r="K2637">
        <v>3149</v>
      </c>
    </row>
    <row r="2638" spans="1:11" x14ac:dyDescent="0.2">
      <c r="A2638">
        <v>1750</v>
      </c>
      <c r="B2638">
        <v>40</v>
      </c>
      <c r="C2638">
        <v>9</v>
      </c>
      <c r="D2638">
        <v>5.94</v>
      </c>
      <c r="E2638">
        <v>8</v>
      </c>
      <c r="F2638" s="1" t="s">
        <v>23</v>
      </c>
      <c r="G2638" s="1" t="s">
        <v>30</v>
      </c>
      <c r="H2638" s="1" t="s">
        <v>18</v>
      </c>
      <c r="I2638" s="1" t="s">
        <v>29</v>
      </c>
      <c r="J2638">
        <v>30</v>
      </c>
      <c r="K2638">
        <v>8938</v>
      </c>
    </row>
    <row r="2639" spans="1:11" x14ac:dyDescent="0.2">
      <c r="A2639">
        <v>1753</v>
      </c>
      <c r="B2639">
        <v>42</v>
      </c>
      <c r="C2639">
        <v>9</v>
      </c>
      <c r="D2639">
        <v>2.96</v>
      </c>
      <c r="E2639">
        <v>7</v>
      </c>
      <c r="F2639" s="1" t="s">
        <v>36</v>
      </c>
      <c r="G2639" s="1" t="s">
        <v>35</v>
      </c>
      <c r="H2639" s="1" t="s">
        <v>18</v>
      </c>
      <c r="I2639" s="1" t="s">
        <v>29</v>
      </c>
      <c r="J2639">
        <v>59</v>
      </c>
      <c r="K2639">
        <v>1564</v>
      </c>
    </row>
    <row r="2640" spans="1:11" x14ac:dyDescent="0.2">
      <c r="A2640">
        <v>1758</v>
      </c>
      <c r="B2640">
        <v>53</v>
      </c>
      <c r="C2640">
        <v>1</v>
      </c>
      <c r="D2640">
        <v>2.4300000000000002</v>
      </c>
      <c r="E2640">
        <v>3</v>
      </c>
      <c r="F2640" s="1" t="s">
        <v>23</v>
      </c>
      <c r="G2640" s="1" t="s">
        <v>27</v>
      </c>
      <c r="H2640" s="1" t="s">
        <v>18</v>
      </c>
      <c r="I2640" s="1" t="s">
        <v>29</v>
      </c>
      <c r="J2640">
        <v>55</v>
      </c>
      <c r="K2640">
        <v>6046</v>
      </c>
    </row>
    <row r="2641" spans="1:11" x14ac:dyDescent="0.2">
      <c r="A2641">
        <v>1786</v>
      </c>
      <c r="B2641">
        <v>44</v>
      </c>
      <c r="C2641">
        <v>2</v>
      </c>
      <c r="D2641">
        <v>2.14</v>
      </c>
      <c r="E2641">
        <v>4</v>
      </c>
      <c r="F2641" s="1" t="s">
        <v>23</v>
      </c>
      <c r="G2641" s="1" t="s">
        <v>35</v>
      </c>
      <c r="H2641" s="1" t="s">
        <v>18</v>
      </c>
      <c r="I2641" s="1" t="s">
        <v>29</v>
      </c>
      <c r="J2641">
        <v>46</v>
      </c>
      <c r="K2641">
        <v>1683</v>
      </c>
    </row>
    <row r="2642" spans="1:11" x14ac:dyDescent="0.2">
      <c r="A2642">
        <v>1787</v>
      </c>
      <c r="B2642">
        <v>20</v>
      </c>
      <c r="C2642">
        <v>8</v>
      </c>
      <c r="D2642">
        <v>3.95</v>
      </c>
      <c r="E2642">
        <v>7</v>
      </c>
      <c r="F2642" s="1" t="s">
        <v>16</v>
      </c>
      <c r="G2642" s="1" t="s">
        <v>27</v>
      </c>
      <c r="H2642" s="1" t="s">
        <v>18</v>
      </c>
      <c r="I2642" s="1" t="s">
        <v>29</v>
      </c>
      <c r="J2642">
        <v>21</v>
      </c>
      <c r="K2642">
        <v>6130</v>
      </c>
    </row>
    <row r="2643" spans="1:11" x14ac:dyDescent="0.2">
      <c r="A2643">
        <v>1789</v>
      </c>
      <c r="B2643">
        <v>15</v>
      </c>
      <c r="C2643">
        <v>7</v>
      </c>
      <c r="D2643">
        <v>4.3099999999999996</v>
      </c>
      <c r="E2643">
        <v>7</v>
      </c>
      <c r="F2643" s="1" t="s">
        <v>16</v>
      </c>
      <c r="G2643" s="1" t="s">
        <v>17</v>
      </c>
      <c r="H2643" s="1" t="s">
        <v>18</v>
      </c>
      <c r="I2643" s="1" t="s">
        <v>20</v>
      </c>
      <c r="J2643">
        <v>54</v>
      </c>
      <c r="K2643">
        <v>6046</v>
      </c>
    </row>
    <row r="2644" spans="1:11" x14ac:dyDescent="0.2">
      <c r="A2644">
        <v>1809</v>
      </c>
      <c r="B2644">
        <v>57</v>
      </c>
      <c r="C2644">
        <v>8</v>
      </c>
      <c r="D2644">
        <v>2.67</v>
      </c>
      <c r="E2644">
        <v>7</v>
      </c>
      <c r="F2644" s="1" t="s">
        <v>23</v>
      </c>
      <c r="G2644" s="1" t="s">
        <v>24</v>
      </c>
      <c r="H2644" s="1" t="s">
        <v>18</v>
      </c>
      <c r="I2644" s="1" t="s">
        <v>20</v>
      </c>
      <c r="J2644">
        <v>61</v>
      </c>
      <c r="K2644">
        <v>9048</v>
      </c>
    </row>
    <row r="2645" spans="1:11" x14ac:dyDescent="0.2">
      <c r="A2645">
        <v>1813</v>
      </c>
      <c r="B2645">
        <v>2</v>
      </c>
      <c r="C2645">
        <v>7</v>
      </c>
      <c r="D2645">
        <v>3.01</v>
      </c>
      <c r="E2645">
        <v>7</v>
      </c>
      <c r="F2645" s="1" t="s">
        <v>26</v>
      </c>
      <c r="G2645" s="1" t="s">
        <v>17</v>
      </c>
      <c r="H2645" s="1" t="s">
        <v>18</v>
      </c>
      <c r="I2645" s="1" t="s">
        <v>33</v>
      </c>
      <c r="J2645">
        <v>34</v>
      </c>
      <c r="K2645">
        <v>4848</v>
      </c>
    </row>
    <row r="2646" spans="1:11" x14ac:dyDescent="0.2">
      <c r="A2646">
        <v>1818</v>
      </c>
      <c r="B2646">
        <v>30</v>
      </c>
      <c r="C2646">
        <v>7</v>
      </c>
      <c r="D2646">
        <v>4.6100000000000003</v>
      </c>
      <c r="E2646">
        <v>7</v>
      </c>
      <c r="F2646" s="1" t="s">
        <v>23</v>
      </c>
      <c r="G2646" s="1" t="s">
        <v>24</v>
      </c>
      <c r="H2646" s="1" t="s">
        <v>18</v>
      </c>
      <c r="I2646" s="1" t="s">
        <v>20</v>
      </c>
      <c r="J2646">
        <v>64</v>
      </c>
      <c r="K2646">
        <v>8170</v>
      </c>
    </row>
    <row r="2647" spans="1:11" x14ac:dyDescent="0.2">
      <c r="A2647">
        <v>1819</v>
      </c>
      <c r="B2647">
        <v>43</v>
      </c>
      <c r="C2647">
        <v>8</v>
      </c>
      <c r="D2647">
        <v>3.6</v>
      </c>
      <c r="E2647">
        <v>9</v>
      </c>
      <c r="F2647" s="1" t="s">
        <v>26</v>
      </c>
      <c r="G2647" s="1" t="s">
        <v>35</v>
      </c>
      <c r="H2647" s="1" t="s">
        <v>18</v>
      </c>
      <c r="I2647" s="1" t="s">
        <v>33</v>
      </c>
      <c r="J2647">
        <v>35</v>
      </c>
      <c r="K2647">
        <v>5807</v>
      </c>
    </row>
    <row r="2648" spans="1:11" x14ac:dyDescent="0.2">
      <c r="A2648">
        <v>1826</v>
      </c>
      <c r="B2648">
        <v>11</v>
      </c>
      <c r="C2648">
        <v>7</v>
      </c>
      <c r="D2648">
        <v>1.83</v>
      </c>
      <c r="E2648">
        <v>10</v>
      </c>
      <c r="F2648" s="1" t="s">
        <v>16</v>
      </c>
      <c r="G2648" s="1" t="s">
        <v>17</v>
      </c>
      <c r="H2648" s="1" t="s">
        <v>18</v>
      </c>
      <c r="I2648" s="1" t="s">
        <v>29</v>
      </c>
      <c r="J2648">
        <v>58</v>
      </c>
      <c r="K2648">
        <v>5524</v>
      </c>
    </row>
    <row r="2649" spans="1:11" x14ac:dyDescent="0.2">
      <c r="A2649">
        <v>1829</v>
      </c>
      <c r="B2649">
        <v>7</v>
      </c>
      <c r="C2649">
        <v>5</v>
      </c>
      <c r="D2649">
        <v>4.01</v>
      </c>
      <c r="E2649">
        <v>5</v>
      </c>
      <c r="F2649" s="1" t="s">
        <v>26</v>
      </c>
      <c r="G2649" s="1" t="s">
        <v>30</v>
      </c>
      <c r="H2649" s="1" t="s">
        <v>18</v>
      </c>
      <c r="I2649" s="1" t="s">
        <v>29</v>
      </c>
      <c r="J2649">
        <v>70</v>
      </c>
      <c r="K2649">
        <v>8699</v>
      </c>
    </row>
    <row r="2650" spans="1:11" x14ac:dyDescent="0.2">
      <c r="A2650">
        <v>1830</v>
      </c>
      <c r="B2650">
        <v>48</v>
      </c>
      <c r="C2650">
        <v>5</v>
      </c>
      <c r="D2650">
        <v>3.11</v>
      </c>
      <c r="E2650">
        <v>6</v>
      </c>
      <c r="F2650" s="1" t="s">
        <v>36</v>
      </c>
      <c r="G2650" s="1" t="s">
        <v>17</v>
      </c>
      <c r="H2650" s="1" t="s">
        <v>18</v>
      </c>
      <c r="I2650" s="1" t="s">
        <v>29</v>
      </c>
      <c r="J2650">
        <v>18</v>
      </c>
      <c r="K2650">
        <v>8958</v>
      </c>
    </row>
    <row r="2651" spans="1:11" x14ac:dyDescent="0.2">
      <c r="A2651">
        <v>1832</v>
      </c>
      <c r="B2651">
        <v>55</v>
      </c>
      <c r="C2651">
        <v>8</v>
      </c>
      <c r="D2651">
        <v>4.4800000000000004</v>
      </c>
      <c r="E2651">
        <v>10</v>
      </c>
      <c r="F2651" s="1" t="s">
        <v>36</v>
      </c>
      <c r="G2651" s="1" t="s">
        <v>27</v>
      </c>
      <c r="H2651" s="1" t="s">
        <v>18</v>
      </c>
      <c r="I2651" s="1" t="s">
        <v>29</v>
      </c>
      <c r="J2651">
        <v>26</v>
      </c>
      <c r="K2651">
        <v>9626</v>
      </c>
    </row>
    <row r="2652" spans="1:11" x14ac:dyDescent="0.2">
      <c r="A2652">
        <v>1836</v>
      </c>
      <c r="B2652">
        <v>47</v>
      </c>
      <c r="C2652">
        <v>10</v>
      </c>
      <c r="D2652">
        <v>1.93</v>
      </c>
      <c r="E2652">
        <v>7</v>
      </c>
      <c r="F2652" s="1" t="s">
        <v>23</v>
      </c>
      <c r="G2652" s="1" t="s">
        <v>17</v>
      </c>
      <c r="H2652" s="1" t="s">
        <v>18</v>
      </c>
      <c r="I2652" s="1" t="s">
        <v>29</v>
      </c>
      <c r="J2652">
        <v>36</v>
      </c>
      <c r="K2652">
        <v>1863</v>
      </c>
    </row>
    <row r="2653" spans="1:11" x14ac:dyDescent="0.2">
      <c r="A2653">
        <v>1838</v>
      </c>
      <c r="B2653">
        <v>58</v>
      </c>
      <c r="C2653">
        <v>10</v>
      </c>
      <c r="D2653">
        <v>2.25</v>
      </c>
      <c r="E2653">
        <v>9</v>
      </c>
      <c r="F2653" s="1" t="s">
        <v>23</v>
      </c>
      <c r="G2653" s="1" t="s">
        <v>27</v>
      </c>
      <c r="H2653" s="1" t="s">
        <v>18</v>
      </c>
      <c r="I2653" s="1" t="s">
        <v>29</v>
      </c>
      <c r="J2653">
        <v>31</v>
      </c>
      <c r="K2653">
        <v>5214</v>
      </c>
    </row>
    <row r="2654" spans="1:11" x14ac:dyDescent="0.2">
      <c r="A2654">
        <v>1841</v>
      </c>
      <c r="B2654">
        <v>26</v>
      </c>
      <c r="C2654">
        <v>3</v>
      </c>
      <c r="D2654">
        <v>5.69</v>
      </c>
      <c r="E2654">
        <v>3</v>
      </c>
      <c r="F2654" s="1" t="s">
        <v>26</v>
      </c>
      <c r="G2654" s="1" t="s">
        <v>27</v>
      </c>
      <c r="H2654" s="1" t="s">
        <v>18</v>
      </c>
      <c r="I2654" s="1" t="s">
        <v>29</v>
      </c>
      <c r="J2654">
        <v>62</v>
      </c>
      <c r="K2654">
        <v>4896</v>
      </c>
    </row>
    <row r="2655" spans="1:11" x14ac:dyDescent="0.2">
      <c r="A2655">
        <v>1842</v>
      </c>
      <c r="B2655">
        <v>57</v>
      </c>
      <c r="C2655">
        <v>10</v>
      </c>
      <c r="D2655">
        <v>1.95</v>
      </c>
      <c r="E2655">
        <v>7</v>
      </c>
      <c r="F2655" s="1" t="s">
        <v>26</v>
      </c>
      <c r="G2655" s="1" t="s">
        <v>17</v>
      </c>
      <c r="H2655" s="1" t="s">
        <v>18</v>
      </c>
      <c r="I2655" s="1" t="s">
        <v>29</v>
      </c>
      <c r="J2655">
        <v>45</v>
      </c>
      <c r="K2655">
        <v>4469</v>
      </c>
    </row>
    <row r="2656" spans="1:11" x14ac:dyDescent="0.2">
      <c r="A2656">
        <v>1846</v>
      </c>
      <c r="B2656">
        <v>55</v>
      </c>
      <c r="C2656">
        <v>10</v>
      </c>
      <c r="D2656">
        <v>5.88</v>
      </c>
      <c r="E2656">
        <v>10</v>
      </c>
      <c r="F2656" s="1" t="s">
        <v>26</v>
      </c>
      <c r="G2656" s="1" t="s">
        <v>30</v>
      </c>
      <c r="H2656" s="1" t="s">
        <v>18</v>
      </c>
      <c r="I2656" s="1" t="s">
        <v>29</v>
      </c>
      <c r="J2656">
        <v>29</v>
      </c>
      <c r="K2656">
        <v>8521</v>
      </c>
    </row>
    <row r="2657" spans="1:11" x14ac:dyDescent="0.2">
      <c r="A2657">
        <v>1848</v>
      </c>
      <c r="B2657">
        <v>41</v>
      </c>
      <c r="C2657">
        <v>9</v>
      </c>
      <c r="D2657">
        <v>5</v>
      </c>
      <c r="E2657">
        <v>7</v>
      </c>
      <c r="F2657" s="1" t="s">
        <v>36</v>
      </c>
      <c r="G2657" s="1" t="s">
        <v>35</v>
      </c>
      <c r="H2657" s="1" t="s">
        <v>18</v>
      </c>
      <c r="I2657" s="1" t="s">
        <v>29</v>
      </c>
      <c r="J2657">
        <v>34</v>
      </c>
      <c r="K2657">
        <v>4504</v>
      </c>
    </row>
    <row r="2658" spans="1:11" x14ac:dyDescent="0.2">
      <c r="A2658">
        <v>1851</v>
      </c>
      <c r="B2658">
        <v>12</v>
      </c>
      <c r="C2658">
        <v>9</v>
      </c>
      <c r="D2658">
        <v>4.59</v>
      </c>
      <c r="E2658">
        <v>9</v>
      </c>
      <c r="F2658" s="1" t="s">
        <v>23</v>
      </c>
      <c r="G2658" s="1" t="s">
        <v>30</v>
      </c>
      <c r="H2658" s="1" t="s">
        <v>18</v>
      </c>
      <c r="I2658" s="1" t="s">
        <v>29</v>
      </c>
      <c r="J2658">
        <v>35</v>
      </c>
      <c r="K2658">
        <v>3028</v>
      </c>
    </row>
    <row r="2659" spans="1:11" x14ac:dyDescent="0.2">
      <c r="A2659">
        <v>1859</v>
      </c>
      <c r="B2659">
        <v>12</v>
      </c>
      <c r="C2659">
        <v>7</v>
      </c>
      <c r="D2659">
        <v>5.54</v>
      </c>
      <c r="E2659">
        <v>9</v>
      </c>
      <c r="F2659" s="1" t="s">
        <v>36</v>
      </c>
      <c r="G2659" s="1" t="s">
        <v>17</v>
      </c>
      <c r="H2659" s="1" t="s">
        <v>18</v>
      </c>
      <c r="I2659" s="1" t="s">
        <v>29</v>
      </c>
      <c r="J2659">
        <v>61</v>
      </c>
      <c r="K2659">
        <v>3370</v>
      </c>
    </row>
    <row r="2660" spans="1:11" x14ac:dyDescent="0.2">
      <c r="A2660">
        <v>1869</v>
      </c>
      <c r="B2660">
        <v>49</v>
      </c>
      <c r="C2660">
        <v>3</v>
      </c>
      <c r="D2660">
        <v>1.74</v>
      </c>
      <c r="E2660">
        <v>3</v>
      </c>
      <c r="F2660" s="1" t="s">
        <v>36</v>
      </c>
      <c r="G2660" s="1" t="s">
        <v>35</v>
      </c>
      <c r="H2660" s="1" t="s">
        <v>18</v>
      </c>
      <c r="I2660" s="1" t="s">
        <v>20</v>
      </c>
      <c r="J2660">
        <v>55</v>
      </c>
      <c r="K2660">
        <v>7378</v>
      </c>
    </row>
    <row r="2661" spans="1:11" x14ac:dyDescent="0.2">
      <c r="A2661">
        <v>1889</v>
      </c>
      <c r="B2661">
        <v>24</v>
      </c>
      <c r="C2661">
        <v>10</v>
      </c>
      <c r="D2661">
        <v>1.54</v>
      </c>
      <c r="E2661">
        <v>7</v>
      </c>
      <c r="F2661" s="1" t="s">
        <v>26</v>
      </c>
      <c r="G2661" s="1" t="s">
        <v>30</v>
      </c>
      <c r="H2661" s="1" t="s">
        <v>18</v>
      </c>
      <c r="I2661" s="1" t="s">
        <v>29</v>
      </c>
      <c r="J2661">
        <v>34</v>
      </c>
      <c r="K2661">
        <v>5371</v>
      </c>
    </row>
    <row r="2662" spans="1:11" x14ac:dyDescent="0.2">
      <c r="A2662">
        <v>1890</v>
      </c>
      <c r="B2662">
        <v>26</v>
      </c>
      <c r="C2662">
        <v>9</v>
      </c>
      <c r="D2662">
        <v>3.75</v>
      </c>
      <c r="E2662">
        <v>10</v>
      </c>
      <c r="F2662" s="1" t="s">
        <v>26</v>
      </c>
      <c r="G2662" s="1" t="s">
        <v>24</v>
      </c>
      <c r="H2662" s="1" t="s">
        <v>18</v>
      </c>
      <c r="I2662" s="1" t="s">
        <v>33</v>
      </c>
      <c r="J2662">
        <v>60</v>
      </c>
      <c r="K2662">
        <v>6815</v>
      </c>
    </row>
    <row r="2663" spans="1:11" x14ac:dyDescent="0.2">
      <c r="A2663">
        <v>1908</v>
      </c>
      <c r="B2663">
        <v>42</v>
      </c>
      <c r="C2663">
        <v>9</v>
      </c>
      <c r="D2663">
        <v>1.73</v>
      </c>
      <c r="E2663">
        <v>10</v>
      </c>
      <c r="F2663" s="1" t="s">
        <v>16</v>
      </c>
      <c r="G2663" s="1" t="s">
        <v>24</v>
      </c>
      <c r="H2663" s="1" t="s">
        <v>18</v>
      </c>
      <c r="I2663" s="1" t="s">
        <v>29</v>
      </c>
      <c r="J2663">
        <v>39</v>
      </c>
      <c r="K2663">
        <v>8823</v>
      </c>
    </row>
    <row r="2664" spans="1:11" x14ac:dyDescent="0.2">
      <c r="A2664">
        <v>1914</v>
      </c>
      <c r="B2664">
        <v>48</v>
      </c>
      <c r="C2664">
        <v>10</v>
      </c>
      <c r="D2664">
        <v>4.6399999999999997</v>
      </c>
      <c r="E2664">
        <v>8</v>
      </c>
      <c r="F2664" s="1" t="s">
        <v>36</v>
      </c>
      <c r="G2664" s="1" t="s">
        <v>35</v>
      </c>
      <c r="H2664" s="1" t="s">
        <v>18</v>
      </c>
      <c r="I2664" s="1" t="s">
        <v>20</v>
      </c>
      <c r="J2664">
        <v>61</v>
      </c>
      <c r="K2664">
        <v>8469</v>
      </c>
    </row>
    <row r="2665" spans="1:11" x14ac:dyDescent="0.2">
      <c r="A2665">
        <v>1917</v>
      </c>
      <c r="B2665">
        <v>24</v>
      </c>
      <c r="C2665">
        <v>4</v>
      </c>
      <c r="D2665">
        <v>3.94</v>
      </c>
      <c r="E2665">
        <v>3</v>
      </c>
      <c r="F2665" s="1" t="s">
        <v>23</v>
      </c>
      <c r="G2665" s="1" t="s">
        <v>35</v>
      </c>
      <c r="H2665" s="1" t="s">
        <v>18</v>
      </c>
      <c r="I2665" s="1" t="s">
        <v>33</v>
      </c>
      <c r="J2665">
        <v>33</v>
      </c>
      <c r="K2665">
        <v>9564</v>
      </c>
    </row>
    <row r="2666" spans="1:11" x14ac:dyDescent="0.2">
      <c r="A2666">
        <v>1926</v>
      </c>
      <c r="B2666">
        <v>6</v>
      </c>
      <c r="C2666">
        <v>10</v>
      </c>
      <c r="D2666">
        <v>1.66</v>
      </c>
      <c r="E2666">
        <v>7</v>
      </c>
      <c r="F2666" s="1" t="s">
        <v>36</v>
      </c>
      <c r="G2666" s="1" t="s">
        <v>35</v>
      </c>
      <c r="H2666" s="1" t="s">
        <v>18</v>
      </c>
      <c r="I2666" s="1" t="s">
        <v>20</v>
      </c>
      <c r="J2666">
        <v>47</v>
      </c>
      <c r="K2666">
        <v>1234</v>
      </c>
    </row>
    <row r="2667" spans="1:11" x14ac:dyDescent="0.2">
      <c r="A2667">
        <v>1934</v>
      </c>
      <c r="B2667">
        <v>23</v>
      </c>
      <c r="C2667">
        <v>7</v>
      </c>
      <c r="D2667">
        <v>2.2000000000000002</v>
      </c>
      <c r="E2667">
        <v>7</v>
      </c>
      <c r="F2667" s="1" t="s">
        <v>23</v>
      </c>
      <c r="G2667" s="1" t="s">
        <v>30</v>
      </c>
      <c r="H2667" s="1" t="s">
        <v>18</v>
      </c>
      <c r="I2667" s="1" t="s">
        <v>20</v>
      </c>
      <c r="J2667">
        <v>28</v>
      </c>
      <c r="K2667">
        <v>7251</v>
      </c>
    </row>
    <row r="2668" spans="1:11" x14ac:dyDescent="0.2">
      <c r="A2668">
        <v>1937</v>
      </c>
      <c r="B2668">
        <v>37</v>
      </c>
      <c r="C2668">
        <v>4</v>
      </c>
      <c r="D2668">
        <v>5.96</v>
      </c>
      <c r="E2668">
        <v>5</v>
      </c>
      <c r="F2668" s="1" t="s">
        <v>26</v>
      </c>
      <c r="G2668" s="1" t="s">
        <v>35</v>
      </c>
      <c r="H2668" s="1" t="s">
        <v>18</v>
      </c>
      <c r="I2668" s="1" t="s">
        <v>33</v>
      </c>
      <c r="J2668">
        <v>50</v>
      </c>
      <c r="K2668">
        <v>2681</v>
      </c>
    </row>
    <row r="2669" spans="1:11" x14ac:dyDescent="0.2">
      <c r="A2669">
        <v>1938</v>
      </c>
      <c r="B2669">
        <v>21</v>
      </c>
      <c r="C2669">
        <v>7</v>
      </c>
      <c r="D2669">
        <v>1.44</v>
      </c>
      <c r="E2669">
        <v>8</v>
      </c>
      <c r="F2669" s="1" t="s">
        <v>23</v>
      </c>
      <c r="G2669" s="1" t="s">
        <v>24</v>
      </c>
      <c r="H2669" s="1" t="s">
        <v>18</v>
      </c>
      <c r="I2669" s="1" t="s">
        <v>20</v>
      </c>
      <c r="J2669">
        <v>66</v>
      </c>
      <c r="K2669">
        <v>4775</v>
      </c>
    </row>
    <row r="2670" spans="1:11" x14ac:dyDescent="0.2">
      <c r="A2670">
        <v>1946</v>
      </c>
      <c r="B2670">
        <v>17</v>
      </c>
      <c r="C2670">
        <v>7</v>
      </c>
      <c r="D2670">
        <v>3.1</v>
      </c>
      <c r="E2670">
        <v>9</v>
      </c>
      <c r="F2670" s="1" t="s">
        <v>36</v>
      </c>
      <c r="G2670" s="1" t="s">
        <v>17</v>
      </c>
      <c r="H2670" s="1" t="s">
        <v>18</v>
      </c>
      <c r="I2670" s="1" t="s">
        <v>29</v>
      </c>
      <c r="J2670">
        <v>20</v>
      </c>
      <c r="K2670">
        <v>3538</v>
      </c>
    </row>
    <row r="2671" spans="1:11" x14ac:dyDescent="0.2">
      <c r="A2671">
        <v>1950</v>
      </c>
      <c r="B2671">
        <v>35</v>
      </c>
      <c r="C2671">
        <v>8</v>
      </c>
      <c r="D2671">
        <v>3.89</v>
      </c>
      <c r="E2671">
        <v>10</v>
      </c>
      <c r="F2671" s="1" t="s">
        <v>16</v>
      </c>
      <c r="G2671" s="1" t="s">
        <v>17</v>
      </c>
      <c r="H2671" s="1" t="s">
        <v>18</v>
      </c>
      <c r="I2671" s="1" t="s">
        <v>29</v>
      </c>
      <c r="J2671">
        <v>34</v>
      </c>
      <c r="K2671">
        <v>3981</v>
      </c>
    </row>
    <row r="2672" spans="1:11" x14ac:dyDescent="0.2">
      <c r="A2672">
        <v>1952</v>
      </c>
      <c r="B2672">
        <v>45</v>
      </c>
      <c r="C2672">
        <v>9</v>
      </c>
      <c r="D2672">
        <v>4.3899999999999997</v>
      </c>
      <c r="E2672">
        <v>10</v>
      </c>
      <c r="F2672" s="1" t="s">
        <v>16</v>
      </c>
      <c r="G2672" s="1" t="s">
        <v>24</v>
      </c>
      <c r="H2672" s="1" t="s">
        <v>18</v>
      </c>
      <c r="I2672" s="1" t="s">
        <v>29</v>
      </c>
      <c r="J2672">
        <v>69</v>
      </c>
      <c r="K2672">
        <v>2845</v>
      </c>
    </row>
    <row r="2673" spans="1:11" x14ac:dyDescent="0.2">
      <c r="A2673">
        <v>1954</v>
      </c>
      <c r="B2673">
        <v>36</v>
      </c>
      <c r="C2673">
        <v>10</v>
      </c>
      <c r="D2673">
        <v>1.63</v>
      </c>
      <c r="E2673">
        <v>7</v>
      </c>
      <c r="F2673" s="1" t="s">
        <v>16</v>
      </c>
      <c r="G2673" s="1" t="s">
        <v>17</v>
      </c>
      <c r="H2673" s="1" t="s">
        <v>18</v>
      </c>
      <c r="I2673" s="1" t="s">
        <v>29</v>
      </c>
      <c r="J2673">
        <v>18</v>
      </c>
      <c r="K2673">
        <v>5525</v>
      </c>
    </row>
    <row r="2674" spans="1:11" x14ac:dyDescent="0.2">
      <c r="A2674">
        <v>1956</v>
      </c>
      <c r="B2674">
        <v>26</v>
      </c>
      <c r="C2674">
        <v>7</v>
      </c>
      <c r="D2674">
        <v>1.64</v>
      </c>
      <c r="E2674">
        <v>10</v>
      </c>
      <c r="F2674" s="1" t="s">
        <v>26</v>
      </c>
      <c r="G2674" s="1" t="s">
        <v>30</v>
      </c>
      <c r="H2674" s="1" t="s">
        <v>18</v>
      </c>
      <c r="I2674" s="1" t="s">
        <v>33</v>
      </c>
      <c r="J2674">
        <v>70</v>
      </c>
      <c r="K2674">
        <v>4052</v>
      </c>
    </row>
    <row r="2675" spans="1:11" x14ac:dyDescent="0.2">
      <c r="A2675">
        <v>1957</v>
      </c>
      <c r="B2675">
        <v>51</v>
      </c>
      <c r="C2675">
        <v>7</v>
      </c>
      <c r="D2675">
        <v>5.21</v>
      </c>
      <c r="E2675">
        <v>8</v>
      </c>
      <c r="F2675" s="1" t="s">
        <v>36</v>
      </c>
      <c r="G2675" s="1" t="s">
        <v>24</v>
      </c>
      <c r="H2675" s="1" t="s">
        <v>18</v>
      </c>
      <c r="I2675" s="1" t="s">
        <v>33</v>
      </c>
      <c r="J2675">
        <v>31</v>
      </c>
      <c r="K2675">
        <v>4492</v>
      </c>
    </row>
    <row r="2676" spans="1:11" x14ac:dyDescent="0.2">
      <c r="A2676">
        <v>1959</v>
      </c>
      <c r="B2676">
        <v>56</v>
      </c>
      <c r="C2676">
        <v>7</v>
      </c>
      <c r="D2676">
        <v>1.84</v>
      </c>
      <c r="E2676">
        <v>9</v>
      </c>
      <c r="F2676" s="1" t="s">
        <v>16</v>
      </c>
      <c r="G2676" s="1" t="s">
        <v>27</v>
      </c>
      <c r="H2676" s="1" t="s">
        <v>18</v>
      </c>
      <c r="I2676" s="1" t="s">
        <v>29</v>
      </c>
      <c r="J2676">
        <v>63</v>
      </c>
      <c r="K2676">
        <v>3083</v>
      </c>
    </row>
    <row r="2677" spans="1:11" x14ac:dyDescent="0.2">
      <c r="A2677">
        <v>1964</v>
      </c>
      <c r="B2677">
        <v>41</v>
      </c>
      <c r="C2677">
        <v>4</v>
      </c>
      <c r="D2677">
        <v>3.65</v>
      </c>
      <c r="E2677">
        <v>3</v>
      </c>
      <c r="F2677" s="1" t="s">
        <v>16</v>
      </c>
      <c r="G2677" s="1" t="s">
        <v>24</v>
      </c>
      <c r="H2677" s="1" t="s">
        <v>18</v>
      </c>
      <c r="I2677" s="1" t="s">
        <v>33</v>
      </c>
      <c r="J2677">
        <v>27</v>
      </c>
      <c r="K2677">
        <v>9692</v>
      </c>
    </row>
    <row r="2678" spans="1:11" x14ac:dyDescent="0.2">
      <c r="A2678">
        <v>1974</v>
      </c>
      <c r="B2678">
        <v>17</v>
      </c>
      <c r="C2678">
        <v>8</v>
      </c>
      <c r="D2678">
        <v>1.39</v>
      </c>
      <c r="E2678">
        <v>7</v>
      </c>
      <c r="F2678" s="1" t="s">
        <v>26</v>
      </c>
      <c r="G2678" s="1" t="s">
        <v>30</v>
      </c>
      <c r="H2678" s="1" t="s">
        <v>18</v>
      </c>
      <c r="I2678" s="1" t="s">
        <v>20</v>
      </c>
      <c r="J2678">
        <v>66</v>
      </c>
      <c r="K2678">
        <v>8309</v>
      </c>
    </row>
    <row r="2679" spans="1:11" x14ac:dyDescent="0.2">
      <c r="A2679">
        <v>1975</v>
      </c>
      <c r="B2679">
        <v>4</v>
      </c>
      <c r="C2679">
        <v>10</v>
      </c>
      <c r="D2679">
        <v>5.04</v>
      </c>
      <c r="E2679">
        <v>8</v>
      </c>
      <c r="F2679" s="1" t="s">
        <v>26</v>
      </c>
      <c r="G2679" s="1" t="s">
        <v>35</v>
      </c>
      <c r="H2679" s="1" t="s">
        <v>18</v>
      </c>
      <c r="I2679" s="1" t="s">
        <v>33</v>
      </c>
      <c r="J2679">
        <v>62</v>
      </c>
      <c r="K2679">
        <v>4650</v>
      </c>
    </row>
    <row r="2680" spans="1:11" x14ac:dyDescent="0.2">
      <c r="A2680">
        <v>1979</v>
      </c>
      <c r="B2680">
        <v>34</v>
      </c>
      <c r="C2680">
        <v>3</v>
      </c>
      <c r="D2680">
        <v>1.05</v>
      </c>
      <c r="E2680">
        <v>3</v>
      </c>
      <c r="F2680" s="1" t="s">
        <v>36</v>
      </c>
      <c r="G2680" s="1" t="s">
        <v>17</v>
      </c>
      <c r="H2680" s="1" t="s">
        <v>18</v>
      </c>
      <c r="I2680" s="1" t="s">
        <v>20</v>
      </c>
      <c r="J2680">
        <v>48</v>
      </c>
      <c r="K2680">
        <v>9808</v>
      </c>
    </row>
    <row r="2681" spans="1:11" x14ac:dyDescent="0.2">
      <c r="A2681">
        <v>1988</v>
      </c>
      <c r="B2681">
        <v>20</v>
      </c>
      <c r="C2681">
        <v>9</v>
      </c>
      <c r="D2681">
        <v>4.2699999999999996</v>
      </c>
      <c r="E2681">
        <v>7</v>
      </c>
      <c r="F2681" s="1" t="s">
        <v>26</v>
      </c>
      <c r="G2681" s="1" t="s">
        <v>17</v>
      </c>
      <c r="H2681" s="1" t="s">
        <v>18</v>
      </c>
      <c r="I2681" s="1" t="s">
        <v>33</v>
      </c>
      <c r="J2681">
        <v>31</v>
      </c>
      <c r="K2681">
        <v>9373</v>
      </c>
    </row>
    <row r="2682" spans="1:11" x14ac:dyDescent="0.2">
      <c r="A2682">
        <v>1998</v>
      </c>
      <c r="B2682">
        <v>57</v>
      </c>
      <c r="C2682">
        <v>1</v>
      </c>
      <c r="D2682">
        <v>5.46</v>
      </c>
      <c r="E2682">
        <v>2</v>
      </c>
      <c r="F2682" s="1" t="s">
        <v>23</v>
      </c>
      <c r="G2682" s="1" t="s">
        <v>24</v>
      </c>
      <c r="H2682" s="1" t="s">
        <v>18</v>
      </c>
      <c r="I2682" s="1" t="s">
        <v>20</v>
      </c>
      <c r="J2682">
        <v>69</v>
      </c>
      <c r="K2682">
        <v>3873</v>
      </c>
    </row>
    <row r="2683" spans="1:11" x14ac:dyDescent="0.2">
      <c r="A2683">
        <v>2000</v>
      </c>
      <c r="B2683">
        <v>39</v>
      </c>
      <c r="C2683">
        <v>8</v>
      </c>
      <c r="D2683">
        <v>5.27</v>
      </c>
      <c r="E2683">
        <v>7</v>
      </c>
      <c r="F2683" s="1" t="s">
        <v>26</v>
      </c>
      <c r="G2683" s="1" t="s">
        <v>30</v>
      </c>
      <c r="H2683" s="1" t="s">
        <v>18</v>
      </c>
      <c r="I2683" s="1" t="s">
        <v>33</v>
      </c>
      <c r="J2683">
        <v>63</v>
      </c>
      <c r="K2683">
        <v>2883</v>
      </c>
    </row>
    <row r="2684" spans="1:11" x14ac:dyDescent="0.2">
      <c r="A2684">
        <v>2017</v>
      </c>
      <c r="B2684">
        <v>56</v>
      </c>
      <c r="C2684">
        <v>8</v>
      </c>
      <c r="D2684">
        <v>2.75</v>
      </c>
      <c r="E2684">
        <v>9</v>
      </c>
      <c r="F2684" s="1" t="s">
        <v>23</v>
      </c>
      <c r="G2684" s="1" t="s">
        <v>17</v>
      </c>
      <c r="H2684" s="1" t="s">
        <v>18</v>
      </c>
      <c r="I2684" s="1" t="s">
        <v>20</v>
      </c>
      <c r="J2684">
        <v>64</v>
      </c>
      <c r="K2684">
        <v>9425</v>
      </c>
    </row>
    <row r="2685" spans="1:11" x14ac:dyDescent="0.2">
      <c r="A2685">
        <v>2019</v>
      </c>
      <c r="B2685">
        <v>12</v>
      </c>
      <c r="C2685">
        <v>1</v>
      </c>
      <c r="D2685">
        <v>1.67</v>
      </c>
      <c r="E2685">
        <v>2</v>
      </c>
      <c r="F2685" s="1" t="s">
        <v>16</v>
      </c>
      <c r="G2685" s="1" t="s">
        <v>24</v>
      </c>
      <c r="H2685" s="1" t="s">
        <v>18</v>
      </c>
      <c r="I2685" s="1" t="s">
        <v>29</v>
      </c>
      <c r="J2685">
        <v>38</v>
      </c>
      <c r="K2685">
        <v>3989</v>
      </c>
    </row>
    <row r="2686" spans="1:11" x14ac:dyDescent="0.2">
      <c r="A2686">
        <v>2022</v>
      </c>
      <c r="B2686">
        <v>26</v>
      </c>
      <c r="C2686">
        <v>6</v>
      </c>
      <c r="D2686">
        <v>1.01</v>
      </c>
      <c r="E2686">
        <v>3</v>
      </c>
      <c r="F2686" s="1" t="s">
        <v>16</v>
      </c>
      <c r="G2686" s="1" t="s">
        <v>24</v>
      </c>
      <c r="H2686" s="1" t="s">
        <v>18</v>
      </c>
      <c r="I2686" s="1" t="s">
        <v>33</v>
      </c>
      <c r="J2686">
        <v>42</v>
      </c>
      <c r="K2686">
        <v>3060</v>
      </c>
    </row>
    <row r="2687" spans="1:11" x14ac:dyDescent="0.2">
      <c r="A2687">
        <v>2025</v>
      </c>
      <c r="B2687">
        <v>33</v>
      </c>
      <c r="C2687">
        <v>7</v>
      </c>
      <c r="D2687">
        <v>3.47</v>
      </c>
      <c r="E2687">
        <v>7</v>
      </c>
      <c r="F2687" s="1" t="s">
        <v>36</v>
      </c>
      <c r="G2687" s="1" t="s">
        <v>24</v>
      </c>
      <c r="H2687" s="1" t="s">
        <v>18</v>
      </c>
      <c r="I2687" s="1" t="s">
        <v>33</v>
      </c>
      <c r="J2687">
        <v>54</v>
      </c>
      <c r="K2687">
        <v>6838</v>
      </c>
    </row>
    <row r="2688" spans="1:11" x14ac:dyDescent="0.2">
      <c r="A2688">
        <v>2032</v>
      </c>
      <c r="B2688">
        <v>44</v>
      </c>
      <c r="C2688">
        <v>7</v>
      </c>
      <c r="D2688">
        <v>3.37</v>
      </c>
      <c r="E2688">
        <v>10</v>
      </c>
      <c r="F2688" s="1" t="s">
        <v>23</v>
      </c>
      <c r="G2688" s="1" t="s">
        <v>30</v>
      </c>
      <c r="H2688" s="1" t="s">
        <v>18</v>
      </c>
      <c r="I2688" s="1" t="s">
        <v>33</v>
      </c>
      <c r="J2688">
        <v>69</v>
      </c>
      <c r="K2688">
        <v>8940</v>
      </c>
    </row>
    <row r="2689" spans="1:11" x14ac:dyDescent="0.2">
      <c r="A2689">
        <v>2040</v>
      </c>
      <c r="B2689">
        <v>53</v>
      </c>
      <c r="C2689">
        <v>8</v>
      </c>
      <c r="D2689">
        <v>4.33</v>
      </c>
      <c r="E2689">
        <v>10</v>
      </c>
      <c r="F2689" s="1" t="s">
        <v>26</v>
      </c>
      <c r="G2689" s="1" t="s">
        <v>35</v>
      </c>
      <c r="H2689" s="1" t="s">
        <v>18</v>
      </c>
      <c r="I2689" s="1" t="s">
        <v>29</v>
      </c>
      <c r="J2689">
        <v>67</v>
      </c>
      <c r="K2689">
        <v>6729</v>
      </c>
    </row>
    <row r="2690" spans="1:11" x14ac:dyDescent="0.2">
      <c r="A2690">
        <v>2043</v>
      </c>
      <c r="B2690">
        <v>23</v>
      </c>
      <c r="C2690">
        <v>4</v>
      </c>
      <c r="D2690">
        <v>4.93</v>
      </c>
      <c r="E2690">
        <v>2</v>
      </c>
      <c r="F2690" s="1" t="s">
        <v>26</v>
      </c>
      <c r="G2690" s="1" t="s">
        <v>30</v>
      </c>
      <c r="H2690" s="1" t="s">
        <v>18</v>
      </c>
      <c r="I2690" s="1" t="s">
        <v>33</v>
      </c>
      <c r="J2690">
        <v>26</v>
      </c>
      <c r="K2690">
        <v>3762</v>
      </c>
    </row>
    <row r="2691" spans="1:11" x14ac:dyDescent="0.2">
      <c r="A2691">
        <v>2044</v>
      </c>
      <c r="B2691">
        <v>13</v>
      </c>
      <c r="C2691">
        <v>8</v>
      </c>
      <c r="D2691">
        <v>2.69</v>
      </c>
      <c r="E2691">
        <v>7</v>
      </c>
      <c r="F2691" s="1" t="s">
        <v>23</v>
      </c>
      <c r="G2691" s="1" t="s">
        <v>27</v>
      </c>
      <c r="H2691" s="1" t="s">
        <v>18</v>
      </c>
      <c r="I2691" s="1" t="s">
        <v>29</v>
      </c>
      <c r="J2691">
        <v>49</v>
      </c>
      <c r="K2691">
        <v>9519</v>
      </c>
    </row>
    <row r="2692" spans="1:11" x14ac:dyDescent="0.2">
      <c r="A2692">
        <v>2053</v>
      </c>
      <c r="B2692">
        <v>28</v>
      </c>
      <c r="C2692">
        <v>4</v>
      </c>
      <c r="D2692">
        <v>2.23</v>
      </c>
      <c r="E2692">
        <v>3</v>
      </c>
      <c r="F2692" s="1" t="s">
        <v>36</v>
      </c>
      <c r="G2692" s="1" t="s">
        <v>27</v>
      </c>
      <c r="H2692" s="1" t="s">
        <v>18</v>
      </c>
      <c r="I2692" s="1" t="s">
        <v>33</v>
      </c>
      <c r="J2692">
        <v>52</v>
      </c>
      <c r="K2692">
        <v>9319</v>
      </c>
    </row>
    <row r="2693" spans="1:11" x14ac:dyDescent="0.2">
      <c r="A2693">
        <v>2056</v>
      </c>
      <c r="B2693">
        <v>48</v>
      </c>
      <c r="C2693">
        <v>10</v>
      </c>
      <c r="D2693">
        <v>3.23</v>
      </c>
      <c r="E2693">
        <v>9</v>
      </c>
      <c r="F2693" s="1" t="s">
        <v>23</v>
      </c>
      <c r="G2693" s="1" t="s">
        <v>27</v>
      </c>
      <c r="H2693" s="1" t="s">
        <v>18</v>
      </c>
      <c r="I2693" s="1" t="s">
        <v>20</v>
      </c>
      <c r="J2693">
        <v>36</v>
      </c>
      <c r="K2693">
        <v>3507</v>
      </c>
    </row>
    <row r="2694" spans="1:11" x14ac:dyDescent="0.2">
      <c r="A2694">
        <v>2068</v>
      </c>
      <c r="B2694">
        <v>7</v>
      </c>
      <c r="C2694">
        <v>1</v>
      </c>
      <c r="D2694">
        <v>5.19</v>
      </c>
      <c r="E2694">
        <v>3</v>
      </c>
      <c r="F2694" s="1" t="s">
        <v>36</v>
      </c>
      <c r="G2694" s="1" t="s">
        <v>17</v>
      </c>
      <c r="H2694" s="1" t="s">
        <v>18</v>
      </c>
      <c r="I2694" s="1" t="s">
        <v>29</v>
      </c>
      <c r="J2694">
        <v>68</v>
      </c>
      <c r="K2694">
        <v>9595</v>
      </c>
    </row>
    <row r="2695" spans="1:11" x14ac:dyDescent="0.2">
      <c r="A2695">
        <v>2074</v>
      </c>
      <c r="B2695">
        <v>44</v>
      </c>
      <c r="C2695">
        <v>4</v>
      </c>
      <c r="D2695">
        <v>2.0299999999999998</v>
      </c>
      <c r="E2695">
        <v>3</v>
      </c>
      <c r="F2695" s="1" t="s">
        <v>36</v>
      </c>
      <c r="G2695" s="1" t="s">
        <v>30</v>
      </c>
      <c r="H2695" s="1" t="s">
        <v>18</v>
      </c>
      <c r="I2695" s="1" t="s">
        <v>29</v>
      </c>
      <c r="J2695">
        <v>39</v>
      </c>
      <c r="K2695">
        <v>6602</v>
      </c>
    </row>
    <row r="2696" spans="1:11" x14ac:dyDescent="0.2">
      <c r="A2696">
        <v>2077</v>
      </c>
      <c r="B2696">
        <v>46</v>
      </c>
      <c r="C2696">
        <v>8</v>
      </c>
      <c r="D2696">
        <v>5.93</v>
      </c>
      <c r="E2696">
        <v>8</v>
      </c>
      <c r="F2696" s="1" t="s">
        <v>16</v>
      </c>
      <c r="G2696" s="1" t="s">
        <v>17</v>
      </c>
      <c r="H2696" s="1" t="s">
        <v>18</v>
      </c>
      <c r="I2696" s="1" t="s">
        <v>33</v>
      </c>
      <c r="J2696">
        <v>41</v>
      </c>
      <c r="K2696">
        <v>3820</v>
      </c>
    </row>
    <row r="2697" spans="1:11" x14ac:dyDescent="0.2">
      <c r="A2697">
        <v>2081</v>
      </c>
      <c r="B2697">
        <v>46</v>
      </c>
      <c r="C2697">
        <v>7</v>
      </c>
      <c r="D2697">
        <v>3.92</v>
      </c>
      <c r="E2697">
        <v>7</v>
      </c>
      <c r="F2697" s="1" t="s">
        <v>16</v>
      </c>
      <c r="G2697" s="1" t="s">
        <v>24</v>
      </c>
      <c r="H2697" s="1" t="s">
        <v>18</v>
      </c>
      <c r="I2697" s="1" t="s">
        <v>29</v>
      </c>
      <c r="J2697">
        <v>29</v>
      </c>
      <c r="K2697">
        <v>3902</v>
      </c>
    </row>
    <row r="2698" spans="1:11" x14ac:dyDescent="0.2">
      <c r="A2698">
        <v>2084</v>
      </c>
      <c r="B2698">
        <v>36</v>
      </c>
      <c r="C2698">
        <v>10</v>
      </c>
      <c r="D2698">
        <v>5.5</v>
      </c>
      <c r="E2698">
        <v>9</v>
      </c>
      <c r="F2698" s="1" t="s">
        <v>23</v>
      </c>
      <c r="G2698" s="1" t="s">
        <v>17</v>
      </c>
      <c r="H2698" s="1" t="s">
        <v>18</v>
      </c>
      <c r="I2698" s="1" t="s">
        <v>29</v>
      </c>
      <c r="J2698">
        <v>25</v>
      </c>
      <c r="K2698">
        <v>6910</v>
      </c>
    </row>
    <row r="2699" spans="1:11" x14ac:dyDescent="0.2">
      <c r="A2699">
        <v>2086</v>
      </c>
      <c r="B2699">
        <v>18</v>
      </c>
      <c r="C2699">
        <v>2</v>
      </c>
      <c r="D2699">
        <v>2.92</v>
      </c>
      <c r="E2699">
        <v>3</v>
      </c>
      <c r="F2699" s="1" t="s">
        <v>16</v>
      </c>
      <c r="G2699" s="1" t="s">
        <v>27</v>
      </c>
      <c r="H2699" s="1" t="s">
        <v>18</v>
      </c>
      <c r="I2699" s="1" t="s">
        <v>29</v>
      </c>
      <c r="J2699">
        <v>23</v>
      </c>
      <c r="K2699">
        <v>2159</v>
      </c>
    </row>
    <row r="2700" spans="1:11" x14ac:dyDescent="0.2">
      <c r="A2700">
        <v>2088</v>
      </c>
      <c r="B2700">
        <v>28</v>
      </c>
      <c r="C2700">
        <v>1</v>
      </c>
      <c r="D2700">
        <v>4.3899999999999997</v>
      </c>
      <c r="E2700">
        <v>4</v>
      </c>
      <c r="F2700" s="1" t="s">
        <v>26</v>
      </c>
      <c r="G2700" s="1" t="s">
        <v>35</v>
      </c>
      <c r="H2700" s="1" t="s">
        <v>18</v>
      </c>
      <c r="I2700" s="1" t="s">
        <v>29</v>
      </c>
      <c r="J2700">
        <v>32</v>
      </c>
      <c r="K2700">
        <v>1537</v>
      </c>
    </row>
    <row r="2701" spans="1:11" x14ac:dyDescent="0.2">
      <c r="A2701">
        <v>2090</v>
      </c>
      <c r="B2701">
        <v>6</v>
      </c>
      <c r="C2701">
        <v>8</v>
      </c>
      <c r="D2701">
        <v>3.05</v>
      </c>
      <c r="E2701">
        <v>9</v>
      </c>
      <c r="F2701" s="1" t="s">
        <v>16</v>
      </c>
      <c r="G2701" s="1" t="s">
        <v>17</v>
      </c>
      <c r="H2701" s="1" t="s">
        <v>18</v>
      </c>
      <c r="I2701" s="1" t="s">
        <v>29</v>
      </c>
      <c r="J2701">
        <v>41</v>
      </c>
      <c r="K2701">
        <v>5359</v>
      </c>
    </row>
    <row r="2702" spans="1:11" x14ac:dyDescent="0.2">
      <c r="A2702">
        <v>2100</v>
      </c>
      <c r="B2702">
        <v>37</v>
      </c>
      <c r="C2702">
        <v>5</v>
      </c>
      <c r="D2702">
        <v>1.27</v>
      </c>
      <c r="E2702">
        <v>6</v>
      </c>
      <c r="F2702" s="1" t="s">
        <v>26</v>
      </c>
      <c r="G2702" s="1" t="s">
        <v>30</v>
      </c>
      <c r="H2702" s="1" t="s">
        <v>18</v>
      </c>
      <c r="I2702" s="1" t="s">
        <v>29</v>
      </c>
      <c r="J2702">
        <v>27</v>
      </c>
      <c r="K2702">
        <v>7764</v>
      </c>
    </row>
    <row r="2703" spans="1:11" x14ac:dyDescent="0.2">
      <c r="A2703">
        <v>2103</v>
      </c>
      <c r="B2703">
        <v>42</v>
      </c>
      <c r="C2703">
        <v>7</v>
      </c>
      <c r="D2703">
        <v>2.85</v>
      </c>
      <c r="E2703">
        <v>8</v>
      </c>
      <c r="F2703" s="1" t="s">
        <v>16</v>
      </c>
      <c r="G2703" s="1" t="s">
        <v>17</v>
      </c>
      <c r="H2703" s="1" t="s">
        <v>18</v>
      </c>
      <c r="I2703" s="1" t="s">
        <v>29</v>
      </c>
      <c r="J2703">
        <v>43</v>
      </c>
      <c r="K2703">
        <v>6404</v>
      </c>
    </row>
    <row r="2704" spans="1:11" x14ac:dyDescent="0.2">
      <c r="A2704">
        <v>2104</v>
      </c>
      <c r="B2704">
        <v>51</v>
      </c>
      <c r="C2704">
        <v>4</v>
      </c>
      <c r="D2704">
        <v>1.47</v>
      </c>
      <c r="E2704">
        <v>2</v>
      </c>
      <c r="F2704" s="1" t="s">
        <v>36</v>
      </c>
      <c r="G2704" s="1" t="s">
        <v>27</v>
      </c>
      <c r="H2704" s="1" t="s">
        <v>18</v>
      </c>
      <c r="I2704" s="1" t="s">
        <v>20</v>
      </c>
      <c r="J2704">
        <v>54</v>
      </c>
      <c r="K2704">
        <v>2849</v>
      </c>
    </row>
    <row r="2705" spans="1:11" x14ac:dyDescent="0.2">
      <c r="A2705">
        <v>2106</v>
      </c>
      <c r="B2705">
        <v>20</v>
      </c>
      <c r="C2705">
        <v>6</v>
      </c>
      <c r="D2705">
        <v>3.41</v>
      </c>
      <c r="E2705">
        <v>2</v>
      </c>
      <c r="F2705" s="1" t="s">
        <v>16</v>
      </c>
      <c r="G2705" s="1" t="s">
        <v>35</v>
      </c>
      <c r="H2705" s="1" t="s">
        <v>18</v>
      </c>
      <c r="I2705" s="1" t="s">
        <v>33</v>
      </c>
      <c r="J2705">
        <v>39</v>
      </c>
      <c r="K2705">
        <v>7900</v>
      </c>
    </row>
    <row r="2706" spans="1:11" x14ac:dyDescent="0.2">
      <c r="A2706">
        <v>2107</v>
      </c>
      <c r="B2706">
        <v>49</v>
      </c>
      <c r="C2706">
        <v>7</v>
      </c>
      <c r="D2706">
        <v>5.28</v>
      </c>
      <c r="E2706">
        <v>8</v>
      </c>
      <c r="F2706" s="1" t="s">
        <v>26</v>
      </c>
      <c r="G2706" s="1" t="s">
        <v>27</v>
      </c>
      <c r="H2706" s="1" t="s">
        <v>18</v>
      </c>
      <c r="I2706" s="1" t="s">
        <v>33</v>
      </c>
      <c r="J2706">
        <v>66</v>
      </c>
      <c r="K2706">
        <v>1491</v>
      </c>
    </row>
    <row r="2707" spans="1:11" x14ac:dyDescent="0.2">
      <c r="A2707">
        <v>2110</v>
      </c>
      <c r="B2707">
        <v>3</v>
      </c>
      <c r="C2707">
        <v>8</v>
      </c>
      <c r="D2707">
        <v>4.93</v>
      </c>
      <c r="E2707">
        <v>7</v>
      </c>
      <c r="F2707" s="1" t="s">
        <v>26</v>
      </c>
      <c r="G2707" s="1" t="s">
        <v>27</v>
      </c>
      <c r="H2707" s="1" t="s">
        <v>18</v>
      </c>
      <c r="I2707" s="1" t="s">
        <v>33</v>
      </c>
      <c r="J2707">
        <v>21</v>
      </c>
      <c r="K2707">
        <v>4975</v>
      </c>
    </row>
    <row r="2708" spans="1:11" x14ac:dyDescent="0.2">
      <c r="A2708">
        <v>2113</v>
      </c>
      <c r="B2708">
        <v>58</v>
      </c>
      <c r="C2708">
        <v>2</v>
      </c>
      <c r="D2708">
        <v>3.39</v>
      </c>
      <c r="E2708">
        <v>6</v>
      </c>
      <c r="F2708" s="1" t="s">
        <v>26</v>
      </c>
      <c r="G2708" s="1" t="s">
        <v>30</v>
      </c>
      <c r="H2708" s="1" t="s">
        <v>18</v>
      </c>
      <c r="I2708" s="1" t="s">
        <v>29</v>
      </c>
      <c r="J2708">
        <v>62</v>
      </c>
      <c r="K2708">
        <v>2949</v>
      </c>
    </row>
    <row r="2709" spans="1:11" x14ac:dyDescent="0.2">
      <c r="A2709">
        <v>2119</v>
      </c>
      <c r="B2709">
        <v>49</v>
      </c>
      <c r="C2709">
        <v>10</v>
      </c>
      <c r="D2709">
        <v>2.1</v>
      </c>
      <c r="E2709">
        <v>7</v>
      </c>
      <c r="F2709" s="1" t="s">
        <v>26</v>
      </c>
      <c r="G2709" s="1" t="s">
        <v>30</v>
      </c>
      <c r="H2709" s="1" t="s">
        <v>18</v>
      </c>
      <c r="I2709" s="1" t="s">
        <v>20</v>
      </c>
      <c r="J2709">
        <v>19</v>
      </c>
      <c r="K2709">
        <v>1492</v>
      </c>
    </row>
    <row r="2710" spans="1:11" x14ac:dyDescent="0.2">
      <c r="A2710">
        <v>2124</v>
      </c>
      <c r="B2710">
        <v>1</v>
      </c>
      <c r="C2710">
        <v>2</v>
      </c>
      <c r="D2710">
        <v>3.06</v>
      </c>
      <c r="E2710">
        <v>6</v>
      </c>
      <c r="F2710" s="1" t="s">
        <v>23</v>
      </c>
      <c r="G2710" s="1" t="s">
        <v>27</v>
      </c>
      <c r="H2710" s="1" t="s">
        <v>18</v>
      </c>
      <c r="I2710" s="1" t="s">
        <v>20</v>
      </c>
      <c r="J2710">
        <v>66</v>
      </c>
      <c r="K2710">
        <v>6564</v>
      </c>
    </row>
    <row r="2711" spans="1:11" x14ac:dyDescent="0.2">
      <c r="A2711">
        <v>2125</v>
      </c>
      <c r="B2711">
        <v>6</v>
      </c>
      <c r="C2711">
        <v>7</v>
      </c>
      <c r="D2711">
        <v>2.64</v>
      </c>
      <c r="E2711">
        <v>8</v>
      </c>
      <c r="F2711" s="1" t="s">
        <v>36</v>
      </c>
      <c r="G2711" s="1" t="s">
        <v>27</v>
      </c>
      <c r="H2711" s="1" t="s">
        <v>18</v>
      </c>
      <c r="I2711" s="1" t="s">
        <v>20</v>
      </c>
      <c r="J2711">
        <v>27</v>
      </c>
      <c r="K2711">
        <v>3575</v>
      </c>
    </row>
    <row r="2712" spans="1:11" x14ac:dyDescent="0.2">
      <c r="A2712">
        <v>2128</v>
      </c>
      <c r="B2712">
        <v>45</v>
      </c>
      <c r="C2712">
        <v>9</v>
      </c>
      <c r="D2712">
        <v>3.45</v>
      </c>
      <c r="E2712">
        <v>9</v>
      </c>
      <c r="F2712" s="1" t="s">
        <v>26</v>
      </c>
      <c r="G2712" s="1" t="s">
        <v>24</v>
      </c>
      <c r="H2712" s="1" t="s">
        <v>18</v>
      </c>
      <c r="I2712" s="1" t="s">
        <v>29</v>
      </c>
      <c r="J2712">
        <v>64</v>
      </c>
      <c r="K2712">
        <v>8111</v>
      </c>
    </row>
    <row r="2713" spans="1:11" x14ac:dyDescent="0.2">
      <c r="A2713">
        <v>2137</v>
      </c>
      <c r="B2713">
        <v>16</v>
      </c>
      <c r="C2713">
        <v>9</v>
      </c>
      <c r="D2713">
        <v>1.05</v>
      </c>
      <c r="E2713">
        <v>7</v>
      </c>
      <c r="F2713" s="1" t="s">
        <v>16</v>
      </c>
      <c r="G2713" s="1" t="s">
        <v>24</v>
      </c>
      <c r="H2713" s="1" t="s">
        <v>18</v>
      </c>
      <c r="I2713" s="1" t="s">
        <v>29</v>
      </c>
      <c r="J2713">
        <v>20</v>
      </c>
      <c r="K2713">
        <v>7568</v>
      </c>
    </row>
    <row r="2714" spans="1:11" x14ac:dyDescent="0.2">
      <c r="A2714">
        <v>2138</v>
      </c>
      <c r="B2714">
        <v>39</v>
      </c>
      <c r="C2714">
        <v>8</v>
      </c>
      <c r="D2714">
        <v>1.71</v>
      </c>
      <c r="E2714">
        <v>8</v>
      </c>
      <c r="F2714" s="1" t="s">
        <v>16</v>
      </c>
      <c r="G2714" s="1" t="s">
        <v>24</v>
      </c>
      <c r="H2714" s="1" t="s">
        <v>18</v>
      </c>
      <c r="I2714" s="1" t="s">
        <v>33</v>
      </c>
      <c r="J2714">
        <v>25</v>
      </c>
      <c r="K2714">
        <v>2429</v>
      </c>
    </row>
    <row r="2715" spans="1:11" x14ac:dyDescent="0.2">
      <c r="A2715">
        <v>2148</v>
      </c>
      <c r="B2715">
        <v>59</v>
      </c>
      <c r="C2715">
        <v>8</v>
      </c>
      <c r="D2715">
        <v>5.16</v>
      </c>
      <c r="E2715">
        <v>9</v>
      </c>
      <c r="F2715" s="1" t="s">
        <v>16</v>
      </c>
      <c r="G2715" s="1" t="s">
        <v>24</v>
      </c>
      <c r="H2715" s="1" t="s">
        <v>18</v>
      </c>
      <c r="I2715" s="1" t="s">
        <v>33</v>
      </c>
      <c r="J2715">
        <v>32</v>
      </c>
      <c r="K2715">
        <v>9977</v>
      </c>
    </row>
    <row r="2716" spans="1:11" x14ac:dyDescent="0.2">
      <c r="A2716">
        <v>2149</v>
      </c>
      <c r="B2716">
        <v>37</v>
      </c>
      <c r="C2716">
        <v>9</v>
      </c>
      <c r="D2716">
        <v>1.06</v>
      </c>
      <c r="E2716">
        <v>10</v>
      </c>
      <c r="F2716" s="1" t="s">
        <v>36</v>
      </c>
      <c r="G2716" s="1" t="s">
        <v>24</v>
      </c>
      <c r="H2716" s="1" t="s">
        <v>18</v>
      </c>
      <c r="I2716" s="1" t="s">
        <v>33</v>
      </c>
      <c r="J2716">
        <v>60</v>
      </c>
      <c r="K2716">
        <v>9061</v>
      </c>
    </row>
    <row r="2717" spans="1:11" x14ac:dyDescent="0.2">
      <c r="A2717">
        <v>2150</v>
      </c>
      <c r="B2717">
        <v>22</v>
      </c>
      <c r="C2717">
        <v>8</v>
      </c>
      <c r="D2717">
        <v>1.26</v>
      </c>
      <c r="E2717">
        <v>10</v>
      </c>
      <c r="F2717" s="1" t="s">
        <v>16</v>
      </c>
      <c r="G2717" s="1" t="s">
        <v>35</v>
      </c>
      <c r="H2717" s="1" t="s">
        <v>18</v>
      </c>
      <c r="I2717" s="1" t="s">
        <v>33</v>
      </c>
      <c r="J2717">
        <v>34</v>
      </c>
      <c r="K2717">
        <v>2379</v>
      </c>
    </row>
    <row r="2718" spans="1:11" x14ac:dyDescent="0.2">
      <c r="A2718">
        <v>2152</v>
      </c>
      <c r="B2718">
        <v>25</v>
      </c>
      <c r="C2718">
        <v>5</v>
      </c>
      <c r="D2718">
        <v>3.82</v>
      </c>
      <c r="E2718">
        <v>1</v>
      </c>
      <c r="F2718" s="1" t="s">
        <v>23</v>
      </c>
      <c r="G2718" s="1" t="s">
        <v>17</v>
      </c>
      <c r="H2718" s="1" t="s">
        <v>18</v>
      </c>
      <c r="I2718" s="1" t="s">
        <v>20</v>
      </c>
      <c r="J2718">
        <v>43</v>
      </c>
      <c r="K2718">
        <v>8797</v>
      </c>
    </row>
    <row r="2719" spans="1:11" x14ac:dyDescent="0.2">
      <c r="A2719">
        <v>2157</v>
      </c>
      <c r="B2719">
        <v>44</v>
      </c>
      <c r="C2719">
        <v>7</v>
      </c>
      <c r="D2719">
        <v>1.1000000000000001</v>
      </c>
      <c r="E2719">
        <v>7</v>
      </c>
      <c r="F2719" s="1" t="s">
        <v>36</v>
      </c>
      <c r="G2719" s="1" t="s">
        <v>30</v>
      </c>
      <c r="H2719" s="1" t="s">
        <v>18</v>
      </c>
      <c r="I2719" s="1" t="s">
        <v>29</v>
      </c>
      <c r="J2719">
        <v>66</v>
      </c>
      <c r="K2719">
        <v>1034</v>
      </c>
    </row>
    <row r="2720" spans="1:11" x14ac:dyDescent="0.2">
      <c r="A2720">
        <v>2162</v>
      </c>
      <c r="B2720">
        <v>8</v>
      </c>
      <c r="C2720">
        <v>7</v>
      </c>
      <c r="D2720">
        <v>3.6</v>
      </c>
      <c r="E2720">
        <v>10</v>
      </c>
      <c r="F2720" s="1" t="s">
        <v>26</v>
      </c>
      <c r="G2720" s="1" t="s">
        <v>27</v>
      </c>
      <c r="H2720" s="1" t="s">
        <v>18</v>
      </c>
      <c r="I2720" s="1" t="s">
        <v>33</v>
      </c>
      <c r="J2720">
        <v>22</v>
      </c>
      <c r="K2720">
        <v>6264</v>
      </c>
    </row>
    <row r="2721" spans="1:11" x14ac:dyDescent="0.2">
      <c r="A2721">
        <v>2164</v>
      </c>
      <c r="B2721">
        <v>55</v>
      </c>
      <c r="C2721">
        <v>7</v>
      </c>
      <c r="D2721">
        <v>4.99</v>
      </c>
      <c r="E2721">
        <v>7</v>
      </c>
      <c r="F2721" s="1" t="s">
        <v>36</v>
      </c>
      <c r="G2721" s="1" t="s">
        <v>17</v>
      </c>
      <c r="H2721" s="1" t="s">
        <v>18</v>
      </c>
      <c r="I2721" s="1" t="s">
        <v>33</v>
      </c>
      <c r="J2721">
        <v>34</v>
      </c>
      <c r="K2721">
        <v>4657</v>
      </c>
    </row>
    <row r="2722" spans="1:11" x14ac:dyDescent="0.2">
      <c r="A2722">
        <v>2168</v>
      </c>
      <c r="B2722">
        <v>20</v>
      </c>
      <c r="C2722">
        <v>7</v>
      </c>
      <c r="D2722">
        <v>5.78</v>
      </c>
      <c r="E2722">
        <v>10</v>
      </c>
      <c r="F2722" s="1" t="s">
        <v>16</v>
      </c>
      <c r="G2722" s="1" t="s">
        <v>35</v>
      </c>
      <c r="H2722" s="1" t="s">
        <v>18</v>
      </c>
      <c r="I2722" s="1" t="s">
        <v>20</v>
      </c>
      <c r="J2722">
        <v>52</v>
      </c>
      <c r="K2722">
        <v>3786</v>
      </c>
    </row>
    <row r="2723" spans="1:11" x14ac:dyDescent="0.2">
      <c r="A2723">
        <v>2182</v>
      </c>
      <c r="B2723">
        <v>50</v>
      </c>
      <c r="C2723">
        <v>7</v>
      </c>
      <c r="D2723">
        <v>5.09</v>
      </c>
      <c r="E2723">
        <v>9</v>
      </c>
      <c r="F2723" s="1" t="s">
        <v>16</v>
      </c>
      <c r="G2723" s="1" t="s">
        <v>30</v>
      </c>
      <c r="H2723" s="1" t="s">
        <v>18</v>
      </c>
      <c r="I2723" s="1" t="s">
        <v>29</v>
      </c>
      <c r="J2723">
        <v>47</v>
      </c>
      <c r="K2723">
        <v>8754</v>
      </c>
    </row>
    <row r="2724" spans="1:11" x14ac:dyDescent="0.2">
      <c r="A2724">
        <v>2185</v>
      </c>
      <c r="B2724">
        <v>17</v>
      </c>
      <c r="C2724">
        <v>2</v>
      </c>
      <c r="D2724">
        <v>3.22</v>
      </c>
      <c r="E2724">
        <v>3</v>
      </c>
      <c r="F2724" s="1" t="s">
        <v>23</v>
      </c>
      <c r="G2724" s="1" t="s">
        <v>24</v>
      </c>
      <c r="H2724" s="1" t="s">
        <v>18</v>
      </c>
      <c r="I2724" s="1" t="s">
        <v>29</v>
      </c>
      <c r="J2724">
        <v>47</v>
      </c>
      <c r="K2724">
        <v>9262</v>
      </c>
    </row>
    <row r="2725" spans="1:11" x14ac:dyDescent="0.2">
      <c r="A2725">
        <v>2189</v>
      </c>
      <c r="B2725">
        <v>60</v>
      </c>
      <c r="C2725">
        <v>9</v>
      </c>
      <c r="D2725">
        <v>2.8</v>
      </c>
      <c r="E2725">
        <v>10</v>
      </c>
      <c r="F2725" s="1" t="s">
        <v>16</v>
      </c>
      <c r="G2725" s="1" t="s">
        <v>30</v>
      </c>
      <c r="H2725" s="1" t="s">
        <v>18</v>
      </c>
      <c r="I2725" s="1" t="s">
        <v>29</v>
      </c>
      <c r="J2725">
        <v>31</v>
      </c>
      <c r="K2725">
        <v>3392</v>
      </c>
    </row>
    <row r="2726" spans="1:11" x14ac:dyDescent="0.2">
      <c r="A2726">
        <v>2200</v>
      </c>
      <c r="B2726">
        <v>57</v>
      </c>
      <c r="C2726">
        <v>9</v>
      </c>
      <c r="D2726">
        <v>2.0499999999999998</v>
      </c>
      <c r="E2726">
        <v>7</v>
      </c>
      <c r="F2726" s="1" t="s">
        <v>23</v>
      </c>
      <c r="G2726" s="1" t="s">
        <v>24</v>
      </c>
      <c r="H2726" s="1" t="s">
        <v>18</v>
      </c>
      <c r="I2726" s="1" t="s">
        <v>20</v>
      </c>
      <c r="J2726">
        <v>45</v>
      </c>
      <c r="K2726">
        <v>6887</v>
      </c>
    </row>
    <row r="2727" spans="1:11" x14ac:dyDescent="0.2">
      <c r="A2727">
        <v>2209</v>
      </c>
      <c r="B2727">
        <v>41</v>
      </c>
      <c r="C2727">
        <v>9</v>
      </c>
      <c r="D2727">
        <v>3.54</v>
      </c>
      <c r="E2727">
        <v>9</v>
      </c>
      <c r="F2727" s="1" t="s">
        <v>23</v>
      </c>
      <c r="G2727" s="1" t="s">
        <v>17</v>
      </c>
      <c r="H2727" s="1" t="s">
        <v>18</v>
      </c>
      <c r="I2727" s="1" t="s">
        <v>29</v>
      </c>
      <c r="J2727">
        <v>67</v>
      </c>
      <c r="K2727">
        <v>8136</v>
      </c>
    </row>
    <row r="2728" spans="1:11" x14ac:dyDescent="0.2">
      <c r="A2728">
        <v>2214</v>
      </c>
      <c r="B2728">
        <v>38</v>
      </c>
      <c r="C2728">
        <v>9</v>
      </c>
      <c r="D2728">
        <v>3.03</v>
      </c>
      <c r="E2728">
        <v>7</v>
      </c>
      <c r="F2728" s="1" t="s">
        <v>36</v>
      </c>
      <c r="G2728" s="1" t="s">
        <v>27</v>
      </c>
      <c r="H2728" s="1" t="s">
        <v>18</v>
      </c>
      <c r="I2728" s="1" t="s">
        <v>29</v>
      </c>
      <c r="J2728">
        <v>20</v>
      </c>
      <c r="K2728">
        <v>3571</v>
      </c>
    </row>
    <row r="2729" spans="1:11" x14ac:dyDescent="0.2">
      <c r="A2729">
        <v>2216</v>
      </c>
      <c r="B2729">
        <v>1</v>
      </c>
      <c r="C2729">
        <v>8</v>
      </c>
      <c r="D2729">
        <v>3.88</v>
      </c>
      <c r="E2729">
        <v>9</v>
      </c>
      <c r="F2729" s="1" t="s">
        <v>26</v>
      </c>
      <c r="G2729" s="1" t="s">
        <v>35</v>
      </c>
      <c r="H2729" s="1" t="s">
        <v>18</v>
      </c>
      <c r="I2729" s="1" t="s">
        <v>29</v>
      </c>
      <c r="J2729">
        <v>27</v>
      </c>
      <c r="K2729">
        <v>8870</v>
      </c>
    </row>
    <row r="2730" spans="1:11" x14ac:dyDescent="0.2">
      <c r="A2730">
        <v>2229</v>
      </c>
      <c r="B2730">
        <v>35</v>
      </c>
      <c r="C2730">
        <v>9</v>
      </c>
      <c r="D2730">
        <v>2.97</v>
      </c>
      <c r="E2730">
        <v>7</v>
      </c>
      <c r="F2730" s="1" t="s">
        <v>23</v>
      </c>
      <c r="G2730" s="1" t="s">
        <v>24</v>
      </c>
      <c r="H2730" s="1" t="s">
        <v>18</v>
      </c>
      <c r="I2730" s="1" t="s">
        <v>29</v>
      </c>
      <c r="J2730">
        <v>23</v>
      </c>
      <c r="K2730">
        <v>6546</v>
      </c>
    </row>
    <row r="2731" spans="1:11" x14ac:dyDescent="0.2">
      <c r="A2731">
        <v>2232</v>
      </c>
      <c r="B2731">
        <v>51</v>
      </c>
      <c r="C2731">
        <v>8</v>
      </c>
      <c r="D2731">
        <v>3.9</v>
      </c>
      <c r="E2731">
        <v>8</v>
      </c>
      <c r="F2731" s="1" t="s">
        <v>16</v>
      </c>
      <c r="G2731" s="1" t="s">
        <v>30</v>
      </c>
      <c r="H2731" s="1" t="s">
        <v>18</v>
      </c>
      <c r="I2731" s="1" t="s">
        <v>29</v>
      </c>
      <c r="J2731">
        <v>62</v>
      </c>
      <c r="K2731">
        <v>1867</v>
      </c>
    </row>
    <row r="2732" spans="1:11" x14ac:dyDescent="0.2">
      <c r="A2732">
        <v>2243</v>
      </c>
      <c r="B2732">
        <v>59</v>
      </c>
      <c r="C2732">
        <v>7</v>
      </c>
      <c r="D2732">
        <v>5.01</v>
      </c>
      <c r="E2732">
        <v>9</v>
      </c>
      <c r="F2732" s="1" t="s">
        <v>26</v>
      </c>
      <c r="G2732" s="1" t="s">
        <v>27</v>
      </c>
      <c r="H2732" s="1" t="s">
        <v>18</v>
      </c>
      <c r="I2732" s="1" t="s">
        <v>29</v>
      </c>
      <c r="J2732">
        <v>26</v>
      </c>
      <c r="K2732">
        <v>9752</v>
      </c>
    </row>
    <row r="2733" spans="1:11" x14ac:dyDescent="0.2">
      <c r="A2733">
        <v>2245</v>
      </c>
      <c r="B2733">
        <v>48</v>
      </c>
      <c r="C2733">
        <v>9</v>
      </c>
      <c r="D2733">
        <v>4.22</v>
      </c>
      <c r="E2733">
        <v>9</v>
      </c>
      <c r="F2733" s="1" t="s">
        <v>36</v>
      </c>
      <c r="G2733" s="1" t="s">
        <v>35</v>
      </c>
      <c r="H2733" s="1" t="s">
        <v>18</v>
      </c>
      <c r="I2733" s="1" t="s">
        <v>20</v>
      </c>
      <c r="J2733">
        <v>57</v>
      </c>
      <c r="K2733">
        <v>6691</v>
      </c>
    </row>
    <row r="2734" spans="1:11" x14ac:dyDescent="0.2">
      <c r="A2734">
        <v>2251</v>
      </c>
      <c r="B2734">
        <v>56</v>
      </c>
      <c r="C2734">
        <v>9</v>
      </c>
      <c r="D2734">
        <v>5.68</v>
      </c>
      <c r="E2734">
        <v>7</v>
      </c>
      <c r="F2734" s="1" t="s">
        <v>36</v>
      </c>
      <c r="G2734" s="1" t="s">
        <v>27</v>
      </c>
      <c r="H2734" s="1" t="s">
        <v>18</v>
      </c>
      <c r="I2734" s="1" t="s">
        <v>20</v>
      </c>
      <c r="J2734">
        <v>67</v>
      </c>
      <c r="K2734">
        <v>5679</v>
      </c>
    </row>
    <row r="2735" spans="1:11" x14ac:dyDescent="0.2">
      <c r="A2735">
        <v>2270</v>
      </c>
      <c r="B2735">
        <v>14</v>
      </c>
      <c r="C2735">
        <v>2</v>
      </c>
      <c r="D2735">
        <v>3.76</v>
      </c>
      <c r="E2735">
        <v>2</v>
      </c>
      <c r="F2735" s="1" t="s">
        <v>26</v>
      </c>
      <c r="G2735" s="1" t="s">
        <v>30</v>
      </c>
      <c r="H2735" s="1" t="s">
        <v>18</v>
      </c>
      <c r="I2735" s="1" t="s">
        <v>29</v>
      </c>
      <c r="J2735">
        <v>24</v>
      </c>
      <c r="K2735">
        <v>1589</v>
      </c>
    </row>
    <row r="2736" spans="1:11" x14ac:dyDescent="0.2">
      <c r="A2736">
        <v>2274</v>
      </c>
      <c r="B2736">
        <v>50</v>
      </c>
      <c r="C2736">
        <v>7</v>
      </c>
      <c r="D2736">
        <v>4.4400000000000004</v>
      </c>
      <c r="E2736">
        <v>7</v>
      </c>
      <c r="F2736" s="1" t="s">
        <v>23</v>
      </c>
      <c r="G2736" s="1" t="s">
        <v>35</v>
      </c>
      <c r="H2736" s="1" t="s">
        <v>18</v>
      </c>
      <c r="I2736" s="1" t="s">
        <v>20</v>
      </c>
      <c r="J2736">
        <v>37</v>
      </c>
      <c r="K2736">
        <v>2747</v>
      </c>
    </row>
    <row r="2737" spans="1:11" x14ac:dyDescent="0.2">
      <c r="A2737">
        <v>2277</v>
      </c>
      <c r="B2737">
        <v>54</v>
      </c>
      <c r="C2737">
        <v>7</v>
      </c>
      <c r="D2737">
        <v>3.62</v>
      </c>
      <c r="E2737">
        <v>10</v>
      </c>
      <c r="F2737" s="1" t="s">
        <v>16</v>
      </c>
      <c r="G2737" s="1" t="s">
        <v>17</v>
      </c>
      <c r="H2737" s="1" t="s">
        <v>18</v>
      </c>
      <c r="I2737" s="1" t="s">
        <v>29</v>
      </c>
      <c r="J2737">
        <v>70</v>
      </c>
      <c r="K2737">
        <v>5069</v>
      </c>
    </row>
    <row r="2738" spans="1:11" x14ac:dyDescent="0.2">
      <c r="A2738">
        <v>2283</v>
      </c>
      <c r="B2738">
        <v>27</v>
      </c>
      <c r="C2738">
        <v>1</v>
      </c>
      <c r="D2738">
        <v>1.07</v>
      </c>
      <c r="E2738">
        <v>2</v>
      </c>
      <c r="F2738" s="1" t="s">
        <v>23</v>
      </c>
      <c r="G2738" s="1" t="s">
        <v>17</v>
      </c>
      <c r="H2738" s="1" t="s">
        <v>18</v>
      </c>
      <c r="I2738" s="1" t="s">
        <v>33</v>
      </c>
      <c r="J2738">
        <v>41</v>
      </c>
      <c r="K2738">
        <v>3816</v>
      </c>
    </row>
    <row r="2739" spans="1:11" x14ac:dyDescent="0.2">
      <c r="A2739">
        <v>2290</v>
      </c>
      <c r="B2739">
        <v>22</v>
      </c>
      <c r="C2739">
        <v>7</v>
      </c>
      <c r="D2739">
        <v>2.86</v>
      </c>
      <c r="E2739">
        <v>7</v>
      </c>
      <c r="F2739" s="1" t="s">
        <v>16</v>
      </c>
      <c r="G2739" s="1" t="s">
        <v>30</v>
      </c>
      <c r="H2739" s="1" t="s">
        <v>18</v>
      </c>
      <c r="I2739" s="1" t="s">
        <v>33</v>
      </c>
      <c r="J2739">
        <v>55</v>
      </c>
      <c r="K2739">
        <v>6484</v>
      </c>
    </row>
    <row r="2740" spans="1:11" x14ac:dyDescent="0.2">
      <c r="A2740">
        <v>2292</v>
      </c>
      <c r="B2740">
        <v>54</v>
      </c>
      <c r="C2740">
        <v>10</v>
      </c>
      <c r="D2740">
        <v>3.37</v>
      </c>
      <c r="E2740">
        <v>7</v>
      </c>
      <c r="F2740" s="1" t="s">
        <v>36</v>
      </c>
      <c r="G2740" s="1" t="s">
        <v>35</v>
      </c>
      <c r="H2740" s="1" t="s">
        <v>18</v>
      </c>
      <c r="I2740" s="1" t="s">
        <v>29</v>
      </c>
      <c r="J2740">
        <v>22</v>
      </c>
      <c r="K2740">
        <v>1070</v>
      </c>
    </row>
    <row r="2741" spans="1:11" x14ac:dyDescent="0.2">
      <c r="A2741">
        <v>2294</v>
      </c>
      <c r="B2741">
        <v>13</v>
      </c>
      <c r="C2741">
        <v>7</v>
      </c>
      <c r="D2741">
        <v>3.3</v>
      </c>
      <c r="E2741">
        <v>8</v>
      </c>
      <c r="F2741" s="1" t="s">
        <v>36</v>
      </c>
      <c r="G2741" s="1" t="s">
        <v>17</v>
      </c>
      <c r="H2741" s="1" t="s">
        <v>18</v>
      </c>
      <c r="I2741" s="1" t="s">
        <v>33</v>
      </c>
      <c r="J2741">
        <v>35</v>
      </c>
      <c r="K2741">
        <v>7381</v>
      </c>
    </row>
    <row r="2742" spans="1:11" x14ac:dyDescent="0.2">
      <c r="A2742">
        <v>2295</v>
      </c>
      <c r="B2742">
        <v>9</v>
      </c>
      <c r="C2742">
        <v>7</v>
      </c>
      <c r="D2742">
        <v>3.25</v>
      </c>
      <c r="E2742">
        <v>7</v>
      </c>
      <c r="F2742" s="1" t="s">
        <v>23</v>
      </c>
      <c r="G2742" s="1" t="s">
        <v>35</v>
      </c>
      <c r="H2742" s="1" t="s">
        <v>18</v>
      </c>
      <c r="I2742" s="1" t="s">
        <v>20</v>
      </c>
      <c r="J2742">
        <v>36</v>
      </c>
      <c r="K2742">
        <v>9255</v>
      </c>
    </row>
    <row r="2743" spans="1:11" x14ac:dyDescent="0.2">
      <c r="A2743">
        <v>2316</v>
      </c>
      <c r="B2743">
        <v>40</v>
      </c>
      <c r="C2743">
        <v>7</v>
      </c>
      <c r="D2743">
        <v>3.61</v>
      </c>
      <c r="E2743">
        <v>10</v>
      </c>
      <c r="F2743" s="1" t="s">
        <v>26</v>
      </c>
      <c r="G2743" s="1" t="s">
        <v>17</v>
      </c>
      <c r="H2743" s="1" t="s">
        <v>18</v>
      </c>
      <c r="I2743" s="1" t="s">
        <v>29</v>
      </c>
      <c r="J2743">
        <v>46</v>
      </c>
      <c r="K2743">
        <v>5801</v>
      </c>
    </row>
    <row r="2744" spans="1:11" x14ac:dyDescent="0.2">
      <c r="A2744">
        <v>2318</v>
      </c>
      <c r="B2744">
        <v>45</v>
      </c>
      <c r="C2744">
        <v>10</v>
      </c>
      <c r="D2744">
        <v>3.97</v>
      </c>
      <c r="E2744">
        <v>7</v>
      </c>
      <c r="F2744" s="1" t="s">
        <v>36</v>
      </c>
      <c r="G2744" s="1" t="s">
        <v>24</v>
      </c>
      <c r="H2744" s="1" t="s">
        <v>18</v>
      </c>
      <c r="I2744" s="1" t="s">
        <v>29</v>
      </c>
      <c r="J2744">
        <v>62</v>
      </c>
      <c r="K2744">
        <v>8481</v>
      </c>
    </row>
    <row r="2745" spans="1:11" x14ac:dyDescent="0.2">
      <c r="A2745">
        <v>2326</v>
      </c>
      <c r="B2745">
        <v>41</v>
      </c>
      <c r="C2745">
        <v>9</v>
      </c>
      <c r="D2745">
        <v>4.6900000000000004</v>
      </c>
      <c r="E2745">
        <v>10</v>
      </c>
      <c r="F2745" s="1" t="s">
        <v>23</v>
      </c>
      <c r="G2745" s="1" t="s">
        <v>24</v>
      </c>
      <c r="H2745" s="1" t="s">
        <v>18</v>
      </c>
      <c r="I2745" s="1" t="s">
        <v>20</v>
      </c>
      <c r="J2745">
        <v>41</v>
      </c>
      <c r="K2745">
        <v>3634</v>
      </c>
    </row>
    <row r="2746" spans="1:11" x14ac:dyDescent="0.2">
      <c r="A2746">
        <v>2337</v>
      </c>
      <c r="B2746">
        <v>8</v>
      </c>
      <c r="C2746">
        <v>10</v>
      </c>
      <c r="D2746">
        <v>5.84</v>
      </c>
      <c r="E2746">
        <v>10</v>
      </c>
      <c r="F2746" s="1" t="s">
        <v>23</v>
      </c>
      <c r="G2746" s="1" t="s">
        <v>35</v>
      </c>
      <c r="H2746" s="1" t="s">
        <v>18</v>
      </c>
      <c r="I2746" s="1" t="s">
        <v>20</v>
      </c>
      <c r="J2746">
        <v>52</v>
      </c>
      <c r="K2746">
        <v>6974</v>
      </c>
    </row>
    <row r="2747" spans="1:11" x14ac:dyDescent="0.2">
      <c r="A2747">
        <v>2350</v>
      </c>
      <c r="B2747">
        <v>2</v>
      </c>
      <c r="C2747">
        <v>2</v>
      </c>
      <c r="D2747">
        <v>5.1100000000000003</v>
      </c>
      <c r="E2747">
        <v>6</v>
      </c>
      <c r="F2747" s="1" t="s">
        <v>16</v>
      </c>
      <c r="G2747" s="1" t="s">
        <v>24</v>
      </c>
      <c r="H2747" s="1" t="s">
        <v>18</v>
      </c>
      <c r="I2747" s="1" t="s">
        <v>29</v>
      </c>
      <c r="J2747">
        <v>20</v>
      </c>
      <c r="K2747">
        <v>5412</v>
      </c>
    </row>
    <row r="2748" spans="1:11" x14ac:dyDescent="0.2">
      <c r="A2748">
        <v>2356</v>
      </c>
      <c r="B2748">
        <v>51</v>
      </c>
      <c r="C2748">
        <v>10</v>
      </c>
      <c r="D2748">
        <v>1.6</v>
      </c>
      <c r="E2748">
        <v>10</v>
      </c>
      <c r="F2748" s="1" t="s">
        <v>26</v>
      </c>
      <c r="G2748" s="1" t="s">
        <v>24</v>
      </c>
      <c r="H2748" s="1" t="s">
        <v>18</v>
      </c>
      <c r="I2748" s="1" t="s">
        <v>33</v>
      </c>
      <c r="J2748">
        <v>30</v>
      </c>
      <c r="K2748">
        <v>2387</v>
      </c>
    </row>
    <row r="2749" spans="1:11" x14ac:dyDescent="0.2">
      <c r="A2749">
        <v>2363</v>
      </c>
      <c r="B2749">
        <v>51</v>
      </c>
      <c r="C2749">
        <v>6</v>
      </c>
      <c r="D2749">
        <v>4.3099999999999996</v>
      </c>
      <c r="E2749">
        <v>5</v>
      </c>
      <c r="F2749" s="1" t="s">
        <v>16</v>
      </c>
      <c r="G2749" s="1" t="s">
        <v>24</v>
      </c>
      <c r="H2749" s="1" t="s">
        <v>18</v>
      </c>
      <c r="I2749" s="1" t="s">
        <v>33</v>
      </c>
      <c r="J2749">
        <v>57</v>
      </c>
      <c r="K2749">
        <v>3372</v>
      </c>
    </row>
    <row r="2750" spans="1:11" x14ac:dyDescent="0.2">
      <c r="A2750">
        <v>2366</v>
      </c>
      <c r="B2750">
        <v>17</v>
      </c>
      <c r="C2750">
        <v>5</v>
      </c>
      <c r="D2750">
        <v>5.32</v>
      </c>
      <c r="E2750">
        <v>1</v>
      </c>
      <c r="F2750" s="1" t="s">
        <v>23</v>
      </c>
      <c r="G2750" s="1" t="s">
        <v>17</v>
      </c>
      <c r="H2750" s="1" t="s">
        <v>18</v>
      </c>
      <c r="I2750" s="1" t="s">
        <v>29</v>
      </c>
      <c r="J2750">
        <v>20</v>
      </c>
      <c r="K2750">
        <v>3152</v>
      </c>
    </row>
    <row r="2751" spans="1:11" x14ac:dyDescent="0.2">
      <c r="A2751">
        <v>2370</v>
      </c>
      <c r="B2751">
        <v>48</v>
      </c>
      <c r="C2751">
        <v>6</v>
      </c>
      <c r="D2751">
        <v>1.72</v>
      </c>
      <c r="E2751">
        <v>6</v>
      </c>
      <c r="F2751" s="1" t="s">
        <v>16</v>
      </c>
      <c r="G2751" s="1" t="s">
        <v>24</v>
      </c>
      <c r="H2751" s="1" t="s">
        <v>18</v>
      </c>
      <c r="I2751" s="1" t="s">
        <v>29</v>
      </c>
      <c r="J2751">
        <v>70</v>
      </c>
      <c r="K2751">
        <v>7528</v>
      </c>
    </row>
    <row r="2752" spans="1:11" x14ac:dyDescent="0.2">
      <c r="A2752">
        <v>2372</v>
      </c>
      <c r="B2752">
        <v>23</v>
      </c>
      <c r="C2752">
        <v>9</v>
      </c>
      <c r="D2752">
        <v>3.51</v>
      </c>
      <c r="E2752">
        <v>7</v>
      </c>
      <c r="F2752" s="1" t="s">
        <v>16</v>
      </c>
      <c r="G2752" s="1" t="s">
        <v>27</v>
      </c>
      <c r="H2752" s="1" t="s">
        <v>18</v>
      </c>
      <c r="I2752" s="1" t="s">
        <v>20</v>
      </c>
      <c r="J2752">
        <v>29</v>
      </c>
      <c r="K2752">
        <v>8218</v>
      </c>
    </row>
    <row r="2753" spans="1:11" x14ac:dyDescent="0.2">
      <c r="A2753">
        <v>2399</v>
      </c>
      <c r="B2753">
        <v>28</v>
      </c>
      <c r="C2753">
        <v>7</v>
      </c>
      <c r="D2753">
        <v>2.82</v>
      </c>
      <c r="E2753">
        <v>9</v>
      </c>
      <c r="F2753" s="1" t="s">
        <v>26</v>
      </c>
      <c r="G2753" s="1" t="s">
        <v>30</v>
      </c>
      <c r="H2753" s="1" t="s">
        <v>18</v>
      </c>
      <c r="I2753" s="1" t="s">
        <v>29</v>
      </c>
      <c r="J2753">
        <v>31</v>
      </c>
      <c r="K2753">
        <v>7889</v>
      </c>
    </row>
    <row r="2754" spans="1:11" x14ac:dyDescent="0.2">
      <c r="A2754">
        <v>2409</v>
      </c>
      <c r="B2754">
        <v>35</v>
      </c>
      <c r="C2754">
        <v>8</v>
      </c>
      <c r="D2754">
        <v>2.06</v>
      </c>
      <c r="E2754">
        <v>10</v>
      </c>
      <c r="F2754" s="1" t="s">
        <v>36</v>
      </c>
      <c r="G2754" s="1" t="s">
        <v>35</v>
      </c>
      <c r="H2754" s="1" t="s">
        <v>18</v>
      </c>
      <c r="I2754" s="1" t="s">
        <v>29</v>
      </c>
      <c r="J2754">
        <v>61</v>
      </c>
      <c r="K2754">
        <v>5429</v>
      </c>
    </row>
    <row r="2755" spans="1:11" x14ac:dyDescent="0.2">
      <c r="A2755">
        <v>2414</v>
      </c>
      <c r="B2755">
        <v>7</v>
      </c>
      <c r="C2755">
        <v>10</v>
      </c>
      <c r="D2755">
        <v>3.95</v>
      </c>
      <c r="E2755">
        <v>10</v>
      </c>
      <c r="F2755" s="1" t="s">
        <v>36</v>
      </c>
      <c r="G2755" s="1" t="s">
        <v>24</v>
      </c>
      <c r="H2755" s="1" t="s">
        <v>18</v>
      </c>
      <c r="I2755" s="1" t="s">
        <v>29</v>
      </c>
      <c r="J2755">
        <v>61</v>
      </c>
      <c r="K2755">
        <v>5087</v>
      </c>
    </row>
    <row r="2756" spans="1:11" x14ac:dyDescent="0.2">
      <c r="A2756">
        <v>2419</v>
      </c>
      <c r="B2756">
        <v>13</v>
      </c>
      <c r="C2756">
        <v>6</v>
      </c>
      <c r="D2756">
        <v>3.55</v>
      </c>
      <c r="E2756">
        <v>2</v>
      </c>
      <c r="F2756" s="1" t="s">
        <v>23</v>
      </c>
      <c r="G2756" s="1" t="s">
        <v>24</v>
      </c>
      <c r="H2756" s="1" t="s">
        <v>18</v>
      </c>
      <c r="I2756" s="1" t="s">
        <v>29</v>
      </c>
      <c r="J2756">
        <v>31</v>
      </c>
      <c r="K2756">
        <v>8201</v>
      </c>
    </row>
    <row r="2757" spans="1:11" x14ac:dyDescent="0.2">
      <c r="A2757">
        <v>2422</v>
      </c>
      <c r="B2757">
        <v>4</v>
      </c>
      <c r="C2757">
        <v>7</v>
      </c>
      <c r="D2757">
        <v>5.6</v>
      </c>
      <c r="E2757">
        <v>9</v>
      </c>
      <c r="F2757" s="1" t="s">
        <v>26</v>
      </c>
      <c r="G2757" s="1" t="s">
        <v>24</v>
      </c>
      <c r="H2757" s="1" t="s">
        <v>18</v>
      </c>
      <c r="I2757" s="1" t="s">
        <v>29</v>
      </c>
      <c r="J2757">
        <v>18</v>
      </c>
      <c r="K2757">
        <v>7325</v>
      </c>
    </row>
    <row r="2758" spans="1:11" x14ac:dyDescent="0.2">
      <c r="A2758">
        <v>2426</v>
      </c>
      <c r="B2758">
        <v>5</v>
      </c>
      <c r="C2758">
        <v>10</v>
      </c>
      <c r="D2758">
        <v>1.94</v>
      </c>
      <c r="E2758">
        <v>7</v>
      </c>
      <c r="F2758" s="1" t="s">
        <v>16</v>
      </c>
      <c r="G2758" s="1" t="s">
        <v>24</v>
      </c>
      <c r="H2758" s="1" t="s">
        <v>18</v>
      </c>
      <c r="I2758" s="1" t="s">
        <v>20</v>
      </c>
      <c r="J2758">
        <v>20</v>
      </c>
      <c r="K2758">
        <v>5761</v>
      </c>
    </row>
    <row r="2759" spans="1:11" x14ac:dyDescent="0.2">
      <c r="A2759">
        <v>2435</v>
      </c>
      <c r="B2759">
        <v>34</v>
      </c>
      <c r="C2759">
        <v>1</v>
      </c>
      <c r="D2759">
        <v>5.87</v>
      </c>
      <c r="E2759">
        <v>4</v>
      </c>
      <c r="F2759" s="1" t="s">
        <v>36</v>
      </c>
      <c r="G2759" s="1" t="s">
        <v>24</v>
      </c>
      <c r="H2759" s="1" t="s">
        <v>18</v>
      </c>
      <c r="I2759" s="1" t="s">
        <v>33</v>
      </c>
      <c r="J2759">
        <v>47</v>
      </c>
      <c r="K2759">
        <v>8719</v>
      </c>
    </row>
    <row r="2760" spans="1:11" x14ac:dyDescent="0.2">
      <c r="A2760">
        <v>2438</v>
      </c>
      <c r="B2760">
        <v>19</v>
      </c>
      <c r="C2760">
        <v>4</v>
      </c>
      <c r="D2760">
        <v>4.0599999999999996</v>
      </c>
      <c r="E2760">
        <v>3</v>
      </c>
      <c r="F2760" s="1" t="s">
        <v>16</v>
      </c>
      <c r="G2760" s="1" t="s">
        <v>17</v>
      </c>
      <c r="H2760" s="1" t="s">
        <v>18</v>
      </c>
      <c r="I2760" s="1" t="s">
        <v>29</v>
      </c>
      <c r="J2760">
        <v>36</v>
      </c>
      <c r="K2760">
        <v>1240</v>
      </c>
    </row>
    <row r="2761" spans="1:11" x14ac:dyDescent="0.2">
      <c r="A2761">
        <v>2440</v>
      </c>
      <c r="B2761">
        <v>9</v>
      </c>
      <c r="C2761">
        <v>8</v>
      </c>
      <c r="D2761">
        <v>2.27</v>
      </c>
      <c r="E2761">
        <v>8</v>
      </c>
      <c r="F2761" s="1" t="s">
        <v>26</v>
      </c>
      <c r="G2761" s="1" t="s">
        <v>30</v>
      </c>
      <c r="H2761" s="1" t="s">
        <v>18</v>
      </c>
      <c r="I2761" s="1" t="s">
        <v>29</v>
      </c>
      <c r="J2761">
        <v>53</v>
      </c>
      <c r="K2761">
        <v>1277</v>
      </c>
    </row>
    <row r="2762" spans="1:11" x14ac:dyDescent="0.2">
      <c r="A2762">
        <v>2443</v>
      </c>
      <c r="B2762">
        <v>30</v>
      </c>
      <c r="C2762">
        <v>8</v>
      </c>
      <c r="D2762">
        <v>5.54</v>
      </c>
      <c r="E2762">
        <v>7</v>
      </c>
      <c r="F2762" s="1" t="s">
        <v>16</v>
      </c>
      <c r="G2762" s="1" t="s">
        <v>24</v>
      </c>
      <c r="H2762" s="1" t="s">
        <v>18</v>
      </c>
      <c r="I2762" s="1" t="s">
        <v>29</v>
      </c>
      <c r="J2762">
        <v>47</v>
      </c>
      <c r="K2762">
        <v>8305</v>
      </c>
    </row>
    <row r="2763" spans="1:11" x14ac:dyDescent="0.2">
      <c r="A2763">
        <v>2449</v>
      </c>
      <c r="B2763">
        <v>48</v>
      </c>
      <c r="C2763">
        <v>5</v>
      </c>
      <c r="D2763">
        <v>2.5099999999999998</v>
      </c>
      <c r="E2763">
        <v>1</v>
      </c>
      <c r="F2763" s="1" t="s">
        <v>26</v>
      </c>
      <c r="G2763" s="1" t="s">
        <v>27</v>
      </c>
      <c r="H2763" s="1" t="s">
        <v>18</v>
      </c>
      <c r="I2763" s="1" t="s">
        <v>33</v>
      </c>
      <c r="J2763">
        <v>35</v>
      </c>
      <c r="K2763">
        <v>8233</v>
      </c>
    </row>
    <row r="2764" spans="1:11" x14ac:dyDescent="0.2">
      <c r="A2764">
        <v>2451</v>
      </c>
      <c r="B2764">
        <v>2</v>
      </c>
      <c r="C2764">
        <v>5</v>
      </c>
      <c r="D2764">
        <v>2.02</v>
      </c>
      <c r="E2764">
        <v>2</v>
      </c>
      <c r="F2764" s="1" t="s">
        <v>36</v>
      </c>
      <c r="G2764" s="1" t="s">
        <v>27</v>
      </c>
      <c r="H2764" s="1" t="s">
        <v>18</v>
      </c>
      <c r="I2764" s="1" t="s">
        <v>33</v>
      </c>
      <c r="J2764">
        <v>53</v>
      </c>
      <c r="K2764">
        <v>6820</v>
      </c>
    </row>
    <row r="2765" spans="1:11" x14ac:dyDescent="0.2">
      <c r="A2765">
        <v>2466</v>
      </c>
      <c r="B2765">
        <v>45</v>
      </c>
      <c r="C2765">
        <v>9</v>
      </c>
      <c r="D2765">
        <v>5.04</v>
      </c>
      <c r="E2765">
        <v>10</v>
      </c>
      <c r="F2765" s="1" t="s">
        <v>36</v>
      </c>
      <c r="G2765" s="1" t="s">
        <v>30</v>
      </c>
      <c r="H2765" s="1" t="s">
        <v>18</v>
      </c>
      <c r="I2765" s="1" t="s">
        <v>33</v>
      </c>
      <c r="J2765">
        <v>70</v>
      </c>
      <c r="K2765">
        <v>5816</v>
      </c>
    </row>
    <row r="2766" spans="1:11" x14ac:dyDescent="0.2">
      <c r="A2766">
        <v>2467</v>
      </c>
      <c r="B2766">
        <v>12</v>
      </c>
      <c r="C2766">
        <v>1</v>
      </c>
      <c r="D2766">
        <v>1.59</v>
      </c>
      <c r="E2766">
        <v>2</v>
      </c>
      <c r="F2766" s="1" t="s">
        <v>26</v>
      </c>
      <c r="G2766" s="1" t="s">
        <v>30</v>
      </c>
      <c r="H2766" s="1" t="s">
        <v>18</v>
      </c>
      <c r="I2766" s="1" t="s">
        <v>33</v>
      </c>
      <c r="J2766">
        <v>23</v>
      </c>
      <c r="K2766">
        <v>3718</v>
      </c>
    </row>
    <row r="2767" spans="1:11" x14ac:dyDescent="0.2">
      <c r="A2767">
        <v>2471</v>
      </c>
      <c r="B2767">
        <v>6</v>
      </c>
      <c r="C2767">
        <v>10</v>
      </c>
      <c r="D2767">
        <v>5.98</v>
      </c>
      <c r="E2767">
        <v>8</v>
      </c>
      <c r="F2767" s="1" t="s">
        <v>23</v>
      </c>
      <c r="G2767" s="1" t="s">
        <v>30</v>
      </c>
      <c r="H2767" s="1" t="s">
        <v>18</v>
      </c>
      <c r="I2767" s="1" t="s">
        <v>29</v>
      </c>
      <c r="J2767">
        <v>53</v>
      </c>
      <c r="K2767">
        <v>5372</v>
      </c>
    </row>
    <row r="2768" spans="1:11" x14ac:dyDescent="0.2">
      <c r="A2768">
        <v>2477</v>
      </c>
      <c r="B2768">
        <v>36</v>
      </c>
      <c r="C2768">
        <v>2</v>
      </c>
      <c r="D2768">
        <v>2.4700000000000002</v>
      </c>
      <c r="E2768">
        <v>1</v>
      </c>
      <c r="F2768" s="1" t="s">
        <v>23</v>
      </c>
      <c r="G2768" s="1" t="s">
        <v>30</v>
      </c>
      <c r="H2768" s="1" t="s">
        <v>18</v>
      </c>
      <c r="I2768" s="1" t="s">
        <v>33</v>
      </c>
      <c r="J2768">
        <v>57</v>
      </c>
      <c r="K2768">
        <v>4727</v>
      </c>
    </row>
    <row r="2769" spans="1:11" x14ac:dyDescent="0.2">
      <c r="A2769">
        <v>2484</v>
      </c>
      <c r="B2769">
        <v>8</v>
      </c>
      <c r="C2769">
        <v>7</v>
      </c>
      <c r="D2769">
        <v>5.0999999999999996</v>
      </c>
      <c r="E2769">
        <v>7</v>
      </c>
      <c r="F2769" s="1" t="s">
        <v>16</v>
      </c>
      <c r="G2769" s="1" t="s">
        <v>30</v>
      </c>
      <c r="H2769" s="1" t="s">
        <v>18</v>
      </c>
      <c r="I2769" s="1" t="s">
        <v>29</v>
      </c>
      <c r="J2769">
        <v>24</v>
      </c>
      <c r="K2769">
        <v>9846</v>
      </c>
    </row>
    <row r="2770" spans="1:11" x14ac:dyDescent="0.2">
      <c r="A2770">
        <v>2499</v>
      </c>
      <c r="B2770">
        <v>38</v>
      </c>
      <c r="C2770">
        <v>8</v>
      </c>
      <c r="D2770">
        <v>1.47</v>
      </c>
      <c r="E2770">
        <v>7</v>
      </c>
      <c r="F2770" s="1" t="s">
        <v>23</v>
      </c>
      <c r="G2770" s="1" t="s">
        <v>27</v>
      </c>
      <c r="H2770" s="1" t="s">
        <v>18</v>
      </c>
      <c r="I2770" s="1" t="s">
        <v>29</v>
      </c>
      <c r="J2770">
        <v>22</v>
      </c>
      <c r="K2770">
        <v>4843</v>
      </c>
    </row>
    <row r="2771" spans="1:11" x14ac:dyDescent="0.2">
      <c r="A2771">
        <v>2500</v>
      </c>
      <c r="B2771">
        <v>51</v>
      </c>
      <c r="C2771">
        <v>2</v>
      </c>
      <c r="D2771">
        <v>4.9800000000000004</v>
      </c>
      <c r="E2771">
        <v>4</v>
      </c>
      <c r="F2771" s="1" t="s">
        <v>36</v>
      </c>
      <c r="G2771" s="1" t="s">
        <v>17</v>
      </c>
      <c r="H2771" s="1" t="s">
        <v>18</v>
      </c>
      <c r="I2771" s="1" t="s">
        <v>33</v>
      </c>
      <c r="J2771">
        <v>21</v>
      </c>
      <c r="K2771">
        <v>5597</v>
      </c>
    </row>
    <row r="2772" spans="1:11" x14ac:dyDescent="0.2">
      <c r="A2772">
        <v>2515</v>
      </c>
      <c r="B2772">
        <v>38</v>
      </c>
      <c r="C2772">
        <v>8</v>
      </c>
      <c r="D2772">
        <v>5.04</v>
      </c>
      <c r="E2772">
        <v>8</v>
      </c>
      <c r="F2772" s="1" t="s">
        <v>16</v>
      </c>
      <c r="G2772" s="1" t="s">
        <v>24</v>
      </c>
      <c r="H2772" s="1" t="s">
        <v>18</v>
      </c>
      <c r="I2772" s="1" t="s">
        <v>33</v>
      </c>
      <c r="J2772">
        <v>26</v>
      </c>
      <c r="K2772">
        <v>8334</v>
      </c>
    </row>
    <row r="2773" spans="1:11" x14ac:dyDescent="0.2">
      <c r="A2773">
        <v>2521</v>
      </c>
      <c r="B2773">
        <v>36</v>
      </c>
      <c r="C2773">
        <v>10</v>
      </c>
      <c r="D2773">
        <v>5.97</v>
      </c>
      <c r="E2773">
        <v>8</v>
      </c>
      <c r="F2773" s="1" t="s">
        <v>26</v>
      </c>
      <c r="G2773" s="1" t="s">
        <v>30</v>
      </c>
      <c r="H2773" s="1" t="s">
        <v>18</v>
      </c>
      <c r="I2773" s="1" t="s">
        <v>33</v>
      </c>
      <c r="J2773">
        <v>27</v>
      </c>
      <c r="K2773">
        <v>8923</v>
      </c>
    </row>
    <row r="2774" spans="1:11" x14ac:dyDescent="0.2">
      <c r="A2774">
        <v>2524</v>
      </c>
      <c r="B2774">
        <v>57</v>
      </c>
      <c r="C2774">
        <v>7</v>
      </c>
      <c r="D2774">
        <v>5.72</v>
      </c>
      <c r="E2774">
        <v>9</v>
      </c>
      <c r="F2774" s="1" t="s">
        <v>26</v>
      </c>
      <c r="G2774" s="1" t="s">
        <v>17</v>
      </c>
      <c r="H2774" s="1" t="s">
        <v>18</v>
      </c>
      <c r="I2774" s="1" t="s">
        <v>20</v>
      </c>
      <c r="J2774">
        <v>27</v>
      </c>
      <c r="K2774">
        <v>3100</v>
      </c>
    </row>
    <row r="2775" spans="1:11" x14ac:dyDescent="0.2">
      <c r="A2775">
        <v>2526</v>
      </c>
      <c r="B2775">
        <v>30</v>
      </c>
      <c r="C2775">
        <v>9</v>
      </c>
      <c r="D2775">
        <v>4.12</v>
      </c>
      <c r="E2775">
        <v>9</v>
      </c>
      <c r="F2775" s="1" t="s">
        <v>26</v>
      </c>
      <c r="G2775" s="1" t="s">
        <v>35</v>
      </c>
      <c r="H2775" s="1" t="s">
        <v>18</v>
      </c>
      <c r="I2775" s="1" t="s">
        <v>29</v>
      </c>
      <c r="J2775">
        <v>21</v>
      </c>
      <c r="K2775">
        <v>4091</v>
      </c>
    </row>
    <row r="2776" spans="1:11" x14ac:dyDescent="0.2">
      <c r="A2776">
        <v>2532</v>
      </c>
      <c r="B2776">
        <v>19</v>
      </c>
      <c r="C2776">
        <v>5</v>
      </c>
      <c r="D2776">
        <v>5.8</v>
      </c>
      <c r="E2776">
        <v>4</v>
      </c>
      <c r="F2776" s="1" t="s">
        <v>23</v>
      </c>
      <c r="G2776" s="1" t="s">
        <v>30</v>
      </c>
      <c r="H2776" s="1" t="s">
        <v>18</v>
      </c>
      <c r="I2776" s="1" t="s">
        <v>29</v>
      </c>
      <c r="J2776">
        <v>30</v>
      </c>
      <c r="K2776">
        <v>2890</v>
      </c>
    </row>
    <row r="2777" spans="1:11" x14ac:dyDescent="0.2">
      <c r="A2777">
        <v>2543</v>
      </c>
      <c r="B2777">
        <v>16</v>
      </c>
      <c r="C2777">
        <v>9</v>
      </c>
      <c r="D2777">
        <v>1.5</v>
      </c>
      <c r="E2777">
        <v>8</v>
      </c>
      <c r="F2777" s="1" t="s">
        <v>26</v>
      </c>
      <c r="G2777" s="1" t="s">
        <v>35</v>
      </c>
      <c r="H2777" s="1" t="s">
        <v>18</v>
      </c>
      <c r="I2777" s="1" t="s">
        <v>20</v>
      </c>
      <c r="J2777">
        <v>55</v>
      </c>
      <c r="K2777">
        <v>1700</v>
      </c>
    </row>
    <row r="2778" spans="1:11" x14ac:dyDescent="0.2">
      <c r="A2778">
        <v>2547</v>
      </c>
      <c r="B2778">
        <v>29</v>
      </c>
      <c r="C2778">
        <v>7</v>
      </c>
      <c r="D2778">
        <v>3.28</v>
      </c>
      <c r="E2778">
        <v>9</v>
      </c>
      <c r="F2778" s="1" t="s">
        <v>36</v>
      </c>
      <c r="G2778" s="1" t="s">
        <v>30</v>
      </c>
      <c r="H2778" s="1" t="s">
        <v>18</v>
      </c>
      <c r="I2778" s="1" t="s">
        <v>29</v>
      </c>
      <c r="J2778">
        <v>23</v>
      </c>
      <c r="K2778">
        <v>1624</v>
      </c>
    </row>
    <row r="2779" spans="1:11" x14ac:dyDescent="0.2">
      <c r="A2779">
        <v>2557</v>
      </c>
      <c r="B2779">
        <v>16</v>
      </c>
      <c r="C2779">
        <v>5</v>
      </c>
      <c r="D2779">
        <v>5.48</v>
      </c>
      <c r="E2779">
        <v>6</v>
      </c>
      <c r="F2779" s="1" t="s">
        <v>23</v>
      </c>
      <c r="G2779" s="1" t="s">
        <v>24</v>
      </c>
      <c r="H2779" s="1" t="s">
        <v>18</v>
      </c>
      <c r="I2779" s="1" t="s">
        <v>20</v>
      </c>
      <c r="J2779">
        <v>23</v>
      </c>
      <c r="K2779">
        <v>1712</v>
      </c>
    </row>
    <row r="2780" spans="1:11" x14ac:dyDescent="0.2">
      <c r="A2780">
        <v>2558</v>
      </c>
      <c r="B2780">
        <v>22</v>
      </c>
      <c r="C2780">
        <v>10</v>
      </c>
      <c r="D2780">
        <v>5.2</v>
      </c>
      <c r="E2780">
        <v>7</v>
      </c>
      <c r="F2780" s="1" t="s">
        <v>23</v>
      </c>
      <c r="G2780" s="1" t="s">
        <v>17</v>
      </c>
      <c r="H2780" s="1" t="s">
        <v>18</v>
      </c>
      <c r="I2780" s="1" t="s">
        <v>29</v>
      </c>
      <c r="J2780">
        <v>57</v>
      </c>
      <c r="K2780">
        <v>1154</v>
      </c>
    </row>
    <row r="2781" spans="1:11" x14ac:dyDescent="0.2">
      <c r="A2781">
        <v>2564</v>
      </c>
      <c r="B2781">
        <v>15</v>
      </c>
      <c r="C2781">
        <v>7</v>
      </c>
      <c r="D2781">
        <v>1.55</v>
      </c>
      <c r="E2781">
        <v>8</v>
      </c>
      <c r="F2781" s="1" t="s">
        <v>36</v>
      </c>
      <c r="G2781" s="1" t="s">
        <v>27</v>
      </c>
      <c r="H2781" s="1" t="s">
        <v>18</v>
      </c>
      <c r="I2781" s="1" t="s">
        <v>33</v>
      </c>
      <c r="J2781">
        <v>27</v>
      </c>
      <c r="K2781">
        <v>7721</v>
      </c>
    </row>
    <row r="2782" spans="1:11" x14ac:dyDescent="0.2">
      <c r="A2782">
        <v>2568</v>
      </c>
      <c r="B2782">
        <v>51</v>
      </c>
      <c r="C2782">
        <v>8</v>
      </c>
      <c r="D2782">
        <v>3.27</v>
      </c>
      <c r="E2782">
        <v>8</v>
      </c>
      <c r="F2782" s="1" t="s">
        <v>16</v>
      </c>
      <c r="G2782" s="1" t="s">
        <v>27</v>
      </c>
      <c r="H2782" s="1" t="s">
        <v>18</v>
      </c>
      <c r="I2782" s="1" t="s">
        <v>29</v>
      </c>
      <c r="J2782">
        <v>64</v>
      </c>
      <c r="K2782">
        <v>5678</v>
      </c>
    </row>
    <row r="2783" spans="1:11" x14ac:dyDescent="0.2">
      <c r="A2783">
        <v>2575</v>
      </c>
      <c r="B2783">
        <v>21</v>
      </c>
      <c r="C2783">
        <v>10</v>
      </c>
      <c r="D2783">
        <v>2.27</v>
      </c>
      <c r="E2783">
        <v>8</v>
      </c>
      <c r="F2783" s="1" t="s">
        <v>26</v>
      </c>
      <c r="G2783" s="1" t="s">
        <v>24</v>
      </c>
      <c r="H2783" s="1" t="s">
        <v>18</v>
      </c>
      <c r="I2783" s="1" t="s">
        <v>29</v>
      </c>
      <c r="J2783">
        <v>19</v>
      </c>
      <c r="K2783">
        <v>3335</v>
      </c>
    </row>
    <row r="2784" spans="1:11" x14ac:dyDescent="0.2">
      <c r="A2784">
        <v>2591</v>
      </c>
      <c r="B2784">
        <v>52</v>
      </c>
      <c r="C2784">
        <v>7</v>
      </c>
      <c r="D2784">
        <v>4.12</v>
      </c>
      <c r="E2784">
        <v>8</v>
      </c>
      <c r="F2784" s="1" t="s">
        <v>36</v>
      </c>
      <c r="G2784" s="1" t="s">
        <v>35</v>
      </c>
      <c r="H2784" s="1" t="s">
        <v>18</v>
      </c>
      <c r="I2784" s="1" t="s">
        <v>20</v>
      </c>
      <c r="J2784">
        <v>65</v>
      </c>
      <c r="K2784">
        <v>6705</v>
      </c>
    </row>
    <row r="2785" spans="1:11" x14ac:dyDescent="0.2">
      <c r="A2785">
        <v>2596</v>
      </c>
      <c r="B2785">
        <v>28</v>
      </c>
      <c r="C2785">
        <v>7</v>
      </c>
      <c r="D2785">
        <v>1.81</v>
      </c>
      <c r="E2785">
        <v>10</v>
      </c>
      <c r="F2785" s="1" t="s">
        <v>26</v>
      </c>
      <c r="G2785" s="1" t="s">
        <v>17</v>
      </c>
      <c r="H2785" s="1" t="s">
        <v>18</v>
      </c>
      <c r="I2785" s="1" t="s">
        <v>29</v>
      </c>
      <c r="J2785">
        <v>54</v>
      </c>
      <c r="K2785">
        <v>6650</v>
      </c>
    </row>
    <row r="2786" spans="1:11" x14ac:dyDescent="0.2">
      <c r="A2786">
        <v>2606</v>
      </c>
      <c r="B2786">
        <v>26</v>
      </c>
      <c r="C2786">
        <v>8</v>
      </c>
      <c r="D2786">
        <v>3.12</v>
      </c>
      <c r="E2786">
        <v>9</v>
      </c>
      <c r="F2786" s="1" t="s">
        <v>36</v>
      </c>
      <c r="G2786" s="1" t="s">
        <v>30</v>
      </c>
      <c r="H2786" s="1" t="s">
        <v>18</v>
      </c>
      <c r="I2786" s="1" t="s">
        <v>29</v>
      </c>
      <c r="J2786">
        <v>29</v>
      </c>
      <c r="K2786">
        <v>7682</v>
      </c>
    </row>
    <row r="2787" spans="1:11" x14ac:dyDescent="0.2">
      <c r="A2787">
        <v>2610</v>
      </c>
      <c r="B2787">
        <v>26</v>
      </c>
      <c r="C2787">
        <v>6</v>
      </c>
      <c r="D2787">
        <v>2.2400000000000002</v>
      </c>
      <c r="E2787">
        <v>2</v>
      </c>
      <c r="F2787" s="1" t="s">
        <v>26</v>
      </c>
      <c r="G2787" s="1" t="s">
        <v>17</v>
      </c>
      <c r="H2787" s="1" t="s">
        <v>18</v>
      </c>
      <c r="I2787" s="1" t="s">
        <v>29</v>
      </c>
      <c r="J2787">
        <v>46</v>
      </c>
      <c r="K2787">
        <v>9979</v>
      </c>
    </row>
    <row r="2788" spans="1:11" x14ac:dyDescent="0.2">
      <c r="A2788">
        <v>2612</v>
      </c>
      <c r="B2788">
        <v>39</v>
      </c>
      <c r="C2788">
        <v>10</v>
      </c>
      <c r="D2788">
        <v>3.97</v>
      </c>
      <c r="E2788">
        <v>8</v>
      </c>
      <c r="F2788" s="1" t="s">
        <v>16</v>
      </c>
      <c r="G2788" s="1" t="s">
        <v>27</v>
      </c>
      <c r="H2788" s="1" t="s">
        <v>18</v>
      </c>
      <c r="I2788" s="1" t="s">
        <v>29</v>
      </c>
      <c r="J2788">
        <v>53</v>
      </c>
      <c r="K2788">
        <v>6406</v>
      </c>
    </row>
    <row r="2789" spans="1:11" x14ac:dyDescent="0.2">
      <c r="A2789">
        <v>2615</v>
      </c>
      <c r="B2789">
        <v>13</v>
      </c>
      <c r="C2789">
        <v>3</v>
      </c>
      <c r="D2789">
        <v>5.07</v>
      </c>
      <c r="E2789">
        <v>5</v>
      </c>
      <c r="F2789" s="1" t="s">
        <v>23</v>
      </c>
      <c r="G2789" s="1" t="s">
        <v>17</v>
      </c>
      <c r="H2789" s="1" t="s">
        <v>18</v>
      </c>
      <c r="I2789" s="1" t="s">
        <v>29</v>
      </c>
      <c r="J2789">
        <v>56</v>
      </c>
      <c r="K2789">
        <v>4305</v>
      </c>
    </row>
    <row r="2790" spans="1:11" x14ac:dyDescent="0.2">
      <c r="A2790">
        <v>2624</v>
      </c>
      <c r="B2790">
        <v>15</v>
      </c>
      <c r="C2790">
        <v>10</v>
      </c>
      <c r="D2790">
        <v>5.22</v>
      </c>
      <c r="E2790">
        <v>10</v>
      </c>
      <c r="F2790" s="1" t="s">
        <v>26</v>
      </c>
      <c r="G2790" s="1" t="s">
        <v>24</v>
      </c>
      <c r="H2790" s="1" t="s">
        <v>18</v>
      </c>
      <c r="I2790" s="1" t="s">
        <v>33</v>
      </c>
      <c r="J2790">
        <v>43</v>
      </c>
      <c r="K2790">
        <v>4164</v>
      </c>
    </row>
    <row r="2791" spans="1:11" x14ac:dyDescent="0.2">
      <c r="A2791">
        <v>2628</v>
      </c>
      <c r="B2791">
        <v>14</v>
      </c>
      <c r="C2791">
        <v>7</v>
      </c>
      <c r="D2791">
        <v>3.52</v>
      </c>
      <c r="E2791">
        <v>9</v>
      </c>
      <c r="F2791" s="1" t="s">
        <v>16</v>
      </c>
      <c r="G2791" s="1" t="s">
        <v>35</v>
      </c>
      <c r="H2791" s="1" t="s">
        <v>18</v>
      </c>
      <c r="I2791" s="1" t="s">
        <v>29</v>
      </c>
      <c r="J2791">
        <v>34</v>
      </c>
      <c r="K2791">
        <v>2778</v>
      </c>
    </row>
    <row r="2792" spans="1:11" x14ac:dyDescent="0.2">
      <c r="A2792">
        <v>2629</v>
      </c>
      <c r="B2792">
        <v>50</v>
      </c>
      <c r="C2792">
        <v>8</v>
      </c>
      <c r="D2792">
        <v>1.95</v>
      </c>
      <c r="E2792">
        <v>10</v>
      </c>
      <c r="F2792" s="1" t="s">
        <v>23</v>
      </c>
      <c r="G2792" s="1" t="s">
        <v>27</v>
      </c>
      <c r="H2792" s="1" t="s">
        <v>18</v>
      </c>
      <c r="I2792" s="1" t="s">
        <v>20</v>
      </c>
      <c r="J2792">
        <v>45</v>
      </c>
      <c r="K2792">
        <v>2757</v>
      </c>
    </row>
    <row r="2793" spans="1:11" x14ac:dyDescent="0.2">
      <c r="A2793">
        <v>2630</v>
      </c>
      <c r="B2793">
        <v>36</v>
      </c>
      <c r="C2793">
        <v>10</v>
      </c>
      <c r="D2793">
        <v>3.56</v>
      </c>
      <c r="E2793">
        <v>7</v>
      </c>
      <c r="F2793" s="1" t="s">
        <v>36</v>
      </c>
      <c r="G2793" s="1" t="s">
        <v>17</v>
      </c>
      <c r="H2793" s="1" t="s">
        <v>18</v>
      </c>
      <c r="I2793" s="1" t="s">
        <v>20</v>
      </c>
      <c r="J2793">
        <v>62</v>
      </c>
      <c r="K2793">
        <v>3229</v>
      </c>
    </row>
    <row r="2794" spans="1:11" x14ac:dyDescent="0.2">
      <c r="A2794">
        <v>2636</v>
      </c>
      <c r="B2794">
        <v>14</v>
      </c>
      <c r="C2794">
        <v>9</v>
      </c>
      <c r="D2794">
        <v>3.04</v>
      </c>
      <c r="E2794">
        <v>8</v>
      </c>
      <c r="F2794" s="1" t="s">
        <v>23</v>
      </c>
      <c r="G2794" s="1" t="s">
        <v>17</v>
      </c>
      <c r="H2794" s="1" t="s">
        <v>18</v>
      </c>
      <c r="I2794" s="1" t="s">
        <v>29</v>
      </c>
      <c r="J2794">
        <v>62</v>
      </c>
      <c r="K2794">
        <v>7954</v>
      </c>
    </row>
    <row r="2795" spans="1:11" x14ac:dyDescent="0.2">
      <c r="A2795">
        <v>2661</v>
      </c>
      <c r="B2795">
        <v>39</v>
      </c>
      <c r="C2795">
        <v>6</v>
      </c>
      <c r="D2795">
        <v>1.52</v>
      </c>
      <c r="E2795">
        <v>3</v>
      </c>
      <c r="F2795" s="1" t="s">
        <v>16</v>
      </c>
      <c r="G2795" s="1" t="s">
        <v>17</v>
      </c>
      <c r="H2795" s="1" t="s">
        <v>18</v>
      </c>
      <c r="I2795" s="1" t="s">
        <v>20</v>
      </c>
      <c r="J2795">
        <v>23</v>
      </c>
      <c r="K2795">
        <v>5539</v>
      </c>
    </row>
    <row r="2796" spans="1:11" x14ac:dyDescent="0.2">
      <c r="A2796">
        <v>2665</v>
      </c>
      <c r="B2796">
        <v>9</v>
      </c>
      <c r="C2796">
        <v>9</v>
      </c>
      <c r="D2796">
        <v>1.41</v>
      </c>
      <c r="E2796">
        <v>10</v>
      </c>
      <c r="F2796" s="1" t="s">
        <v>26</v>
      </c>
      <c r="G2796" s="1" t="s">
        <v>17</v>
      </c>
      <c r="H2796" s="1" t="s">
        <v>18</v>
      </c>
      <c r="I2796" s="1" t="s">
        <v>33</v>
      </c>
      <c r="J2796">
        <v>55</v>
      </c>
      <c r="K2796">
        <v>3008</v>
      </c>
    </row>
    <row r="2797" spans="1:11" x14ac:dyDescent="0.2">
      <c r="A2797">
        <v>2668</v>
      </c>
      <c r="B2797">
        <v>12</v>
      </c>
      <c r="C2797">
        <v>9</v>
      </c>
      <c r="D2797">
        <v>1.7</v>
      </c>
      <c r="E2797">
        <v>10</v>
      </c>
      <c r="F2797" s="1" t="s">
        <v>26</v>
      </c>
      <c r="G2797" s="1" t="s">
        <v>27</v>
      </c>
      <c r="H2797" s="1" t="s">
        <v>18</v>
      </c>
      <c r="I2797" s="1" t="s">
        <v>33</v>
      </c>
      <c r="J2797">
        <v>36</v>
      </c>
      <c r="K2797">
        <v>3790</v>
      </c>
    </row>
    <row r="2798" spans="1:11" x14ac:dyDescent="0.2">
      <c r="A2798">
        <v>2670</v>
      </c>
      <c r="B2798">
        <v>24</v>
      </c>
      <c r="C2798">
        <v>4</v>
      </c>
      <c r="D2798">
        <v>1.94</v>
      </c>
      <c r="E2798">
        <v>3</v>
      </c>
      <c r="F2798" s="1" t="s">
        <v>16</v>
      </c>
      <c r="G2798" s="1" t="s">
        <v>30</v>
      </c>
      <c r="H2798" s="1" t="s">
        <v>18</v>
      </c>
      <c r="I2798" s="1" t="s">
        <v>33</v>
      </c>
      <c r="J2798">
        <v>63</v>
      </c>
      <c r="K2798">
        <v>2237</v>
      </c>
    </row>
    <row r="2799" spans="1:11" x14ac:dyDescent="0.2">
      <c r="A2799">
        <v>2672</v>
      </c>
      <c r="B2799">
        <v>1</v>
      </c>
      <c r="C2799">
        <v>6</v>
      </c>
      <c r="D2799">
        <v>5.82</v>
      </c>
      <c r="E2799">
        <v>1</v>
      </c>
      <c r="F2799" s="1" t="s">
        <v>23</v>
      </c>
      <c r="G2799" s="1" t="s">
        <v>17</v>
      </c>
      <c r="H2799" s="1" t="s">
        <v>18</v>
      </c>
      <c r="I2799" s="1" t="s">
        <v>29</v>
      </c>
      <c r="J2799">
        <v>20</v>
      </c>
      <c r="K2799">
        <v>1844</v>
      </c>
    </row>
    <row r="2800" spans="1:11" x14ac:dyDescent="0.2">
      <c r="A2800">
        <v>2675</v>
      </c>
      <c r="B2800">
        <v>29</v>
      </c>
      <c r="C2800">
        <v>1</v>
      </c>
      <c r="D2800">
        <v>5.43</v>
      </c>
      <c r="E2800">
        <v>6</v>
      </c>
      <c r="F2800" s="1" t="s">
        <v>36</v>
      </c>
      <c r="G2800" s="1" t="s">
        <v>27</v>
      </c>
      <c r="H2800" s="1" t="s">
        <v>18</v>
      </c>
      <c r="I2800" s="1" t="s">
        <v>29</v>
      </c>
      <c r="J2800">
        <v>68</v>
      </c>
      <c r="K2800">
        <v>5666</v>
      </c>
    </row>
    <row r="2801" spans="1:11" x14ac:dyDescent="0.2">
      <c r="A2801">
        <v>2682</v>
      </c>
      <c r="B2801">
        <v>13</v>
      </c>
      <c r="C2801">
        <v>8</v>
      </c>
      <c r="D2801">
        <v>3.51</v>
      </c>
      <c r="E2801">
        <v>7</v>
      </c>
      <c r="F2801" s="1" t="s">
        <v>26</v>
      </c>
      <c r="G2801" s="1" t="s">
        <v>24</v>
      </c>
      <c r="H2801" s="1" t="s">
        <v>18</v>
      </c>
      <c r="I2801" s="1" t="s">
        <v>33</v>
      </c>
      <c r="J2801">
        <v>63</v>
      </c>
      <c r="K2801">
        <v>8709</v>
      </c>
    </row>
    <row r="2802" spans="1:11" x14ac:dyDescent="0.2">
      <c r="A2802">
        <v>2685</v>
      </c>
      <c r="B2802">
        <v>21</v>
      </c>
      <c r="C2802">
        <v>8</v>
      </c>
      <c r="D2802">
        <v>4.6500000000000004</v>
      </c>
      <c r="E2802">
        <v>10</v>
      </c>
      <c r="F2802" s="1" t="s">
        <v>26</v>
      </c>
      <c r="G2802" s="1" t="s">
        <v>17</v>
      </c>
      <c r="H2802" s="1" t="s">
        <v>18</v>
      </c>
      <c r="I2802" s="1" t="s">
        <v>20</v>
      </c>
      <c r="J2802">
        <v>30</v>
      </c>
      <c r="K2802">
        <v>2830</v>
      </c>
    </row>
    <row r="2803" spans="1:11" x14ac:dyDescent="0.2">
      <c r="A2803">
        <v>2691</v>
      </c>
      <c r="B2803">
        <v>34</v>
      </c>
      <c r="C2803">
        <v>10</v>
      </c>
      <c r="D2803">
        <v>5.49</v>
      </c>
      <c r="E2803">
        <v>10</v>
      </c>
      <c r="F2803" s="1" t="s">
        <v>23</v>
      </c>
      <c r="G2803" s="1" t="s">
        <v>17</v>
      </c>
      <c r="H2803" s="1" t="s">
        <v>18</v>
      </c>
      <c r="I2803" s="1" t="s">
        <v>29</v>
      </c>
      <c r="J2803">
        <v>31</v>
      </c>
      <c r="K2803">
        <v>2562</v>
      </c>
    </row>
    <row r="2804" spans="1:11" x14ac:dyDescent="0.2">
      <c r="A2804">
        <v>2693</v>
      </c>
      <c r="B2804">
        <v>49</v>
      </c>
      <c r="C2804">
        <v>8</v>
      </c>
      <c r="D2804">
        <v>2.2799999999999998</v>
      </c>
      <c r="E2804">
        <v>9</v>
      </c>
      <c r="F2804" s="1" t="s">
        <v>23</v>
      </c>
      <c r="G2804" s="1" t="s">
        <v>30</v>
      </c>
      <c r="H2804" s="1" t="s">
        <v>18</v>
      </c>
      <c r="I2804" s="1" t="s">
        <v>29</v>
      </c>
      <c r="J2804">
        <v>46</v>
      </c>
      <c r="K2804">
        <v>9519</v>
      </c>
    </row>
    <row r="2805" spans="1:11" x14ac:dyDescent="0.2">
      <c r="A2805">
        <v>2694</v>
      </c>
      <c r="B2805">
        <v>52</v>
      </c>
      <c r="C2805">
        <v>8</v>
      </c>
      <c r="D2805">
        <v>1.65</v>
      </c>
      <c r="E2805">
        <v>7</v>
      </c>
      <c r="F2805" s="1" t="s">
        <v>23</v>
      </c>
      <c r="G2805" s="1" t="s">
        <v>27</v>
      </c>
      <c r="H2805" s="1" t="s">
        <v>18</v>
      </c>
      <c r="I2805" s="1" t="s">
        <v>29</v>
      </c>
      <c r="J2805">
        <v>23</v>
      </c>
      <c r="K2805">
        <v>2780</v>
      </c>
    </row>
    <row r="2806" spans="1:11" x14ac:dyDescent="0.2">
      <c r="A2806">
        <v>2696</v>
      </c>
      <c r="B2806">
        <v>34</v>
      </c>
      <c r="C2806">
        <v>1</v>
      </c>
      <c r="D2806">
        <v>3.4</v>
      </c>
      <c r="E2806">
        <v>2</v>
      </c>
      <c r="F2806" s="1" t="s">
        <v>26</v>
      </c>
      <c r="G2806" s="1" t="s">
        <v>35</v>
      </c>
      <c r="H2806" s="1" t="s">
        <v>18</v>
      </c>
      <c r="I2806" s="1" t="s">
        <v>29</v>
      </c>
      <c r="J2806">
        <v>43</v>
      </c>
      <c r="K2806">
        <v>9467</v>
      </c>
    </row>
    <row r="2807" spans="1:11" x14ac:dyDescent="0.2">
      <c r="A2807">
        <v>2707</v>
      </c>
      <c r="B2807">
        <v>3</v>
      </c>
      <c r="C2807">
        <v>4</v>
      </c>
      <c r="D2807">
        <v>2.02</v>
      </c>
      <c r="E2807">
        <v>3</v>
      </c>
      <c r="F2807" s="1" t="s">
        <v>16</v>
      </c>
      <c r="G2807" s="1" t="s">
        <v>30</v>
      </c>
      <c r="H2807" s="1" t="s">
        <v>18</v>
      </c>
      <c r="I2807" s="1" t="s">
        <v>33</v>
      </c>
      <c r="J2807">
        <v>68</v>
      </c>
      <c r="K2807">
        <v>2101</v>
      </c>
    </row>
    <row r="2808" spans="1:11" x14ac:dyDescent="0.2">
      <c r="A2808">
        <v>2714</v>
      </c>
      <c r="B2808">
        <v>49</v>
      </c>
      <c r="C2808">
        <v>10</v>
      </c>
      <c r="D2808">
        <v>5.39</v>
      </c>
      <c r="E2808">
        <v>8</v>
      </c>
      <c r="F2808" s="1" t="s">
        <v>26</v>
      </c>
      <c r="G2808" s="1" t="s">
        <v>17</v>
      </c>
      <c r="H2808" s="1" t="s">
        <v>18</v>
      </c>
      <c r="I2808" s="1" t="s">
        <v>29</v>
      </c>
      <c r="J2808">
        <v>41</v>
      </c>
      <c r="K2808">
        <v>3092</v>
      </c>
    </row>
    <row r="2809" spans="1:11" x14ac:dyDescent="0.2">
      <c r="A2809">
        <v>2723</v>
      </c>
      <c r="B2809">
        <v>37</v>
      </c>
      <c r="C2809">
        <v>10</v>
      </c>
      <c r="D2809">
        <v>4.7300000000000004</v>
      </c>
      <c r="E2809">
        <v>8</v>
      </c>
      <c r="F2809" s="1" t="s">
        <v>16</v>
      </c>
      <c r="G2809" s="1" t="s">
        <v>17</v>
      </c>
      <c r="H2809" s="1" t="s">
        <v>18</v>
      </c>
      <c r="I2809" s="1" t="s">
        <v>33</v>
      </c>
      <c r="J2809">
        <v>19</v>
      </c>
      <c r="K2809">
        <v>1714</v>
      </c>
    </row>
    <row r="2810" spans="1:11" x14ac:dyDescent="0.2">
      <c r="A2810">
        <v>2727</v>
      </c>
      <c r="B2810">
        <v>55</v>
      </c>
      <c r="C2810">
        <v>10</v>
      </c>
      <c r="D2810">
        <v>4.78</v>
      </c>
      <c r="E2810">
        <v>10</v>
      </c>
      <c r="F2810" s="1" t="s">
        <v>36</v>
      </c>
      <c r="G2810" s="1" t="s">
        <v>27</v>
      </c>
      <c r="H2810" s="1" t="s">
        <v>18</v>
      </c>
      <c r="I2810" s="1" t="s">
        <v>33</v>
      </c>
      <c r="J2810">
        <v>37</v>
      </c>
      <c r="K2810">
        <v>7032</v>
      </c>
    </row>
    <row r="2811" spans="1:11" x14ac:dyDescent="0.2">
      <c r="A2811">
        <v>2741</v>
      </c>
      <c r="B2811">
        <v>44</v>
      </c>
      <c r="C2811">
        <v>7</v>
      </c>
      <c r="D2811">
        <v>3.27</v>
      </c>
      <c r="E2811">
        <v>8</v>
      </c>
      <c r="F2811" s="1" t="s">
        <v>23</v>
      </c>
      <c r="G2811" s="1" t="s">
        <v>27</v>
      </c>
      <c r="H2811" s="1" t="s">
        <v>18</v>
      </c>
      <c r="I2811" s="1" t="s">
        <v>29</v>
      </c>
      <c r="J2811">
        <v>53</v>
      </c>
      <c r="K2811">
        <v>6313</v>
      </c>
    </row>
    <row r="2812" spans="1:11" x14ac:dyDescent="0.2">
      <c r="A2812">
        <v>2748</v>
      </c>
      <c r="B2812">
        <v>52</v>
      </c>
      <c r="C2812">
        <v>7</v>
      </c>
      <c r="D2812">
        <v>5.17</v>
      </c>
      <c r="E2812">
        <v>10</v>
      </c>
      <c r="F2812" s="1" t="s">
        <v>26</v>
      </c>
      <c r="G2812" s="1" t="s">
        <v>24</v>
      </c>
      <c r="H2812" s="1" t="s">
        <v>18</v>
      </c>
      <c r="I2812" s="1" t="s">
        <v>33</v>
      </c>
      <c r="J2812">
        <v>61</v>
      </c>
      <c r="K2812">
        <v>1921</v>
      </c>
    </row>
    <row r="2813" spans="1:11" x14ac:dyDescent="0.2">
      <c r="A2813">
        <v>2758</v>
      </c>
      <c r="B2813">
        <v>60</v>
      </c>
      <c r="C2813">
        <v>9</v>
      </c>
      <c r="D2813">
        <v>3.01</v>
      </c>
      <c r="E2813">
        <v>9</v>
      </c>
      <c r="F2813" s="1" t="s">
        <v>36</v>
      </c>
      <c r="G2813" s="1" t="s">
        <v>30</v>
      </c>
      <c r="H2813" s="1" t="s">
        <v>18</v>
      </c>
      <c r="I2813" s="1" t="s">
        <v>33</v>
      </c>
      <c r="J2813">
        <v>24</v>
      </c>
      <c r="K2813">
        <v>6225</v>
      </c>
    </row>
    <row r="2814" spans="1:11" x14ac:dyDescent="0.2">
      <c r="A2814">
        <v>2760</v>
      </c>
      <c r="B2814">
        <v>29</v>
      </c>
      <c r="C2814">
        <v>10</v>
      </c>
      <c r="D2814">
        <v>2.85</v>
      </c>
      <c r="E2814">
        <v>9</v>
      </c>
      <c r="F2814" s="1" t="s">
        <v>23</v>
      </c>
      <c r="G2814" s="1" t="s">
        <v>27</v>
      </c>
      <c r="H2814" s="1" t="s">
        <v>18</v>
      </c>
      <c r="I2814" s="1" t="s">
        <v>33</v>
      </c>
      <c r="J2814">
        <v>18</v>
      </c>
      <c r="K2814">
        <v>2979</v>
      </c>
    </row>
    <row r="2815" spans="1:11" x14ac:dyDescent="0.2">
      <c r="A2815">
        <v>2765</v>
      </c>
      <c r="B2815">
        <v>23</v>
      </c>
      <c r="C2815">
        <v>8</v>
      </c>
      <c r="D2815">
        <v>5.07</v>
      </c>
      <c r="E2815">
        <v>9</v>
      </c>
      <c r="F2815" s="1" t="s">
        <v>16</v>
      </c>
      <c r="G2815" s="1" t="s">
        <v>27</v>
      </c>
      <c r="H2815" s="1" t="s">
        <v>18</v>
      </c>
      <c r="I2815" s="1" t="s">
        <v>33</v>
      </c>
      <c r="J2815">
        <v>46</v>
      </c>
      <c r="K2815">
        <v>6652</v>
      </c>
    </row>
    <row r="2816" spans="1:11" x14ac:dyDescent="0.2">
      <c r="A2816">
        <v>2777</v>
      </c>
      <c r="B2816">
        <v>27</v>
      </c>
      <c r="C2816">
        <v>2</v>
      </c>
      <c r="D2816">
        <v>4.29</v>
      </c>
      <c r="E2816">
        <v>2</v>
      </c>
      <c r="F2816" s="1" t="s">
        <v>16</v>
      </c>
      <c r="G2816" s="1" t="s">
        <v>30</v>
      </c>
      <c r="H2816" s="1" t="s">
        <v>18</v>
      </c>
      <c r="I2816" s="1" t="s">
        <v>29</v>
      </c>
      <c r="J2816">
        <v>18</v>
      </c>
      <c r="K2816">
        <v>8053</v>
      </c>
    </row>
    <row r="2817" spans="1:11" x14ac:dyDescent="0.2">
      <c r="A2817">
        <v>2782</v>
      </c>
      <c r="B2817">
        <v>23</v>
      </c>
      <c r="C2817">
        <v>9</v>
      </c>
      <c r="D2817">
        <v>5.78</v>
      </c>
      <c r="E2817">
        <v>8</v>
      </c>
      <c r="F2817" s="1" t="s">
        <v>23</v>
      </c>
      <c r="G2817" s="1" t="s">
        <v>35</v>
      </c>
      <c r="H2817" s="1" t="s">
        <v>18</v>
      </c>
      <c r="I2817" s="1" t="s">
        <v>29</v>
      </c>
      <c r="J2817">
        <v>66</v>
      </c>
      <c r="K2817">
        <v>3335</v>
      </c>
    </row>
    <row r="2818" spans="1:11" x14ac:dyDescent="0.2">
      <c r="A2818">
        <v>2797</v>
      </c>
      <c r="B2818">
        <v>33</v>
      </c>
      <c r="C2818">
        <v>2</v>
      </c>
      <c r="D2818">
        <v>5.92</v>
      </c>
      <c r="E2818">
        <v>6</v>
      </c>
      <c r="F2818" s="1" t="s">
        <v>23</v>
      </c>
      <c r="G2818" s="1" t="s">
        <v>30</v>
      </c>
      <c r="H2818" s="1" t="s">
        <v>18</v>
      </c>
      <c r="I2818" s="1" t="s">
        <v>29</v>
      </c>
      <c r="J2818">
        <v>28</v>
      </c>
      <c r="K2818">
        <v>6403</v>
      </c>
    </row>
    <row r="2819" spans="1:11" x14ac:dyDescent="0.2">
      <c r="A2819">
        <v>2799</v>
      </c>
      <c r="B2819">
        <v>14</v>
      </c>
      <c r="C2819">
        <v>4</v>
      </c>
      <c r="D2819">
        <v>5.48</v>
      </c>
      <c r="E2819">
        <v>1</v>
      </c>
      <c r="F2819" s="1" t="s">
        <v>26</v>
      </c>
      <c r="G2819" s="1" t="s">
        <v>30</v>
      </c>
      <c r="H2819" s="1" t="s">
        <v>18</v>
      </c>
      <c r="I2819" s="1" t="s">
        <v>33</v>
      </c>
      <c r="J2819">
        <v>35</v>
      </c>
      <c r="K2819">
        <v>9831</v>
      </c>
    </row>
    <row r="2820" spans="1:11" x14ac:dyDescent="0.2">
      <c r="A2820">
        <v>2803</v>
      </c>
      <c r="B2820">
        <v>33</v>
      </c>
      <c r="C2820">
        <v>8</v>
      </c>
      <c r="D2820">
        <v>2.1800000000000002</v>
      </c>
      <c r="E2820">
        <v>7</v>
      </c>
      <c r="F2820" s="1" t="s">
        <v>26</v>
      </c>
      <c r="G2820" s="1" t="s">
        <v>35</v>
      </c>
      <c r="H2820" s="1" t="s">
        <v>18</v>
      </c>
      <c r="I2820" s="1" t="s">
        <v>20</v>
      </c>
      <c r="J2820">
        <v>48</v>
      </c>
      <c r="K2820">
        <v>4714</v>
      </c>
    </row>
    <row r="2821" spans="1:11" x14ac:dyDescent="0.2">
      <c r="A2821">
        <v>2804</v>
      </c>
      <c r="B2821">
        <v>11</v>
      </c>
      <c r="C2821">
        <v>9</v>
      </c>
      <c r="D2821">
        <v>3.37</v>
      </c>
      <c r="E2821">
        <v>7</v>
      </c>
      <c r="F2821" s="1" t="s">
        <v>26</v>
      </c>
      <c r="G2821" s="1" t="s">
        <v>35</v>
      </c>
      <c r="H2821" s="1" t="s">
        <v>18</v>
      </c>
      <c r="I2821" s="1" t="s">
        <v>33</v>
      </c>
      <c r="J2821">
        <v>28</v>
      </c>
      <c r="K2821">
        <v>4599</v>
      </c>
    </row>
    <row r="2822" spans="1:11" x14ac:dyDescent="0.2">
      <c r="A2822">
        <v>2808</v>
      </c>
      <c r="B2822">
        <v>43</v>
      </c>
      <c r="C2822">
        <v>3</v>
      </c>
      <c r="D2822">
        <v>5.84</v>
      </c>
      <c r="E2822">
        <v>1</v>
      </c>
      <c r="F2822" s="1" t="s">
        <v>23</v>
      </c>
      <c r="G2822" s="1" t="s">
        <v>35</v>
      </c>
      <c r="H2822" s="1" t="s">
        <v>18</v>
      </c>
      <c r="I2822" s="1" t="s">
        <v>20</v>
      </c>
      <c r="J2822">
        <v>46</v>
      </c>
      <c r="K2822">
        <v>3164</v>
      </c>
    </row>
    <row r="2823" spans="1:11" x14ac:dyDescent="0.2">
      <c r="A2823">
        <v>2810</v>
      </c>
      <c r="B2823">
        <v>40</v>
      </c>
      <c r="C2823">
        <v>9</v>
      </c>
      <c r="D2823">
        <v>5.8</v>
      </c>
      <c r="E2823">
        <v>8</v>
      </c>
      <c r="F2823" s="1" t="s">
        <v>16</v>
      </c>
      <c r="G2823" s="1" t="s">
        <v>27</v>
      </c>
      <c r="H2823" s="1" t="s">
        <v>18</v>
      </c>
      <c r="I2823" s="1" t="s">
        <v>33</v>
      </c>
      <c r="J2823">
        <v>25</v>
      </c>
      <c r="K2823">
        <v>7012</v>
      </c>
    </row>
    <row r="2824" spans="1:11" x14ac:dyDescent="0.2">
      <c r="A2824">
        <v>2825</v>
      </c>
      <c r="B2824">
        <v>8</v>
      </c>
      <c r="C2824">
        <v>9</v>
      </c>
      <c r="D2824">
        <v>5.79</v>
      </c>
      <c r="E2824">
        <v>7</v>
      </c>
      <c r="F2824" s="1" t="s">
        <v>36</v>
      </c>
      <c r="G2824" s="1" t="s">
        <v>24</v>
      </c>
      <c r="H2824" s="1" t="s">
        <v>18</v>
      </c>
      <c r="I2824" s="1" t="s">
        <v>29</v>
      </c>
      <c r="J2824">
        <v>38</v>
      </c>
      <c r="K2824">
        <v>1110</v>
      </c>
    </row>
    <row r="2825" spans="1:11" x14ac:dyDescent="0.2">
      <c r="A2825">
        <v>2831</v>
      </c>
      <c r="B2825">
        <v>38</v>
      </c>
      <c r="C2825">
        <v>9</v>
      </c>
      <c r="D2825">
        <v>5.42</v>
      </c>
      <c r="E2825">
        <v>9</v>
      </c>
      <c r="F2825" s="1" t="s">
        <v>36</v>
      </c>
      <c r="G2825" s="1" t="s">
        <v>30</v>
      </c>
      <c r="H2825" s="1" t="s">
        <v>18</v>
      </c>
      <c r="I2825" s="1" t="s">
        <v>33</v>
      </c>
      <c r="J2825">
        <v>34</v>
      </c>
      <c r="K2825">
        <v>1506</v>
      </c>
    </row>
    <row r="2826" spans="1:11" x14ac:dyDescent="0.2">
      <c r="A2826">
        <v>2833</v>
      </c>
      <c r="B2826">
        <v>55</v>
      </c>
      <c r="C2826">
        <v>9</v>
      </c>
      <c r="D2826">
        <v>1.32</v>
      </c>
      <c r="E2826">
        <v>7</v>
      </c>
      <c r="F2826" s="1" t="s">
        <v>36</v>
      </c>
      <c r="G2826" s="1" t="s">
        <v>24</v>
      </c>
      <c r="H2826" s="1" t="s">
        <v>18</v>
      </c>
      <c r="I2826" s="1" t="s">
        <v>29</v>
      </c>
      <c r="J2826">
        <v>32</v>
      </c>
      <c r="K2826">
        <v>6748</v>
      </c>
    </row>
    <row r="2827" spans="1:11" x14ac:dyDescent="0.2">
      <c r="A2827">
        <v>2836</v>
      </c>
      <c r="B2827">
        <v>44</v>
      </c>
      <c r="C2827">
        <v>10</v>
      </c>
      <c r="D2827">
        <v>2.5</v>
      </c>
      <c r="E2827">
        <v>10</v>
      </c>
      <c r="F2827" s="1" t="s">
        <v>16</v>
      </c>
      <c r="G2827" s="1" t="s">
        <v>27</v>
      </c>
      <c r="H2827" s="1" t="s">
        <v>18</v>
      </c>
      <c r="I2827" s="1" t="s">
        <v>20</v>
      </c>
      <c r="J2827">
        <v>46</v>
      </c>
      <c r="K2827">
        <v>1054</v>
      </c>
    </row>
    <row r="2828" spans="1:11" x14ac:dyDescent="0.2">
      <c r="A2828">
        <v>2850</v>
      </c>
      <c r="B2828">
        <v>58</v>
      </c>
      <c r="C2828">
        <v>2</v>
      </c>
      <c r="D2828">
        <v>1.53</v>
      </c>
      <c r="E2828">
        <v>3</v>
      </c>
      <c r="F2828" s="1" t="s">
        <v>26</v>
      </c>
      <c r="G2828" s="1" t="s">
        <v>27</v>
      </c>
      <c r="H2828" s="1" t="s">
        <v>18</v>
      </c>
      <c r="I2828" s="1" t="s">
        <v>29</v>
      </c>
      <c r="J2828">
        <v>25</v>
      </c>
      <c r="K2828">
        <v>4844</v>
      </c>
    </row>
    <row r="2829" spans="1:11" x14ac:dyDescent="0.2">
      <c r="A2829">
        <v>2857</v>
      </c>
      <c r="B2829">
        <v>23</v>
      </c>
      <c r="C2829">
        <v>7</v>
      </c>
      <c r="D2829">
        <v>1.79</v>
      </c>
      <c r="E2829">
        <v>10</v>
      </c>
      <c r="F2829" s="1" t="s">
        <v>16</v>
      </c>
      <c r="G2829" s="1" t="s">
        <v>27</v>
      </c>
      <c r="H2829" s="1" t="s">
        <v>18</v>
      </c>
      <c r="I2829" s="1" t="s">
        <v>33</v>
      </c>
      <c r="J2829">
        <v>51</v>
      </c>
      <c r="K2829">
        <v>3646</v>
      </c>
    </row>
    <row r="2830" spans="1:11" x14ac:dyDescent="0.2">
      <c r="A2830">
        <v>2864</v>
      </c>
      <c r="B2830">
        <v>38</v>
      </c>
      <c r="C2830">
        <v>10</v>
      </c>
      <c r="D2830">
        <v>4.45</v>
      </c>
      <c r="E2830">
        <v>7</v>
      </c>
      <c r="F2830" s="1" t="s">
        <v>36</v>
      </c>
      <c r="G2830" s="1" t="s">
        <v>30</v>
      </c>
      <c r="H2830" s="1" t="s">
        <v>18</v>
      </c>
      <c r="I2830" s="1" t="s">
        <v>29</v>
      </c>
      <c r="J2830">
        <v>40</v>
      </c>
      <c r="K2830">
        <v>1621</v>
      </c>
    </row>
    <row r="2831" spans="1:11" x14ac:dyDescent="0.2">
      <c r="A2831">
        <v>2865</v>
      </c>
      <c r="B2831">
        <v>41</v>
      </c>
      <c r="C2831">
        <v>2</v>
      </c>
      <c r="D2831">
        <v>4.08</v>
      </c>
      <c r="E2831">
        <v>6</v>
      </c>
      <c r="F2831" s="1" t="s">
        <v>16</v>
      </c>
      <c r="G2831" s="1" t="s">
        <v>24</v>
      </c>
      <c r="H2831" s="1" t="s">
        <v>18</v>
      </c>
      <c r="I2831" s="1" t="s">
        <v>29</v>
      </c>
      <c r="J2831">
        <v>39</v>
      </c>
      <c r="K2831">
        <v>8851</v>
      </c>
    </row>
    <row r="2832" spans="1:11" x14ac:dyDescent="0.2">
      <c r="A2832">
        <v>2866</v>
      </c>
      <c r="B2832">
        <v>8</v>
      </c>
      <c r="C2832">
        <v>3</v>
      </c>
      <c r="D2832">
        <v>1.53</v>
      </c>
      <c r="E2832">
        <v>1</v>
      </c>
      <c r="F2832" s="1" t="s">
        <v>16</v>
      </c>
      <c r="G2832" s="1" t="s">
        <v>27</v>
      </c>
      <c r="H2832" s="1" t="s">
        <v>18</v>
      </c>
      <c r="I2832" s="1" t="s">
        <v>20</v>
      </c>
      <c r="J2832">
        <v>51</v>
      </c>
      <c r="K2832">
        <v>3887</v>
      </c>
    </row>
    <row r="2833" spans="1:11" x14ac:dyDescent="0.2">
      <c r="A2833">
        <v>2894</v>
      </c>
      <c r="B2833">
        <v>58</v>
      </c>
      <c r="C2833">
        <v>10</v>
      </c>
      <c r="D2833">
        <v>4.3899999999999997</v>
      </c>
      <c r="E2833">
        <v>8</v>
      </c>
      <c r="F2833" s="1" t="s">
        <v>16</v>
      </c>
      <c r="G2833" s="1" t="s">
        <v>30</v>
      </c>
      <c r="H2833" s="1" t="s">
        <v>18</v>
      </c>
      <c r="I2833" s="1" t="s">
        <v>20</v>
      </c>
      <c r="J2833">
        <v>48</v>
      </c>
      <c r="K2833">
        <v>2427</v>
      </c>
    </row>
    <row r="2834" spans="1:11" x14ac:dyDescent="0.2">
      <c r="A2834">
        <v>2906</v>
      </c>
      <c r="B2834">
        <v>32</v>
      </c>
      <c r="C2834">
        <v>8</v>
      </c>
      <c r="D2834">
        <v>1.6</v>
      </c>
      <c r="E2834">
        <v>9</v>
      </c>
      <c r="F2834" s="1" t="s">
        <v>23</v>
      </c>
      <c r="G2834" s="1" t="s">
        <v>27</v>
      </c>
      <c r="H2834" s="1" t="s">
        <v>18</v>
      </c>
      <c r="I2834" s="1" t="s">
        <v>33</v>
      </c>
      <c r="J2834">
        <v>46</v>
      </c>
      <c r="K2834">
        <v>1887</v>
      </c>
    </row>
    <row r="2835" spans="1:11" x14ac:dyDescent="0.2">
      <c r="A2835">
        <v>2907</v>
      </c>
      <c r="B2835">
        <v>24</v>
      </c>
      <c r="C2835">
        <v>8</v>
      </c>
      <c r="D2835">
        <v>1.84</v>
      </c>
      <c r="E2835">
        <v>7</v>
      </c>
      <c r="F2835" s="1" t="s">
        <v>36</v>
      </c>
      <c r="G2835" s="1" t="s">
        <v>35</v>
      </c>
      <c r="H2835" s="1" t="s">
        <v>18</v>
      </c>
      <c r="I2835" s="1" t="s">
        <v>29</v>
      </c>
      <c r="J2835">
        <v>27</v>
      </c>
      <c r="K2835">
        <v>9501</v>
      </c>
    </row>
    <row r="2836" spans="1:11" x14ac:dyDescent="0.2">
      <c r="A2836">
        <v>2917</v>
      </c>
      <c r="B2836">
        <v>42</v>
      </c>
      <c r="C2836">
        <v>6</v>
      </c>
      <c r="D2836">
        <v>2.2200000000000002</v>
      </c>
      <c r="E2836">
        <v>3</v>
      </c>
      <c r="F2836" s="1" t="s">
        <v>26</v>
      </c>
      <c r="G2836" s="1" t="s">
        <v>30</v>
      </c>
      <c r="H2836" s="1" t="s">
        <v>18</v>
      </c>
      <c r="I2836" s="1" t="s">
        <v>20</v>
      </c>
      <c r="J2836">
        <v>64</v>
      </c>
      <c r="K2836">
        <v>2232</v>
      </c>
    </row>
    <row r="2837" spans="1:11" x14ac:dyDescent="0.2">
      <c r="A2837">
        <v>2926</v>
      </c>
      <c r="B2837">
        <v>9</v>
      </c>
      <c r="C2837">
        <v>10</v>
      </c>
      <c r="D2837">
        <v>4.21</v>
      </c>
      <c r="E2837">
        <v>8</v>
      </c>
      <c r="F2837" s="1" t="s">
        <v>23</v>
      </c>
      <c r="G2837" s="1" t="s">
        <v>17</v>
      </c>
      <c r="H2837" s="1" t="s">
        <v>18</v>
      </c>
      <c r="I2837" s="1" t="s">
        <v>20</v>
      </c>
      <c r="J2837">
        <v>39</v>
      </c>
      <c r="K2837">
        <v>3249</v>
      </c>
    </row>
    <row r="2838" spans="1:11" x14ac:dyDescent="0.2">
      <c r="A2838">
        <v>2928</v>
      </c>
      <c r="B2838">
        <v>57</v>
      </c>
      <c r="C2838">
        <v>9</v>
      </c>
      <c r="D2838">
        <v>5.08</v>
      </c>
      <c r="E2838">
        <v>8</v>
      </c>
      <c r="F2838" s="1" t="s">
        <v>23</v>
      </c>
      <c r="G2838" s="1" t="s">
        <v>24</v>
      </c>
      <c r="H2838" s="1" t="s">
        <v>18</v>
      </c>
      <c r="I2838" s="1" t="s">
        <v>29</v>
      </c>
      <c r="J2838">
        <v>46</v>
      </c>
      <c r="K2838">
        <v>6618</v>
      </c>
    </row>
    <row r="2839" spans="1:11" x14ac:dyDescent="0.2">
      <c r="A2839">
        <v>2929</v>
      </c>
      <c r="B2839">
        <v>55</v>
      </c>
      <c r="C2839">
        <v>9</v>
      </c>
      <c r="D2839">
        <v>5.92</v>
      </c>
      <c r="E2839">
        <v>10</v>
      </c>
      <c r="F2839" s="1" t="s">
        <v>16</v>
      </c>
      <c r="G2839" s="1" t="s">
        <v>35</v>
      </c>
      <c r="H2839" s="1" t="s">
        <v>18</v>
      </c>
      <c r="I2839" s="1" t="s">
        <v>29</v>
      </c>
      <c r="J2839">
        <v>41</v>
      </c>
      <c r="K2839">
        <v>2608</v>
      </c>
    </row>
    <row r="2840" spans="1:11" x14ac:dyDescent="0.2">
      <c r="A2840">
        <v>2936</v>
      </c>
      <c r="B2840">
        <v>32</v>
      </c>
      <c r="C2840">
        <v>9</v>
      </c>
      <c r="D2840">
        <v>2.16</v>
      </c>
      <c r="E2840">
        <v>9</v>
      </c>
      <c r="F2840" s="1" t="s">
        <v>23</v>
      </c>
      <c r="G2840" s="1" t="s">
        <v>24</v>
      </c>
      <c r="H2840" s="1" t="s">
        <v>18</v>
      </c>
      <c r="I2840" s="1" t="s">
        <v>33</v>
      </c>
      <c r="J2840">
        <v>61</v>
      </c>
      <c r="K2840">
        <v>4136</v>
      </c>
    </row>
    <row r="2841" spans="1:11" x14ac:dyDescent="0.2">
      <c r="A2841">
        <v>2952</v>
      </c>
      <c r="B2841">
        <v>10</v>
      </c>
      <c r="C2841">
        <v>8</v>
      </c>
      <c r="D2841">
        <v>4.05</v>
      </c>
      <c r="E2841">
        <v>8</v>
      </c>
      <c r="F2841" s="1" t="s">
        <v>16</v>
      </c>
      <c r="G2841" s="1" t="s">
        <v>35</v>
      </c>
      <c r="H2841" s="1" t="s">
        <v>18</v>
      </c>
      <c r="I2841" s="1" t="s">
        <v>29</v>
      </c>
      <c r="J2841">
        <v>56</v>
      </c>
      <c r="K2841">
        <v>5104</v>
      </c>
    </row>
    <row r="2842" spans="1:11" x14ac:dyDescent="0.2">
      <c r="A2842">
        <v>2963</v>
      </c>
      <c r="B2842">
        <v>50</v>
      </c>
      <c r="C2842">
        <v>7</v>
      </c>
      <c r="D2842">
        <v>5.09</v>
      </c>
      <c r="E2842">
        <v>7</v>
      </c>
      <c r="F2842" s="1" t="s">
        <v>36</v>
      </c>
      <c r="G2842" s="1" t="s">
        <v>24</v>
      </c>
      <c r="H2842" s="1" t="s">
        <v>18</v>
      </c>
      <c r="I2842" s="1" t="s">
        <v>29</v>
      </c>
      <c r="J2842">
        <v>47</v>
      </c>
      <c r="K2842">
        <v>8795</v>
      </c>
    </row>
    <row r="2843" spans="1:11" x14ac:dyDescent="0.2">
      <c r="A2843">
        <v>2975</v>
      </c>
      <c r="B2843">
        <v>17</v>
      </c>
      <c r="C2843">
        <v>6</v>
      </c>
      <c r="D2843">
        <v>3.35</v>
      </c>
      <c r="E2843">
        <v>2</v>
      </c>
      <c r="F2843" s="1" t="s">
        <v>16</v>
      </c>
      <c r="G2843" s="1" t="s">
        <v>24</v>
      </c>
      <c r="H2843" s="1" t="s">
        <v>18</v>
      </c>
      <c r="I2843" s="1" t="s">
        <v>33</v>
      </c>
      <c r="J2843">
        <v>40</v>
      </c>
      <c r="K2843">
        <v>9194</v>
      </c>
    </row>
    <row r="2844" spans="1:11" x14ac:dyDescent="0.2">
      <c r="A2844">
        <v>2976</v>
      </c>
      <c r="B2844">
        <v>18</v>
      </c>
      <c r="C2844">
        <v>4</v>
      </c>
      <c r="D2844">
        <v>5.91</v>
      </c>
      <c r="E2844">
        <v>6</v>
      </c>
      <c r="F2844" s="1" t="s">
        <v>23</v>
      </c>
      <c r="G2844" s="1" t="s">
        <v>24</v>
      </c>
      <c r="H2844" s="1" t="s">
        <v>18</v>
      </c>
      <c r="I2844" s="1" t="s">
        <v>29</v>
      </c>
      <c r="J2844">
        <v>70</v>
      </c>
      <c r="K2844">
        <v>6177</v>
      </c>
    </row>
    <row r="2845" spans="1:11" x14ac:dyDescent="0.2">
      <c r="A2845">
        <v>2979</v>
      </c>
      <c r="B2845">
        <v>50</v>
      </c>
      <c r="C2845">
        <v>9</v>
      </c>
      <c r="D2845">
        <v>2.96</v>
      </c>
      <c r="E2845">
        <v>10</v>
      </c>
      <c r="F2845" s="1" t="s">
        <v>16</v>
      </c>
      <c r="G2845" s="1" t="s">
        <v>24</v>
      </c>
      <c r="H2845" s="1" t="s">
        <v>18</v>
      </c>
      <c r="I2845" s="1" t="s">
        <v>20</v>
      </c>
      <c r="J2845">
        <v>70</v>
      </c>
      <c r="K2845">
        <v>3978</v>
      </c>
    </row>
    <row r="2846" spans="1:11" x14ac:dyDescent="0.2">
      <c r="A2846">
        <v>2980</v>
      </c>
      <c r="B2846">
        <v>24</v>
      </c>
      <c r="C2846">
        <v>1</v>
      </c>
      <c r="D2846">
        <v>2.2599999999999998</v>
      </c>
      <c r="E2846">
        <v>1</v>
      </c>
      <c r="F2846" s="1" t="s">
        <v>23</v>
      </c>
      <c r="G2846" s="1" t="s">
        <v>30</v>
      </c>
      <c r="H2846" s="1" t="s">
        <v>18</v>
      </c>
      <c r="I2846" s="1" t="s">
        <v>20</v>
      </c>
      <c r="J2846">
        <v>44</v>
      </c>
      <c r="K2846">
        <v>2089</v>
      </c>
    </row>
    <row r="2847" spans="1:11" x14ac:dyDescent="0.2">
      <c r="A2847">
        <v>2985</v>
      </c>
      <c r="B2847">
        <v>8</v>
      </c>
      <c r="C2847">
        <v>9</v>
      </c>
      <c r="D2847">
        <v>3.23</v>
      </c>
      <c r="E2847">
        <v>9</v>
      </c>
      <c r="F2847" s="1" t="s">
        <v>26</v>
      </c>
      <c r="G2847" s="1" t="s">
        <v>17</v>
      </c>
      <c r="H2847" s="1" t="s">
        <v>18</v>
      </c>
      <c r="I2847" s="1" t="s">
        <v>29</v>
      </c>
      <c r="J2847">
        <v>31</v>
      </c>
      <c r="K2847">
        <v>9751</v>
      </c>
    </row>
    <row r="2848" spans="1:11" x14ac:dyDescent="0.2">
      <c r="A2848">
        <v>2991</v>
      </c>
      <c r="B2848">
        <v>11</v>
      </c>
      <c r="C2848">
        <v>2</v>
      </c>
      <c r="D2848">
        <v>1.81</v>
      </c>
      <c r="E2848">
        <v>2</v>
      </c>
      <c r="F2848" s="1" t="s">
        <v>26</v>
      </c>
      <c r="G2848" s="1" t="s">
        <v>24</v>
      </c>
      <c r="H2848" s="1" t="s">
        <v>18</v>
      </c>
      <c r="I2848" s="1" t="s">
        <v>29</v>
      </c>
      <c r="J2848">
        <v>63</v>
      </c>
      <c r="K2848">
        <v>7162</v>
      </c>
    </row>
    <row r="2849" spans="1:11" x14ac:dyDescent="0.2">
      <c r="A2849">
        <v>2992</v>
      </c>
      <c r="B2849">
        <v>19</v>
      </c>
      <c r="C2849">
        <v>7</v>
      </c>
      <c r="D2849">
        <v>4.9000000000000004</v>
      </c>
      <c r="E2849">
        <v>7</v>
      </c>
      <c r="F2849" s="1" t="s">
        <v>16</v>
      </c>
      <c r="G2849" s="1" t="s">
        <v>17</v>
      </c>
      <c r="H2849" s="1" t="s">
        <v>18</v>
      </c>
      <c r="I2849" s="1" t="s">
        <v>29</v>
      </c>
      <c r="J2849">
        <v>47</v>
      </c>
      <c r="K2849">
        <v>3565</v>
      </c>
    </row>
    <row r="2850" spans="1:11" x14ac:dyDescent="0.2">
      <c r="A2850">
        <v>2993</v>
      </c>
      <c r="B2850">
        <v>38</v>
      </c>
      <c r="C2850">
        <v>10</v>
      </c>
      <c r="D2850">
        <v>3.17</v>
      </c>
      <c r="E2850">
        <v>8</v>
      </c>
      <c r="F2850" s="1" t="s">
        <v>23</v>
      </c>
      <c r="G2850" s="1" t="s">
        <v>35</v>
      </c>
      <c r="H2850" s="1" t="s">
        <v>18</v>
      </c>
      <c r="I2850" s="1" t="s">
        <v>29</v>
      </c>
      <c r="J2850">
        <v>61</v>
      </c>
      <c r="K2850">
        <v>1228</v>
      </c>
    </row>
    <row r="2851" spans="1:11" x14ac:dyDescent="0.2">
      <c r="A2851">
        <v>3012</v>
      </c>
      <c r="B2851">
        <v>36</v>
      </c>
      <c r="C2851">
        <v>10</v>
      </c>
      <c r="D2851">
        <v>4.2300000000000004</v>
      </c>
      <c r="E2851">
        <v>9</v>
      </c>
      <c r="F2851" s="1" t="s">
        <v>26</v>
      </c>
      <c r="G2851" s="1" t="s">
        <v>30</v>
      </c>
      <c r="H2851" s="1" t="s">
        <v>18</v>
      </c>
      <c r="I2851" s="1" t="s">
        <v>33</v>
      </c>
      <c r="J2851">
        <v>49</v>
      </c>
      <c r="K2851">
        <v>8021</v>
      </c>
    </row>
    <row r="2852" spans="1:11" x14ac:dyDescent="0.2">
      <c r="A2852">
        <v>3021</v>
      </c>
      <c r="B2852">
        <v>28</v>
      </c>
      <c r="C2852">
        <v>9</v>
      </c>
      <c r="D2852">
        <v>1.67</v>
      </c>
      <c r="E2852">
        <v>8</v>
      </c>
      <c r="F2852" s="1" t="s">
        <v>36</v>
      </c>
      <c r="G2852" s="1" t="s">
        <v>30</v>
      </c>
      <c r="H2852" s="1" t="s">
        <v>18</v>
      </c>
      <c r="I2852" s="1" t="s">
        <v>29</v>
      </c>
      <c r="J2852">
        <v>60</v>
      </c>
      <c r="K2852">
        <v>4585</v>
      </c>
    </row>
    <row r="2853" spans="1:11" x14ac:dyDescent="0.2">
      <c r="A2853">
        <v>3030</v>
      </c>
      <c r="B2853">
        <v>48</v>
      </c>
      <c r="C2853">
        <v>10</v>
      </c>
      <c r="D2853">
        <v>2.44</v>
      </c>
      <c r="E2853">
        <v>8</v>
      </c>
      <c r="F2853" s="1" t="s">
        <v>36</v>
      </c>
      <c r="G2853" s="1" t="s">
        <v>30</v>
      </c>
      <c r="H2853" s="1" t="s">
        <v>18</v>
      </c>
      <c r="I2853" s="1" t="s">
        <v>33</v>
      </c>
      <c r="J2853">
        <v>52</v>
      </c>
      <c r="K2853">
        <v>1865</v>
      </c>
    </row>
    <row r="2854" spans="1:11" x14ac:dyDescent="0.2">
      <c r="A2854">
        <v>3045</v>
      </c>
      <c r="B2854">
        <v>33</v>
      </c>
      <c r="C2854">
        <v>8</v>
      </c>
      <c r="D2854">
        <v>1.27</v>
      </c>
      <c r="E2854">
        <v>10</v>
      </c>
      <c r="F2854" s="1" t="s">
        <v>23</v>
      </c>
      <c r="G2854" s="1" t="s">
        <v>35</v>
      </c>
      <c r="H2854" s="1" t="s">
        <v>18</v>
      </c>
      <c r="I2854" s="1" t="s">
        <v>29</v>
      </c>
      <c r="J2854">
        <v>27</v>
      </c>
      <c r="K2854">
        <v>8862</v>
      </c>
    </row>
    <row r="2855" spans="1:11" x14ac:dyDescent="0.2">
      <c r="A2855">
        <v>3049</v>
      </c>
      <c r="B2855">
        <v>54</v>
      </c>
      <c r="C2855">
        <v>9</v>
      </c>
      <c r="D2855">
        <v>5.89</v>
      </c>
      <c r="E2855">
        <v>9</v>
      </c>
      <c r="F2855" s="1" t="s">
        <v>36</v>
      </c>
      <c r="G2855" s="1" t="s">
        <v>35</v>
      </c>
      <c r="H2855" s="1" t="s">
        <v>18</v>
      </c>
      <c r="I2855" s="1" t="s">
        <v>29</v>
      </c>
      <c r="J2855">
        <v>34</v>
      </c>
      <c r="K2855">
        <v>1958</v>
      </c>
    </row>
    <row r="2856" spans="1:11" x14ac:dyDescent="0.2">
      <c r="A2856">
        <v>3050</v>
      </c>
      <c r="B2856">
        <v>60</v>
      </c>
      <c r="C2856">
        <v>1</v>
      </c>
      <c r="D2856">
        <v>1.71</v>
      </c>
      <c r="E2856">
        <v>1</v>
      </c>
      <c r="F2856" s="1" t="s">
        <v>23</v>
      </c>
      <c r="G2856" s="1" t="s">
        <v>30</v>
      </c>
      <c r="H2856" s="1" t="s">
        <v>18</v>
      </c>
      <c r="I2856" s="1" t="s">
        <v>33</v>
      </c>
      <c r="J2856">
        <v>69</v>
      </c>
      <c r="K2856">
        <v>2997</v>
      </c>
    </row>
    <row r="2857" spans="1:11" x14ac:dyDescent="0.2">
      <c r="A2857">
        <v>3055</v>
      </c>
      <c r="B2857">
        <v>19</v>
      </c>
      <c r="C2857">
        <v>3</v>
      </c>
      <c r="D2857">
        <v>4.87</v>
      </c>
      <c r="E2857">
        <v>2</v>
      </c>
      <c r="F2857" s="1" t="s">
        <v>36</v>
      </c>
      <c r="G2857" s="1" t="s">
        <v>30</v>
      </c>
      <c r="H2857" s="1" t="s">
        <v>18</v>
      </c>
      <c r="I2857" s="1" t="s">
        <v>33</v>
      </c>
      <c r="J2857">
        <v>65</v>
      </c>
      <c r="K2857">
        <v>7337</v>
      </c>
    </row>
    <row r="2858" spans="1:11" x14ac:dyDescent="0.2">
      <c r="A2858">
        <v>3059</v>
      </c>
      <c r="B2858">
        <v>28</v>
      </c>
      <c r="C2858">
        <v>9</v>
      </c>
      <c r="D2858">
        <v>3.52</v>
      </c>
      <c r="E2858">
        <v>10</v>
      </c>
      <c r="F2858" s="1" t="s">
        <v>23</v>
      </c>
      <c r="G2858" s="1" t="s">
        <v>27</v>
      </c>
      <c r="H2858" s="1" t="s">
        <v>18</v>
      </c>
      <c r="I2858" s="1" t="s">
        <v>20</v>
      </c>
      <c r="J2858">
        <v>57</v>
      </c>
      <c r="K2858">
        <v>1574</v>
      </c>
    </row>
    <row r="2859" spans="1:11" x14ac:dyDescent="0.2">
      <c r="A2859">
        <v>3060</v>
      </c>
      <c r="B2859">
        <v>22</v>
      </c>
      <c r="C2859">
        <v>8</v>
      </c>
      <c r="D2859">
        <v>5.01</v>
      </c>
      <c r="E2859">
        <v>8</v>
      </c>
      <c r="F2859" s="1" t="s">
        <v>36</v>
      </c>
      <c r="G2859" s="1" t="s">
        <v>27</v>
      </c>
      <c r="H2859" s="1" t="s">
        <v>18</v>
      </c>
      <c r="I2859" s="1" t="s">
        <v>29</v>
      </c>
      <c r="J2859">
        <v>27</v>
      </c>
      <c r="K2859">
        <v>3887</v>
      </c>
    </row>
    <row r="2860" spans="1:11" x14ac:dyDescent="0.2">
      <c r="A2860">
        <v>3061</v>
      </c>
      <c r="B2860">
        <v>44</v>
      </c>
      <c r="C2860">
        <v>8</v>
      </c>
      <c r="D2860">
        <v>1.23</v>
      </c>
      <c r="E2860">
        <v>9</v>
      </c>
      <c r="F2860" s="1" t="s">
        <v>16</v>
      </c>
      <c r="G2860" s="1" t="s">
        <v>30</v>
      </c>
      <c r="H2860" s="1" t="s">
        <v>18</v>
      </c>
      <c r="I2860" s="1" t="s">
        <v>20</v>
      </c>
      <c r="J2860">
        <v>48</v>
      </c>
      <c r="K2860">
        <v>5442</v>
      </c>
    </row>
    <row r="2861" spans="1:11" x14ac:dyDescent="0.2">
      <c r="A2861">
        <v>3063</v>
      </c>
      <c r="B2861">
        <v>55</v>
      </c>
      <c r="C2861">
        <v>5</v>
      </c>
      <c r="D2861">
        <v>4.33</v>
      </c>
      <c r="E2861">
        <v>2</v>
      </c>
      <c r="F2861" s="1" t="s">
        <v>26</v>
      </c>
      <c r="G2861" s="1" t="s">
        <v>35</v>
      </c>
      <c r="H2861" s="1" t="s">
        <v>18</v>
      </c>
      <c r="I2861" s="1" t="s">
        <v>20</v>
      </c>
      <c r="J2861">
        <v>62</v>
      </c>
      <c r="K2861">
        <v>8471</v>
      </c>
    </row>
    <row r="2862" spans="1:11" x14ac:dyDescent="0.2">
      <c r="A2862">
        <v>3068</v>
      </c>
      <c r="B2862">
        <v>17</v>
      </c>
      <c r="C2862">
        <v>9</v>
      </c>
      <c r="D2862">
        <v>4.05</v>
      </c>
      <c r="E2862">
        <v>7</v>
      </c>
      <c r="F2862" s="1" t="s">
        <v>36</v>
      </c>
      <c r="G2862" s="1" t="s">
        <v>35</v>
      </c>
      <c r="H2862" s="1" t="s">
        <v>18</v>
      </c>
      <c r="I2862" s="1" t="s">
        <v>20</v>
      </c>
      <c r="J2862">
        <v>44</v>
      </c>
      <c r="K2862">
        <v>9050</v>
      </c>
    </row>
    <row r="2863" spans="1:11" x14ac:dyDescent="0.2">
      <c r="A2863">
        <v>3071</v>
      </c>
      <c r="B2863">
        <v>48</v>
      </c>
      <c r="C2863">
        <v>7</v>
      </c>
      <c r="D2863">
        <v>1.58</v>
      </c>
      <c r="E2863">
        <v>10</v>
      </c>
      <c r="F2863" s="1" t="s">
        <v>23</v>
      </c>
      <c r="G2863" s="1" t="s">
        <v>24</v>
      </c>
      <c r="H2863" s="1" t="s">
        <v>18</v>
      </c>
      <c r="I2863" s="1" t="s">
        <v>20</v>
      </c>
      <c r="J2863">
        <v>59</v>
      </c>
      <c r="K2863">
        <v>8414</v>
      </c>
    </row>
    <row r="2864" spans="1:11" x14ac:dyDescent="0.2">
      <c r="A2864">
        <v>3080</v>
      </c>
      <c r="B2864">
        <v>45</v>
      </c>
      <c r="C2864">
        <v>7</v>
      </c>
      <c r="D2864">
        <v>2.83</v>
      </c>
      <c r="E2864">
        <v>8</v>
      </c>
      <c r="F2864" s="1" t="s">
        <v>36</v>
      </c>
      <c r="G2864" s="1" t="s">
        <v>35</v>
      </c>
      <c r="H2864" s="1" t="s">
        <v>18</v>
      </c>
      <c r="I2864" s="1" t="s">
        <v>29</v>
      </c>
      <c r="J2864">
        <v>51</v>
      </c>
      <c r="K2864">
        <v>2703</v>
      </c>
    </row>
    <row r="2865" spans="1:11" x14ac:dyDescent="0.2">
      <c r="A2865">
        <v>3087</v>
      </c>
      <c r="B2865">
        <v>39</v>
      </c>
      <c r="C2865">
        <v>8</v>
      </c>
      <c r="D2865">
        <v>3.63</v>
      </c>
      <c r="E2865">
        <v>8</v>
      </c>
      <c r="F2865" s="1" t="s">
        <v>16</v>
      </c>
      <c r="G2865" s="1" t="s">
        <v>30</v>
      </c>
      <c r="H2865" s="1" t="s">
        <v>18</v>
      </c>
      <c r="I2865" s="1" t="s">
        <v>29</v>
      </c>
      <c r="J2865">
        <v>19</v>
      </c>
      <c r="K2865">
        <v>8264</v>
      </c>
    </row>
    <row r="2866" spans="1:11" x14ac:dyDescent="0.2">
      <c r="A2866">
        <v>3096</v>
      </c>
      <c r="B2866">
        <v>8</v>
      </c>
      <c r="C2866">
        <v>9</v>
      </c>
      <c r="D2866">
        <v>5.35</v>
      </c>
      <c r="E2866">
        <v>9</v>
      </c>
      <c r="F2866" s="1" t="s">
        <v>16</v>
      </c>
      <c r="G2866" s="1" t="s">
        <v>24</v>
      </c>
      <c r="H2866" s="1" t="s">
        <v>18</v>
      </c>
      <c r="I2866" s="1" t="s">
        <v>29</v>
      </c>
      <c r="J2866">
        <v>56</v>
      </c>
      <c r="K2866">
        <v>8843</v>
      </c>
    </row>
    <row r="2867" spans="1:11" x14ac:dyDescent="0.2">
      <c r="A2867">
        <v>3097</v>
      </c>
      <c r="B2867">
        <v>9</v>
      </c>
      <c r="C2867">
        <v>8</v>
      </c>
      <c r="D2867">
        <v>4.8600000000000003</v>
      </c>
      <c r="E2867">
        <v>10</v>
      </c>
      <c r="F2867" s="1" t="s">
        <v>36</v>
      </c>
      <c r="G2867" s="1" t="s">
        <v>27</v>
      </c>
      <c r="H2867" s="1" t="s">
        <v>18</v>
      </c>
      <c r="I2867" s="1" t="s">
        <v>29</v>
      </c>
      <c r="J2867">
        <v>31</v>
      </c>
      <c r="K2867">
        <v>2652</v>
      </c>
    </row>
    <row r="2868" spans="1:11" x14ac:dyDescent="0.2">
      <c r="A2868">
        <v>3099</v>
      </c>
      <c r="B2868">
        <v>42</v>
      </c>
      <c r="C2868">
        <v>8</v>
      </c>
      <c r="D2868">
        <v>3.96</v>
      </c>
      <c r="E2868">
        <v>9</v>
      </c>
      <c r="F2868" s="1" t="s">
        <v>26</v>
      </c>
      <c r="G2868" s="1" t="s">
        <v>24</v>
      </c>
      <c r="H2868" s="1" t="s">
        <v>18</v>
      </c>
      <c r="I2868" s="1" t="s">
        <v>33</v>
      </c>
      <c r="J2868">
        <v>35</v>
      </c>
      <c r="K2868">
        <v>4118</v>
      </c>
    </row>
    <row r="2869" spans="1:11" x14ac:dyDescent="0.2">
      <c r="A2869">
        <v>3103</v>
      </c>
      <c r="B2869">
        <v>5</v>
      </c>
      <c r="C2869">
        <v>7</v>
      </c>
      <c r="D2869">
        <v>5.44</v>
      </c>
      <c r="E2869">
        <v>7</v>
      </c>
      <c r="F2869" s="1" t="s">
        <v>16</v>
      </c>
      <c r="G2869" s="1" t="s">
        <v>24</v>
      </c>
      <c r="H2869" s="1" t="s">
        <v>18</v>
      </c>
      <c r="I2869" s="1" t="s">
        <v>29</v>
      </c>
      <c r="J2869">
        <v>38</v>
      </c>
      <c r="K2869">
        <v>4075</v>
      </c>
    </row>
    <row r="2870" spans="1:11" x14ac:dyDescent="0.2">
      <c r="A2870">
        <v>3107</v>
      </c>
      <c r="B2870">
        <v>15</v>
      </c>
      <c r="C2870">
        <v>7</v>
      </c>
      <c r="D2870">
        <v>5.83</v>
      </c>
      <c r="E2870">
        <v>10</v>
      </c>
      <c r="F2870" s="1" t="s">
        <v>36</v>
      </c>
      <c r="G2870" s="1" t="s">
        <v>17</v>
      </c>
      <c r="H2870" s="1" t="s">
        <v>18</v>
      </c>
      <c r="I2870" s="1" t="s">
        <v>29</v>
      </c>
      <c r="J2870">
        <v>69</v>
      </c>
      <c r="K2870">
        <v>6691</v>
      </c>
    </row>
    <row r="2871" spans="1:11" x14ac:dyDescent="0.2">
      <c r="A2871">
        <v>3110</v>
      </c>
      <c r="B2871">
        <v>33</v>
      </c>
      <c r="C2871">
        <v>3</v>
      </c>
      <c r="D2871">
        <v>1.64</v>
      </c>
      <c r="E2871">
        <v>4</v>
      </c>
      <c r="F2871" s="1" t="s">
        <v>36</v>
      </c>
      <c r="G2871" s="1" t="s">
        <v>35</v>
      </c>
      <c r="H2871" s="1" t="s">
        <v>18</v>
      </c>
      <c r="I2871" s="1" t="s">
        <v>20</v>
      </c>
      <c r="J2871">
        <v>36</v>
      </c>
      <c r="K2871">
        <v>6450</v>
      </c>
    </row>
    <row r="2872" spans="1:11" x14ac:dyDescent="0.2">
      <c r="A2872">
        <v>3111</v>
      </c>
      <c r="B2872">
        <v>41</v>
      </c>
      <c r="C2872">
        <v>8</v>
      </c>
      <c r="D2872">
        <v>1.25</v>
      </c>
      <c r="E2872">
        <v>7</v>
      </c>
      <c r="F2872" s="1" t="s">
        <v>36</v>
      </c>
      <c r="G2872" s="1" t="s">
        <v>35</v>
      </c>
      <c r="H2872" s="1" t="s">
        <v>18</v>
      </c>
      <c r="I2872" s="1" t="s">
        <v>33</v>
      </c>
      <c r="J2872">
        <v>28</v>
      </c>
      <c r="K2872">
        <v>4290</v>
      </c>
    </row>
    <row r="2873" spans="1:11" x14ac:dyDescent="0.2">
      <c r="A2873">
        <v>3113</v>
      </c>
      <c r="B2873">
        <v>58</v>
      </c>
      <c r="C2873">
        <v>9</v>
      </c>
      <c r="D2873">
        <v>1.07</v>
      </c>
      <c r="E2873">
        <v>7</v>
      </c>
      <c r="F2873" s="1" t="s">
        <v>26</v>
      </c>
      <c r="G2873" s="1" t="s">
        <v>17</v>
      </c>
      <c r="H2873" s="1" t="s">
        <v>18</v>
      </c>
      <c r="I2873" s="1" t="s">
        <v>29</v>
      </c>
      <c r="J2873">
        <v>63</v>
      </c>
      <c r="K2873">
        <v>1709</v>
      </c>
    </row>
    <row r="2874" spans="1:11" x14ac:dyDescent="0.2">
      <c r="A2874">
        <v>3119</v>
      </c>
      <c r="B2874">
        <v>16</v>
      </c>
      <c r="C2874">
        <v>7</v>
      </c>
      <c r="D2874">
        <v>3.51</v>
      </c>
      <c r="E2874">
        <v>8</v>
      </c>
      <c r="F2874" s="1" t="s">
        <v>26</v>
      </c>
      <c r="G2874" s="1" t="s">
        <v>27</v>
      </c>
      <c r="H2874" s="1" t="s">
        <v>18</v>
      </c>
      <c r="I2874" s="1" t="s">
        <v>29</v>
      </c>
      <c r="J2874">
        <v>49</v>
      </c>
      <c r="K2874">
        <v>8843</v>
      </c>
    </row>
    <row r="2875" spans="1:11" x14ac:dyDescent="0.2">
      <c r="A2875">
        <v>3127</v>
      </c>
      <c r="B2875">
        <v>59</v>
      </c>
      <c r="C2875">
        <v>8</v>
      </c>
      <c r="D2875">
        <v>1.06</v>
      </c>
      <c r="E2875">
        <v>8</v>
      </c>
      <c r="F2875" s="1" t="s">
        <v>23</v>
      </c>
      <c r="G2875" s="1" t="s">
        <v>30</v>
      </c>
      <c r="H2875" s="1" t="s">
        <v>18</v>
      </c>
      <c r="I2875" s="1" t="s">
        <v>33</v>
      </c>
      <c r="J2875">
        <v>42</v>
      </c>
      <c r="K2875">
        <v>2235</v>
      </c>
    </row>
    <row r="2876" spans="1:11" x14ac:dyDescent="0.2">
      <c r="A2876">
        <v>3133</v>
      </c>
      <c r="B2876">
        <v>17</v>
      </c>
      <c r="C2876">
        <v>7</v>
      </c>
      <c r="D2876">
        <v>2.72</v>
      </c>
      <c r="E2876">
        <v>9</v>
      </c>
      <c r="F2876" s="1" t="s">
        <v>16</v>
      </c>
      <c r="G2876" s="1" t="s">
        <v>27</v>
      </c>
      <c r="H2876" s="1" t="s">
        <v>18</v>
      </c>
      <c r="I2876" s="1" t="s">
        <v>33</v>
      </c>
      <c r="J2876">
        <v>60</v>
      </c>
      <c r="K2876">
        <v>2792</v>
      </c>
    </row>
    <row r="2877" spans="1:11" x14ac:dyDescent="0.2">
      <c r="A2877">
        <v>3134</v>
      </c>
      <c r="B2877">
        <v>22</v>
      </c>
      <c r="C2877">
        <v>8</v>
      </c>
      <c r="D2877">
        <v>2.99</v>
      </c>
      <c r="E2877">
        <v>7</v>
      </c>
      <c r="F2877" s="1" t="s">
        <v>26</v>
      </c>
      <c r="G2877" s="1" t="s">
        <v>24</v>
      </c>
      <c r="H2877" s="1" t="s">
        <v>18</v>
      </c>
      <c r="I2877" s="1" t="s">
        <v>29</v>
      </c>
      <c r="J2877">
        <v>60</v>
      </c>
      <c r="K2877">
        <v>7441</v>
      </c>
    </row>
    <row r="2878" spans="1:11" x14ac:dyDescent="0.2">
      <c r="A2878">
        <v>3139</v>
      </c>
      <c r="B2878">
        <v>53</v>
      </c>
      <c r="C2878">
        <v>1</v>
      </c>
      <c r="D2878">
        <v>3.65</v>
      </c>
      <c r="E2878">
        <v>5</v>
      </c>
      <c r="F2878" s="1" t="s">
        <v>16</v>
      </c>
      <c r="G2878" s="1" t="s">
        <v>35</v>
      </c>
      <c r="H2878" s="1" t="s">
        <v>18</v>
      </c>
      <c r="I2878" s="1" t="s">
        <v>29</v>
      </c>
      <c r="J2878">
        <v>48</v>
      </c>
      <c r="K2878">
        <v>2347</v>
      </c>
    </row>
    <row r="2879" spans="1:11" x14ac:dyDescent="0.2">
      <c r="A2879">
        <v>3149</v>
      </c>
      <c r="B2879">
        <v>46</v>
      </c>
      <c r="C2879">
        <v>7</v>
      </c>
      <c r="D2879">
        <v>5.75</v>
      </c>
      <c r="E2879">
        <v>8</v>
      </c>
      <c r="F2879" s="1" t="s">
        <v>26</v>
      </c>
      <c r="G2879" s="1" t="s">
        <v>30</v>
      </c>
      <c r="H2879" s="1" t="s">
        <v>18</v>
      </c>
      <c r="I2879" s="1" t="s">
        <v>33</v>
      </c>
      <c r="J2879">
        <v>65</v>
      </c>
      <c r="K2879">
        <v>1014</v>
      </c>
    </row>
    <row r="2880" spans="1:11" x14ac:dyDescent="0.2">
      <c r="A2880">
        <v>3153</v>
      </c>
      <c r="B2880">
        <v>52</v>
      </c>
      <c r="C2880">
        <v>8</v>
      </c>
      <c r="D2880">
        <v>1.83</v>
      </c>
      <c r="E2880">
        <v>8</v>
      </c>
      <c r="F2880" s="1" t="s">
        <v>23</v>
      </c>
      <c r="G2880" s="1" t="s">
        <v>27</v>
      </c>
      <c r="H2880" s="1" t="s">
        <v>18</v>
      </c>
      <c r="I2880" s="1" t="s">
        <v>29</v>
      </c>
      <c r="J2880">
        <v>65</v>
      </c>
      <c r="K2880">
        <v>3027</v>
      </c>
    </row>
    <row r="2881" spans="1:11" x14ac:dyDescent="0.2">
      <c r="A2881">
        <v>3154</v>
      </c>
      <c r="B2881">
        <v>20</v>
      </c>
      <c r="C2881">
        <v>10</v>
      </c>
      <c r="D2881">
        <v>3.12</v>
      </c>
      <c r="E2881">
        <v>10</v>
      </c>
      <c r="F2881" s="1" t="s">
        <v>23</v>
      </c>
      <c r="G2881" s="1" t="s">
        <v>24</v>
      </c>
      <c r="H2881" s="1" t="s">
        <v>18</v>
      </c>
      <c r="I2881" s="1" t="s">
        <v>20</v>
      </c>
      <c r="J2881">
        <v>53</v>
      </c>
      <c r="K2881">
        <v>5070</v>
      </c>
    </row>
    <row r="2882" spans="1:11" x14ac:dyDescent="0.2">
      <c r="A2882">
        <v>3171</v>
      </c>
      <c r="B2882">
        <v>43</v>
      </c>
      <c r="C2882">
        <v>2</v>
      </c>
      <c r="D2882">
        <v>3.6</v>
      </c>
      <c r="E2882">
        <v>4</v>
      </c>
      <c r="F2882" s="1" t="s">
        <v>23</v>
      </c>
      <c r="G2882" s="1" t="s">
        <v>17</v>
      </c>
      <c r="H2882" s="1" t="s">
        <v>18</v>
      </c>
      <c r="I2882" s="1" t="s">
        <v>29</v>
      </c>
      <c r="J2882">
        <v>51</v>
      </c>
      <c r="K2882">
        <v>3533</v>
      </c>
    </row>
    <row r="2883" spans="1:11" x14ac:dyDescent="0.2">
      <c r="A2883">
        <v>3176</v>
      </c>
      <c r="B2883">
        <v>23</v>
      </c>
      <c r="C2883">
        <v>9</v>
      </c>
      <c r="D2883">
        <v>1.25</v>
      </c>
      <c r="E2883">
        <v>8</v>
      </c>
      <c r="F2883" s="1" t="s">
        <v>26</v>
      </c>
      <c r="G2883" s="1" t="s">
        <v>35</v>
      </c>
      <c r="H2883" s="1" t="s">
        <v>18</v>
      </c>
      <c r="I2883" s="1" t="s">
        <v>29</v>
      </c>
      <c r="J2883">
        <v>42</v>
      </c>
      <c r="K2883">
        <v>7617</v>
      </c>
    </row>
    <row r="2884" spans="1:11" x14ac:dyDescent="0.2">
      <c r="A2884">
        <v>3180</v>
      </c>
      <c r="B2884">
        <v>56</v>
      </c>
      <c r="C2884">
        <v>5</v>
      </c>
      <c r="D2884">
        <v>3.59</v>
      </c>
      <c r="E2884">
        <v>2</v>
      </c>
      <c r="F2884" s="1" t="s">
        <v>16</v>
      </c>
      <c r="G2884" s="1" t="s">
        <v>30</v>
      </c>
      <c r="H2884" s="1" t="s">
        <v>18</v>
      </c>
      <c r="I2884" s="1" t="s">
        <v>33</v>
      </c>
      <c r="J2884">
        <v>54</v>
      </c>
      <c r="K2884">
        <v>5322</v>
      </c>
    </row>
    <row r="2885" spans="1:11" x14ac:dyDescent="0.2">
      <c r="A2885">
        <v>3204</v>
      </c>
      <c r="B2885">
        <v>52</v>
      </c>
      <c r="C2885">
        <v>9</v>
      </c>
      <c r="D2885">
        <v>3.23</v>
      </c>
      <c r="E2885">
        <v>9</v>
      </c>
      <c r="F2885" s="1" t="s">
        <v>23</v>
      </c>
      <c r="G2885" s="1" t="s">
        <v>17</v>
      </c>
      <c r="H2885" s="1" t="s">
        <v>18</v>
      </c>
      <c r="I2885" s="1" t="s">
        <v>33</v>
      </c>
      <c r="J2885">
        <v>66</v>
      </c>
      <c r="K2885">
        <v>9932</v>
      </c>
    </row>
    <row r="2886" spans="1:11" x14ac:dyDescent="0.2">
      <c r="A2886">
        <v>3208</v>
      </c>
      <c r="B2886">
        <v>5</v>
      </c>
      <c r="C2886">
        <v>6</v>
      </c>
      <c r="D2886">
        <v>1.02</v>
      </c>
      <c r="E2886">
        <v>3</v>
      </c>
      <c r="F2886" s="1" t="s">
        <v>16</v>
      </c>
      <c r="G2886" s="1" t="s">
        <v>30</v>
      </c>
      <c r="H2886" s="1" t="s">
        <v>18</v>
      </c>
      <c r="I2886" s="1" t="s">
        <v>29</v>
      </c>
      <c r="J2886">
        <v>55</v>
      </c>
      <c r="K2886">
        <v>6696</v>
      </c>
    </row>
    <row r="2887" spans="1:11" x14ac:dyDescent="0.2">
      <c r="A2887">
        <v>3210</v>
      </c>
      <c r="B2887">
        <v>16</v>
      </c>
      <c r="C2887">
        <v>8</v>
      </c>
      <c r="D2887">
        <v>1.57</v>
      </c>
      <c r="E2887">
        <v>8</v>
      </c>
      <c r="F2887" s="1" t="s">
        <v>23</v>
      </c>
      <c r="G2887" s="1" t="s">
        <v>35</v>
      </c>
      <c r="H2887" s="1" t="s">
        <v>18</v>
      </c>
      <c r="I2887" s="1" t="s">
        <v>29</v>
      </c>
      <c r="J2887">
        <v>52</v>
      </c>
      <c r="K2887">
        <v>3663</v>
      </c>
    </row>
    <row r="2888" spans="1:11" x14ac:dyDescent="0.2">
      <c r="A2888">
        <v>3218</v>
      </c>
      <c r="B2888">
        <v>24</v>
      </c>
      <c r="C2888">
        <v>9</v>
      </c>
      <c r="D2888">
        <v>5.75</v>
      </c>
      <c r="E2888">
        <v>9</v>
      </c>
      <c r="F2888" s="1" t="s">
        <v>16</v>
      </c>
      <c r="G2888" s="1" t="s">
        <v>35</v>
      </c>
      <c r="H2888" s="1" t="s">
        <v>18</v>
      </c>
      <c r="I2888" s="1" t="s">
        <v>33</v>
      </c>
      <c r="J2888">
        <v>22</v>
      </c>
      <c r="K2888">
        <v>3145</v>
      </c>
    </row>
    <row r="2889" spans="1:11" x14ac:dyDescent="0.2">
      <c r="A2889">
        <v>3221</v>
      </c>
      <c r="B2889">
        <v>9</v>
      </c>
      <c r="C2889">
        <v>9</v>
      </c>
      <c r="D2889">
        <v>5.08</v>
      </c>
      <c r="E2889">
        <v>8</v>
      </c>
      <c r="F2889" s="1" t="s">
        <v>36</v>
      </c>
      <c r="G2889" s="1" t="s">
        <v>27</v>
      </c>
      <c r="H2889" s="1" t="s">
        <v>18</v>
      </c>
      <c r="I2889" s="1" t="s">
        <v>29</v>
      </c>
      <c r="J2889">
        <v>24</v>
      </c>
      <c r="K2889">
        <v>5827</v>
      </c>
    </row>
    <row r="2890" spans="1:11" x14ac:dyDescent="0.2">
      <c r="A2890">
        <v>3222</v>
      </c>
      <c r="B2890">
        <v>40</v>
      </c>
      <c r="C2890">
        <v>1</v>
      </c>
      <c r="D2890">
        <v>5.98</v>
      </c>
      <c r="E2890">
        <v>5</v>
      </c>
      <c r="F2890" s="1" t="s">
        <v>23</v>
      </c>
      <c r="G2890" s="1" t="s">
        <v>27</v>
      </c>
      <c r="H2890" s="1" t="s">
        <v>18</v>
      </c>
      <c r="I2890" s="1" t="s">
        <v>29</v>
      </c>
      <c r="J2890">
        <v>21</v>
      </c>
      <c r="K2890">
        <v>8105</v>
      </c>
    </row>
    <row r="2891" spans="1:11" x14ac:dyDescent="0.2">
      <c r="A2891">
        <v>3224</v>
      </c>
      <c r="B2891">
        <v>50</v>
      </c>
      <c r="C2891">
        <v>1</v>
      </c>
      <c r="D2891">
        <v>4.7699999999999996</v>
      </c>
      <c r="E2891">
        <v>6</v>
      </c>
      <c r="F2891" s="1" t="s">
        <v>16</v>
      </c>
      <c r="G2891" s="1" t="s">
        <v>35</v>
      </c>
      <c r="H2891" s="1" t="s">
        <v>18</v>
      </c>
      <c r="I2891" s="1" t="s">
        <v>33</v>
      </c>
      <c r="J2891">
        <v>27</v>
      </c>
      <c r="K2891">
        <v>7484</v>
      </c>
    </row>
    <row r="2892" spans="1:11" x14ac:dyDescent="0.2">
      <c r="A2892">
        <v>3229</v>
      </c>
      <c r="B2892">
        <v>53</v>
      </c>
      <c r="C2892">
        <v>10</v>
      </c>
      <c r="D2892">
        <v>4.2300000000000004</v>
      </c>
      <c r="E2892">
        <v>7</v>
      </c>
      <c r="F2892" s="1" t="s">
        <v>26</v>
      </c>
      <c r="G2892" s="1" t="s">
        <v>35</v>
      </c>
      <c r="H2892" s="1" t="s">
        <v>18</v>
      </c>
      <c r="I2892" s="1" t="s">
        <v>29</v>
      </c>
      <c r="J2892">
        <v>60</v>
      </c>
      <c r="K2892">
        <v>2822</v>
      </c>
    </row>
    <row r="2893" spans="1:11" x14ac:dyDescent="0.2">
      <c r="A2893">
        <v>3230</v>
      </c>
      <c r="B2893">
        <v>40</v>
      </c>
      <c r="C2893">
        <v>9</v>
      </c>
      <c r="D2893">
        <v>5.58</v>
      </c>
      <c r="E2893">
        <v>10</v>
      </c>
      <c r="F2893" s="1" t="s">
        <v>16</v>
      </c>
      <c r="G2893" s="1" t="s">
        <v>35</v>
      </c>
      <c r="H2893" s="1" t="s">
        <v>18</v>
      </c>
      <c r="I2893" s="1" t="s">
        <v>20</v>
      </c>
      <c r="J2893">
        <v>25</v>
      </c>
      <c r="K2893">
        <v>8411</v>
      </c>
    </row>
    <row r="2894" spans="1:11" x14ac:dyDescent="0.2">
      <c r="A2894">
        <v>3235</v>
      </c>
      <c r="B2894">
        <v>43</v>
      </c>
      <c r="C2894">
        <v>1</v>
      </c>
      <c r="D2894">
        <v>4.53</v>
      </c>
      <c r="E2894">
        <v>2</v>
      </c>
      <c r="F2894" s="1" t="s">
        <v>26</v>
      </c>
      <c r="G2894" s="1" t="s">
        <v>24</v>
      </c>
      <c r="H2894" s="1" t="s">
        <v>18</v>
      </c>
      <c r="I2894" s="1" t="s">
        <v>20</v>
      </c>
      <c r="J2894">
        <v>18</v>
      </c>
      <c r="K2894">
        <v>1763</v>
      </c>
    </row>
    <row r="2895" spans="1:11" x14ac:dyDescent="0.2">
      <c r="A2895">
        <v>3242</v>
      </c>
      <c r="B2895">
        <v>7</v>
      </c>
      <c r="C2895">
        <v>7</v>
      </c>
      <c r="D2895">
        <v>4.22</v>
      </c>
      <c r="E2895">
        <v>7</v>
      </c>
      <c r="F2895" s="1" t="s">
        <v>36</v>
      </c>
      <c r="G2895" s="1" t="s">
        <v>35</v>
      </c>
      <c r="H2895" s="1" t="s">
        <v>18</v>
      </c>
      <c r="I2895" s="1" t="s">
        <v>29</v>
      </c>
      <c r="J2895">
        <v>57</v>
      </c>
      <c r="K2895">
        <v>5534</v>
      </c>
    </row>
    <row r="2896" spans="1:11" x14ac:dyDescent="0.2">
      <c r="A2896">
        <v>3247</v>
      </c>
      <c r="B2896">
        <v>7</v>
      </c>
      <c r="C2896">
        <v>5</v>
      </c>
      <c r="D2896">
        <v>4.51</v>
      </c>
      <c r="E2896">
        <v>3</v>
      </c>
      <c r="F2896" s="1" t="s">
        <v>23</v>
      </c>
      <c r="G2896" s="1" t="s">
        <v>30</v>
      </c>
      <c r="H2896" s="1" t="s">
        <v>18</v>
      </c>
      <c r="I2896" s="1" t="s">
        <v>29</v>
      </c>
      <c r="J2896">
        <v>38</v>
      </c>
      <c r="K2896">
        <v>5009</v>
      </c>
    </row>
    <row r="2897" spans="1:11" x14ac:dyDescent="0.2">
      <c r="A2897">
        <v>3254</v>
      </c>
      <c r="B2897">
        <v>36</v>
      </c>
      <c r="C2897">
        <v>10</v>
      </c>
      <c r="D2897">
        <v>5.28</v>
      </c>
      <c r="E2897">
        <v>10</v>
      </c>
      <c r="F2897" s="1" t="s">
        <v>16</v>
      </c>
      <c r="G2897" s="1" t="s">
        <v>17</v>
      </c>
      <c r="H2897" s="1" t="s">
        <v>18</v>
      </c>
      <c r="I2897" s="1" t="s">
        <v>29</v>
      </c>
      <c r="J2897">
        <v>21</v>
      </c>
      <c r="K2897">
        <v>7338</v>
      </c>
    </row>
    <row r="2898" spans="1:11" x14ac:dyDescent="0.2">
      <c r="A2898">
        <v>3266</v>
      </c>
      <c r="B2898">
        <v>18</v>
      </c>
      <c r="C2898">
        <v>1</v>
      </c>
      <c r="D2898">
        <v>5.01</v>
      </c>
      <c r="E2898">
        <v>2</v>
      </c>
      <c r="F2898" s="1" t="s">
        <v>16</v>
      </c>
      <c r="G2898" s="1" t="s">
        <v>27</v>
      </c>
      <c r="H2898" s="1" t="s">
        <v>18</v>
      </c>
      <c r="I2898" s="1" t="s">
        <v>29</v>
      </c>
      <c r="J2898">
        <v>22</v>
      </c>
      <c r="K2898">
        <v>5534</v>
      </c>
    </row>
    <row r="2899" spans="1:11" x14ac:dyDescent="0.2">
      <c r="A2899">
        <v>3282</v>
      </c>
      <c r="B2899">
        <v>37</v>
      </c>
      <c r="C2899">
        <v>2</v>
      </c>
      <c r="D2899">
        <v>4.6100000000000003</v>
      </c>
      <c r="E2899">
        <v>5</v>
      </c>
      <c r="F2899" s="1" t="s">
        <v>23</v>
      </c>
      <c r="G2899" s="1" t="s">
        <v>35</v>
      </c>
      <c r="H2899" s="1" t="s">
        <v>18</v>
      </c>
      <c r="I2899" s="1" t="s">
        <v>33</v>
      </c>
      <c r="J2899">
        <v>47</v>
      </c>
      <c r="K2899">
        <v>7937</v>
      </c>
    </row>
    <row r="2900" spans="1:11" x14ac:dyDescent="0.2">
      <c r="A2900">
        <v>3286</v>
      </c>
      <c r="B2900">
        <v>47</v>
      </c>
      <c r="C2900">
        <v>7</v>
      </c>
      <c r="D2900">
        <v>5.43</v>
      </c>
      <c r="E2900">
        <v>8</v>
      </c>
      <c r="F2900" s="1" t="s">
        <v>23</v>
      </c>
      <c r="G2900" s="1" t="s">
        <v>30</v>
      </c>
      <c r="H2900" s="1" t="s">
        <v>18</v>
      </c>
      <c r="I2900" s="1" t="s">
        <v>29</v>
      </c>
      <c r="J2900">
        <v>44</v>
      </c>
      <c r="K2900">
        <v>1740</v>
      </c>
    </row>
    <row r="2901" spans="1:11" x14ac:dyDescent="0.2">
      <c r="A2901">
        <v>3288</v>
      </c>
      <c r="B2901">
        <v>30</v>
      </c>
      <c r="C2901">
        <v>7</v>
      </c>
      <c r="D2901">
        <v>5.46</v>
      </c>
      <c r="E2901">
        <v>9</v>
      </c>
      <c r="F2901" s="1" t="s">
        <v>36</v>
      </c>
      <c r="G2901" s="1" t="s">
        <v>30</v>
      </c>
      <c r="H2901" s="1" t="s">
        <v>18</v>
      </c>
      <c r="I2901" s="1" t="s">
        <v>29</v>
      </c>
      <c r="J2901">
        <v>56</v>
      </c>
      <c r="K2901">
        <v>4225</v>
      </c>
    </row>
    <row r="2902" spans="1:11" x14ac:dyDescent="0.2">
      <c r="A2902">
        <v>3298</v>
      </c>
      <c r="B2902">
        <v>59</v>
      </c>
      <c r="C2902">
        <v>1</v>
      </c>
      <c r="D2902">
        <v>1.96</v>
      </c>
      <c r="E2902">
        <v>5</v>
      </c>
      <c r="F2902" s="1" t="s">
        <v>16</v>
      </c>
      <c r="G2902" s="1" t="s">
        <v>17</v>
      </c>
      <c r="H2902" s="1" t="s">
        <v>18</v>
      </c>
      <c r="I2902" s="1" t="s">
        <v>20</v>
      </c>
      <c r="J2902">
        <v>65</v>
      </c>
      <c r="K2902">
        <v>8870</v>
      </c>
    </row>
    <row r="2903" spans="1:11" x14ac:dyDescent="0.2">
      <c r="A2903">
        <v>3301</v>
      </c>
      <c r="B2903">
        <v>8</v>
      </c>
      <c r="C2903">
        <v>8</v>
      </c>
      <c r="D2903">
        <v>3.03</v>
      </c>
      <c r="E2903">
        <v>10</v>
      </c>
      <c r="F2903" s="1" t="s">
        <v>16</v>
      </c>
      <c r="G2903" s="1" t="s">
        <v>27</v>
      </c>
      <c r="H2903" s="1" t="s">
        <v>18</v>
      </c>
      <c r="I2903" s="1" t="s">
        <v>29</v>
      </c>
      <c r="J2903">
        <v>49</v>
      </c>
      <c r="K2903">
        <v>9205</v>
      </c>
    </row>
    <row r="2904" spans="1:11" x14ac:dyDescent="0.2">
      <c r="A2904">
        <v>3306</v>
      </c>
      <c r="B2904">
        <v>2</v>
      </c>
      <c r="C2904">
        <v>10</v>
      </c>
      <c r="D2904">
        <v>5.51</v>
      </c>
      <c r="E2904">
        <v>7</v>
      </c>
      <c r="F2904" s="1" t="s">
        <v>16</v>
      </c>
      <c r="G2904" s="1" t="s">
        <v>35</v>
      </c>
      <c r="H2904" s="1" t="s">
        <v>18</v>
      </c>
      <c r="I2904" s="1" t="s">
        <v>29</v>
      </c>
      <c r="J2904">
        <v>59</v>
      </c>
      <c r="K2904">
        <v>6736</v>
      </c>
    </row>
    <row r="2905" spans="1:11" x14ac:dyDescent="0.2">
      <c r="A2905">
        <v>3308</v>
      </c>
      <c r="B2905">
        <v>57</v>
      </c>
      <c r="C2905">
        <v>9</v>
      </c>
      <c r="D2905">
        <v>3.23</v>
      </c>
      <c r="E2905">
        <v>7</v>
      </c>
      <c r="F2905" s="1" t="s">
        <v>23</v>
      </c>
      <c r="G2905" s="1" t="s">
        <v>17</v>
      </c>
      <c r="H2905" s="1" t="s">
        <v>18</v>
      </c>
      <c r="I2905" s="1" t="s">
        <v>29</v>
      </c>
      <c r="J2905">
        <v>48</v>
      </c>
      <c r="K2905">
        <v>7023</v>
      </c>
    </row>
    <row r="2906" spans="1:11" x14ac:dyDescent="0.2">
      <c r="A2906">
        <v>3317</v>
      </c>
      <c r="B2906">
        <v>32</v>
      </c>
      <c r="C2906">
        <v>10</v>
      </c>
      <c r="D2906">
        <v>5.22</v>
      </c>
      <c r="E2906">
        <v>10</v>
      </c>
      <c r="F2906" s="1" t="s">
        <v>23</v>
      </c>
      <c r="G2906" s="1" t="s">
        <v>27</v>
      </c>
      <c r="H2906" s="1" t="s">
        <v>18</v>
      </c>
      <c r="I2906" s="1" t="s">
        <v>29</v>
      </c>
      <c r="J2906">
        <v>19</v>
      </c>
      <c r="K2906">
        <v>4680</v>
      </c>
    </row>
    <row r="2907" spans="1:11" x14ac:dyDescent="0.2">
      <c r="A2907">
        <v>3320</v>
      </c>
      <c r="B2907">
        <v>23</v>
      </c>
      <c r="C2907">
        <v>9</v>
      </c>
      <c r="D2907">
        <v>4.6900000000000004</v>
      </c>
      <c r="E2907">
        <v>10</v>
      </c>
      <c r="F2907" s="1" t="s">
        <v>26</v>
      </c>
      <c r="G2907" s="1" t="s">
        <v>30</v>
      </c>
      <c r="H2907" s="1" t="s">
        <v>18</v>
      </c>
      <c r="I2907" s="1" t="s">
        <v>29</v>
      </c>
      <c r="J2907">
        <v>26</v>
      </c>
      <c r="K2907">
        <v>5179</v>
      </c>
    </row>
    <row r="2908" spans="1:11" x14ac:dyDescent="0.2">
      <c r="A2908">
        <v>3322</v>
      </c>
      <c r="B2908">
        <v>8</v>
      </c>
      <c r="C2908">
        <v>3</v>
      </c>
      <c r="D2908">
        <v>3.84</v>
      </c>
      <c r="E2908">
        <v>3</v>
      </c>
      <c r="F2908" s="1" t="s">
        <v>26</v>
      </c>
      <c r="G2908" s="1" t="s">
        <v>35</v>
      </c>
      <c r="H2908" s="1" t="s">
        <v>18</v>
      </c>
      <c r="I2908" s="1" t="s">
        <v>33</v>
      </c>
      <c r="J2908">
        <v>59</v>
      </c>
      <c r="K2908">
        <v>8707</v>
      </c>
    </row>
    <row r="2909" spans="1:11" x14ac:dyDescent="0.2">
      <c r="A2909">
        <v>3325</v>
      </c>
      <c r="B2909">
        <v>29</v>
      </c>
      <c r="C2909">
        <v>8</v>
      </c>
      <c r="D2909">
        <v>5.18</v>
      </c>
      <c r="E2909">
        <v>9</v>
      </c>
      <c r="F2909" s="1" t="s">
        <v>26</v>
      </c>
      <c r="G2909" s="1" t="s">
        <v>24</v>
      </c>
      <c r="H2909" s="1" t="s">
        <v>18</v>
      </c>
      <c r="I2909" s="1" t="s">
        <v>29</v>
      </c>
      <c r="J2909">
        <v>19</v>
      </c>
      <c r="K2909">
        <v>5075</v>
      </c>
    </row>
    <row r="2910" spans="1:11" x14ac:dyDescent="0.2">
      <c r="A2910">
        <v>3329</v>
      </c>
      <c r="B2910">
        <v>4</v>
      </c>
      <c r="C2910">
        <v>7</v>
      </c>
      <c r="D2910">
        <v>1.3</v>
      </c>
      <c r="E2910">
        <v>10</v>
      </c>
      <c r="F2910" s="1" t="s">
        <v>16</v>
      </c>
      <c r="G2910" s="1" t="s">
        <v>35</v>
      </c>
      <c r="H2910" s="1" t="s">
        <v>18</v>
      </c>
      <c r="I2910" s="1" t="s">
        <v>20</v>
      </c>
      <c r="J2910">
        <v>67</v>
      </c>
      <c r="K2910">
        <v>9355</v>
      </c>
    </row>
    <row r="2911" spans="1:11" x14ac:dyDescent="0.2">
      <c r="A2911">
        <v>3333</v>
      </c>
      <c r="B2911">
        <v>58</v>
      </c>
      <c r="C2911">
        <v>7</v>
      </c>
      <c r="D2911">
        <v>2.77</v>
      </c>
      <c r="E2911">
        <v>10</v>
      </c>
      <c r="F2911" s="1" t="s">
        <v>26</v>
      </c>
      <c r="G2911" s="1" t="s">
        <v>30</v>
      </c>
      <c r="H2911" s="1" t="s">
        <v>18</v>
      </c>
      <c r="I2911" s="1" t="s">
        <v>29</v>
      </c>
      <c r="J2911">
        <v>53</v>
      </c>
      <c r="K2911">
        <v>8114</v>
      </c>
    </row>
    <row r="2912" spans="1:11" x14ac:dyDescent="0.2">
      <c r="A2912">
        <v>3336</v>
      </c>
      <c r="B2912">
        <v>22</v>
      </c>
      <c r="C2912">
        <v>6</v>
      </c>
      <c r="D2912">
        <v>5.98</v>
      </c>
      <c r="E2912">
        <v>3</v>
      </c>
      <c r="F2912" s="1" t="s">
        <v>16</v>
      </c>
      <c r="G2912" s="1" t="s">
        <v>30</v>
      </c>
      <c r="H2912" s="1" t="s">
        <v>18</v>
      </c>
      <c r="I2912" s="1" t="s">
        <v>29</v>
      </c>
      <c r="J2912">
        <v>37</v>
      </c>
      <c r="K2912">
        <v>2630</v>
      </c>
    </row>
    <row r="2913" spans="1:11" x14ac:dyDescent="0.2">
      <c r="A2913">
        <v>3337</v>
      </c>
      <c r="B2913">
        <v>30</v>
      </c>
      <c r="C2913">
        <v>9</v>
      </c>
      <c r="D2913">
        <v>5.95</v>
      </c>
      <c r="E2913">
        <v>9</v>
      </c>
      <c r="F2913" s="1" t="s">
        <v>36</v>
      </c>
      <c r="G2913" s="1" t="s">
        <v>17</v>
      </c>
      <c r="H2913" s="1" t="s">
        <v>18</v>
      </c>
      <c r="I2913" s="1" t="s">
        <v>29</v>
      </c>
      <c r="J2913">
        <v>50</v>
      </c>
      <c r="K2913">
        <v>1435</v>
      </c>
    </row>
    <row r="2914" spans="1:11" x14ac:dyDescent="0.2">
      <c r="A2914">
        <v>3339</v>
      </c>
      <c r="B2914">
        <v>55</v>
      </c>
      <c r="C2914">
        <v>4</v>
      </c>
      <c r="D2914">
        <v>5.79</v>
      </c>
      <c r="E2914">
        <v>2</v>
      </c>
      <c r="F2914" s="1" t="s">
        <v>16</v>
      </c>
      <c r="G2914" s="1" t="s">
        <v>24</v>
      </c>
      <c r="H2914" s="1" t="s">
        <v>18</v>
      </c>
      <c r="I2914" s="1" t="s">
        <v>33</v>
      </c>
      <c r="J2914">
        <v>59</v>
      </c>
      <c r="K2914">
        <v>2388</v>
      </c>
    </row>
    <row r="2915" spans="1:11" x14ac:dyDescent="0.2">
      <c r="A2915">
        <v>3354</v>
      </c>
      <c r="B2915">
        <v>54</v>
      </c>
      <c r="C2915">
        <v>10</v>
      </c>
      <c r="D2915">
        <v>5.37</v>
      </c>
      <c r="E2915">
        <v>7</v>
      </c>
      <c r="F2915" s="1" t="s">
        <v>23</v>
      </c>
      <c r="G2915" s="1" t="s">
        <v>17</v>
      </c>
      <c r="H2915" s="1" t="s">
        <v>18</v>
      </c>
      <c r="I2915" s="1" t="s">
        <v>29</v>
      </c>
      <c r="J2915">
        <v>66</v>
      </c>
      <c r="K2915">
        <v>3629</v>
      </c>
    </row>
    <row r="2916" spans="1:11" x14ac:dyDescent="0.2">
      <c r="A2916">
        <v>3363</v>
      </c>
      <c r="B2916">
        <v>16</v>
      </c>
      <c r="C2916">
        <v>2</v>
      </c>
      <c r="D2916">
        <v>2.2999999999999998</v>
      </c>
      <c r="E2916">
        <v>3</v>
      </c>
      <c r="F2916" s="1" t="s">
        <v>26</v>
      </c>
      <c r="G2916" s="1" t="s">
        <v>30</v>
      </c>
      <c r="H2916" s="1" t="s">
        <v>18</v>
      </c>
      <c r="I2916" s="1" t="s">
        <v>29</v>
      </c>
      <c r="J2916">
        <v>25</v>
      </c>
      <c r="K2916">
        <v>1152</v>
      </c>
    </row>
    <row r="2917" spans="1:11" x14ac:dyDescent="0.2">
      <c r="A2917">
        <v>3368</v>
      </c>
      <c r="B2917">
        <v>33</v>
      </c>
      <c r="C2917">
        <v>10</v>
      </c>
      <c r="D2917">
        <v>4.6100000000000003</v>
      </c>
      <c r="E2917">
        <v>8</v>
      </c>
      <c r="F2917" s="1" t="s">
        <v>26</v>
      </c>
      <c r="G2917" s="1" t="s">
        <v>30</v>
      </c>
      <c r="H2917" s="1" t="s">
        <v>18</v>
      </c>
      <c r="I2917" s="1" t="s">
        <v>29</v>
      </c>
      <c r="J2917">
        <v>47</v>
      </c>
      <c r="K2917">
        <v>5508</v>
      </c>
    </row>
    <row r="2918" spans="1:11" x14ac:dyDescent="0.2">
      <c r="A2918">
        <v>3380</v>
      </c>
      <c r="B2918">
        <v>48</v>
      </c>
      <c r="C2918">
        <v>3</v>
      </c>
      <c r="D2918">
        <v>2.0099999999999998</v>
      </c>
      <c r="E2918">
        <v>5</v>
      </c>
      <c r="F2918" s="1" t="s">
        <v>36</v>
      </c>
      <c r="G2918" s="1" t="s">
        <v>30</v>
      </c>
      <c r="H2918" s="1" t="s">
        <v>18</v>
      </c>
      <c r="I2918" s="1" t="s">
        <v>20</v>
      </c>
      <c r="J2918">
        <v>50</v>
      </c>
      <c r="K2918">
        <v>6886</v>
      </c>
    </row>
    <row r="2919" spans="1:11" x14ac:dyDescent="0.2">
      <c r="A2919">
        <v>3384</v>
      </c>
      <c r="B2919">
        <v>37</v>
      </c>
      <c r="C2919">
        <v>3</v>
      </c>
      <c r="D2919">
        <v>3.44</v>
      </c>
      <c r="E2919">
        <v>6</v>
      </c>
      <c r="F2919" s="1" t="s">
        <v>16</v>
      </c>
      <c r="G2919" s="1" t="s">
        <v>24</v>
      </c>
      <c r="H2919" s="1" t="s">
        <v>18</v>
      </c>
      <c r="I2919" s="1" t="s">
        <v>20</v>
      </c>
      <c r="J2919">
        <v>49</v>
      </c>
      <c r="K2919">
        <v>3007</v>
      </c>
    </row>
    <row r="2920" spans="1:11" x14ac:dyDescent="0.2">
      <c r="A2920">
        <v>3386</v>
      </c>
      <c r="B2920">
        <v>36</v>
      </c>
      <c r="C2920">
        <v>2</v>
      </c>
      <c r="D2920">
        <v>1.6</v>
      </c>
      <c r="E2920">
        <v>1</v>
      </c>
      <c r="F2920" s="1" t="s">
        <v>26</v>
      </c>
      <c r="G2920" s="1" t="s">
        <v>35</v>
      </c>
      <c r="H2920" s="1" t="s">
        <v>18</v>
      </c>
      <c r="I2920" s="1" t="s">
        <v>29</v>
      </c>
      <c r="J2920">
        <v>48</v>
      </c>
      <c r="K2920">
        <v>5480</v>
      </c>
    </row>
    <row r="2921" spans="1:11" x14ac:dyDescent="0.2">
      <c r="A2921">
        <v>3405</v>
      </c>
      <c r="B2921">
        <v>12</v>
      </c>
      <c r="C2921">
        <v>1</v>
      </c>
      <c r="D2921">
        <v>4.6500000000000004</v>
      </c>
      <c r="E2921">
        <v>2</v>
      </c>
      <c r="F2921" s="1" t="s">
        <v>36</v>
      </c>
      <c r="G2921" s="1" t="s">
        <v>17</v>
      </c>
      <c r="H2921" s="1" t="s">
        <v>18</v>
      </c>
      <c r="I2921" s="1" t="s">
        <v>29</v>
      </c>
      <c r="J2921">
        <v>50</v>
      </c>
      <c r="K2921">
        <v>4597</v>
      </c>
    </row>
    <row r="2922" spans="1:11" x14ac:dyDescent="0.2">
      <c r="A2922">
        <v>3406</v>
      </c>
      <c r="B2922">
        <v>45</v>
      </c>
      <c r="C2922">
        <v>9</v>
      </c>
      <c r="D2922">
        <v>2.13</v>
      </c>
      <c r="E2922">
        <v>10</v>
      </c>
      <c r="F2922" s="1" t="s">
        <v>36</v>
      </c>
      <c r="G2922" s="1" t="s">
        <v>27</v>
      </c>
      <c r="H2922" s="1" t="s">
        <v>18</v>
      </c>
      <c r="I2922" s="1" t="s">
        <v>29</v>
      </c>
      <c r="J2922">
        <v>55</v>
      </c>
      <c r="K2922">
        <v>7645</v>
      </c>
    </row>
    <row r="2923" spans="1:11" x14ac:dyDescent="0.2">
      <c r="A2923">
        <v>3410</v>
      </c>
      <c r="B2923">
        <v>8</v>
      </c>
      <c r="C2923">
        <v>5</v>
      </c>
      <c r="D2923">
        <v>1.65</v>
      </c>
      <c r="E2923">
        <v>5</v>
      </c>
      <c r="F2923" s="1" t="s">
        <v>26</v>
      </c>
      <c r="G2923" s="1" t="s">
        <v>17</v>
      </c>
      <c r="H2923" s="1" t="s">
        <v>18</v>
      </c>
      <c r="I2923" s="1" t="s">
        <v>29</v>
      </c>
      <c r="J2923">
        <v>61</v>
      </c>
      <c r="K2923">
        <v>2547</v>
      </c>
    </row>
    <row r="2924" spans="1:11" x14ac:dyDescent="0.2">
      <c r="A2924">
        <v>3417</v>
      </c>
      <c r="B2924">
        <v>53</v>
      </c>
      <c r="C2924">
        <v>10</v>
      </c>
      <c r="D2924">
        <v>5.93</v>
      </c>
      <c r="E2924">
        <v>7</v>
      </c>
      <c r="F2924" s="1" t="s">
        <v>26</v>
      </c>
      <c r="G2924" s="1" t="s">
        <v>27</v>
      </c>
      <c r="H2924" s="1" t="s">
        <v>18</v>
      </c>
      <c r="I2924" s="1" t="s">
        <v>20</v>
      </c>
      <c r="J2924">
        <v>59</v>
      </c>
      <c r="K2924">
        <v>5383</v>
      </c>
    </row>
    <row r="2925" spans="1:11" x14ac:dyDescent="0.2">
      <c r="A2925">
        <v>3418</v>
      </c>
      <c r="B2925">
        <v>10</v>
      </c>
      <c r="C2925">
        <v>10</v>
      </c>
      <c r="D2925">
        <v>2.78</v>
      </c>
      <c r="E2925">
        <v>8</v>
      </c>
      <c r="F2925" s="1" t="s">
        <v>16</v>
      </c>
      <c r="G2925" s="1" t="s">
        <v>24</v>
      </c>
      <c r="H2925" s="1" t="s">
        <v>18</v>
      </c>
      <c r="I2925" s="1" t="s">
        <v>29</v>
      </c>
      <c r="J2925">
        <v>47</v>
      </c>
      <c r="K2925">
        <v>5193</v>
      </c>
    </row>
    <row r="2926" spans="1:11" x14ac:dyDescent="0.2">
      <c r="A2926">
        <v>3422</v>
      </c>
      <c r="B2926">
        <v>54</v>
      </c>
      <c r="C2926">
        <v>9</v>
      </c>
      <c r="D2926">
        <v>3.4</v>
      </c>
      <c r="E2926">
        <v>7</v>
      </c>
      <c r="F2926" s="1" t="s">
        <v>23</v>
      </c>
      <c r="G2926" s="1" t="s">
        <v>24</v>
      </c>
      <c r="H2926" s="1" t="s">
        <v>18</v>
      </c>
      <c r="I2926" s="1" t="s">
        <v>33</v>
      </c>
      <c r="J2926">
        <v>65</v>
      </c>
      <c r="K2926">
        <v>1914</v>
      </c>
    </row>
    <row r="2927" spans="1:11" x14ac:dyDescent="0.2">
      <c r="A2927">
        <v>3423</v>
      </c>
      <c r="B2927">
        <v>3</v>
      </c>
      <c r="C2927">
        <v>9</v>
      </c>
      <c r="D2927">
        <v>2.66</v>
      </c>
      <c r="E2927">
        <v>8</v>
      </c>
      <c r="F2927" s="1" t="s">
        <v>23</v>
      </c>
      <c r="G2927" s="1" t="s">
        <v>24</v>
      </c>
      <c r="H2927" s="1" t="s">
        <v>18</v>
      </c>
      <c r="I2927" s="1" t="s">
        <v>29</v>
      </c>
      <c r="J2927">
        <v>60</v>
      </c>
      <c r="K2927">
        <v>9727</v>
      </c>
    </row>
    <row r="2928" spans="1:11" x14ac:dyDescent="0.2">
      <c r="A2928">
        <v>3425</v>
      </c>
      <c r="B2928">
        <v>6</v>
      </c>
      <c r="C2928">
        <v>7</v>
      </c>
      <c r="D2928">
        <v>5.03</v>
      </c>
      <c r="E2928">
        <v>10</v>
      </c>
      <c r="F2928" s="1" t="s">
        <v>16</v>
      </c>
      <c r="G2928" s="1" t="s">
        <v>35</v>
      </c>
      <c r="H2928" s="1" t="s">
        <v>18</v>
      </c>
      <c r="I2928" s="1" t="s">
        <v>29</v>
      </c>
      <c r="J2928">
        <v>34</v>
      </c>
      <c r="K2928">
        <v>5387</v>
      </c>
    </row>
    <row r="2929" spans="1:11" x14ac:dyDescent="0.2">
      <c r="A2929">
        <v>3427</v>
      </c>
      <c r="B2929">
        <v>47</v>
      </c>
      <c r="C2929">
        <v>6</v>
      </c>
      <c r="D2929">
        <v>4.59</v>
      </c>
      <c r="E2929">
        <v>5</v>
      </c>
      <c r="F2929" s="1" t="s">
        <v>26</v>
      </c>
      <c r="G2929" s="1" t="s">
        <v>24</v>
      </c>
      <c r="H2929" s="1" t="s">
        <v>18</v>
      </c>
      <c r="I2929" s="1" t="s">
        <v>29</v>
      </c>
      <c r="J2929">
        <v>44</v>
      </c>
      <c r="K2929">
        <v>2421</v>
      </c>
    </row>
    <row r="2930" spans="1:11" x14ac:dyDescent="0.2">
      <c r="A2930">
        <v>3428</v>
      </c>
      <c r="B2930">
        <v>46</v>
      </c>
      <c r="C2930">
        <v>5</v>
      </c>
      <c r="D2930">
        <v>4.38</v>
      </c>
      <c r="E2930">
        <v>3</v>
      </c>
      <c r="F2930" s="1" t="s">
        <v>36</v>
      </c>
      <c r="G2930" s="1" t="s">
        <v>24</v>
      </c>
      <c r="H2930" s="1" t="s">
        <v>18</v>
      </c>
      <c r="I2930" s="1" t="s">
        <v>20</v>
      </c>
      <c r="J2930">
        <v>50</v>
      </c>
      <c r="K2930">
        <v>9365</v>
      </c>
    </row>
    <row r="2931" spans="1:11" x14ac:dyDescent="0.2">
      <c r="A2931">
        <v>3429</v>
      </c>
      <c r="B2931">
        <v>23</v>
      </c>
      <c r="C2931">
        <v>2</v>
      </c>
      <c r="D2931">
        <v>5.98</v>
      </c>
      <c r="E2931">
        <v>5</v>
      </c>
      <c r="F2931" s="1" t="s">
        <v>16</v>
      </c>
      <c r="G2931" s="1" t="s">
        <v>30</v>
      </c>
      <c r="H2931" s="1" t="s">
        <v>18</v>
      </c>
      <c r="I2931" s="1" t="s">
        <v>33</v>
      </c>
      <c r="J2931">
        <v>30</v>
      </c>
      <c r="K2931">
        <v>9681</v>
      </c>
    </row>
    <row r="2932" spans="1:11" x14ac:dyDescent="0.2">
      <c r="A2932">
        <v>3431</v>
      </c>
      <c r="B2932">
        <v>7</v>
      </c>
      <c r="C2932">
        <v>7</v>
      </c>
      <c r="D2932">
        <v>5.05</v>
      </c>
      <c r="E2932">
        <v>8</v>
      </c>
      <c r="F2932" s="1" t="s">
        <v>26</v>
      </c>
      <c r="G2932" s="1" t="s">
        <v>24</v>
      </c>
      <c r="H2932" s="1" t="s">
        <v>18</v>
      </c>
      <c r="I2932" s="1" t="s">
        <v>20</v>
      </c>
      <c r="J2932">
        <v>21</v>
      </c>
      <c r="K2932">
        <v>9412</v>
      </c>
    </row>
    <row r="2933" spans="1:11" x14ac:dyDescent="0.2">
      <c r="A2933">
        <v>3434</v>
      </c>
      <c r="B2933">
        <v>25</v>
      </c>
      <c r="C2933">
        <v>9</v>
      </c>
      <c r="D2933">
        <v>3.23</v>
      </c>
      <c r="E2933">
        <v>9</v>
      </c>
      <c r="F2933" s="1" t="s">
        <v>23</v>
      </c>
      <c r="G2933" s="1" t="s">
        <v>17</v>
      </c>
      <c r="H2933" s="1" t="s">
        <v>18</v>
      </c>
      <c r="I2933" s="1" t="s">
        <v>33</v>
      </c>
      <c r="J2933">
        <v>25</v>
      </c>
      <c r="K2933">
        <v>8770</v>
      </c>
    </row>
    <row r="2934" spans="1:11" x14ac:dyDescent="0.2">
      <c r="A2934">
        <v>3444</v>
      </c>
      <c r="B2934">
        <v>46</v>
      </c>
      <c r="C2934">
        <v>9</v>
      </c>
      <c r="D2934">
        <v>4.22</v>
      </c>
      <c r="E2934">
        <v>7</v>
      </c>
      <c r="F2934" s="1" t="s">
        <v>23</v>
      </c>
      <c r="G2934" s="1" t="s">
        <v>17</v>
      </c>
      <c r="H2934" s="1" t="s">
        <v>18</v>
      </c>
      <c r="I2934" s="1" t="s">
        <v>29</v>
      </c>
      <c r="J2934">
        <v>25</v>
      </c>
      <c r="K2934">
        <v>1984</v>
      </c>
    </row>
    <row r="2935" spans="1:11" x14ac:dyDescent="0.2">
      <c r="A2935">
        <v>3470</v>
      </c>
      <c r="B2935">
        <v>43</v>
      </c>
      <c r="C2935">
        <v>10</v>
      </c>
      <c r="D2935">
        <v>4.95</v>
      </c>
      <c r="E2935">
        <v>7</v>
      </c>
      <c r="F2935" s="1" t="s">
        <v>16</v>
      </c>
      <c r="G2935" s="1" t="s">
        <v>24</v>
      </c>
      <c r="H2935" s="1" t="s">
        <v>18</v>
      </c>
      <c r="I2935" s="1" t="s">
        <v>20</v>
      </c>
      <c r="J2935">
        <v>23</v>
      </c>
      <c r="K2935">
        <v>9469</v>
      </c>
    </row>
    <row r="2936" spans="1:11" x14ac:dyDescent="0.2">
      <c r="A2936">
        <v>3477</v>
      </c>
      <c r="B2936">
        <v>15</v>
      </c>
      <c r="C2936">
        <v>9</v>
      </c>
      <c r="D2936">
        <v>2.91</v>
      </c>
      <c r="E2936">
        <v>7</v>
      </c>
      <c r="F2936" s="1" t="s">
        <v>26</v>
      </c>
      <c r="G2936" s="1" t="s">
        <v>35</v>
      </c>
      <c r="H2936" s="1" t="s">
        <v>18</v>
      </c>
      <c r="I2936" s="1" t="s">
        <v>29</v>
      </c>
      <c r="J2936">
        <v>46</v>
      </c>
      <c r="K2936">
        <v>7369</v>
      </c>
    </row>
    <row r="2937" spans="1:11" x14ac:dyDescent="0.2">
      <c r="A2937">
        <v>3483</v>
      </c>
      <c r="B2937">
        <v>24</v>
      </c>
      <c r="C2937">
        <v>9</v>
      </c>
      <c r="D2937">
        <v>5.85</v>
      </c>
      <c r="E2937">
        <v>9</v>
      </c>
      <c r="F2937" s="1" t="s">
        <v>23</v>
      </c>
      <c r="G2937" s="1" t="s">
        <v>24</v>
      </c>
      <c r="H2937" s="1" t="s">
        <v>18</v>
      </c>
      <c r="I2937" s="1" t="s">
        <v>20</v>
      </c>
      <c r="J2937">
        <v>51</v>
      </c>
      <c r="K2937">
        <v>1084</v>
      </c>
    </row>
    <row r="2938" spans="1:11" x14ac:dyDescent="0.2">
      <c r="A2938">
        <v>3491</v>
      </c>
      <c r="B2938">
        <v>31</v>
      </c>
      <c r="C2938">
        <v>2</v>
      </c>
      <c r="D2938">
        <v>5.42</v>
      </c>
      <c r="E2938">
        <v>6</v>
      </c>
      <c r="F2938" s="1" t="s">
        <v>36</v>
      </c>
      <c r="G2938" s="1" t="s">
        <v>27</v>
      </c>
      <c r="H2938" s="1" t="s">
        <v>18</v>
      </c>
      <c r="I2938" s="1" t="s">
        <v>20</v>
      </c>
      <c r="J2938">
        <v>58</v>
      </c>
      <c r="K2938">
        <v>5568</v>
      </c>
    </row>
    <row r="2939" spans="1:11" x14ac:dyDescent="0.2">
      <c r="A2939">
        <v>3494</v>
      </c>
      <c r="B2939">
        <v>54</v>
      </c>
      <c r="C2939">
        <v>5</v>
      </c>
      <c r="D2939">
        <v>1.55</v>
      </c>
      <c r="E2939">
        <v>6</v>
      </c>
      <c r="F2939" s="1" t="s">
        <v>26</v>
      </c>
      <c r="G2939" s="1" t="s">
        <v>24</v>
      </c>
      <c r="H2939" s="1" t="s">
        <v>18</v>
      </c>
      <c r="I2939" s="1" t="s">
        <v>29</v>
      </c>
      <c r="J2939">
        <v>30</v>
      </c>
      <c r="K2939">
        <v>6745</v>
      </c>
    </row>
    <row r="2940" spans="1:11" x14ac:dyDescent="0.2">
      <c r="A2940">
        <v>3498</v>
      </c>
      <c r="B2940">
        <v>52</v>
      </c>
      <c r="C2940">
        <v>7</v>
      </c>
      <c r="D2940">
        <v>4.43</v>
      </c>
      <c r="E2940">
        <v>8</v>
      </c>
      <c r="F2940" s="1" t="s">
        <v>36</v>
      </c>
      <c r="G2940" s="1" t="s">
        <v>27</v>
      </c>
      <c r="H2940" s="1" t="s">
        <v>18</v>
      </c>
      <c r="I2940" s="1" t="s">
        <v>33</v>
      </c>
      <c r="J2940">
        <v>50</v>
      </c>
      <c r="K2940">
        <v>6914</v>
      </c>
    </row>
    <row r="2941" spans="1:11" x14ac:dyDescent="0.2">
      <c r="A2941">
        <v>3</v>
      </c>
      <c r="B2941">
        <v>17</v>
      </c>
      <c r="C2941">
        <v>8</v>
      </c>
      <c r="D2941">
        <v>4.8099999999999996</v>
      </c>
      <c r="E2941">
        <v>8</v>
      </c>
      <c r="F2941" s="1" t="s">
        <v>26</v>
      </c>
      <c r="G2941" s="1" t="s">
        <v>27</v>
      </c>
      <c r="H2941" s="1" t="s">
        <v>28</v>
      </c>
      <c r="I2941" s="1" t="s">
        <v>29</v>
      </c>
      <c r="J2941">
        <v>55</v>
      </c>
      <c r="K2941">
        <v>7527</v>
      </c>
    </row>
    <row r="2942" spans="1:11" x14ac:dyDescent="0.2">
      <c r="A2942">
        <v>7</v>
      </c>
      <c r="B2942">
        <v>19</v>
      </c>
      <c r="C2942">
        <v>9</v>
      </c>
      <c r="D2942">
        <v>2.8</v>
      </c>
      <c r="E2942">
        <v>8</v>
      </c>
      <c r="F2942" s="1" t="s">
        <v>26</v>
      </c>
      <c r="G2942" s="1" t="s">
        <v>27</v>
      </c>
      <c r="H2942" s="1" t="s">
        <v>28</v>
      </c>
      <c r="I2942" s="1" t="s">
        <v>33</v>
      </c>
      <c r="J2942">
        <v>23</v>
      </c>
      <c r="K2942">
        <v>2231</v>
      </c>
    </row>
    <row r="2943" spans="1:11" x14ac:dyDescent="0.2">
      <c r="A2943">
        <v>13</v>
      </c>
      <c r="B2943">
        <v>49</v>
      </c>
      <c r="C2943">
        <v>8</v>
      </c>
      <c r="D2943">
        <v>4.24</v>
      </c>
      <c r="E2943">
        <v>7</v>
      </c>
      <c r="F2943" s="1" t="s">
        <v>23</v>
      </c>
      <c r="G2943" s="1" t="s">
        <v>24</v>
      </c>
      <c r="H2943" s="1" t="s">
        <v>28</v>
      </c>
      <c r="I2943" s="1" t="s">
        <v>33</v>
      </c>
      <c r="J2943">
        <v>30</v>
      </c>
      <c r="K2943">
        <v>9657</v>
      </c>
    </row>
    <row r="2944" spans="1:11" x14ac:dyDescent="0.2">
      <c r="A2944">
        <v>27</v>
      </c>
      <c r="B2944">
        <v>56</v>
      </c>
      <c r="C2944">
        <v>7</v>
      </c>
      <c r="D2944">
        <v>1.67</v>
      </c>
      <c r="E2944">
        <v>9</v>
      </c>
      <c r="F2944" s="1" t="s">
        <v>23</v>
      </c>
      <c r="G2944" s="1" t="s">
        <v>27</v>
      </c>
      <c r="H2944" s="1" t="s">
        <v>28</v>
      </c>
      <c r="I2944" s="1" t="s">
        <v>20</v>
      </c>
      <c r="J2944">
        <v>26</v>
      </c>
      <c r="K2944">
        <v>1048</v>
      </c>
    </row>
    <row r="2945" spans="1:11" x14ac:dyDescent="0.2">
      <c r="A2945">
        <v>50</v>
      </c>
      <c r="B2945">
        <v>6</v>
      </c>
      <c r="C2945">
        <v>10</v>
      </c>
      <c r="D2945">
        <v>4.84</v>
      </c>
      <c r="E2945">
        <v>7</v>
      </c>
      <c r="F2945" s="1" t="s">
        <v>26</v>
      </c>
      <c r="G2945" s="1" t="s">
        <v>35</v>
      </c>
      <c r="H2945" s="1" t="s">
        <v>28</v>
      </c>
      <c r="I2945" s="1" t="s">
        <v>20</v>
      </c>
      <c r="J2945">
        <v>31</v>
      </c>
      <c r="K2945">
        <v>1565</v>
      </c>
    </row>
    <row r="2946" spans="1:11" x14ac:dyDescent="0.2">
      <c r="A2946">
        <v>60</v>
      </c>
      <c r="B2946">
        <v>59</v>
      </c>
      <c r="C2946">
        <v>4</v>
      </c>
      <c r="D2946">
        <v>3.44</v>
      </c>
      <c r="E2946">
        <v>1</v>
      </c>
      <c r="F2946" s="1" t="s">
        <v>23</v>
      </c>
      <c r="G2946" s="1" t="s">
        <v>27</v>
      </c>
      <c r="H2946" s="1" t="s">
        <v>28</v>
      </c>
      <c r="I2946" s="1" t="s">
        <v>33</v>
      </c>
      <c r="J2946">
        <v>62</v>
      </c>
      <c r="K2946">
        <v>2415</v>
      </c>
    </row>
    <row r="2947" spans="1:11" x14ac:dyDescent="0.2">
      <c r="A2947">
        <v>61</v>
      </c>
      <c r="B2947">
        <v>15</v>
      </c>
      <c r="C2947">
        <v>6</v>
      </c>
      <c r="D2947">
        <v>4.47</v>
      </c>
      <c r="E2947">
        <v>2</v>
      </c>
      <c r="F2947" s="1" t="s">
        <v>23</v>
      </c>
      <c r="G2947" s="1" t="s">
        <v>17</v>
      </c>
      <c r="H2947" s="1" t="s">
        <v>28</v>
      </c>
      <c r="I2947" s="1" t="s">
        <v>20</v>
      </c>
      <c r="J2947">
        <v>19</v>
      </c>
      <c r="K2947">
        <v>7527</v>
      </c>
    </row>
    <row r="2948" spans="1:11" x14ac:dyDescent="0.2">
      <c r="A2948">
        <v>62</v>
      </c>
      <c r="B2948">
        <v>17</v>
      </c>
      <c r="C2948">
        <v>1</v>
      </c>
      <c r="D2948">
        <v>4.16</v>
      </c>
      <c r="E2948">
        <v>3</v>
      </c>
      <c r="F2948" s="1" t="s">
        <v>36</v>
      </c>
      <c r="G2948" s="1" t="s">
        <v>27</v>
      </c>
      <c r="H2948" s="1" t="s">
        <v>28</v>
      </c>
      <c r="I2948" s="1" t="s">
        <v>20</v>
      </c>
      <c r="J2948">
        <v>42</v>
      </c>
      <c r="K2948">
        <v>4530</v>
      </c>
    </row>
    <row r="2949" spans="1:11" x14ac:dyDescent="0.2">
      <c r="A2949">
        <v>67</v>
      </c>
      <c r="B2949">
        <v>10</v>
      </c>
      <c r="C2949">
        <v>10</v>
      </c>
      <c r="D2949">
        <v>2.46</v>
      </c>
      <c r="E2949">
        <v>10</v>
      </c>
      <c r="F2949" s="1" t="s">
        <v>23</v>
      </c>
      <c r="G2949" s="1" t="s">
        <v>17</v>
      </c>
      <c r="H2949" s="1" t="s">
        <v>28</v>
      </c>
      <c r="I2949" s="1" t="s">
        <v>29</v>
      </c>
      <c r="J2949">
        <v>67</v>
      </c>
      <c r="K2949">
        <v>1100</v>
      </c>
    </row>
    <row r="2950" spans="1:11" x14ac:dyDescent="0.2">
      <c r="A2950">
        <v>84</v>
      </c>
      <c r="B2950">
        <v>35</v>
      </c>
      <c r="C2950">
        <v>9</v>
      </c>
      <c r="D2950">
        <v>5.31</v>
      </c>
      <c r="E2950">
        <v>8</v>
      </c>
      <c r="F2950" s="1" t="s">
        <v>16</v>
      </c>
      <c r="G2950" s="1" t="s">
        <v>35</v>
      </c>
      <c r="H2950" s="1" t="s">
        <v>28</v>
      </c>
      <c r="I2950" s="1" t="s">
        <v>29</v>
      </c>
      <c r="J2950">
        <v>19</v>
      </c>
      <c r="K2950">
        <v>4102</v>
      </c>
    </row>
    <row r="2951" spans="1:11" x14ac:dyDescent="0.2">
      <c r="A2951">
        <v>122</v>
      </c>
      <c r="B2951">
        <v>24</v>
      </c>
      <c r="C2951">
        <v>9</v>
      </c>
      <c r="D2951">
        <v>3.5</v>
      </c>
      <c r="E2951">
        <v>9</v>
      </c>
      <c r="F2951" s="1" t="s">
        <v>26</v>
      </c>
      <c r="G2951" s="1" t="s">
        <v>30</v>
      </c>
      <c r="H2951" s="1" t="s">
        <v>28</v>
      </c>
      <c r="I2951" s="1" t="s">
        <v>29</v>
      </c>
      <c r="J2951">
        <v>35</v>
      </c>
      <c r="K2951">
        <v>7950</v>
      </c>
    </row>
    <row r="2952" spans="1:11" x14ac:dyDescent="0.2">
      <c r="A2952">
        <v>123</v>
      </c>
      <c r="B2952">
        <v>16</v>
      </c>
      <c r="C2952">
        <v>8</v>
      </c>
      <c r="D2952">
        <v>5.12</v>
      </c>
      <c r="E2952">
        <v>7</v>
      </c>
      <c r="F2952" s="1" t="s">
        <v>23</v>
      </c>
      <c r="G2952" s="1" t="s">
        <v>27</v>
      </c>
      <c r="H2952" s="1" t="s">
        <v>28</v>
      </c>
      <c r="I2952" s="1" t="s">
        <v>33</v>
      </c>
      <c r="J2952">
        <v>37</v>
      </c>
      <c r="K2952">
        <v>1938</v>
      </c>
    </row>
    <row r="2953" spans="1:11" x14ac:dyDescent="0.2">
      <c r="A2953">
        <v>124</v>
      </c>
      <c r="B2953">
        <v>30</v>
      </c>
      <c r="C2953">
        <v>1</v>
      </c>
      <c r="D2953">
        <v>4.24</v>
      </c>
      <c r="E2953">
        <v>1</v>
      </c>
      <c r="F2953" s="1" t="s">
        <v>16</v>
      </c>
      <c r="G2953" s="1" t="s">
        <v>24</v>
      </c>
      <c r="H2953" s="1" t="s">
        <v>28</v>
      </c>
      <c r="I2953" s="1" t="s">
        <v>33</v>
      </c>
      <c r="J2953">
        <v>59</v>
      </c>
      <c r="K2953">
        <v>7837</v>
      </c>
    </row>
    <row r="2954" spans="1:11" x14ac:dyDescent="0.2">
      <c r="A2954">
        <v>125</v>
      </c>
      <c r="B2954">
        <v>19</v>
      </c>
      <c r="C2954">
        <v>9</v>
      </c>
      <c r="D2954">
        <v>5.75</v>
      </c>
      <c r="E2954">
        <v>10</v>
      </c>
      <c r="F2954" s="1" t="s">
        <v>26</v>
      </c>
      <c r="G2954" s="1" t="s">
        <v>27</v>
      </c>
      <c r="H2954" s="1" t="s">
        <v>28</v>
      </c>
      <c r="I2954" s="1" t="s">
        <v>29</v>
      </c>
      <c r="J2954">
        <v>66</v>
      </c>
      <c r="K2954">
        <v>9507</v>
      </c>
    </row>
    <row r="2955" spans="1:11" x14ac:dyDescent="0.2">
      <c r="A2955">
        <v>128</v>
      </c>
      <c r="B2955">
        <v>7</v>
      </c>
      <c r="C2955">
        <v>10</v>
      </c>
      <c r="D2955">
        <v>2.33</v>
      </c>
      <c r="E2955">
        <v>10</v>
      </c>
      <c r="F2955" s="1" t="s">
        <v>23</v>
      </c>
      <c r="G2955" s="1" t="s">
        <v>30</v>
      </c>
      <c r="H2955" s="1" t="s">
        <v>28</v>
      </c>
      <c r="I2955" s="1" t="s">
        <v>20</v>
      </c>
      <c r="J2955">
        <v>27</v>
      </c>
      <c r="K2955">
        <v>9947</v>
      </c>
    </row>
    <row r="2956" spans="1:11" x14ac:dyDescent="0.2">
      <c r="A2956">
        <v>141</v>
      </c>
      <c r="B2956">
        <v>56</v>
      </c>
      <c r="C2956">
        <v>9</v>
      </c>
      <c r="D2956">
        <v>2.4500000000000002</v>
      </c>
      <c r="E2956">
        <v>7</v>
      </c>
      <c r="F2956" s="1" t="s">
        <v>26</v>
      </c>
      <c r="G2956" s="1" t="s">
        <v>24</v>
      </c>
      <c r="H2956" s="1" t="s">
        <v>28</v>
      </c>
      <c r="I2956" s="1" t="s">
        <v>33</v>
      </c>
      <c r="J2956">
        <v>54</v>
      </c>
      <c r="K2956">
        <v>5946</v>
      </c>
    </row>
    <row r="2957" spans="1:11" x14ac:dyDescent="0.2">
      <c r="A2957">
        <v>149</v>
      </c>
      <c r="B2957">
        <v>37</v>
      </c>
      <c r="C2957">
        <v>7</v>
      </c>
      <c r="D2957">
        <v>3.16</v>
      </c>
      <c r="E2957">
        <v>10</v>
      </c>
      <c r="F2957" s="1" t="s">
        <v>26</v>
      </c>
      <c r="G2957" s="1" t="s">
        <v>24</v>
      </c>
      <c r="H2957" s="1" t="s">
        <v>28</v>
      </c>
      <c r="I2957" s="1" t="s">
        <v>29</v>
      </c>
      <c r="J2957">
        <v>42</v>
      </c>
      <c r="K2957">
        <v>9014</v>
      </c>
    </row>
    <row r="2958" spans="1:11" x14ac:dyDescent="0.2">
      <c r="A2958">
        <v>155</v>
      </c>
      <c r="B2958">
        <v>4</v>
      </c>
      <c r="C2958">
        <v>8</v>
      </c>
      <c r="D2958">
        <v>3.52</v>
      </c>
      <c r="E2958">
        <v>7</v>
      </c>
      <c r="F2958" s="1" t="s">
        <v>16</v>
      </c>
      <c r="G2958" s="1" t="s">
        <v>17</v>
      </c>
      <c r="H2958" s="1" t="s">
        <v>28</v>
      </c>
      <c r="I2958" s="1" t="s">
        <v>29</v>
      </c>
      <c r="J2958">
        <v>61</v>
      </c>
      <c r="K2958">
        <v>1600</v>
      </c>
    </row>
    <row r="2959" spans="1:11" x14ac:dyDescent="0.2">
      <c r="A2959">
        <v>162</v>
      </c>
      <c r="B2959">
        <v>42</v>
      </c>
      <c r="C2959">
        <v>9</v>
      </c>
      <c r="D2959">
        <v>3.03</v>
      </c>
      <c r="E2959">
        <v>8</v>
      </c>
      <c r="F2959" s="1" t="s">
        <v>23</v>
      </c>
      <c r="G2959" s="1" t="s">
        <v>35</v>
      </c>
      <c r="H2959" s="1" t="s">
        <v>28</v>
      </c>
      <c r="I2959" s="1" t="s">
        <v>29</v>
      </c>
      <c r="J2959">
        <v>64</v>
      </c>
      <c r="K2959">
        <v>1878</v>
      </c>
    </row>
    <row r="2960" spans="1:11" x14ac:dyDescent="0.2">
      <c r="A2960">
        <v>165</v>
      </c>
      <c r="B2960">
        <v>25</v>
      </c>
      <c r="C2960">
        <v>10</v>
      </c>
      <c r="D2960">
        <v>5.75</v>
      </c>
      <c r="E2960">
        <v>7</v>
      </c>
      <c r="F2960" s="1" t="s">
        <v>36</v>
      </c>
      <c r="G2960" s="1" t="s">
        <v>30</v>
      </c>
      <c r="H2960" s="1" t="s">
        <v>28</v>
      </c>
      <c r="I2960" s="1" t="s">
        <v>29</v>
      </c>
      <c r="J2960">
        <v>52</v>
      </c>
      <c r="K2960">
        <v>2517</v>
      </c>
    </row>
    <row r="2961" spans="1:11" x14ac:dyDescent="0.2">
      <c r="A2961">
        <v>169</v>
      </c>
      <c r="B2961">
        <v>8</v>
      </c>
      <c r="C2961">
        <v>9</v>
      </c>
      <c r="D2961">
        <v>5.5</v>
      </c>
      <c r="E2961">
        <v>10</v>
      </c>
      <c r="F2961" s="1" t="s">
        <v>36</v>
      </c>
      <c r="G2961" s="1" t="s">
        <v>24</v>
      </c>
      <c r="H2961" s="1" t="s">
        <v>28</v>
      </c>
      <c r="I2961" s="1" t="s">
        <v>29</v>
      </c>
      <c r="J2961">
        <v>62</v>
      </c>
      <c r="K2961">
        <v>1432</v>
      </c>
    </row>
    <row r="2962" spans="1:11" x14ac:dyDescent="0.2">
      <c r="A2962">
        <v>173</v>
      </c>
      <c r="B2962">
        <v>24</v>
      </c>
      <c r="C2962">
        <v>6</v>
      </c>
      <c r="D2962">
        <v>3.07</v>
      </c>
      <c r="E2962">
        <v>3</v>
      </c>
      <c r="F2962" s="1" t="s">
        <v>36</v>
      </c>
      <c r="G2962" s="1" t="s">
        <v>17</v>
      </c>
      <c r="H2962" s="1" t="s">
        <v>28</v>
      </c>
      <c r="I2962" s="1" t="s">
        <v>33</v>
      </c>
      <c r="J2962">
        <v>18</v>
      </c>
      <c r="K2962">
        <v>1373</v>
      </c>
    </row>
    <row r="2963" spans="1:11" x14ac:dyDescent="0.2">
      <c r="A2963">
        <v>193</v>
      </c>
      <c r="B2963">
        <v>54</v>
      </c>
      <c r="C2963">
        <v>9</v>
      </c>
      <c r="D2963">
        <v>5.84</v>
      </c>
      <c r="E2963">
        <v>8</v>
      </c>
      <c r="F2963" s="1" t="s">
        <v>16</v>
      </c>
      <c r="G2963" s="1" t="s">
        <v>17</v>
      </c>
      <c r="H2963" s="1" t="s">
        <v>28</v>
      </c>
      <c r="I2963" s="1" t="s">
        <v>29</v>
      </c>
      <c r="J2963">
        <v>66</v>
      </c>
      <c r="K2963">
        <v>7727</v>
      </c>
    </row>
    <row r="2964" spans="1:11" x14ac:dyDescent="0.2">
      <c r="A2964">
        <v>194</v>
      </c>
      <c r="B2964">
        <v>39</v>
      </c>
      <c r="C2964">
        <v>1</v>
      </c>
      <c r="D2964">
        <v>2.7</v>
      </c>
      <c r="E2964">
        <v>1</v>
      </c>
      <c r="F2964" s="1" t="s">
        <v>26</v>
      </c>
      <c r="G2964" s="1" t="s">
        <v>24</v>
      </c>
      <c r="H2964" s="1" t="s">
        <v>28</v>
      </c>
      <c r="I2964" s="1" t="s">
        <v>29</v>
      </c>
      <c r="J2964">
        <v>64</v>
      </c>
      <c r="K2964">
        <v>2819</v>
      </c>
    </row>
    <row r="2965" spans="1:11" x14ac:dyDescent="0.2">
      <c r="A2965">
        <v>196</v>
      </c>
      <c r="B2965">
        <v>54</v>
      </c>
      <c r="C2965">
        <v>7</v>
      </c>
      <c r="D2965">
        <v>4.2300000000000004</v>
      </c>
      <c r="E2965">
        <v>10</v>
      </c>
      <c r="F2965" s="1" t="s">
        <v>26</v>
      </c>
      <c r="G2965" s="1" t="s">
        <v>27</v>
      </c>
      <c r="H2965" s="1" t="s">
        <v>28</v>
      </c>
      <c r="I2965" s="1" t="s">
        <v>29</v>
      </c>
      <c r="J2965">
        <v>30</v>
      </c>
      <c r="K2965">
        <v>9158</v>
      </c>
    </row>
    <row r="2966" spans="1:11" x14ac:dyDescent="0.2">
      <c r="A2966">
        <v>201</v>
      </c>
      <c r="B2966">
        <v>23</v>
      </c>
      <c r="C2966">
        <v>2</v>
      </c>
      <c r="D2966">
        <v>2.56</v>
      </c>
      <c r="E2966">
        <v>3</v>
      </c>
      <c r="F2966" s="1" t="s">
        <v>36</v>
      </c>
      <c r="G2966" s="1" t="s">
        <v>30</v>
      </c>
      <c r="H2966" s="1" t="s">
        <v>28</v>
      </c>
      <c r="I2966" s="1" t="s">
        <v>29</v>
      </c>
      <c r="J2966">
        <v>65</v>
      </c>
      <c r="K2966">
        <v>9157</v>
      </c>
    </row>
    <row r="2967" spans="1:11" x14ac:dyDescent="0.2">
      <c r="A2967">
        <v>209</v>
      </c>
      <c r="B2967">
        <v>54</v>
      </c>
      <c r="C2967">
        <v>8</v>
      </c>
      <c r="D2967">
        <v>2.02</v>
      </c>
      <c r="E2967">
        <v>8</v>
      </c>
      <c r="F2967" s="1" t="s">
        <v>26</v>
      </c>
      <c r="G2967" s="1" t="s">
        <v>30</v>
      </c>
      <c r="H2967" s="1" t="s">
        <v>28</v>
      </c>
      <c r="I2967" s="1" t="s">
        <v>29</v>
      </c>
      <c r="J2967">
        <v>60</v>
      </c>
      <c r="K2967">
        <v>8702</v>
      </c>
    </row>
    <row r="2968" spans="1:11" x14ac:dyDescent="0.2">
      <c r="A2968">
        <v>211</v>
      </c>
      <c r="B2968">
        <v>10</v>
      </c>
      <c r="C2968">
        <v>4</v>
      </c>
      <c r="D2968">
        <v>2.12</v>
      </c>
      <c r="E2968">
        <v>6</v>
      </c>
      <c r="F2968" s="1" t="s">
        <v>23</v>
      </c>
      <c r="G2968" s="1" t="s">
        <v>27</v>
      </c>
      <c r="H2968" s="1" t="s">
        <v>28</v>
      </c>
      <c r="I2968" s="1" t="s">
        <v>33</v>
      </c>
      <c r="J2968">
        <v>20</v>
      </c>
      <c r="K2968">
        <v>9016</v>
      </c>
    </row>
    <row r="2969" spans="1:11" x14ac:dyDescent="0.2">
      <c r="A2969">
        <v>216</v>
      </c>
      <c r="B2969">
        <v>17</v>
      </c>
      <c r="C2969">
        <v>8</v>
      </c>
      <c r="D2969">
        <v>2.83</v>
      </c>
      <c r="E2969">
        <v>10</v>
      </c>
      <c r="F2969" s="1" t="s">
        <v>36</v>
      </c>
      <c r="G2969" s="1" t="s">
        <v>27</v>
      </c>
      <c r="H2969" s="1" t="s">
        <v>28</v>
      </c>
      <c r="I2969" s="1" t="s">
        <v>29</v>
      </c>
      <c r="J2969">
        <v>35</v>
      </c>
      <c r="K2969">
        <v>8584</v>
      </c>
    </row>
    <row r="2970" spans="1:11" x14ac:dyDescent="0.2">
      <c r="A2970">
        <v>219</v>
      </c>
      <c r="B2970">
        <v>1</v>
      </c>
      <c r="C2970">
        <v>7</v>
      </c>
      <c r="D2970">
        <v>3.43</v>
      </c>
      <c r="E2970">
        <v>10</v>
      </c>
      <c r="F2970" s="1" t="s">
        <v>16</v>
      </c>
      <c r="G2970" s="1" t="s">
        <v>17</v>
      </c>
      <c r="H2970" s="1" t="s">
        <v>28</v>
      </c>
      <c r="I2970" s="1" t="s">
        <v>29</v>
      </c>
      <c r="J2970">
        <v>69</v>
      </c>
      <c r="K2970">
        <v>4692</v>
      </c>
    </row>
    <row r="2971" spans="1:11" x14ac:dyDescent="0.2">
      <c r="A2971">
        <v>228</v>
      </c>
      <c r="B2971">
        <v>51</v>
      </c>
      <c r="C2971">
        <v>8</v>
      </c>
      <c r="D2971">
        <v>4.9800000000000004</v>
      </c>
      <c r="E2971">
        <v>10</v>
      </c>
      <c r="F2971" s="1" t="s">
        <v>36</v>
      </c>
      <c r="G2971" s="1" t="s">
        <v>17</v>
      </c>
      <c r="H2971" s="1" t="s">
        <v>28</v>
      </c>
      <c r="I2971" s="1" t="s">
        <v>20</v>
      </c>
      <c r="J2971">
        <v>52</v>
      </c>
      <c r="K2971">
        <v>2540</v>
      </c>
    </row>
    <row r="2972" spans="1:11" x14ac:dyDescent="0.2">
      <c r="A2972">
        <v>232</v>
      </c>
      <c r="B2972">
        <v>41</v>
      </c>
      <c r="C2972">
        <v>9</v>
      </c>
      <c r="D2972">
        <v>2.93</v>
      </c>
      <c r="E2972">
        <v>9</v>
      </c>
      <c r="F2972" s="1" t="s">
        <v>16</v>
      </c>
      <c r="G2972" s="1" t="s">
        <v>30</v>
      </c>
      <c r="H2972" s="1" t="s">
        <v>28</v>
      </c>
      <c r="I2972" s="1" t="s">
        <v>29</v>
      </c>
      <c r="J2972">
        <v>37</v>
      </c>
      <c r="K2972">
        <v>6330</v>
      </c>
    </row>
    <row r="2973" spans="1:11" x14ac:dyDescent="0.2">
      <c r="A2973">
        <v>235</v>
      </c>
      <c r="B2973">
        <v>26</v>
      </c>
      <c r="C2973">
        <v>4</v>
      </c>
      <c r="D2973">
        <v>1.6</v>
      </c>
      <c r="E2973">
        <v>1</v>
      </c>
      <c r="F2973" s="1" t="s">
        <v>36</v>
      </c>
      <c r="G2973" s="1" t="s">
        <v>27</v>
      </c>
      <c r="H2973" s="1" t="s">
        <v>28</v>
      </c>
      <c r="I2973" s="1" t="s">
        <v>33</v>
      </c>
      <c r="J2973">
        <v>44</v>
      </c>
      <c r="K2973">
        <v>5244</v>
      </c>
    </row>
    <row r="2974" spans="1:11" x14ac:dyDescent="0.2">
      <c r="A2974">
        <v>239</v>
      </c>
      <c r="B2974">
        <v>4</v>
      </c>
      <c r="C2974">
        <v>8</v>
      </c>
      <c r="D2974">
        <v>3.41</v>
      </c>
      <c r="E2974">
        <v>7</v>
      </c>
      <c r="F2974" s="1" t="s">
        <v>26</v>
      </c>
      <c r="G2974" s="1" t="s">
        <v>24</v>
      </c>
      <c r="H2974" s="1" t="s">
        <v>28</v>
      </c>
      <c r="I2974" s="1" t="s">
        <v>29</v>
      </c>
      <c r="J2974">
        <v>30</v>
      </c>
      <c r="K2974">
        <v>5660</v>
      </c>
    </row>
    <row r="2975" spans="1:11" x14ac:dyDescent="0.2">
      <c r="A2975">
        <v>240</v>
      </c>
      <c r="B2975">
        <v>41</v>
      </c>
      <c r="C2975">
        <v>8</v>
      </c>
      <c r="D2975">
        <v>5.1100000000000003</v>
      </c>
      <c r="E2975">
        <v>8</v>
      </c>
      <c r="F2975" s="1" t="s">
        <v>36</v>
      </c>
      <c r="G2975" s="1" t="s">
        <v>17</v>
      </c>
      <c r="H2975" s="1" t="s">
        <v>28</v>
      </c>
      <c r="I2975" s="1" t="s">
        <v>29</v>
      </c>
      <c r="J2975">
        <v>50</v>
      </c>
      <c r="K2975">
        <v>2012</v>
      </c>
    </row>
    <row r="2976" spans="1:11" x14ac:dyDescent="0.2">
      <c r="A2976">
        <v>244</v>
      </c>
      <c r="B2976">
        <v>17</v>
      </c>
      <c r="C2976">
        <v>8</v>
      </c>
      <c r="D2976">
        <v>2.98</v>
      </c>
      <c r="E2976">
        <v>8</v>
      </c>
      <c r="F2976" s="1" t="s">
        <v>36</v>
      </c>
      <c r="G2976" s="1" t="s">
        <v>35</v>
      </c>
      <c r="H2976" s="1" t="s">
        <v>28</v>
      </c>
      <c r="I2976" s="1" t="s">
        <v>29</v>
      </c>
      <c r="J2976">
        <v>19</v>
      </c>
      <c r="K2976">
        <v>6004</v>
      </c>
    </row>
    <row r="2977" spans="1:11" x14ac:dyDescent="0.2">
      <c r="A2977">
        <v>249</v>
      </c>
      <c r="B2977">
        <v>56</v>
      </c>
      <c r="C2977">
        <v>9</v>
      </c>
      <c r="D2977">
        <v>1.77</v>
      </c>
      <c r="E2977">
        <v>8</v>
      </c>
      <c r="F2977" s="1" t="s">
        <v>16</v>
      </c>
      <c r="G2977" s="1" t="s">
        <v>24</v>
      </c>
      <c r="H2977" s="1" t="s">
        <v>28</v>
      </c>
      <c r="I2977" s="1" t="s">
        <v>29</v>
      </c>
      <c r="J2977">
        <v>51</v>
      </c>
      <c r="K2977">
        <v>1145</v>
      </c>
    </row>
    <row r="2978" spans="1:11" x14ac:dyDescent="0.2">
      <c r="A2978">
        <v>253</v>
      </c>
      <c r="B2978">
        <v>58</v>
      </c>
      <c r="C2978">
        <v>7</v>
      </c>
      <c r="D2978">
        <v>5.12</v>
      </c>
      <c r="E2978">
        <v>7</v>
      </c>
      <c r="F2978" s="1" t="s">
        <v>16</v>
      </c>
      <c r="G2978" s="1" t="s">
        <v>17</v>
      </c>
      <c r="H2978" s="1" t="s">
        <v>28</v>
      </c>
      <c r="I2978" s="1" t="s">
        <v>33</v>
      </c>
      <c r="J2978">
        <v>69</v>
      </c>
      <c r="K2978">
        <v>9580</v>
      </c>
    </row>
    <row r="2979" spans="1:11" x14ac:dyDescent="0.2">
      <c r="A2979">
        <v>256</v>
      </c>
      <c r="B2979">
        <v>54</v>
      </c>
      <c r="C2979">
        <v>5</v>
      </c>
      <c r="D2979">
        <v>3.35</v>
      </c>
      <c r="E2979">
        <v>6</v>
      </c>
      <c r="F2979" s="1" t="s">
        <v>23</v>
      </c>
      <c r="G2979" s="1" t="s">
        <v>17</v>
      </c>
      <c r="H2979" s="1" t="s">
        <v>28</v>
      </c>
      <c r="I2979" s="1" t="s">
        <v>33</v>
      </c>
      <c r="J2979">
        <v>54</v>
      </c>
      <c r="K2979">
        <v>6991</v>
      </c>
    </row>
    <row r="2980" spans="1:11" x14ac:dyDescent="0.2">
      <c r="A2980">
        <v>257</v>
      </c>
      <c r="B2980">
        <v>31</v>
      </c>
      <c r="C2980">
        <v>8</v>
      </c>
      <c r="D2980">
        <v>5.84</v>
      </c>
      <c r="E2980">
        <v>7</v>
      </c>
      <c r="F2980" s="1" t="s">
        <v>26</v>
      </c>
      <c r="G2980" s="1" t="s">
        <v>30</v>
      </c>
      <c r="H2980" s="1" t="s">
        <v>28</v>
      </c>
      <c r="I2980" s="1" t="s">
        <v>20</v>
      </c>
      <c r="J2980">
        <v>39</v>
      </c>
      <c r="K2980">
        <v>6622</v>
      </c>
    </row>
    <row r="2981" spans="1:11" x14ac:dyDescent="0.2">
      <c r="A2981">
        <v>258</v>
      </c>
      <c r="B2981">
        <v>12</v>
      </c>
      <c r="C2981">
        <v>2</v>
      </c>
      <c r="D2981">
        <v>3.81</v>
      </c>
      <c r="E2981">
        <v>1</v>
      </c>
      <c r="F2981" s="1" t="s">
        <v>16</v>
      </c>
      <c r="G2981" s="1" t="s">
        <v>27</v>
      </c>
      <c r="H2981" s="1" t="s">
        <v>28</v>
      </c>
      <c r="I2981" s="1" t="s">
        <v>33</v>
      </c>
      <c r="J2981">
        <v>59</v>
      </c>
      <c r="K2981">
        <v>3382</v>
      </c>
    </row>
    <row r="2982" spans="1:11" x14ac:dyDescent="0.2">
      <c r="A2982">
        <v>265</v>
      </c>
      <c r="B2982">
        <v>21</v>
      </c>
      <c r="C2982">
        <v>10</v>
      </c>
      <c r="D2982">
        <v>5.92</v>
      </c>
      <c r="E2982">
        <v>7</v>
      </c>
      <c r="F2982" s="1" t="s">
        <v>36</v>
      </c>
      <c r="G2982" s="1" t="s">
        <v>17</v>
      </c>
      <c r="H2982" s="1" t="s">
        <v>28</v>
      </c>
      <c r="I2982" s="1" t="s">
        <v>20</v>
      </c>
      <c r="J2982">
        <v>44</v>
      </c>
      <c r="K2982">
        <v>7162</v>
      </c>
    </row>
    <row r="2983" spans="1:11" x14ac:dyDescent="0.2">
      <c r="A2983">
        <v>268</v>
      </c>
      <c r="B2983">
        <v>36</v>
      </c>
      <c r="C2983">
        <v>10</v>
      </c>
      <c r="D2983">
        <v>4.05</v>
      </c>
      <c r="E2983">
        <v>8</v>
      </c>
      <c r="F2983" s="1" t="s">
        <v>23</v>
      </c>
      <c r="G2983" s="1" t="s">
        <v>24</v>
      </c>
      <c r="H2983" s="1" t="s">
        <v>28</v>
      </c>
      <c r="I2983" s="1" t="s">
        <v>29</v>
      </c>
      <c r="J2983">
        <v>52</v>
      </c>
      <c r="K2983">
        <v>6447</v>
      </c>
    </row>
    <row r="2984" spans="1:11" x14ac:dyDescent="0.2">
      <c r="A2984">
        <v>270</v>
      </c>
      <c r="B2984">
        <v>52</v>
      </c>
      <c r="C2984">
        <v>10</v>
      </c>
      <c r="D2984">
        <v>2.89</v>
      </c>
      <c r="E2984">
        <v>9</v>
      </c>
      <c r="F2984" s="1" t="s">
        <v>23</v>
      </c>
      <c r="G2984" s="1" t="s">
        <v>30</v>
      </c>
      <c r="H2984" s="1" t="s">
        <v>28</v>
      </c>
      <c r="I2984" s="1" t="s">
        <v>33</v>
      </c>
      <c r="J2984">
        <v>69</v>
      </c>
      <c r="K2984">
        <v>4754</v>
      </c>
    </row>
    <row r="2985" spans="1:11" x14ac:dyDescent="0.2">
      <c r="A2985">
        <v>272</v>
      </c>
      <c r="B2985">
        <v>12</v>
      </c>
      <c r="C2985">
        <v>7</v>
      </c>
      <c r="D2985">
        <v>5.36</v>
      </c>
      <c r="E2985">
        <v>10</v>
      </c>
      <c r="F2985" s="1" t="s">
        <v>16</v>
      </c>
      <c r="G2985" s="1" t="s">
        <v>17</v>
      </c>
      <c r="H2985" s="1" t="s">
        <v>28</v>
      </c>
      <c r="I2985" s="1" t="s">
        <v>20</v>
      </c>
      <c r="J2985">
        <v>56</v>
      </c>
      <c r="K2985">
        <v>4750</v>
      </c>
    </row>
    <row r="2986" spans="1:11" x14ac:dyDescent="0.2">
      <c r="A2986">
        <v>282</v>
      </c>
      <c r="B2986">
        <v>53</v>
      </c>
      <c r="C2986">
        <v>8</v>
      </c>
      <c r="D2986">
        <v>1.23</v>
      </c>
      <c r="E2986">
        <v>10</v>
      </c>
      <c r="F2986" s="1" t="s">
        <v>23</v>
      </c>
      <c r="G2986" s="1" t="s">
        <v>27</v>
      </c>
      <c r="H2986" s="1" t="s">
        <v>28</v>
      </c>
      <c r="I2986" s="1" t="s">
        <v>20</v>
      </c>
      <c r="J2986">
        <v>62</v>
      </c>
      <c r="K2986">
        <v>8234</v>
      </c>
    </row>
    <row r="2987" spans="1:11" x14ac:dyDescent="0.2">
      <c r="A2987">
        <v>284</v>
      </c>
      <c r="B2987">
        <v>44</v>
      </c>
      <c r="C2987">
        <v>6</v>
      </c>
      <c r="D2987">
        <v>1.8</v>
      </c>
      <c r="E2987">
        <v>2</v>
      </c>
      <c r="F2987" s="1" t="s">
        <v>23</v>
      </c>
      <c r="G2987" s="1" t="s">
        <v>27</v>
      </c>
      <c r="H2987" s="1" t="s">
        <v>28</v>
      </c>
      <c r="I2987" s="1" t="s">
        <v>33</v>
      </c>
      <c r="J2987">
        <v>41</v>
      </c>
      <c r="K2987">
        <v>2131</v>
      </c>
    </row>
    <row r="2988" spans="1:11" x14ac:dyDescent="0.2">
      <c r="A2988">
        <v>286</v>
      </c>
      <c r="B2988">
        <v>53</v>
      </c>
      <c r="C2988">
        <v>7</v>
      </c>
      <c r="D2988">
        <v>3.75</v>
      </c>
      <c r="E2988">
        <v>9</v>
      </c>
      <c r="F2988" s="1" t="s">
        <v>16</v>
      </c>
      <c r="G2988" s="1" t="s">
        <v>24</v>
      </c>
      <c r="H2988" s="1" t="s">
        <v>28</v>
      </c>
      <c r="I2988" s="1" t="s">
        <v>29</v>
      </c>
      <c r="J2988">
        <v>27</v>
      </c>
      <c r="K2988">
        <v>8115</v>
      </c>
    </row>
    <row r="2989" spans="1:11" x14ac:dyDescent="0.2">
      <c r="A2989">
        <v>291</v>
      </c>
      <c r="B2989">
        <v>56</v>
      </c>
      <c r="C2989">
        <v>2</v>
      </c>
      <c r="D2989">
        <v>1.05</v>
      </c>
      <c r="E2989">
        <v>1</v>
      </c>
      <c r="F2989" s="1" t="s">
        <v>23</v>
      </c>
      <c r="G2989" s="1" t="s">
        <v>35</v>
      </c>
      <c r="H2989" s="1" t="s">
        <v>28</v>
      </c>
      <c r="I2989" s="1" t="s">
        <v>33</v>
      </c>
      <c r="J2989">
        <v>55</v>
      </c>
      <c r="K2989">
        <v>2818</v>
      </c>
    </row>
    <row r="2990" spans="1:11" x14ac:dyDescent="0.2">
      <c r="A2990">
        <v>292</v>
      </c>
      <c r="B2990">
        <v>38</v>
      </c>
      <c r="C2990">
        <v>4</v>
      </c>
      <c r="D2990">
        <v>1.4</v>
      </c>
      <c r="E2990">
        <v>5</v>
      </c>
      <c r="F2990" s="1" t="s">
        <v>23</v>
      </c>
      <c r="G2990" s="1" t="s">
        <v>27</v>
      </c>
      <c r="H2990" s="1" t="s">
        <v>28</v>
      </c>
      <c r="I2990" s="1" t="s">
        <v>33</v>
      </c>
      <c r="J2990">
        <v>59</v>
      </c>
      <c r="K2990">
        <v>9847</v>
      </c>
    </row>
    <row r="2991" spans="1:11" x14ac:dyDescent="0.2">
      <c r="A2991">
        <v>294</v>
      </c>
      <c r="B2991">
        <v>56</v>
      </c>
      <c r="C2991">
        <v>8</v>
      </c>
      <c r="D2991">
        <v>3.33</v>
      </c>
      <c r="E2991">
        <v>7</v>
      </c>
      <c r="F2991" s="1" t="s">
        <v>23</v>
      </c>
      <c r="G2991" s="1" t="s">
        <v>27</v>
      </c>
      <c r="H2991" s="1" t="s">
        <v>28</v>
      </c>
      <c r="I2991" s="1" t="s">
        <v>20</v>
      </c>
      <c r="J2991">
        <v>30</v>
      </c>
      <c r="K2991">
        <v>5154</v>
      </c>
    </row>
    <row r="2992" spans="1:11" x14ac:dyDescent="0.2">
      <c r="A2992">
        <v>297</v>
      </c>
      <c r="B2992">
        <v>7</v>
      </c>
      <c r="C2992">
        <v>8</v>
      </c>
      <c r="D2992">
        <v>1.1299999999999999</v>
      </c>
      <c r="E2992">
        <v>7</v>
      </c>
      <c r="F2992" s="1" t="s">
        <v>16</v>
      </c>
      <c r="G2992" s="1" t="s">
        <v>35</v>
      </c>
      <c r="H2992" s="1" t="s">
        <v>28</v>
      </c>
      <c r="I2992" s="1" t="s">
        <v>33</v>
      </c>
      <c r="J2992">
        <v>51</v>
      </c>
      <c r="K2992">
        <v>6568</v>
      </c>
    </row>
    <row r="2993" spans="1:11" x14ac:dyDescent="0.2">
      <c r="A2993">
        <v>301</v>
      </c>
      <c r="B2993">
        <v>35</v>
      </c>
      <c r="C2993">
        <v>8</v>
      </c>
      <c r="D2993">
        <v>2.4700000000000002</v>
      </c>
      <c r="E2993">
        <v>7</v>
      </c>
      <c r="F2993" s="1" t="s">
        <v>36</v>
      </c>
      <c r="G2993" s="1" t="s">
        <v>30</v>
      </c>
      <c r="H2993" s="1" t="s">
        <v>28</v>
      </c>
      <c r="I2993" s="1" t="s">
        <v>29</v>
      </c>
      <c r="J2993">
        <v>19</v>
      </c>
      <c r="K2993">
        <v>3283</v>
      </c>
    </row>
    <row r="2994" spans="1:11" x14ac:dyDescent="0.2">
      <c r="A2994">
        <v>305</v>
      </c>
      <c r="B2994">
        <v>10</v>
      </c>
      <c r="C2994">
        <v>7</v>
      </c>
      <c r="D2994">
        <v>1.28</v>
      </c>
      <c r="E2994">
        <v>7</v>
      </c>
      <c r="F2994" s="1" t="s">
        <v>26</v>
      </c>
      <c r="G2994" s="1" t="s">
        <v>35</v>
      </c>
      <c r="H2994" s="1" t="s">
        <v>28</v>
      </c>
      <c r="I2994" s="1" t="s">
        <v>29</v>
      </c>
      <c r="J2994">
        <v>58</v>
      </c>
      <c r="K2994">
        <v>8308</v>
      </c>
    </row>
    <row r="2995" spans="1:11" x14ac:dyDescent="0.2">
      <c r="A2995">
        <v>307</v>
      </c>
      <c r="B2995">
        <v>57</v>
      </c>
      <c r="C2995">
        <v>9</v>
      </c>
      <c r="D2995">
        <v>5.78</v>
      </c>
      <c r="E2995">
        <v>9</v>
      </c>
      <c r="F2995" s="1" t="s">
        <v>26</v>
      </c>
      <c r="G2995" s="1" t="s">
        <v>17</v>
      </c>
      <c r="H2995" s="1" t="s">
        <v>28</v>
      </c>
      <c r="I2995" s="1" t="s">
        <v>29</v>
      </c>
      <c r="J2995">
        <v>57</v>
      </c>
      <c r="K2995">
        <v>9863</v>
      </c>
    </row>
    <row r="2996" spans="1:11" x14ac:dyDescent="0.2">
      <c r="A2996">
        <v>309</v>
      </c>
      <c r="B2996">
        <v>59</v>
      </c>
      <c r="C2996">
        <v>7</v>
      </c>
      <c r="D2996">
        <v>5.41</v>
      </c>
      <c r="E2996">
        <v>8</v>
      </c>
      <c r="F2996" s="1" t="s">
        <v>23</v>
      </c>
      <c r="G2996" s="1" t="s">
        <v>27</v>
      </c>
      <c r="H2996" s="1" t="s">
        <v>28</v>
      </c>
      <c r="I2996" s="1" t="s">
        <v>29</v>
      </c>
      <c r="J2996">
        <v>52</v>
      </c>
      <c r="K2996">
        <v>2898</v>
      </c>
    </row>
    <row r="2997" spans="1:11" x14ac:dyDescent="0.2">
      <c r="A2997">
        <v>318</v>
      </c>
      <c r="B2997">
        <v>45</v>
      </c>
      <c r="C2997">
        <v>5</v>
      </c>
      <c r="D2997">
        <v>2.74</v>
      </c>
      <c r="E2997">
        <v>5</v>
      </c>
      <c r="F2997" s="1" t="s">
        <v>26</v>
      </c>
      <c r="G2997" s="1" t="s">
        <v>30</v>
      </c>
      <c r="H2997" s="1" t="s">
        <v>28</v>
      </c>
      <c r="I2997" s="1" t="s">
        <v>29</v>
      </c>
      <c r="J2997">
        <v>52</v>
      </c>
      <c r="K2997">
        <v>9392</v>
      </c>
    </row>
    <row r="2998" spans="1:11" x14ac:dyDescent="0.2">
      <c r="A2998">
        <v>322</v>
      </c>
      <c r="B2998">
        <v>3</v>
      </c>
      <c r="C2998">
        <v>8</v>
      </c>
      <c r="D2998">
        <v>1.29</v>
      </c>
      <c r="E2998">
        <v>7</v>
      </c>
      <c r="F2998" s="1" t="s">
        <v>26</v>
      </c>
      <c r="G2998" s="1" t="s">
        <v>17</v>
      </c>
      <c r="H2998" s="1" t="s">
        <v>28</v>
      </c>
      <c r="I2998" s="1" t="s">
        <v>33</v>
      </c>
      <c r="J2998">
        <v>66</v>
      </c>
      <c r="K2998">
        <v>6007</v>
      </c>
    </row>
    <row r="2999" spans="1:11" x14ac:dyDescent="0.2">
      <c r="A2999">
        <v>327</v>
      </c>
      <c r="B2999">
        <v>56</v>
      </c>
      <c r="C2999">
        <v>8</v>
      </c>
      <c r="D2999">
        <v>2.71</v>
      </c>
      <c r="E2999">
        <v>9</v>
      </c>
      <c r="F2999" s="1" t="s">
        <v>23</v>
      </c>
      <c r="G2999" s="1" t="s">
        <v>35</v>
      </c>
      <c r="H2999" s="1" t="s">
        <v>28</v>
      </c>
      <c r="I2999" s="1" t="s">
        <v>29</v>
      </c>
      <c r="J2999">
        <v>38</v>
      </c>
      <c r="K2999">
        <v>8838</v>
      </c>
    </row>
    <row r="3000" spans="1:11" x14ac:dyDescent="0.2">
      <c r="A3000">
        <v>333</v>
      </c>
      <c r="B3000">
        <v>14</v>
      </c>
      <c r="C3000">
        <v>7</v>
      </c>
      <c r="D3000">
        <v>5.92</v>
      </c>
      <c r="E3000">
        <v>9</v>
      </c>
      <c r="F3000" s="1" t="s">
        <v>26</v>
      </c>
      <c r="G3000" s="1" t="s">
        <v>35</v>
      </c>
      <c r="H3000" s="1" t="s">
        <v>28</v>
      </c>
      <c r="I3000" s="1" t="s">
        <v>33</v>
      </c>
      <c r="J3000">
        <v>63</v>
      </c>
      <c r="K3000">
        <v>1969</v>
      </c>
    </row>
    <row r="3001" spans="1:11" x14ac:dyDescent="0.2">
      <c r="A3001">
        <v>345</v>
      </c>
      <c r="B3001">
        <v>24</v>
      </c>
      <c r="C3001">
        <v>2</v>
      </c>
      <c r="D3001">
        <v>2.86</v>
      </c>
      <c r="E3001">
        <v>3</v>
      </c>
      <c r="F3001" s="1" t="s">
        <v>26</v>
      </c>
      <c r="G3001" s="1" t="s">
        <v>17</v>
      </c>
      <c r="H3001" s="1" t="s">
        <v>28</v>
      </c>
      <c r="I3001" s="1" t="s">
        <v>20</v>
      </c>
      <c r="J3001">
        <v>40</v>
      </c>
      <c r="K3001">
        <v>4033</v>
      </c>
    </row>
    <row r="3002" spans="1:11" x14ac:dyDescent="0.2">
      <c r="A3002">
        <v>347</v>
      </c>
      <c r="B3002">
        <v>33</v>
      </c>
      <c r="C3002">
        <v>6</v>
      </c>
      <c r="D3002">
        <v>5.13</v>
      </c>
      <c r="E3002">
        <v>2</v>
      </c>
      <c r="F3002" s="1" t="s">
        <v>26</v>
      </c>
      <c r="G3002" s="1" t="s">
        <v>35</v>
      </c>
      <c r="H3002" s="1" t="s">
        <v>28</v>
      </c>
      <c r="I3002" s="1" t="s">
        <v>29</v>
      </c>
      <c r="J3002">
        <v>66</v>
      </c>
      <c r="K3002">
        <v>2455</v>
      </c>
    </row>
    <row r="3003" spans="1:11" x14ac:dyDescent="0.2">
      <c r="A3003">
        <v>353</v>
      </c>
      <c r="B3003">
        <v>54</v>
      </c>
      <c r="C3003">
        <v>3</v>
      </c>
      <c r="D3003">
        <v>2.3199999999999998</v>
      </c>
      <c r="E3003">
        <v>2</v>
      </c>
      <c r="F3003" s="1" t="s">
        <v>26</v>
      </c>
      <c r="G3003" s="1" t="s">
        <v>17</v>
      </c>
      <c r="H3003" s="1" t="s">
        <v>28</v>
      </c>
      <c r="I3003" s="1" t="s">
        <v>33</v>
      </c>
      <c r="J3003">
        <v>53</v>
      </c>
      <c r="K3003">
        <v>5154</v>
      </c>
    </row>
    <row r="3004" spans="1:11" x14ac:dyDescent="0.2">
      <c r="A3004">
        <v>355</v>
      </c>
      <c r="B3004">
        <v>7</v>
      </c>
      <c r="C3004">
        <v>9</v>
      </c>
      <c r="D3004">
        <v>4.67</v>
      </c>
      <c r="E3004">
        <v>7</v>
      </c>
      <c r="F3004" s="1" t="s">
        <v>23</v>
      </c>
      <c r="G3004" s="1" t="s">
        <v>30</v>
      </c>
      <c r="H3004" s="1" t="s">
        <v>28</v>
      </c>
      <c r="I3004" s="1" t="s">
        <v>29</v>
      </c>
      <c r="J3004">
        <v>54</v>
      </c>
      <c r="K3004">
        <v>3060</v>
      </c>
    </row>
    <row r="3005" spans="1:11" x14ac:dyDescent="0.2">
      <c r="A3005">
        <v>356</v>
      </c>
      <c r="B3005">
        <v>27</v>
      </c>
      <c r="C3005">
        <v>8</v>
      </c>
      <c r="D3005">
        <v>1.86</v>
      </c>
      <c r="E3005">
        <v>10</v>
      </c>
      <c r="F3005" s="1" t="s">
        <v>36</v>
      </c>
      <c r="G3005" s="1" t="s">
        <v>24</v>
      </c>
      <c r="H3005" s="1" t="s">
        <v>28</v>
      </c>
      <c r="I3005" s="1" t="s">
        <v>20</v>
      </c>
      <c r="J3005">
        <v>58</v>
      </c>
      <c r="K3005">
        <v>4802</v>
      </c>
    </row>
    <row r="3006" spans="1:11" x14ac:dyDescent="0.2">
      <c r="A3006">
        <v>363</v>
      </c>
      <c r="B3006">
        <v>31</v>
      </c>
      <c r="C3006">
        <v>6</v>
      </c>
      <c r="D3006">
        <v>3.65</v>
      </c>
      <c r="E3006">
        <v>4</v>
      </c>
      <c r="F3006" s="1" t="s">
        <v>36</v>
      </c>
      <c r="G3006" s="1" t="s">
        <v>30</v>
      </c>
      <c r="H3006" s="1" t="s">
        <v>28</v>
      </c>
      <c r="I3006" s="1" t="s">
        <v>29</v>
      </c>
      <c r="J3006">
        <v>61</v>
      </c>
      <c r="K3006">
        <v>1654</v>
      </c>
    </row>
    <row r="3007" spans="1:11" x14ac:dyDescent="0.2">
      <c r="A3007">
        <v>377</v>
      </c>
      <c r="B3007">
        <v>37</v>
      </c>
      <c r="C3007">
        <v>5</v>
      </c>
      <c r="D3007">
        <v>2.39</v>
      </c>
      <c r="E3007">
        <v>4</v>
      </c>
      <c r="F3007" s="1" t="s">
        <v>23</v>
      </c>
      <c r="G3007" s="1" t="s">
        <v>35</v>
      </c>
      <c r="H3007" s="1" t="s">
        <v>28</v>
      </c>
      <c r="I3007" s="1" t="s">
        <v>20</v>
      </c>
      <c r="J3007">
        <v>24</v>
      </c>
      <c r="K3007">
        <v>6844</v>
      </c>
    </row>
    <row r="3008" spans="1:11" x14ac:dyDescent="0.2">
      <c r="A3008">
        <v>382</v>
      </c>
      <c r="B3008">
        <v>35</v>
      </c>
      <c r="C3008">
        <v>9</v>
      </c>
      <c r="D3008">
        <v>3.3</v>
      </c>
      <c r="E3008">
        <v>9</v>
      </c>
      <c r="F3008" s="1" t="s">
        <v>26</v>
      </c>
      <c r="G3008" s="1" t="s">
        <v>27</v>
      </c>
      <c r="H3008" s="1" t="s">
        <v>28</v>
      </c>
      <c r="I3008" s="1" t="s">
        <v>33</v>
      </c>
      <c r="J3008">
        <v>55</v>
      </c>
      <c r="K3008">
        <v>8699</v>
      </c>
    </row>
    <row r="3009" spans="1:11" x14ac:dyDescent="0.2">
      <c r="A3009">
        <v>387</v>
      </c>
      <c r="B3009">
        <v>58</v>
      </c>
      <c r="C3009">
        <v>3</v>
      </c>
      <c r="D3009">
        <v>3.53</v>
      </c>
      <c r="E3009">
        <v>4</v>
      </c>
      <c r="F3009" s="1" t="s">
        <v>36</v>
      </c>
      <c r="G3009" s="1" t="s">
        <v>35</v>
      </c>
      <c r="H3009" s="1" t="s">
        <v>28</v>
      </c>
      <c r="I3009" s="1" t="s">
        <v>29</v>
      </c>
      <c r="J3009">
        <v>19</v>
      </c>
      <c r="K3009">
        <v>3844</v>
      </c>
    </row>
    <row r="3010" spans="1:11" x14ac:dyDescent="0.2">
      <c r="A3010">
        <v>388</v>
      </c>
      <c r="B3010">
        <v>46</v>
      </c>
      <c r="C3010">
        <v>9</v>
      </c>
      <c r="D3010">
        <v>1.07</v>
      </c>
      <c r="E3010">
        <v>9</v>
      </c>
      <c r="F3010" s="1" t="s">
        <v>26</v>
      </c>
      <c r="G3010" s="1" t="s">
        <v>30</v>
      </c>
      <c r="H3010" s="1" t="s">
        <v>28</v>
      </c>
      <c r="I3010" s="1" t="s">
        <v>20</v>
      </c>
      <c r="J3010">
        <v>58</v>
      </c>
      <c r="K3010">
        <v>2741</v>
      </c>
    </row>
    <row r="3011" spans="1:11" x14ac:dyDescent="0.2">
      <c r="A3011">
        <v>399</v>
      </c>
      <c r="B3011">
        <v>54</v>
      </c>
      <c r="C3011">
        <v>10</v>
      </c>
      <c r="D3011">
        <v>3.31</v>
      </c>
      <c r="E3011">
        <v>9</v>
      </c>
      <c r="F3011" s="1" t="s">
        <v>23</v>
      </c>
      <c r="G3011" s="1" t="s">
        <v>30</v>
      </c>
      <c r="H3011" s="1" t="s">
        <v>28</v>
      </c>
      <c r="I3011" s="1" t="s">
        <v>29</v>
      </c>
      <c r="J3011">
        <v>32</v>
      </c>
      <c r="K3011">
        <v>8118</v>
      </c>
    </row>
    <row r="3012" spans="1:11" x14ac:dyDescent="0.2">
      <c r="A3012">
        <v>413</v>
      </c>
      <c r="B3012">
        <v>50</v>
      </c>
      <c r="C3012">
        <v>10</v>
      </c>
      <c r="D3012">
        <v>4.45</v>
      </c>
      <c r="E3012">
        <v>9</v>
      </c>
      <c r="F3012" s="1" t="s">
        <v>16</v>
      </c>
      <c r="G3012" s="1" t="s">
        <v>17</v>
      </c>
      <c r="H3012" s="1" t="s">
        <v>28</v>
      </c>
      <c r="I3012" s="1" t="s">
        <v>33</v>
      </c>
      <c r="J3012">
        <v>70</v>
      </c>
      <c r="K3012">
        <v>5279</v>
      </c>
    </row>
    <row r="3013" spans="1:11" x14ac:dyDescent="0.2">
      <c r="A3013">
        <v>415</v>
      </c>
      <c r="B3013">
        <v>18</v>
      </c>
      <c r="C3013">
        <v>8</v>
      </c>
      <c r="D3013">
        <v>2.0499999999999998</v>
      </c>
      <c r="E3013">
        <v>8</v>
      </c>
      <c r="F3013" s="1" t="s">
        <v>36</v>
      </c>
      <c r="G3013" s="1" t="s">
        <v>30</v>
      </c>
      <c r="H3013" s="1" t="s">
        <v>28</v>
      </c>
      <c r="I3013" s="1" t="s">
        <v>33</v>
      </c>
      <c r="J3013">
        <v>67</v>
      </c>
      <c r="K3013">
        <v>9527</v>
      </c>
    </row>
    <row r="3014" spans="1:11" x14ac:dyDescent="0.2">
      <c r="A3014">
        <v>420</v>
      </c>
      <c r="B3014">
        <v>44</v>
      </c>
      <c r="C3014">
        <v>4</v>
      </c>
      <c r="D3014">
        <v>5.56</v>
      </c>
      <c r="E3014">
        <v>6</v>
      </c>
      <c r="F3014" s="1" t="s">
        <v>36</v>
      </c>
      <c r="G3014" s="1" t="s">
        <v>35</v>
      </c>
      <c r="H3014" s="1" t="s">
        <v>28</v>
      </c>
      <c r="I3014" s="1" t="s">
        <v>33</v>
      </c>
      <c r="J3014">
        <v>19</v>
      </c>
      <c r="K3014">
        <v>5524</v>
      </c>
    </row>
    <row r="3015" spans="1:11" x14ac:dyDescent="0.2">
      <c r="A3015">
        <v>424</v>
      </c>
      <c r="B3015">
        <v>27</v>
      </c>
      <c r="C3015">
        <v>9</v>
      </c>
      <c r="D3015">
        <v>1.1100000000000001</v>
      </c>
      <c r="E3015">
        <v>7</v>
      </c>
      <c r="F3015" s="1" t="s">
        <v>26</v>
      </c>
      <c r="G3015" s="1" t="s">
        <v>35</v>
      </c>
      <c r="H3015" s="1" t="s">
        <v>28</v>
      </c>
      <c r="I3015" s="1" t="s">
        <v>20</v>
      </c>
      <c r="J3015">
        <v>40</v>
      </c>
      <c r="K3015">
        <v>9605</v>
      </c>
    </row>
    <row r="3016" spans="1:11" x14ac:dyDescent="0.2">
      <c r="A3016">
        <v>430</v>
      </c>
      <c r="B3016">
        <v>58</v>
      </c>
      <c r="C3016">
        <v>9</v>
      </c>
      <c r="D3016">
        <v>3.05</v>
      </c>
      <c r="E3016">
        <v>10</v>
      </c>
      <c r="F3016" s="1" t="s">
        <v>16</v>
      </c>
      <c r="G3016" s="1" t="s">
        <v>30</v>
      </c>
      <c r="H3016" s="1" t="s">
        <v>28</v>
      </c>
      <c r="I3016" s="1" t="s">
        <v>29</v>
      </c>
      <c r="J3016">
        <v>50</v>
      </c>
      <c r="K3016">
        <v>5779</v>
      </c>
    </row>
    <row r="3017" spans="1:11" x14ac:dyDescent="0.2">
      <c r="A3017">
        <v>433</v>
      </c>
      <c r="B3017">
        <v>23</v>
      </c>
      <c r="C3017">
        <v>1</v>
      </c>
      <c r="D3017">
        <v>2.0499999999999998</v>
      </c>
      <c r="E3017">
        <v>2</v>
      </c>
      <c r="F3017" s="1" t="s">
        <v>16</v>
      </c>
      <c r="G3017" s="1" t="s">
        <v>17</v>
      </c>
      <c r="H3017" s="1" t="s">
        <v>28</v>
      </c>
      <c r="I3017" s="1" t="s">
        <v>29</v>
      </c>
      <c r="J3017">
        <v>42</v>
      </c>
      <c r="K3017">
        <v>6702</v>
      </c>
    </row>
    <row r="3018" spans="1:11" x14ac:dyDescent="0.2">
      <c r="A3018">
        <v>434</v>
      </c>
      <c r="B3018">
        <v>35</v>
      </c>
      <c r="C3018">
        <v>9</v>
      </c>
      <c r="D3018">
        <v>3.82</v>
      </c>
      <c r="E3018">
        <v>8</v>
      </c>
      <c r="F3018" s="1" t="s">
        <v>23</v>
      </c>
      <c r="G3018" s="1" t="s">
        <v>35</v>
      </c>
      <c r="H3018" s="1" t="s">
        <v>28</v>
      </c>
      <c r="I3018" s="1" t="s">
        <v>29</v>
      </c>
      <c r="J3018">
        <v>64</v>
      </c>
      <c r="K3018">
        <v>2316</v>
      </c>
    </row>
    <row r="3019" spans="1:11" x14ac:dyDescent="0.2">
      <c r="A3019">
        <v>437</v>
      </c>
      <c r="B3019">
        <v>44</v>
      </c>
      <c r="C3019">
        <v>7</v>
      </c>
      <c r="D3019">
        <v>1.45</v>
      </c>
      <c r="E3019">
        <v>7</v>
      </c>
      <c r="F3019" s="1" t="s">
        <v>16</v>
      </c>
      <c r="G3019" s="1" t="s">
        <v>24</v>
      </c>
      <c r="H3019" s="1" t="s">
        <v>28</v>
      </c>
      <c r="I3019" s="1" t="s">
        <v>33</v>
      </c>
      <c r="J3019">
        <v>68</v>
      </c>
      <c r="K3019">
        <v>8441</v>
      </c>
    </row>
    <row r="3020" spans="1:11" x14ac:dyDescent="0.2">
      <c r="A3020">
        <v>440</v>
      </c>
      <c r="B3020">
        <v>28</v>
      </c>
      <c r="C3020">
        <v>6</v>
      </c>
      <c r="D3020">
        <v>2.15</v>
      </c>
      <c r="E3020">
        <v>2</v>
      </c>
      <c r="F3020" s="1" t="s">
        <v>23</v>
      </c>
      <c r="G3020" s="1" t="s">
        <v>24</v>
      </c>
      <c r="H3020" s="1" t="s">
        <v>28</v>
      </c>
      <c r="I3020" s="1" t="s">
        <v>33</v>
      </c>
      <c r="J3020">
        <v>44</v>
      </c>
      <c r="K3020">
        <v>4100</v>
      </c>
    </row>
    <row r="3021" spans="1:11" x14ac:dyDescent="0.2">
      <c r="A3021">
        <v>449</v>
      </c>
      <c r="B3021">
        <v>19</v>
      </c>
      <c r="C3021">
        <v>10</v>
      </c>
      <c r="D3021">
        <v>4.59</v>
      </c>
      <c r="E3021">
        <v>9</v>
      </c>
      <c r="F3021" s="1" t="s">
        <v>36</v>
      </c>
      <c r="G3021" s="1" t="s">
        <v>17</v>
      </c>
      <c r="H3021" s="1" t="s">
        <v>28</v>
      </c>
      <c r="I3021" s="1" t="s">
        <v>33</v>
      </c>
      <c r="J3021">
        <v>70</v>
      </c>
      <c r="K3021">
        <v>5769</v>
      </c>
    </row>
    <row r="3022" spans="1:11" x14ac:dyDescent="0.2">
      <c r="A3022">
        <v>454</v>
      </c>
      <c r="B3022">
        <v>2</v>
      </c>
      <c r="C3022">
        <v>10</v>
      </c>
      <c r="D3022">
        <v>4.9800000000000004</v>
      </c>
      <c r="E3022">
        <v>7</v>
      </c>
      <c r="F3022" s="1" t="s">
        <v>16</v>
      </c>
      <c r="G3022" s="1" t="s">
        <v>30</v>
      </c>
      <c r="H3022" s="1" t="s">
        <v>28</v>
      </c>
      <c r="I3022" s="1" t="s">
        <v>33</v>
      </c>
      <c r="J3022">
        <v>36</v>
      </c>
      <c r="K3022">
        <v>3454</v>
      </c>
    </row>
    <row r="3023" spans="1:11" x14ac:dyDescent="0.2">
      <c r="A3023">
        <v>456</v>
      </c>
      <c r="B3023">
        <v>5</v>
      </c>
      <c r="C3023">
        <v>7</v>
      </c>
      <c r="D3023">
        <v>2.63</v>
      </c>
      <c r="E3023">
        <v>8</v>
      </c>
      <c r="F3023" s="1" t="s">
        <v>23</v>
      </c>
      <c r="G3023" s="1" t="s">
        <v>30</v>
      </c>
      <c r="H3023" s="1" t="s">
        <v>28</v>
      </c>
      <c r="I3023" s="1" t="s">
        <v>29</v>
      </c>
      <c r="J3023">
        <v>26</v>
      </c>
      <c r="K3023">
        <v>1227</v>
      </c>
    </row>
    <row r="3024" spans="1:11" x14ac:dyDescent="0.2">
      <c r="A3024">
        <v>474</v>
      </c>
      <c r="B3024">
        <v>38</v>
      </c>
      <c r="C3024">
        <v>2</v>
      </c>
      <c r="D3024">
        <v>5.18</v>
      </c>
      <c r="E3024">
        <v>5</v>
      </c>
      <c r="F3024" s="1" t="s">
        <v>36</v>
      </c>
      <c r="G3024" s="1" t="s">
        <v>35</v>
      </c>
      <c r="H3024" s="1" t="s">
        <v>28</v>
      </c>
      <c r="I3024" s="1" t="s">
        <v>29</v>
      </c>
      <c r="J3024">
        <v>64</v>
      </c>
      <c r="K3024">
        <v>2034</v>
      </c>
    </row>
    <row r="3025" spans="1:11" x14ac:dyDescent="0.2">
      <c r="A3025">
        <v>477</v>
      </c>
      <c r="B3025">
        <v>29</v>
      </c>
      <c r="C3025">
        <v>8</v>
      </c>
      <c r="D3025">
        <v>5.97</v>
      </c>
      <c r="E3025">
        <v>10</v>
      </c>
      <c r="F3025" s="1" t="s">
        <v>16</v>
      </c>
      <c r="G3025" s="1" t="s">
        <v>17</v>
      </c>
      <c r="H3025" s="1" t="s">
        <v>28</v>
      </c>
      <c r="I3025" s="1" t="s">
        <v>33</v>
      </c>
      <c r="J3025">
        <v>35</v>
      </c>
      <c r="K3025">
        <v>4363</v>
      </c>
    </row>
    <row r="3026" spans="1:11" x14ac:dyDescent="0.2">
      <c r="A3026">
        <v>491</v>
      </c>
      <c r="B3026">
        <v>46</v>
      </c>
      <c r="C3026">
        <v>8</v>
      </c>
      <c r="D3026">
        <v>3.13</v>
      </c>
      <c r="E3026">
        <v>8</v>
      </c>
      <c r="F3026" s="1" t="s">
        <v>16</v>
      </c>
      <c r="G3026" s="1" t="s">
        <v>24</v>
      </c>
      <c r="H3026" s="1" t="s">
        <v>28</v>
      </c>
      <c r="I3026" s="1" t="s">
        <v>29</v>
      </c>
      <c r="J3026">
        <v>27</v>
      </c>
      <c r="K3026">
        <v>4004</v>
      </c>
    </row>
    <row r="3027" spans="1:11" x14ac:dyDescent="0.2">
      <c r="A3027">
        <v>492</v>
      </c>
      <c r="B3027">
        <v>25</v>
      </c>
      <c r="C3027">
        <v>8</v>
      </c>
      <c r="D3027">
        <v>5.98</v>
      </c>
      <c r="E3027">
        <v>8</v>
      </c>
      <c r="F3027" s="1" t="s">
        <v>36</v>
      </c>
      <c r="G3027" s="1" t="s">
        <v>35</v>
      </c>
      <c r="H3027" s="1" t="s">
        <v>28</v>
      </c>
      <c r="I3027" s="1" t="s">
        <v>33</v>
      </c>
      <c r="J3027">
        <v>65</v>
      </c>
      <c r="K3027">
        <v>3398</v>
      </c>
    </row>
    <row r="3028" spans="1:11" x14ac:dyDescent="0.2">
      <c r="A3028">
        <v>496</v>
      </c>
      <c r="B3028">
        <v>19</v>
      </c>
      <c r="C3028">
        <v>8</v>
      </c>
      <c r="D3028">
        <v>2.86</v>
      </c>
      <c r="E3028">
        <v>7</v>
      </c>
      <c r="F3028" s="1" t="s">
        <v>23</v>
      </c>
      <c r="G3028" s="1" t="s">
        <v>17</v>
      </c>
      <c r="H3028" s="1" t="s">
        <v>28</v>
      </c>
      <c r="I3028" s="1" t="s">
        <v>33</v>
      </c>
      <c r="J3028">
        <v>53</v>
      </c>
      <c r="K3028">
        <v>8350</v>
      </c>
    </row>
    <row r="3029" spans="1:11" x14ac:dyDescent="0.2">
      <c r="A3029">
        <v>503</v>
      </c>
      <c r="B3029">
        <v>10</v>
      </c>
      <c r="C3029">
        <v>7</v>
      </c>
      <c r="D3029">
        <v>2.31</v>
      </c>
      <c r="E3029">
        <v>8</v>
      </c>
      <c r="F3029" s="1" t="s">
        <v>23</v>
      </c>
      <c r="G3029" s="1" t="s">
        <v>17</v>
      </c>
      <c r="H3029" s="1" t="s">
        <v>28</v>
      </c>
      <c r="I3029" s="1" t="s">
        <v>29</v>
      </c>
      <c r="J3029">
        <v>18</v>
      </c>
      <c r="K3029">
        <v>7931</v>
      </c>
    </row>
    <row r="3030" spans="1:11" x14ac:dyDescent="0.2">
      <c r="A3030">
        <v>511</v>
      </c>
      <c r="B3030">
        <v>50</v>
      </c>
      <c r="C3030">
        <v>2</v>
      </c>
      <c r="D3030">
        <v>5.23</v>
      </c>
      <c r="E3030">
        <v>2</v>
      </c>
      <c r="F3030" s="1" t="s">
        <v>23</v>
      </c>
      <c r="G3030" s="1" t="s">
        <v>27</v>
      </c>
      <c r="H3030" s="1" t="s">
        <v>28</v>
      </c>
      <c r="I3030" s="1" t="s">
        <v>33</v>
      </c>
      <c r="J3030">
        <v>41</v>
      </c>
      <c r="K3030">
        <v>7886</v>
      </c>
    </row>
    <row r="3031" spans="1:11" x14ac:dyDescent="0.2">
      <c r="A3031">
        <v>514</v>
      </c>
      <c r="B3031">
        <v>14</v>
      </c>
      <c r="C3031">
        <v>10</v>
      </c>
      <c r="D3031">
        <v>3.73</v>
      </c>
      <c r="E3031">
        <v>8</v>
      </c>
      <c r="F3031" s="1" t="s">
        <v>16</v>
      </c>
      <c r="G3031" s="1" t="s">
        <v>24</v>
      </c>
      <c r="H3031" s="1" t="s">
        <v>28</v>
      </c>
      <c r="I3031" s="1" t="s">
        <v>20</v>
      </c>
      <c r="J3031">
        <v>37</v>
      </c>
      <c r="K3031">
        <v>9496</v>
      </c>
    </row>
    <row r="3032" spans="1:11" x14ac:dyDescent="0.2">
      <c r="A3032">
        <v>524</v>
      </c>
      <c r="B3032">
        <v>28</v>
      </c>
      <c r="C3032">
        <v>10</v>
      </c>
      <c r="D3032">
        <v>2.71</v>
      </c>
      <c r="E3032">
        <v>10</v>
      </c>
      <c r="F3032" s="1" t="s">
        <v>23</v>
      </c>
      <c r="G3032" s="1" t="s">
        <v>17</v>
      </c>
      <c r="H3032" s="1" t="s">
        <v>28</v>
      </c>
      <c r="I3032" s="1" t="s">
        <v>33</v>
      </c>
      <c r="J3032">
        <v>45</v>
      </c>
      <c r="K3032">
        <v>5878</v>
      </c>
    </row>
    <row r="3033" spans="1:11" x14ac:dyDescent="0.2">
      <c r="A3033">
        <v>527</v>
      </c>
      <c r="B3033">
        <v>39</v>
      </c>
      <c r="C3033">
        <v>9</v>
      </c>
      <c r="D3033">
        <v>2.74</v>
      </c>
      <c r="E3033">
        <v>8</v>
      </c>
      <c r="F3033" s="1" t="s">
        <v>16</v>
      </c>
      <c r="G3033" s="1" t="s">
        <v>24</v>
      </c>
      <c r="H3033" s="1" t="s">
        <v>28</v>
      </c>
      <c r="I3033" s="1" t="s">
        <v>29</v>
      </c>
      <c r="J3033">
        <v>57</v>
      </c>
      <c r="K3033">
        <v>6887</v>
      </c>
    </row>
    <row r="3034" spans="1:11" x14ac:dyDescent="0.2">
      <c r="A3034">
        <v>529</v>
      </c>
      <c r="B3034">
        <v>10</v>
      </c>
      <c r="C3034">
        <v>10</v>
      </c>
      <c r="D3034">
        <v>5.03</v>
      </c>
      <c r="E3034">
        <v>8</v>
      </c>
      <c r="F3034" s="1" t="s">
        <v>26</v>
      </c>
      <c r="G3034" s="1" t="s">
        <v>30</v>
      </c>
      <c r="H3034" s="1" t="s">
        <v>28</v>
      </c>
      <c r="I3034" s="1" t="s">
        <v>33</v>
      </c>
      <c r="J3034">
        <v>60</v>
      </c>
      <c r="K3034">
        <v>3867</v>
      </c>
    </row>
    <row r="3035" spans="1:11" x14ac:dyDescent="0.2">
      <c r="A3035">
        <v>534</v>
      </c>
      <c r="B3035">
        <v>21</v>
      </c>
      <c r="C3035">
        <v>9</v>
      </c>
      <c r="D3035">
        <v>3.45</v>
      </c>
      <c r="E3035">
        <v>9</v>
      </c>
      <c r="F3035" s="1" t="s">
        <v>26</v>
      </c>
      <c r="G3035" s="1" t="s">
        <v>30</v>
      </c>
      <c r="H3035" s="1" t="s">
        <v>28</v>
      </c>
      <c r="I3035" s="1" t="s">
        <v>33</v>
      </c>
      <c r="J3035">
        <v>33</v>
      </c>
      <c r="K3035">
        <v>5430</v>
      </c>
    </row>
    <row r="3036" spans="1:11" x14ac:dyDescent="0.2">
      <c r="A3036">
        <v>539</v>
      </c>
      <c r="B3036">
        <v>18</v>
      </c>
      <c r="C3036">
        <v>6</v>
      </c>
      <c r="D3036">
        <v>5.08</v>
      </c>
      <c r="E3036">
        <v>2</v>
      </c>
      <c r="F3036" s="1" t="s">
        <v>36</v>
      </c>
      <c r="G3036" s="1" t="s">
        <v>24</v>
      </c>
      <c r="H3036" s="1" t="s">
        <v>28</v>
      </c>
      <c r="I3036" s="1" t="s">
        <v>20</v>
      </c>
      <c r="J3036">
        <v>38</v>
      </c>
      <c r="K3036">
        <v>4444</v>
      </c>
    </row>
    <row r="3037" spans="1:11" x14ac:dyDescent="0.2">
      <c r="A3037">
        <v>545</v>
      </c>
      <c r="B3037">
        <v>31</v>
      </c>
      <c r="C3037">
        <v>8</v>
      </c>
      <c r="D3037">
        <v>3.76</v>
      </c>
      <c r="E3037">
        <v>10</v>
      </c>
      <c r="F3037" s="1" t="s">
        <v>26</v>
      </c>
      <c r="G3037" s="1" t="s">
        <v>35</v>
      </c>
      <c r="H3037" s="1" t="s">
        <v>28</v>
      </c>
      <c r="I3037" s="1" t="s">
        <v>29</v>
      </c>
      <c r="J3037">
        <v>64</v>
      </c>
      <c r="K3037">
        <v>8885</v>
      </c>
    </row>
    <row r="3038" spans="1:11" x14ac:dyDescent="0.2">
      <c r="A3038">
        <v>552</v>
      </c>
      <c r="B3038">
        <v>50</v>
      </c>
      <c r="C3038">
        <v>9</v>
      </c>
      <c r="D3038">
        <v>1.76</v>
      </c>
      <c r="E3038">
        <v>7</v>
      </c>
      <c r="F3038" s="1" t="s">
        <v>16</v>
      </c>
      <c r="G3038" s="1" t="s">
        <v>35</v>
      </c>
      <c r="H3038" s="1" t="s">
        <v>28</v>
      </c>
      <c r="I3038" s="1" t="s">
        <v>29</v>
      </c>
      <c r="J3038">
        <v>23</v>
      </c>
      <c r="K3038">
        <v>1010</v>
      </c>
    </row>
    <row r="3039" spans="1:11" x14ac:dyDescent="0.2">
      <c r="A3039">
        <v>553</v>
      </c>
      <c r="B3039">
        <v>55</v>
      </c>
      <c r="C3039">
        <v>7</v>
      </c>
      <c r="D3039">
        <v>3.36</v>
      </c>
      <c r="E3039">
        <v>7</v>
      </c>
      <c r="F3039" s="1" t="s">
        <v>36</v>
      </c>
      <c r="G3039" s="1" t="s">
        <v>27</v>
      </c>
      <c r="H3039" s="1" t="s">
        <v>28</v>
      </c>
      <c r="I3039" s="1" t="s">
        <v>20</v>
      </c>
      <c r="J3039">
        <v>51</v>
      </c>
      <c r="K3039">
        <v>5714</v>
      </c>
    </row>
    <row r="3040" spans="1:11" x14ac:dyDescent="0.2">
      <c r="A3040">
        <v>562</v>
      </c>
      <c r="B3040">
        <v>26</v>
      </c>
      <c r="C3040">
        <v>7</v>
      </c>
      <c r="D3040">
        <v>2.54</v>
      </c>
      <c r="E3040">
        <v>10</v>
      </c>
      <c r="F3040" s="1" t="s">
        <v>16</v>
      </c>
      <c r="G3040" s="1" t="s">
        <v>30</v>
      </c>
      <c r="H3040" s="1" t="s">
        <v>28</v>
      </c>
      <c r="I3040" s="1" t="s">
        <v>33</v>
      </c>
      <c r="J3040">
        <v>25</v>
      </c>
      <c r="K3040">
        <v>9109</v>
      </c>
    </row>
    <row r="3041" spans="1:11" x14ac:dyDescent="0.2">
      <c r="A3041">
        <v>572</v>
      </c>
      <c r="B3041">
        <v>22</v>
      </c>
      <c r="C3041">
        <v>8</v>
      </c>
      <c r="D3041">
        <v>3.34</v>
      </c>
      <c r="E3041">
        <v>9</v>
      </c>
      <c r="F3041" s="1" t="s">
        <v>36</v>
      </c>
      <c r="G3041" s="1" t="s">
        <v>17</v>
      </c>
      <c r="H3041" s="1" t="s">
        <v>28</v>
      </c>
      <c r="I3041" s="1" t="s">
        <v>29</v>
      </c>
      <c r="J3041">
        <v>21</v>
      </c>
      <c r="K3041">
        <v>6282</v>
      </c>
    </row>
    <row r="3042" spans="1:11" x14ac:dyDescent="0.2">
      <c r="A3042">
        <v>577</v>
      </c>
      <c r="B3042">
        <v>2</v>
      </c>
      <c r="C3042">
        <v>7</v>
      </c>
      <c r="D3042">
        <v>1.3</v>
      </c>
      <c r="E3042">
        <v>9</v>
      </c>
      <c r="F3042" s="1" t="s">
        <v>16</v>
      </c>
      <c r="G3042" s="1" t="s">
        <v>24</v>
      </c>
      <c r="H3042" s="1" t="s">
        <v>28</v>
      </c>
      <c r="I3042" s="1" t="s">
        <v>33</v>
      </c>
      <c r="J3042">
        <v>23</v>
      </c>
      <c r="K3042">
        <v>9234</v>
      </c>
    </row>
    <row r="3043" spans="1:11" x14ac:dyDescent="0.2">
      <c r="A3043">
        <v>580</v>
      </c>
      <c r="B3043">
        <v>38</v>
      </c>
      <c r="C3043">
        <v>3</v>
      </c>
      <c r="D3043">
        <v>3.87</v>
      </c>
      <c r="E3043">
        <v>5</v>
      </c>
      <c r="F3043" s="1" t="s">
        <v>36</v>
      </c>
      <c r="G3043" s="1" t="s">
        <v>24</v>
      </c>
      <c r="H3043" s="1" t="s">
        <v>28</v>
      </c>
      <c r="I3043" s="1" t="s">
        <v>29</v>
      </c>
      <c r="J3043">
        <v>38</v>
      </c>
      <c r="K3043">
        <v>1433</v>
      </c>
    </row>
    <row r="3044" spans="1:11" x14ac:dyDescent="0.2">
      <c r="A3044">
        <v>583</v>
      </c>
      <c r="B3044">
        <v>53</v>
      </c>
      <c r="C3044">
        <v>9</v>
      </c>
      <c r="D3044">
        <v>3.25</v>
      </c>
      <c r="E3044">
        <v>8</v>
      </c>
      <c r="F3044" s="1" t="s">
        <v>23</v>
      </c>
      <c r="G3044" s="1" t="s">
        <v>35</v>
      </c>
      <c r="H3044" s="1" t="s">
        <v>28</v>
      </c>
      <c r="I3044" s="1" t="s">
        <v>33</v>
      </c>
      <c r="J3044">
        <v>37</v>
      </c>
      <c r="K3044">
        <v>8273</v>
      </c>
    </row>
    <row r="3045" spans="1:11" x14ac:dyDescent="0.2">
      <c r="A3045">
        <v>593</v>
      </c>
      <c r="B3045">
        <v>45</v>
      </c>
      <c r="C3045">
        <v>8</v>
      </c>
      <c r="D3045">
        <v>5.96</v>
      </c>
      <c r="E3045">
        <v>8</v>
      </c>
      <c r="F3045" s="1" t="s">
        <v>16</v>
      </c>
      <c r="G3045" s="1" t="s">
        <v>24</v>
      </c>
      <c r="H3045" s="1" t="s">
        <v>28</v>
      </c>
      <c r="I3045" s="1" t="s">
        <v>20</v>
      </c>
      <c r="J3045">
        <v>43</v>
      </c>
      <c r="K3045">
        <v>2449</v>
      </c>
    </row>
    <row r="3046" spans="1:11" x14ac:dyDescent="0.2">
      <c r="A3046">
        <v>595</v>
      </c>
      <c r="B3046">
        <v>10</v>
      </c>
      <c r="C3046">
        <v>9</v>
      </c>
      <c r="D3046">
        <v>4.79</v>
      </c>
      <c r="E3046">
        <v>8</v>
      </c>
      <c r="F3046" s="1" t="s">
        <v>23</v>
      </c>
      <c r="G3046" s="1" t="s">
        <v>30</v>
      </c>
      <c r="H3046" s="1" t="s">
        <v>28</v>
      </c>
      <c r="I3046" s="1" t="s">
        <v>29</v>
      </c>
      <c r="J3046">
        <v>35</v>
      </c>
      <c r="K3046">
        <v>9745</v>
      </c>
    </row>
    <row r="3047" spans="1:11" x14ac:dyDescent="0.2">
      <c r="A3047">
        <v>609</v>
      </c>
      <c r="B3047">
        <v>52</v>
      </c>
      <c r="C3047">
        <v>10</v>
      </c>
      <c r="D3047">
        <v>4.7300000000000004</v>
      </c>
      <c r="E3047">
        <v>10</v>
      </c>
      <c r="F3047" s="1" t="s">
        <v>26</v>
      </c>
      <c r="G3047" s="1" t="s">
        <v>24</v>
      </c>
      <c r="H3047" s="1" t="s">
        <v>28</v>
      </c>
      <c r="I3047" s="1" t="s">
        <v>29</v>
      </c>
      <c r="J3047">
        <v>30</v>
      </c>
      <c r="K3047">
        <v>5268</v>
      </c>
    </row>
    <row r="3048" spans="1:11" x14ac:dyDescent="0.2">
      <c r="A3048">
        <v>610</v>
      </c>
      <c r="B3048">
        <v>45</v>
      </c>
      <c r="C3048">
        <v>8</v>
      </c>
      <c r="D3048">
        <v>2.87</v>
      </c>
      <c r="E3048">
        <v>9</v>
      </c>
      <c r="F3048" s="1" t="s">
        <v>23</v>
      </c>
      <c r="G3048" s="1" t="s">
        <v>27</v>
      </c>
      <c r="H3048" s="1" t="s">
        <v>28</v>
      </c>
      <c r="I3048" s="1" t="s">
        <v>29</v>
      </c>
      <c r="J3048">
        <v>25</v>
      </c>
      <c r="K3048">
        <v>5366</v>
      </c>
    </row>
    <row r="3049" spans="1:11" x14ac:dyDescent="0.2">
      <c r="A3049">
        <v>628</v>
      </c>
      <c r="B3049">
        <v>39</v>
      </c>
      <c r="C3049">
        <v>10</v>
      </c>
      <c r="D3049">
        <v>2.64</v>
      </c>
      <c r="E3049">
        <v>8</v>
      </c>
      <c r="F3049" s="1" t="s">
        <v>23</v>
      </c>
      <c r="G3049" s="1" t="s">
        <v>35</v>
      </c>
      <c r="H3049" s="1" t="s">
        <v>28</v>
      </c>
      <c r="I3049" s="1" t="s">
        <v>33</v>
      </c>
      <c r="J3049">
        <v>22</v>
      </c>
      <c r="K3049">
        <v>1423</v>
      </c>
    </row>
    <row r="3050" spans="1:11" x14ac:dyDescent="0.2">
      <c r="A3050">
        <v>635</v>
      </c>
      <c r="B3050">
        <v>10</v>
      </c>
      <c r="C3050">
        <v>3</v>
      </c>
      <c r="D3050">
        <v>1.67</v>
      </c>
      <c r="E3050">
        <v>3</v>
      </c>
      <c r="F3050" s="1" t="s">
        <v>26</v>
      </c>
      <c r="G3050" s="1" t="s">
        <v>17</v>
      </c>
      <c r="H3050" s="1" t="s">
        <v>28</v>
      </c>
      <c r="I3050" s="1" t="s">
        <v>29</v>
      </c>
      <c r="J3050">
        <v>26</v>
      </c>
      <c r="K3050">
        <v>4773</v>
      </c>
    </row>
    <row r="3051" spans="1:11" x14ac:dyDescent="0.2">
      <c r="A3051">
        <v>642</v>
      </c>
      <c r="B3051">
        <v>24</v>
      </c>
      <c r="C3051">
        <v>8</v>
      </c>
      <c r="D3051">
        <v>4.8499999999999996</v>
      </c>
      <c r="E3051">
        <v>8</v>
      </c>
      <c r="F3051" s="1" t="s">
        <v>26</v>
      </c>
      <c r="G3051" s="1" t="s">
        <v>27</v>
      </c>
      <c r="H3051" s="1" t="s">
        <v>28</v>
      </c>
      <c r="I3051" s="1" t="s">
        <v>20</v>
      </c>
      <c r="J3051">
        <v>68</v>
      </c>
      <c r="K3051">
        <v>9472</v>
      </c>
    </row>
    <row r="3052" spans="1:11" x14ac:dyDescent="0.2">
      <c r="A3052">
        <v>647</v>
      </c>
      <c r="B3052">
        <v>55</v>
      </c>
      <c r="C3052">
        <v>4</v>
      </c>
      <c r="D3052">
        <v>5.29</v>
      </c>
      <c r="E3052">
        <v>6</v>
      </c>
      <c r="F3052" s="1" t="s">
        <v>26</v>
      </c>
      <c r="G3052" s="1" t="s">
        <v>24</v>
      </c>
      <c r="H3052" s="1" t="s">
        <v>28</v>
      </c>
      <c r="I3052" s="1" t="s">
        <v>29</v>
      </c>
      <c r="J3052">
        <v>39</v>
      </c>
      <c r="K3052">
        <v>5657</v>
      </c>
    </row>
    <row r="3053" spans="1:11" x14ac:dyDescent="0.2">
      <c r="A3053">
        <v>649</v>
      </c>
      <c r="B3053">
        <v>55</v>
      </c>
      <c r="C3053">
        <v>3</v>
      </c>
      <c r="D3053">
        <v>3.03</v>
      </c>
      <c r="E3053">
        <v>5</v>
      </c>
      <c r="F3053" s="1" t="s">
        <v>16</v>
      </c>
      <c r="G3053" s="1" t="s">
        <v>24</v>
      </c>
      <c r="H3053" s="1" t="s">
        <v>28</v>
      </c>
      <c r="I3053" s="1" t="s">
        <v>33</v>
      </c>
      <c r="J3053">
        <v>57</v>
      </c>
      <c r="K3053">
        <v>3699</v>
      </c>
    </row>
    <row r="3054" spans="1:11" x14ac:dyDescent="0.2">
      <c r="A3054">
        <v>659</v>
      </c>
      <c r="B3054">
        <v>27</v>
      </c>
      <c r="C3054">
        <v>4</v>
      </c>
      <c r="D3054">
        <v>1.17</v>
      </c>
      <c r="E3054">
        <v>3</v>
      </c>
      <c r="F3054" s="1" t="s">
        <v>16</v>
      </c>
      <c r="G3054" s="1" t="s">
        <v>35</v>
      </c>
      <c r="H3054" s="1" t="s">
        <v>28</v>
      </c>
      <c r="I3054" s="1" t="s">
        <v>33</v>
      </c>
      <c r="J3054">
        <v>65</v>
      </c>
      <c r="K3054">
        <v>2439</v>
      </c>
    </row>
    <row r="3055" spans="1:11" x14ac:dyDescent="0.2">
      <c r="A3055">
        <v>661</v>
      </c>
      <c r="B3055">
        <v>46</v>
      </c>
      <c r="C3055">
        <v>10</v>
      </c>
      <c r="D3055">
        <v>3.81</v>
      </c>
      <c r="E3055">
        <v>7</v>
      </c>
      <c r="F3055" s="1" t="s">
        <v>36</v>
      </c>
      <c r="G3055" s="1" t="s">
        <v>17</v>
      </c>
      <c r="H3055" s="1" t="s">
        <v>28</v>
      </c>
      <c r="I3055" s="1" t="s">
        <v>20</v>
      </c>
      <c r="J3055">
        <v>32</v>
      </c>
      <c r="K3055">
        <v>5887</v>
      </c>
    </row>
    <row r="3056" spans="1:11" x14ac:dyDescent="0.2">
      <c r="A3056">
        <v>666</v>
      </c>
      <c r="B3056">
        <v>59</v>
      </c>
      <c r="C3056">
        <v>9</v>
      </c>
      <c r="D3056">
        <v>4.22</v>
      </c>
      <c r="E3056">
        <v>8</v>
      </c>
      <c r="F3056" s="1" t="s">
        <v>16</v>
      </c>
      <c r="G3056" s="1" t="s">
        <v>17</v>
      </c>
      <c r="H3056" s="1" t="s">
        <v>28</v>
      </c>
      <c r="I3056" s="1" t="s">
        <v>29</v>
      </c>
      <c r="J3056">
        <v>56</v>
      </c>
      <c r="K3056">
        <v>4923</v>
      </c>
    </row>
    <row r="3057" spans="1:11" x14ac:dyDescent="0.2">
      <c r="A3057">
        <v>681</v>
      </c>
      <c r="B3057">
        <v>34</v>
      </c>
      <c r="C3057">
        <v>7</v>
      </c>
      <c r="D3057">
        <v>4.05</v>
      </c>
      <c r="E3057">
        <v>9</v>
      </c>
      <c r="F3057" s="1" t="s">
        <v>16</v>
      </c>
      <c r="G3057" s="1" t="s">
        <v>27</v>
      </c>
      <c r="H3057" s="1" t="s">
        <v>28</v>
      </c>
      <c r="I3057" s="1" t="s">
        <v>29</v>
      </c>
      <c r="J3057">
        <v>39</v>
      </c>
      <c r="K3057">
        <v>4043</v>
      </c>
    </row>
    <row r="3058" spans="1:11" x14ac:dyDescent="0.2">
      <c r="A3058">
        <v>684</v>
      </c>
      <c r="B3058">
        <v>34</v>
      </c>
      <c r="C3058">
        <v>1</v>
      </c>
      <c r="D3058">
        <v>3</v>
      </c>
      <c r="E3058">
        <v>3</v>
      </c>
      <c r="F3058" s="1" t="s">
        <v>23</v>
      </c>
      <c r="G3058" s="1" t="s">
        <v>35</v>
      </c>
      <c r="H3058" s="1" t="s">
        <v>28</v>
      </c>
      <c r="I3058" s="1" t="s">
        <v>29</v>
      </c>
      <c r="J3058">
        <v>44</v>
      </c>
      <c r="K3058">
        <v>7712</v>
      </c>
    </row>
    <row r="3059" spans="1:11" x14ac:dyDescent="0.2">
      <c r="A3059">
        <v>687</v>
      </c>
      <c r="B3059">
        <v>18</v>
      </c>
      <c r="C3059">
        <v>10</v>
      </c>
      <c r="D3059">
        <v>3.77</v>
      </c>
      <c r="E3059">
        <v>8</v>
      </c>
      <c r="F3059" s="1" t="s">
        <v>16</v>
      </c>
      <c r="G3059" s="1" t="s">
        <v>35</v>
      </c>
      <c r="H3059" s="1" t="s">
        <v>28</v>
      </c>
      <c r="I3059" s="1" t="s">
        <v>33</v>
      </c>
      <c r="J3059">
        <v>48</v>
      </c>
      <c r="K3059">
        <v>7931</v>
      </c>
    </row>
    <row r="3060" spans="1:11" x14ac:dyDescent="0.2">
      <c r="A3060">
        <v>694</v>
      </c>
      <c r="B3060">
        <v>57</v>
      </c>
      <c r="C3060">
        <v>2</v>
      </c>
      <c r="D3060">
        <v>2.08</v>
      </c>
      <c r="E3060">
        <v>5</v>
      </c>
      <c r="F3060" s="1" t="s">
        <v>16</v>
      </c>
      <c r="G3060" s="1" t="s">
        <v>35</v>
      </c>
      <c r="H3060" s="1" t="s">
        <v>28</v>
      </c>
      <c r="I3060" s="1" t="s">
        <v>33</v>
      </c>
      <c r="J3060">
        <v>52</v>
      </c>
      <c r="K3060">
        <v>3058</v>
      </c>
    </row>
    <row r="3061" spans="1:11" x14ac:dyDescent="0.2">
      <c r="A3061">
        <v>718</v>
      </c>
      <c r="B3061">
        <v>32</v>
      </c>
      <c r="C3061">
        <v>7</v>
      </c>
      <c r="D3061">
        <v>1.34</v>
      </c>
      <c r="E3061">
        <v>9</v>
      </c>
      <c r="F3061" s="1" t="s">
        <v>23</v>
      </c>
      <c r="G3061" s="1" t="s">
        <v>27</v>
      </c>
      <c r="H3061" s="1" t="s">
        <v>28</v>
      </c>
      <c r="I3061" s="1" t="s">
        <v>29</v>
      </c>
      <c r="J3061">
        <v>58</v>
      </c>
      <c r="K3061">
        <v>3649</v>
      </c>
    </row>
    <row r="3062" spans="1:11" x14ac:dyDescent="0.2">
      <c r="A3062">
        <v>719</v>
      </c>
      <c r="B3062">
        <v>25</v>
      </c>
      <c r="C3062">
        <v>8</v>
      </c>
      <c r="D3062">
        <v>5</v>
      </c>
      <c r="E3062">
        <v>7</v>
      </c>
      <c r="F3062" s="1" t="s">
        <v>26</v>
      </c>
      <c r="G3062" s="1" t="s">
        <v>24</v>
      </c>
      <c r="H3062" s="1" t="s">
        <v>28</v>
      </c>
      <c r="I3062" s="1" t="s">
        <v>29</v>
      </c>
      <c r="J3062">
        <v>20</v>
      </c>
      <c r="K3062">
        <v>5304</v>
      </c>
    </row>
    <row r="3063" spans="1:11" x14ac:dyDescent="0.2">
      <c r="A3063">
        <v>724</v>
      </c>
      <c r="B3063">
        <v>16</v>
      </c>
      <c r="C3063">
        <v>7</v>
      </c>
      <c r="D3063">
        <v>5.62</v>
      </c>
      <c r="E3063">
        <v>9</v>
      </c>
      <c r="F3063" s="1" t="s">
        <v>26</v>
      </c>
      <c r="G3063" s="1" t="s">
        <v>27</v>
      </c>
      <c r="H3063" s="1" t="s">
        <v>28</v>
      </c>
      <c r="I3063" s="1" t="s">
        <v>29</v>
      </c>
      <c r="J3063">
        <v>55</v>
      </c>
      <c r="K3063">
        <v>8849</v>
      </c>
    </row>
    <row r="3064" spans="1:11" x14ac:dyDescent="0.2">
      <c r="A3064">
        <v>733</v>
      </c>
      <c r="B3064">
        <v>47</v>
      </c>
      <c r="C3064">
        <v>7</v>
      </c>
      <c r="D3064">
        <v>1.0900000000000001</v>
      </c>
      <c r="E3064">
        <v>10</v>
      </c>
      <c r="F3064" s="1" t="s">
        <v>16</v>
      </c>
      <c r="G3064" s="1" t="s">
        <v>30</v>
      </c>
      <c r="H3064" s="1" t="s">
        <v>28</v>
      </c>
      <c r="I3064" s="1" t="s">
        <v>33</v>
      </c>
      <c r="J3064">
        <v>56</v>
      </c>
      <c r="K3064">
        <v>6371</v>
      </c>
    </row>
    <row r="3065" spans="1:11" x14ac:dyDescent="0.2">
      <c r="A3065">
        <v>737</v>
      </c>
      <c r="B3065">
        <v>16</v>
      </c>
      <c r="C3065">
        <v>6</v>
      </c>
      <c r="D3065">
        <v>3.83</v>
      </c>
      <c r="E3065">
        <v>4</v>
      </c>
      <c r="F3065" s="1" t="s">
        <v>26</v>
      </c>
      <c r="G3065" s="1" t="s">
        <v>17</v>
      </c>
      <c r="H3065" s="1" t="s">
        <v>28</v>
      </c>
      <c r="I3065" s="1" t="s">
        <v>29</v>
      </c>
      <c r="J3065">
        <v>67</v>
      </c>
      <c r="K3065">
        <v>9613</v>
      </c>
    </row>
    <row r="3066" spans="1:11" x14ac:dyDescent="0.2">
      <c r="A3066">
        <v>738</v>
      </c>
      <c r="B3066">
        <v>28</v>
      </c>
      <c r="C3066">
        <v>9</v>
      </c>
      <c r="D3066">
        <v>4.84</v>
      </c>
      <c r="E3066">
        <v>8</v>
      </c>
      <c r="F3066" s="1" t="s">
        <v>16</v>
      </c>
      <c r="G3066" s="1" t="s">
        <v>27</v>
      </c>
      <c r="H3066" s="1" t="s">
        <v>28</v>
      </c>
      <c r="I3066" s="1" t="s">
        <v>20</v>
      </c>
      <c r="J3066">
        <v>47</v>
      </c>
      <c r="K3066">
        <v>1294</v>
      </c>
    </row>
    <row r="3067" spans="1:11" x14ac:dyDescent="0.2">
      <c r="A3067">
        <v>764</v>
      </c>
      <c r="B3067">
        <v>9</v>
      </c>
      <c r="C3067">
        <v>7</v>
      </c>
      <c r="D3067">
        <v>2.93</v>
      </c>
      <c r="E3067">
        <v>9</v>
      </c>
      <c r="F3067" s="1" t="s">
        <v>36</v>
      </c>
      <c r="G3067" s="1" t="s">
        <v>17</v>
      </c>
      <c r="H3067" s="1" t="s">
        <v>28</v>
      </c>
      <c r="I3067" s="1" t="s">
        <v>29</v>
      </c>
      <c r="J3067">
        <v>47</v>
      </c>
      <c r="K3067">
        <v>1469</v>
      </c>
    </row>
    <row r="3068" spans="1:11" x14ac:dyDescent="0.2">
      <c r="A3068">
        <v>766</v>
      </c>
      <c r="B3068">
        <v>29</v>
      </c>
      <c r="C3068">
        <v>7</v>
      </c>
      <c r="D3068">
        <v>2.29</v>
      </c>
      <c r="E3068">
        <v>7</v>
      </c>
      <c r="F3068" s="1" t="s">
        <v>16</v>
      </c>
      <c r="G3068" s="1" t="s">
        <v>35</v>
      </c>
      <c r="H3068" s="1" t="s">
        <v>28</v>
      </c>
      <c r="I3068" s="1" t="s">
        <v>29</v>
      </c>
      <c r="J3068">
        <v>18</v>
      </c>
      <c r="K3068">
        <v>7714</v>
      </c>
    </row>
    <row r="3069" spans="1:11" x14ac:dyDescent="0.2">
      <c r="A3069">
        <v>785</v>
      </c>
      <c r="B3069">
        <v>49</v>
      </c>
      <c r="C3069">
        <v>2</v>
      </c>
      <c r="D3069">
        <v>3.07</v>
      </c>
      <c r="E3069">
        <v>6</v>
      </c>
      <c r="F3069" s="1" t="s">
        <v>36</v>
      </c>
      <c r="G3069" s="1" t="s">
        <v>35</v>
      </c>
      <c r="H3069" s="1" t="s">
        <v>28</v>
      </c>
      <c r="I3069" s="1" t="s">
        <v>20</v>
      </c>
      <c r="J3069">
        <v>18</v>
      </c>
      <c r="K3069">
        <v>1954</v>
      </c>
    </row>
    <row r="3070" spans="1:11" x14ac:dyDescent="0.2">
      <c r="A3070">
        <v>789</v>
      </c>
      <c r="B3070">
        <v>24</v>
      </c>
      <c r="C3070">
        <v>1</v>
      </c>
      <c r="D3070">
        <v>3.55</v>
      </c>
      <c r="E3070">
        <v>1</v>
      </c>
      <c r="F3070" s="1" t="s">
        <v>16</v>
      </c>
      <c r="G3070" s="1" t="s">
        <v>35</v>
      </c>
      <c r="H3070" s="1" t="s">
        <v>28</v>
      </c>
      <c r="I3070" s="1" t="s">
        <v>33</v>
      </c>
      <c r="J3070">
        <v>23</v>
      </c>
      <c r="K3070">
        <v>9366</v>
      </c>
    </row>
    <row r="3071" spans="1:11" x14ac:dyDescent="0.2">
      <c r="A3071">
        <v>796</v>
      </c>
      <c r="B3071">
        <v>1</v>
      </c>
      <c r="C3071">
        <v>9</v>
      </c>
      <c r="D3071">
        <v>3.17</v>
      </c>
      <c r="E3071">
        <v>8</v>
      </c>
      <c r="F3071" s="1" t="s">
        <v>16</v>
      </c>
      <c r="G3071" s="1" t="s">
        <v>30</v>
      </c>
      <c r="H3071" s="1" t="s">
        <v>28</v>
      </c>
      <c r="I3071" s="1" t="s">
        <v>20</v>
      </c>
      <c r="J3071">
        <v>46</v>
      </c>
      <c r="K3071">
        <v>8734</v>
      </c>
    </row>
    <row r="3072" spans="1:11" x14ac:dyDescent="0.2">
      <c r="A3072">
        <v>799</v>
      </c>
      <c r="B3072">
        <v>60</v>
      </c>
      <c r="C3072">
        <v>9</v>
      </c>
      <c r="D3072">
        <v>4.16</v>
      </c>
      <c r="E3072">
        <v>8</v>
      </c>
      <c r="F3072" s="1" t="s">
        <v>36</v>
      </c>
      <c r="G3072" s="1" t="s">
        <v>35</v>
      </c>
      <c r="H3072" s="1" t="s">
        <v>28</v>
      </c>
      <c r="I3072" s="1" t="s">
        <v>20</v>
      </c>
      <c r="J3072">
        <v>19</v>
      </c>
      <c r="K3072">
        <v>9275</v>
      </c>
    </row>
    <row r="3073" spans="1:11" x14ac:dyDescent="0.2">
      <c r="A3073">
        <v>801</v>
      </c>
      <c r="B3073">
        <v>47</v>
      </c>
      <c r="C3073">
        <v>10</v>
      </c>
      <c r="D3073">
        <v>3.94</v>
      </c>
      <c r="E3073">
        <v>7</v>
      </c>
      <c r="F3073" s="1" t="s">
        <v>16</v>
      </c>
      <c r="G3073" s="1" t="s">
        <v>27</v>
      </c>
      <c r="H3073" s="1" t="s">
        <v>28</v>
      </c>
      <c r="I3073" s="1" t="s">
        <v>33</v>
      </c>
      <c r="J3073">
        <v>20</v>
      </c>
      <c r="K3073">
        <v>6311</v>
      </c>
    </row>
    <row r="3074" spans="1:11" x14ac:dyDescent="0.2">
      <c r="A3074">
        <v>802</v>
      </c>
      <c r="B3074">
        <v>41</v>
      </c>
      <c r="C3074">
        <v>4</v>
      </c>
      <c r="D3074">
        <v>4.82</v>
      </c>
      <c r="E3074">
        <v>5</v>
      </c>
      <c r="F3074" s="1" t="s">
        <v>16</v>
      </c>
      <c r="G3074" s="1" t="s">
        <v>27</v>
      </c>
      <c r="H3074" s="1" t="s">
        <v>28</v>
      </c>
      <c r="I3074" s="1" t="s">
        <v>20</v>
      </c>
      <c r="J3074">
        <v>20</v>
      </c>
      <c r="K3074">
        <v>6840</v>
      </c>
    </row>
    <row r="3075" spans="1:11" x14ac:dyDescent="0.2">
      <c r="A3075">
        <v>804</v>
      </c>
      <c r="B3075">
        <v>19</v>
      </c>
      <c r="C3075">
        <v>7</v>
      </c>
      <c r="D3075">
        <v>1.72</v>
      </c>
      <c r="E3075">
        <v>7</v>
      </c>
      <c r="F3075" s="1" t="s">
        <v>23</v>
      </c>
      <c r="G3075" s="1" t="s">
        <v>27</v>
      </c>
      <c r="H3075" s="1" t="s">
        <v>28</v>
      </c>
      <c r="I3075" s="1" t="s">
        <v>29</v>
      </c>
      <c r="J3075">
        <v>65</v>
      </c>
      <c r="K3075">
        <v>2835</v>
      </c>
    </row>
    <row r="3076" spans="1:11" x14ac:dyDescent="0.2">
      <c r="A3076">
        <v>808</v>
      </c>
      <c r="B3076">
        <v>31</v>
      </c>
      <c r="C3076">
        <v>9</v>
      </c>
      <c r="D3076">
        <v>3.02</v>
      </c>
      <c r="E3076">
        <v>7</v>
      </c>
      <c r="F3076" s="1" t="s">
        <v>23</v>
      </c>
      <c r="G3076" s="1" t="s">
        <v>27</v>
      </c>
      <c r="H3076" s="1" t="s">
        <v>28</v>
      </c>
      <c r="I3076" s="1" t="s">
        <v>33</v>
      </c>
      <c r="J3076">
        <v>64</v>
      </c>
      <c r="K3076">
        <v>8013</v>
      </c>
    </row>
    <row r="3077" spans="1:11" x14ac:dyDescent="0.2">
      <c r="A3077">
        <v>813</v>
      </c>
      <c r="B3077">
        <v>3</v>
      </c>
      <c r="C3077">
        <v>7</v>
      </c>
      <c r="D3077">
        <v>2.97</v>
      </c>
      <c r="E3077">
        <v>9</v>
      </c>
      <c r="F3077" s="1" t="s">
        <v>26</v>
      </c>
      <c r="G3077" s="1" t="s">
        <v>17</v>
      </c>
      <c r="H3077" s="1" t="s">
        <v>28</v>
      </c>
      <c r="I3077" s="1" t="s">
        <v>20</v>
      </c>
      <c r="J3077">
        <v>18</v>
      </c>
      <c r="K3077">
        <v>2852</v>
      </c>
    </row>
    <row r="3078" spans="1:11" x14ac:dyDescent="0.2">
      <c r="A3078">
        <v>824</v>
      </c>
      <c r="B3078">
        <v>26</v>
      </c>
      <c r="C3078">
        <v>2</v>
      </c>
      <c r="D3078">
        <v>2.6</v>
      </c>
      <c r="E3078">
        <v>4</v>
      </c>
      <c r="F3078" s="1" t="s">
        <v>26</v>
      </c>
      <c r="G3078" s="1" t="s">
        <v>17</v>
      </c>
      <c r="H3078" s="1" t="s">
        <v>28</v>
      </c>
      <c r="I3078" s="1" t="s">
        <v>29</v>
      </c>
      <c r="J3078">
        <v>45</v>
      </c>
      <c r="K3078">
        <v>3035</v>
      </c>
    </row>
    <row r="3079" spans="1:11" x14ac:dyDescent="0.2">
      <c r="A3079">
        <v>832</v>
      </c>
      <c r="B3079">
        <v>11</v>
      </c>
      <c r="C3079">
        <v>8</v>
      </c>
      <c r="D3079">
        <v>4.95</v>
      </c>
      <c r="E3079">
        <v>9</v>
      </c>
      <c r="F3079" s="1" t="s">
        <v>23</v>
      </c>
      <c r="G3079" s="1" t="s">
        <v>27</v>
      </c>
      <c r="H3079" s="1" t="s">
        <v>28</v>
      </c>
      <c r="I3079" s="1" t="s">
        <v>29</v>
      </c>
      <c r="J3079">
        <v>27</v>
      </c>
      <c r="K3079">
        <v>2778</v>
      </c>
    </row>
    <row r="3080" spans="1:11" x14ac:dyDescent="0.2">
      <c r="A3080">
        <v>835</v>
      </c>
      <c r="B3080">
        <v>58</v>
      </c>
      <c r="C3080">
        <v>3</v>
      </c>
      <c r="D3080">
        <v>2.38</v>
      </c>
      <c r="E3080">
        <v>1</v>
      </c>
      <c r="F3080" s="1" t="s">
        <v>23</v>
      </c>
      <c r="G3080" s="1" t="s">
        <v>27</v>
      </c>
      <c r="H3080" s="1" t="s">
        <v>28</v>
      </c>
      <c r="I3080" s="1" t="s">
        <v>33</v>
      </c>
      <c r="J3080">
        <v>54</v>
      </c>
      <c r="K3080">
        <v>8712</v>
      </c>
    </row>
    <row r="3081" spans="1:11" x14ac:dyDescent="0.2">
      <c r="A3081">
        <v>837</v>
      </c>
      <c r="B3081">
        <v>58</v>
      </c>
      <c r="C3081">
        <v>9</v>
      </c>
      <c r="D3081">
        <v>2.27</v>
      </c>
      <c r="E3081">
        <v>8</v>
      </c>
      <c r="F3081" s="1" t="s">
        <v>16</v>
      </c>
      <c r="G3081" s="1" t="s">
        <v>30</v>
      </c>
      <c r="H3081" s="1" t="s">
        <v>28</v>
      </c>
      <c r="I3081" s="1" t="s">
        <v>29</v>
      </c>
      <c r="J3081">
        <v>44</v>
      </c>
      <c r="K3081">
        <v>7352</v>
      </c>
    </row>
    <row r="3082" spans="1:11" x14ac:dyDescent="0.2">
      <c r="A3082">
        <v>847</v>
      </c>
      <c r="B3082">
        <v>57</v>
      </c>
      <c r="C3082">
        <v>1</v>
      </c>
      <c r="D3082">
        <v>4.38</v>
      </c>
      <c r="E3082">
        <v>4</v>
      </c>
      <c r="F3082" s="1" t="s">
        <v>23</v>
      </c>
      <c r="G3082" s="1" t="s">
        <v>17</v>
      </c>
      <c r="H3082" s="1" t="s">
        <v>28</v>
      </c>
      <c r="I3082" s="1" t="s">
        <v>29</v>
      </c>
      <c r="J3082">
        <v>68</v>
      </c>
      <c r="K3082">
        <v>5037</v>
      </c>
    </row>
    <row r="3083" spans="1:11" x14ac:dyDescent="0.2">
      <c r="A3083">
        <v>856</v>
      </c>
      <c r="B3083">
        <v>17</v>
      </c>
      <c r="C3083">
        <v>9</v>
      </c>
      <c r="D3083">
        <v>1.43</v>
      </c>
      <c r="E3083">
        <v>10</v>
      </c>
      <c r="F3083" s="1" t="s">
        <v>16</v>
      </c>
      <c r="G3083" s="1" t="s">
        <v>35</v>
      </c>
      <c r="H3083" s="1" t="s">
        <v>28</v>
      </c>
      <c r="I3083" s="1" t="s">
        <v>29</v>
      </c>
      <c r="J3083">
        <v>60</v>
      </c>
      <c r="K3083">
        <v>4703</v>
      </c>
    </row>
    <row r="3084" spans="1:11" x14ac:dyDescent="0.2">
      <c r="A3084">
        <v>865</v>
      </c>
      <c r="B3084">
        <v>43</v>
      </c>
      <c r="C3084">
        <v>10</v>
      </c>
      <c r="D3084">
        <v>5.25</v>
      </c>
      <c r="E3084">
        <v>9</v>
      </c>
      <c r="F3084" s="1" t="s">
        <v>36</v>
      </c>
      <c r="G3084" s="1" t="s">
        <v>35</v>
      </c>
      <c r="H3084" s="1" t="s">
        <v>28</v>
      </c>
      <c r="I3084" s="1" t="s">
        <v>29</v>
      </c>
      <c r="J3084">
        <v>63</v>
      </c>
      <c r="K3084">
        <v>9516</v>
      </c>
    </row>
    <row r="3085" spans="1:11" x14ac:dyDescent="0.2">
      <c r="A3085">
        <v>869</v>
      </c>
      <c r="B3085">
        <v>25</v>
      </c>
      <c r="C3085">
        <v>9</v>
      </c>
      <c r="D3085">
        <v>5.64</v>
      </c>
      <c r="E3085">
        <v>8</v>
      </c>
      <c r="F3085" s="1" t="s">
        <v>36</v>
      </c>
      <c r="G3085" s="1" t="s">
        <v>27</v>
      </c>
      <c r="H3085" s="1" t="s">
        <v>28</v>
      </c>
      <c r="I3085" s="1" t="s">
        <v>33</v>
      </c>
      <c r="J3085">
        <v>46</v>
      </c>
      <c r="K3085">
        <v>7387</v>
      </c>
    </row>
    <row r="3086" spans="1:11" x14ac:dyDescent="0.2">
      <c r="A3086">
        <v>879</v>
      </c>
      <c r="B3086">
        <v>12</v>
      </c>
      <c r="C3086">
        <v>7</v>
      </c>
      <c r="D3086">
        <v>5.45</v>
      </c>
      <c r="E3086">
        <v>9</v>
      </c>
      <c r="F3086" s="1" t="s">
        <v>23</v>
      </c>
      <c r="G3086" s="1" t="s">
        <v>17</v>
      </c>
      <c r="H3086" s="1" t="s">
        <v>28</v>
      </c>
      <c r="I3086" s="1" t="s">
        <v>20</v>
      </c>
      <c r="J3086">
        <v>25</v>
      </c>
      <c r="K3086">
        <v>9020</v>
      </c>
    </row>
    <row r="3087" spans="1:11" x14ac:dyDescent="0.2">
      <c r="A3087">
        <v>884</v>
      </c>
      <c r="B3087">
        <v>35</v>
      </c>
      <c r="C3087">
        <v>8</v>
      </c>
      <c r="D3087">
        <v>2.56</v>
      </c>
      <c r="E3087">
        <v>10</v>
      </c>
      <c r="F3087" s="1" t="s">
        <v>36</v>
      </c>
      <c r="G3087" s="1" t="s">
        <v>17</v>
      </c>
      <c r="H3087" s="1" t="s">
        <v>28</v>
      </c>
      <c r="I3087" s="1" t="s">
        <v>33</v>
      </c>
      <c r="J3087">
        <v>69</v>
      </c>
      <c r="K3087">
        <v>7488</v>
      </c>
    </row>
    <row r="3088" spans="1:11" x14ac:dyDescent="0.2">
      <c r="A3088">
        <v>887</v>
      </c>
      <c r="B3088">
        <v>60</v>
      </c>
      <c r="C3088">
        <v>7</v>
      </c>
      <c r="D3088">
        <v>1.95</v>
      </c>
      <c r="E3088">
        <v>10</v>
      </c>
      <c r="F3088" s="1" t="s">
        <v>23</v>
      </c>
      <c r="G3088" s="1" t="s">
        <v>35</v>
      </c>
      <c r="H3088" s="1" t="s">
        <v>28</v>
      </c>
      <c r="I3088" s="1" t="s">
        <v>29</v>
      </c>
      <c r="J3088">
        <v>54</v>
      </c>
      <c r="K3088">
        <v>3824</v>
      </c>
    </row>
    <row r="3089" spans="1:11" x14ac:dyDescent="0.2">
      <c r="A3089">
        <v>890</v>
      </c>
      <c r="B3089">
        <v>43</v>
      </c>
      <c r="C3089">
        <v>10</v>
      </c>
      <c r="D3089">
        <v>2.06</v>
      </c>
      <c r="E3089">
        <v>7</v>
      </c>
      <c r="F3089" s="1" t="s">
        <v>36</v>
      </c>
      <c r="G3089" s="1" t="s">
        <v>27</v>
      </c>
      <c r="H3089" s="1" t="s">
        <v>28</v>
      </c>
      <c r="I3089" s="1" t="s">
        <v>29</v>
      </c>
      <c r="J3089">
        <v>62</v>
      </c>
      <c r="K3089">
        <v>3648</v>
      </c>
    </row>
    <row r="3090" spans="1:11" x14ac:dyDescent="0.2">
      <c r="A3090">
        <v>894</v>
      </c>
      <c r="B3090">
        <v>2</v>
      </c>
      <c r="C3090">
        <v>2</v>
      </c>
      <c r="D3090">
        <v>5.17</v>
      </c>
      <c r="E3090">
        <v>6</v>
      </c>
      <c r="F3090" s="1" t="s">
        <v>26</v>
      </c>
      <c r="G3090" s="1" t="s">
        <v>24</v>
      </c>
      <c r="H3090" s="1" t="s">
        <v>28</v>
      </c>
      <c r="I3090" s="1" t="s">
        <v>33</v>
      </c>
      <c r="J3090">
        <v>48</v>
      </c>
      <c r="K3090">
        <v>1891</v>
      </c>
    </row>
    <row r="3091" spans="1:11" x14ac:dyDescent="0.2">
      <c r="A3091">
        <v>895</v>
      </c>
      <c r="B3091">
        <v>16</v>
      </c>
      <c r="C3091">
        <v>7</v>
      </c>
      <c r="D3091">
        <v>1.27</v>
      </c>
      <c r="E3091">
        <v>10</v>
      </c>
      <c r="F3091" s="1" t="s">
        <v>23</v>
      </c>
      <c r="G3091" s="1" t="s">
        <v>30</v>
      </c>
      <c r="H3091" s="1" t="s">
        <v>28</v>
      </c>
      <c r="I3091" s="1" t="s">
        <v>29</v>
      </c>
      <c r="J3091">
        <v>41</v>
      </c>
      <c r="K3091">
        <v>6224</v>
      </c>
    </row>
    <row r="3092" spans="1:11" x14ac:dyDescent="0.2">
      <c r="A3092">
        <v>900</v>
      </c>
      <c r="B3092">
        <v>54</v>
      </c>
      <c r="C3092">
        <v>8</v>
      </c>
      <c r="D3092">
        <v>5.39</v>
      </c>
      <c r="E3092">
        <v>10</v>
      </c>
      <c r="F3092" s="1" t="s">
        <v>26</v>
      </c>
      <c r="G3092" s="1" t="s">
        <v>35</v>
      </c>
      <c r="H3092" s="1" t="s">
        <v>28</v>
      </c>
      <c r="I3092" s="1" t="s">
        <v>29</v>
      </c>
      <c r="J3092">
        <v>26</v>
      </c>
      <c r="K3092">
        <v>6219</v>
      </c>
    </row>
    <row r="3093" spans="1:11" x14ac:dyDescent="0.2">
      <c r="A3093">
        <v>908</v>
      </c>
      <c r="B3093">
        <v>13</v>
      </c>
      <c r="C3093">
        <v>5</v>
      </c>
      <c r="D3093">
        <v>3.79</v>
      </c>
      <c r="E3093">
        <v>5</v>
      </c>
      <c r="F3093" s="1" t="s">
        <v>26</v>
      </c>
      <c r="G3093" s="1" t="s">
        <v>27</v>
      </c>
      <c r="H3093" s="1" t="s">
        <v>28</v>
      </c>
      <c r="I3093" s="1" t="s">
        <v>29</v>
      </c>
      <c r="J3093">
        <v>36</v>
      </c>
      <c r="K3093">
        <v>3403</v>
      </c>
    </row>
    <row r="3094" spans="1:11" x14ac:dyDescent="0.2">
      <c r="A3094">
        <v>909</v>
      </c>
      <c r="B3094">
        <v>51</v>
      </c>
      <c r="C3094">
        <v>10</v>
      </c>
      <c r="D3094">
        <v>1.04</v>
      </c>
      <c r="E3094">
        <v>10</v>
      </c>
      <c r="F3094" s="1" t="s">
        <v>26</v>
      </c>
      <c r="G3094" s="1" t="s">
        <v>35</v>
      </c>
      <c r="H3094" s="1" t="s">
        <v>28</v>
      </c>
      <c r="I3094" s="1" t="s">
        <v>33</v>
      </c>
      <c r="J3094">
        <v>23</v>
      </c>
      <c r="K3094">
        <v>8084</v>
      </c>
    </row>
    <row r="3095" spans="1:11" x14ac:dyDescent="0.2">
      <c r="A3095">
        <v>910</v>
      </c>
      <c r="B3095">
        <v>9</v>
      </c>
      <c r="C3095">
        <v>8</v>
      </c>
      <c r="D3095">
        <v>1.63</v>
      </c>
      <c r="E3095">
        <v>9</v>
      </c>
      <c r="F3095" s="1" t="s">
        <v>36</v>
      </c>
      <c r="G3095" s="1" t="s">
        <v>27</v>
      </c>
      <c r="H3095" s="1" t="s">
        <v>28</v>
      </c>
      <c r="I3095" s="1" t="s">
        <v>20</v>
      </c>
      <c r="J3095">
        <v>60</v>
      </c>
      <c r="K3095">
        <v>7957</v>
      </c>
    </row>
    <row r="3096" spans="1:11" x14ac:dyDescent="0.2">
      <c r="A3096">
        <v>914</v>
      </c>
      <c r="B3096">
        <v>34</v>
      </c>
      <c r="C3096">
        <v>7</v>
      </c>
      <c r="D3096">
        <v>2.65</v>
      </c>
      <c r="E3096">
        <v>7</v>
      </c>
      <c r="F3096" s="1" t="s">
        <v>36</v>
      </c>
      <c r="G3096" s="1" t="s">
        <v>17</v>
      </c>
      <c r="H3096" s="1" t="s">
        <v>28</v>
      </c>
      <c r="I3096" s="1" t="s">
        <v>33</v>
      </c>
      <c r="J3096">
        <v>49</v>
      </c>
      <c r="K3096">
        <v>2186</v>
      </c>
    </row>
    <row r="3097" spans="1:11" x14ac:dyDescent="0.2">
      <c r="A3097">
        <v>915</v>
      </c>
      <c r="B3097">
        <v>25</v>
      </c>
      <c r="C3097">
        <v>8</v>
      </c>
      <c r="D3097">
        <v>4.8600000000000003</v>
      </c>
      <c r="E3097">
        <v>10</v>
      </c>
      <c r="F3097" s="1" t="s">
        <v>36</v>
      </c>
      <c r="G3097" s="1" t="s">
        <v>24</v>
      </c>
      <c r="H3097" s="1" t="s">
        <v>28</v>
      </c>
      <c r="I3097" s="1" t="s">
        <v>20</v>
      </c>
      <c r="J3097">
        <v>33</v>
      </c>
      <c r="K3097">
        <v>7477</v>
      </c>
    </row>
    <row r="3098" spans="1:11" x14ac:dyDescent="0.2">
      <c r="A3098">
        <v>917</v>
      </c>
      <c r="B3098">
        <v>3</v>
      </c>
      <c r="C3098">
        <v>10</v>
      </c>
      <c r="D3098">
        <v>3.35</v>
      </c>
      <c r="E3098">
        <v>9</v>
      </c>
      <c r="F3098" s="1" t="s">
        <v>23</v>
      </c>
      <c r="G3098" s="1" t="s">
        <v>30</v>
      </c>
      <c r="H3098" s="1" t="s">
        <v>28</v>
      </c>
      <c r="I3098" s="1" t="s">
        <v>33</v>
      </c>
      <c r="J3098">
        <v>32</v>
      </c>
      <c r="K3098">
        <v>8713</v>
      </c>
    </row>
    <row r="3099" spans="1:11" x14ac:dyDescent="0.2">
      <c r="A3099">
        <v>922</v>
      </c>
      <c r="B3099">
        <v>28</v>
      </c>
      <c r="C3099">
        <v>3</v>
      </c>
      <c r="D3099">
        <v>1.3</v>
      </c>
      <c r="E3099">
        <v>2</v>
      </c>
      <c r="F3099" s="1" t="s">
        <v>36</v>
      </c>
      <c r="G3099" s="1" t="s">
        <v>35</v>
      </c>
      <c r="H3099" s="1" t="s">
        <v>28</v>
      </c>
      <c r="I3099" s="1" t="s">
        <v>33</v>
      </c>
      <c r="J3099">
        <v>21</v>
      </c>
      <c r="K3099">
        <v>1760</v>
      </c>
    </row>
    <row r="3100" spans="1:11" x14ac:dyDescent="0.2">
      <c r="A3100">
        <v>925</v>
      </c>
      <c r="B3100">
        <v>33</v>
      </c>
      <c r="C3100">
        <v>7</v>
      </c>
      <c r="D3100">
        <v>5</v>
      </c>
      <c r="E3100">
        <v>10</v>
      </c>
      <c r="F3100" s="1" t="s">
        <v>36</v>
      </c>
      <c r="G3100" s="1" t="s">
        <v>35</v>
      </c>
      <c r="H3100" s="1" t="s">
        <v>28</v>
      </c>
      <c r="I3100" s="1" t="s">
        <v>20</v>
      </c>
      <c r="J3100">
        <v>50</v>
      </c>
      <c r="K3100">
        <v>8373</v>
      </c>
    </row>
    <row r="3101" spans="1:11" x14ac:dyDescent="0.2">
      <c r="A3101">
        <v>926</v>
      </c>
      <c r="B3101">
        <v>35</v>
      </c>
      <c r="C3101">
        <v>9</v>
      </c>
      <c r="D3101">
        <v>5.74</v>
      </c>
      <c r="E3101">
        <v>8</v>
      </c>
      <c r="F3101" s="1" t="s">
        <v>16</v>
      </c>
      <c r="G3101" s="1" t="s">
        <v>17</v>
      </c>
      <c r="H3101" s="1" t="s">
        <v>28</v>
      </c>
      <c r="I3101" s="1" t="s">
        <v>20</v>
      </c>
      <c r="J3101">
        <v>61</v>
      </c>
      <c r="K3101">
        <v>9589</v>
      </c>
    </row>
    <row r="3102" spans="1:11" x14ac:dyDescent="0.2">
      <c r="A3102">
        <v>931</v>
      </c>
      <c r="B3102">
        <v>37</v>
      </c>
      <c r="C3102">
        <v>9</v>
      </c>
      <c r="D3102">
        <v>3.76</v>
      </c>
      <c r="E3102">
        <v>8</v>
      </c>
      <c r="F3102" s="1" t="s">
        <v>26</v>
      </c>
      <c r="G3102" s="1" t="s">
        <v>27</v>
      </c>
      <c r="H3102" s="1" t="s">
        <v>28</v>
      </c>
      <c r="I3102" s="1" t="s">
        <v>33</v>
      </c>
      <c r="J3102">
        <v>37</v>
      </c>
      <c r="K3102">
        <v>3431</v>
      </c>
    </row>
    <row r="3103" spans="1:11" x14ac:dyDescent="0.2">
      <c r="A3103">
        <v>932</v>
      </c>
      <c r="B3103">
        <v>22</v>
      </c>
      <c r="C3103">
        <v>8</v>
      </c>
      <c r="D3103">
        <v>5.29</v>
      </c>
      <c r="E3103">
        <v>7</v>
      </c>
      <c r="F3103" s="1" t="s">
        <v>36</v>
      </c>
      <c r="G3103" s="1" t="s">
        <v>17</v>
      </c>
      <c r="H3103" s="1" t="s">
        <v>28</v>
      </c>
      <c r="I3103" s="1" t="s">
        <v>33</v>
      </c>
      <c r="J3103">
        <v>36</v>
      </c>
      <c r="K3103">
        <v>6406</v>
      </c>
    </row>
    <row r="3104" spans="1:11" x14ac:dyDescent="0.2">
      <c r="A3104">
        <v>939</v>
      </c>
      <c r="B3104">
        <v>48</v>
      </c>
      <c r="C3104">
        <v>2</v>
      </c>
      <c r="D3104">
        <v>2.0499999999999998</v>
      </c>
      <c r="E3104">
        <v>3</v>
      </c>
      <c r="F3104" s="1" t="s">
        <v>36</v>
      </c>
      <c r="G3104" s="1" t="s">
        <v>27</v>
      </c>
      <c r="H3104" s="1" t="s">
        <v>28</v>
      </c>
      <c r="I3104" s="1" t="s">
        <v>29</v>
      </c>
      <c r="J3104">
        <v>58</v>
      </c>
      <c r="K3104">
        <v>4776</v>
      </c>
    </row>
    <row r="3105" spans="1:11" x14ac:dyDescent="0.2">
      <c r="A3105">
        <v>961</v>
      </c>
      <c r="B3105">
        <v>43</v>
      </c>
      <c r="C3105">
        <v>9</v>
      </c>
      <c r="D3105">
        <v>3.77</v>
      </c>
      <c r="E3105">
        <v>7</v>
      </c>
      <c r="F3105" s="1" t="s">
        <v>16</v>
      </c>
      <c r="G3105" s="1" t="s">
        <v>24</v>
      </c>
      <c r="H3105" s="1" t="s">
        <v>28</v>
      </c>
      <c r="I3105" s="1" t="s">
        <v>29</v>
      </c>
      <c r="J3105">
        <v>25</v>
      </c>
      <c r="K3105">
        <v>2149</v>
      </c>
    </row>
    <row r="3106" spans="1:11" x14ac:dyDescent="0.2">
      <c r="A3106">
        <v>964</v>
      </c>
      <c r="B3106">
        <v>26</v>
      </c>
      <c r="C3106">
        <v>7</v>
      </c>
      <c r="D3106">
        <v>2.17</v>
      </c>
      <c r="E3106">
        <v>7</v>
      </c>
      <c r="F3106" s="1" t="s">
        <v>23</v>
      </c>
      <c r="G3106" s="1" t="s">
        <v>27</v>
      </c>
      <c r="H3106" s="1" t="s">
        <v>28</v>
      </c>
      <c r="I3106" s="1" t="s">
        <v>29</v>
      </c>
      <c r="J3106">
        <v>26</v>
      </c>
      <c r="K3106">
        <v>8547</v>
      </c>
    </row>
    <row r="3107" spans="1:11" x14ac:dyDescent="0.2">
      <c r="A3107">
        <v>976</v>
      </c>
      <c r="B3107">
        <v>34</v>
      </c>
      <c r="C3107">
        <v>10</v>
      </c>
      <c r="D3107">
        <v>4.96</v>
      </c>
      <c r="E3107">
        <v>8</v>
      </c>
      <c r="F3107" s="1" t="s">
        <v>16</v>
      </c>
      <c r="G3107" s="1" t="s">
        <v>35</v>
      </c>
      <c r="H3107" s="1" t="s">
        <v>28</v>
      </c>
      <c r="I3107" s="1" t="s">
        <v>29</v>
      </c>
      <c r="J3107">
        <v>29</v>
      </c>
      <c r="K3107">
        <v>3100</v>
      </c>
    </row>
    <row r="3108" spans="1:11" x14ac:dyDescent="0.2">
      <c r="A3108">
        <v>996</v>
      </c>
      <c r="B3108">
        <v>7</v>
      </c>
      <c r="C3108">
        <v>8</v>
      </c>
      <c r="D3108">
        <v>5.46</v>
      </c>
      <c r="E3108">
        <v>8</v>
      </c>
      <c r="F3108" s="1" t="s">
        <v>26</v>
      </c>
      <c r="G3108" s="1" t="s">
        <v>30</v>
      </c>
      <c r="H3108" s="1" t="s">
        <v>28</v>
      </c>
      <c r="I3108" s="1" t="s">
        <v>29</v>
      </c>
      <c r="J3108">
        <v>54</v>
      </c>
      <c r="K3108">
        <v>7132</v>
      </c>
    </row>
    <row r="3109" spans="1:11" x14ac:dyDescent="0.2">
      <c r="A3109">
        <v>998</v>
      </c>
      <c r="B3109">
        <v>23</v>
      </c>
      <c r="C3109">
        <v>10</v>
      </c>
      <c r="D3109">
        <v>1.7</v>
      </c>
      <c r="E3109">
        <v>8</v>
      </c>
      <c r="F3109" s="1" t="s">
        <v>26</v>
      </c>
      <c r="G3109" s="1" t="s">
        <v>30</v>
      </c>
      <c r="H3109" s="1" t="s">
        <v>28</v>
      </c>
      <c r="I3109" s="1" t="s">
        <v>29</v>
      </c>
      <c r="J3109">
        <v>40</v>
      </c>
      <c r="K3109">
        <v>3862</v>
      </c>
    </row>
    <row r="3110" spans="1:11" x14ac:dyDescent="0.2">
      <c r="A3110">
        <v>999</v>
      </c>
      <c r="B3110">
        <v>48</v>
      </c>
      <c r="C3110">
        <v>9</v>
      </c>
      <c r="D3110">
        <v>2.34</v>
      </c>
      <c r="E3110">
        <v>10</v>
      </c>
      <c r="F3110" s="1" t="s">
        <v>23</v>
      </c>
      <c r="G3110" s="1" t="s">
        <v>30</v>
      </c>
      <c r="H3110" s="1" t="s">
        <v>28</v>
      </c>
      <c r="I3110" s="1" t="s">
        <v>29</v>
      </c>
      <c r="J3110">
        <v>49</v>
      </c>
      <c r="K3110">
        <v>2624</v>
      </c>
    </row>
    <row r="3111" spans="1:11" x14ac:dyDescent="0.2">
      <c r="A3111">
        <v>1000</v>
      </c>
      <c r="B3111">
        <v>9</v>
      </c>
      <c r="C3111">
        <v>8</v>
      </c>
      <c r="D3111">
        <v>3.37</v>
      </c>
      <c r="E3111">
        <v>9</v>
      </c>
      <c r="F3111" s="1" t="s">
        <v>23</v>
      </c>
      <c r="G3111" s="1" t="s">
        <v>24</v>
      </c>
      <c r="H3111" s="1" t="s">
        <v>28</v>
      </c>
      <c r="I3111" s="1" t="s">
        <v>29</v>
      </c>
      <c r="J3111">
        <v>58</v>
      </c>
      <c r="K3111">
        <v>7885</v>
      </c>
    </row>
    <row r="3112" spans="1:11" x14ac:dyDescent="0.2">
      <c r="A3112">
        <v>1012</v>
      </c>
      <c r="B3112">
        <v>26</v>
      </c>
      <c r="C3112">
        <v>9</v>
      </c>
      <c r="D3112">
        <v>3.42</v>
      </c>
      <c r="E3112">
        <v>7</v>
      </c>
      <c r="F3112" s="1" t="s">
        <v>16</v>
      </c>
      <c r="G3112" s="1" t="s">
        <v>17</v>
      </c>
      <c r="H3112" s="1" t="s">
        <v>28</v>
      </c>
      <c r="I3112" s="1" t="s">
        <v>29</v>
      </c>
      <c r="J3112">
        <v>32</v>
      </c>
      <c r="K3112">
        <v>3698</v>
      </c>
    </row>
    <row r="3113" spans="1:11" x14ac:dyDescent="0.2">
      <c r="A3113">
        <v>1037</v>
      </c>
      <c r="B3113">
        <v>22</v>
      </c>
      <c r="C3113">
        <v>8</v>
      </c>
      <c r="D3113">
        <v>1.25</v>
      </c>
      <c r="E3113">
        <v>8</v>
      </c>
      <c r="F3113" s="1" t="s">
        <v>23</v>
      </c>
      <c r="G3113" s="1" t="s">
        <v>24</v>
      </c>
      <c r="H3113" s="1" t="s">
        <v>28</v>
      </c>
      <c r="I3113" s="1" t="s">
        <v>29</v>
      </c>
      <c r="J3113">
        <v>69</v>
      </c>
      <c r="K3113">
        <v>1146</v>
      </c>
    </row>
    <row r="3114" spans="1:11" x14ac:dyDescent="0.2">
      <c r="A3114">
        <v>1047</v>
      </c>
      <c r="B3114">
        <v>36</v>
      </c>
      <c r="C3114">
        <v>6</v>
      </c>
      <c r="D3114">
        <v>4.2300000000000004</v>
      </c>
      <c r="E3114">
        <v>2</v>
      </c>
      <c r="F3114" s="1" t="s">
        <v>23</v>
      </c>
      <c r="G3114" s="1" t="s">
        <v>35</v>
      </c>
      <c r="H3114" s="1" t="s">
        <v>28</v>
      </c>
      <c r="I3114" s="1" t="s">
        <v>29</v>
      </c>
      <c r="J3114">
        <v>51</v>
      </c>
      <c r="K3114">
        <v>6401</v>
      </c>
    </row>
    <row r="3115" spans="1:11" x14ac:dyDescent="0.2">
      <c r="A3115">
        <v>1048</v>
      </c>
      <c r="B3115">
        <v>7</v>
      </c>
      <c r="C3115">
        <v>9</v>
      </c>
      <c r="D3115">
        <v>2.2999999999999998</v>
      </c>
      <c r="E3115">
        <v>9</v>
      </c>
      <c r="F3115" s="1" t="s">
        <v>16</v>
      </c>
      <c r="G3115" s="1" t="s">
        <v>27</v>
      </c>
      <c r="H3115" s="1" t="s">
        <v>28</v>
      </c>
      <c r="I3115" s="1" t="s">
        <v>29</v>
      </c>
      <c r="J3115">
        <v>60</v>
      </c>
      <c r="K3115">
        <v>3540</v>
      </c>
    </row>
    <row r="3116" spans="1:11" x14ac:dyDescent="0.2">
      <c r="A3116">
        <v>1063</v>
      </c>
      <c r="B3116">
        <v>39</v>
      </c>
      <c r="C3116">
        <v>4</v>
      </c>
      <c r="D3116">
        <v>4.32</v>
      </c>
      <c r="E3116">
        <v>3</v>
      </c>
      <c r="F3116" s="1" t="s">
        <v>23</v>
      </c>
      <c r="G3116" s="1" t="s">
        <v>24</v>
      </c>
      <c r="H3116" s="1" t="s">
        <v>28</v>
      </c>
      <c r="I3116" s="1" t="s">
        <v>33</v>
      </c>
      <c r="J3116">
        <v>58</v>
      </c>
      <c r="K3116">
        <v>8085</v>
      </c>
    </row>
    <row r="3117" spans="1:11" x14ac:dyDescent="0.2">
      <c r="A3117">
        <v>1065</v>
      </c>
      <c r="B3117">
        <v>14</v>
      </c>
      <c r="C3117">
        <v>7</v>
      </c>
      <c r="D3117">
        <v>2.2000000000000002</v>
      </c>
      <c r="E3117">
        <v>8</v>
      </c>
      <c r="F3117" s="1" t="s">
        <v>36</v>
      </c>
      <c r="G3117" s="1" t="s">
        <v>17</v>
      </c>
      <c r="H3117" s="1" t="s">
        <v>28</v>
      </c>
      <c r="I3117" s="1" t="s">
        <v>20</v>
      </c>
      <c r="J3117">
        <v>50</v>
      </c>
      <c r="K3117">
        <v>1560</v>
      </c>
    </row>
    <row r="3118" spans="1:11" x14ac:dyDescent="0.2">
      <c r="A3118">
        <v>1067</v>
      </c>
      <c r="B3118">
        <v>32</v>
      </c>
      <c r="C3118">
        <v>10</v>
      </c>
      <c r="D3118">
        <v>3.21</v>
      </c>
      <c r="E3118">
        <v>9</v>
      </c>
      <c r="F3118" s="1" t="s">
        <v>23</v>
      </c>
      <c r="G3118" s="1" t="s">
        <v>17</v>
      </c>
      <c r="H3118" s="1" t="s">
        <v>28</v>
      </c>
      <c r="I3118" s="1" t="s">
        <v>20</v>
      </c>
      <c r="J3118">
        <v>47</v>
      </c>
      <c r="K3118">
        <v>3227</v>
      </c>
    </row>
    <row r="3119" spans="1:11" x14ac:dyDescent="0.2">
      <c r="A3119">
        <v>1070</v>
      </c>
      <c r="B3119">
        <v>35</v>
      </c>
      <c r="C3119">
        <v>10</v>
      </c>
      <c r="D3119">
        <v>1.85</v>
      </c>
      <c r="E3119">
        <v>8</v>
      </c>
      <c r="F3119" s="1" t="s">
        <v>26</v>
      </c>
      <c r="G3119" s="1" t="s">
        <v>30</v>
      </c>
      <c r="H3119" s="1" t="s">
        <v>28</v>
      </c>
      <c r="I3119" s="1" t="s">
        <v>20</v>
      </c>
      <c r="J3119">
        <v>27</v>
      </c>
      <c r="K3119">
        <v>3512</v>
      </c>
    </row>
    <row r="3120" spans="1:11" x14ac:dyDescent="0.2">
      <c r="A3120">
        <v>1071</v>
      </c>
      <c r="B3120">
        <v>41</v>
      </c>
      <c r="C3120">
        <v>3</v>
      </c>
      <c r="D3120">
        <v>3.29</v>
      </c>
      <c r="E3120">
        <v>6</v>
      </c>
      <c r="F3120" s="1" t="s">
        <v>26</v>
      </c>
      <c r="G3120" s="1" t="s">
        <v>30</v>
      </c>
      <c r="H3120" s="1" t="s">
        <v>28</v>
      </c>
      <c r="I3120" s="1" t="s">
        <v>29</v>
      </c>
      <c r="J3120">
        <v>66</v>
      </c>
      <c r="K3120">
        <v>3913</v>
      </c>
    </row>
    <row r="3121" spans="1:11" x14ac:dyDescent="0.2">
      <c r="A3121">
        <v>1079</v>
      </c>
      <c r="B3121">
        <v>23</v>
      </c>
      <c r="C3121">
        <v>8</v>
      </c>
      <c r="D3121">
        <v>2.69</v>
      </c>
      <c r="E3121">
        <v>7</v>
      </c>
      <c r="F3121" s="1" t="s">
        <v>16</v>
      </c>
      <c r="G3121" s="1" t="s">
        <v>27</v>
      </c>
      <c r="H3121" s="1" t="s">
        <v>28</v>
      </c>
      <c r="I3121" s="1" t="s">
        <v>20</v>
      </c>
      <c r="J3121">
        <v>39</v>
      </c>
      <c r="K3121">
        <v>4789</v>
      </c>
    </row>
    <row r="3122" spans="1:11" x14ac:dyDescent="0.2">
      <c r="A3122">
        <v>1087</v>
      </c>
      <c r="B3122">
        <v>11</v>
      </c>
      <c r="C3122">
        <v>7</v>
      </c>
      <c r="D3122">
        <v>2.29</v>
      </c>
      <c r="E3122">
        <v>8</v>
      </c>
      <c r="F3122" s="1" t="s">
        <v>36</v>
      </c>
      <c r="G3122" s="1" t="s">
        <v>24</v>
      </c>
      <c r="H3122" s="1" t="s">
        <v>28</v>
      </c>
      <c r="I3122" s="1" t="s">
        <v>33</v>
      </c>
      <c r="J3122">
        <v>21</v>
      </c>
      <c r="K3122">
        <v>8717</v>
      </c>
    </row>
    <row r="3123" spans="1:11" x14ac:dyDescent="0.2">
      <c r="A3123">
        <v>1091</v>
      </c>
      <c r="B3123">
        <v>22</v>
      </c>
      <c r="C3123">
        <v>10</v>
      </c>
      <c r="D3123">
        <v>4.5599999999999996</v>
      </c>
      <c r="E3123">
        <v>8</v>
      </c>
      <c r="F3123" s="1" t="s">
        <v>23</v>
      </c>
      <c r="G3123" s="1" t="s">
        <v>17</v>
      </c>
      <c r="H3123" s="1" t="s">
        <v>28</v>
      </c>
      <c r="I3123" s="1" t="s">
        <v>20</v>
      </c>
      <c r="J3123">
        <v>39</v>
      </c>
      <c r="K3123">
        <v>6348</v>
      </c>
    </row>
    <row r="3124" spans="1:11" x14ac:dyDescent="0.2">
      <c r="A3124">
        <v>1093</v>
      </c>
      <c r="B3124">
        <v>47</v>
      </c>
      <c r="C3124">
        <v>7</v>
      </c>
      <c r="D3124">
        <v>5.24</v>
      </c>
      <c r="E3124">
        <v>7</v>
      </c>
      <c r="F3124" s="1" t="s">
        <v>16</v>
      </c>
      <c r="G3124" s="1" t="s">
        <v>17</v>
      </c>
      <c r="H3124" s="1" t="s">
        <v>28</v>
      </c>
      <c r="I3124" s="1" t="s">
        <v>33</v>
      </c>
      <c r="J3124">
        <v>22</v>
      </c>
      <c r="K3124">
        <v>5113</v>
      </c>
    </row>
    <row r="3125" spans="1:11" x14ac:dyDescent="0.2">
      <c r="A3125">
        <v>1100</v>
      </c>
      <c r="B3125">
        <v>2</v>
      </c>
      <c r="C3125">
        <v>9</v>
      </c>
      <c r="D3125">
        <v>2.21</v>
      </c>
      <c r="E3125">
        <v>9</v>
      </c>
      <c r="F3125" s="1" t="s">
        <v>16</v>
      </c>
      <c r="G3125" s="1" t="s">
        <v>24</v>
      </c>
      <c r="H3125" s="1" t="s">
        <v>28</v>
      </c>
      <c r="I3125" s="1" t="s">
        <v>29</v>
      </c>
      <c r="J3125">
        <v>69</v>
      </c>
      <c r="K3125">
        <v>6613</v>
      </c>
    </row>
    <row r="3126" spans="1:11" x14ac:dyDescent="0.2">
      <c r="A3126">
        <v>1106</v>
      </c>
      <c r="B3126">
        <v>15</v>
      </c>
      <c r="C3126">
        <v>7</v>
      </c>
      <c r="D3126">
        <v>4.99</v>
      </c>
      <c r="E3126">
        <v>8</v>
      </c>
      <c r="F3126" s="1" t="s">
        <v>36</v>
      </c>
      <c r="G3126" s="1" t="s">
        <v>17</v>
      </c>
      <c r="H3126" s="1" t="s">
        <v>28</v>
      </c>
      <c r="I3126" s="1" t="s">
        <v>29</v>
      </c>
      <c r="J3126">
        <v>25</v>
      </c>
      <c r="K3126">
        <v>7958</v>
      </c>
    </row>
    <row r="3127" spans="1:11" x14ac:dyDescent="0.2">
      <c r="A3127">
        <v>1113</v>
      </c>
      <c r="B3127">
        <v>17</v>
      </c>
      <c r="C3127">
        <v>8</v>
      </c>
      <c r="D3127">
        <v>3.79</v>
      </c>
      <c r="E3127">
        <v>8</v>
      </c>
      <c r="F3127" s="1" t="s">
        <v>23</v>
      </c>
      <c r="G3127" s="1" t="s">
        <v>27</v>
      </c>
      <c r="H3127" s="1" t="s">
        <v>28</v>
      </c>
      <c r="I3127" s="1" t="s">
        <v>29</v>
      </c>
      <c r="J3127">
        <v>27</v>
      </c>
      <c r="K3127">
        <v>9846</v>
      </c>
    </row>
    <row r="3128" spans="1:11" x14ac:dyDescent="0.2">
      <c r="A3128">
        <v>1123</v>
      </c>
      <c r="B3128">
        <v>9</v>
      </c>
      <c r="C3128">
        <v>10</v>
      </c>
      <c r="D3128">
        <v>3.58</v>
      </c>
      <c r="E3128">
        <v>9</v>
      </c>
      <c r="F3128" s="1" t="s">
        <v>16</v>
      </c>
      <c r="G3128" s="1" t="s">
        <v>17</v>
      </c>
      <c r="H3128" s="1" t="s">
        <v>28</v>
      </c>
      <c r="I3128" s="1" t="s">
        <v>29</v>
      </c>
      <c r="J3128">
        <v>23</v>
      </c>
      <c r="K3128">
        <v>9123</v>
      </c>
    </row>
    <row r="3129" spans="1:11" x14ac:dyDescent="0.2">
      <c r="A3129">
        <v>1128</v>
      </c>
      <c r="B3129">
        <v>6</v>
      </c>
      <c r="C3129">
        <v>7</v>
      </c>
      <c r="D3129">
        <v>4.5999999999999996</v>
      </c>
      <c r="E3129">
        <v>9</v>
      </c>
      <c r="F3129" s="1" t="s">
        <v>36</v>
      </c>
      <c r="G3129" s="1" t="s">
        <v>27</v>
      </c>
      <c r="H3129" s="1" t="s">
        <v>28</v>
      </c>
      <c r="I3129" s="1" t="s">
        <v>33</v>
      </c>
      <c r="J3129">
        <v>28</v>
      </c>
      <c r="K3129">
        <v>7895</v>
      </c>
    </row>
    <row r="3130" spans="1:11" x14ac:dyDescent="0.2">
      <c r="A3130">
        <v>1135</v>
      </c>
      <c r="B3130">
        <v>50</v>
      </c>
      <c r="C3130">
        <v>8</v>
      </c>
      <c r="D3130">
        <v>3.97</v>
      </c>
      <c r="E3130">
        <v>7</v>
      </c>
      <c r="F3130" s="1" t="s">
        <v>36</v>
      </c>
      <c r="G3130" s="1" t="s">
        <v>35</v>
      </c>
      <c r="H3130" s="1" t="s">
        <v>28</v>
      </c>
      <c r="I3130" s="1" t="s">
        <v>29</v>
      </c>
      <c r="J3130">
        <v>66</v>
      </c>
      <c r="K3130">
        <v>5435</v>
      </c>
    </row>
    <row r="3131" spans="1:11" x14ac:dyDescent="0.2">
      <c r="A3131">
        <v>1138</v>
      </c>
      <c r="B3131">
        <v>8</v>
      </c>
      <c r="C3131">
        <v>10</v>
      </c>
      <c r="D3131">
        <v>4.09</v>
      </c>
      <c r="E3131">
        <v>8</v>
      </c>
      <c r="F3131" s="1" t="s">
        <v>26</v>
      </c>
      <c r="G3131" s="1" t="s">
        <v>27</v>
      </c>
      <c r="H3131" s="1" t="s">
        <v>28</v>
      </c>
      <c r="I3131" s="1" t="s">
        <v>29</v>
      </c>
      <c r="J3131">
        <v>68</v>
      </c>
      <c r="K3131">
        <v>1648</v>
      </c>
    </row>
    <row r="3132" spans="1:11" x14ac:dyDescent="0.2">
      <c r="A3132">
        <v>1143</v>
      </c>
      <c r="B3132">
        <v>22</v>
      </c>
      <c r="C3132">
        <v>3</v>
      </c>
      <c r="D3132">
        <v>1.8</v>
      </c>
      <c r="E3132">
        <v>2</v>
      </c>
      <c r="F3132" s="1" t="s">
        <v>23</v>
      </c>
      <c r="G3132" s="1" t="s">
        <v>35</v>
      </c>
      <c r="H3132" s="1" t="s">
        <v>28</v>
      </c>
      <c r="I3132" s="1" t="s">
        <v>20</v>
      </c>
      <c r="J3132">
        <v>65</v>
      </c>
      <c r="K3132">
        <v>8550</v>
      </c>
    </row>
    <row r="3133" spans="1:11" x14ac:dyDescent="0.2">
      <c r="A3133">
        <v>1145</v>
      </c>
      <c r="B3133">
        <v>27</v>
      </c>
      <c r="C3133">
        <v>9</v>
      </c>
      <c r="D3133">
        <v>5.7</v>
      </c>
      <c r="E3133">
        <v>8</v>
      </c>
      <c r="F3133" s="1" t="s">
        <v>36</v>
      </c>
      <c r="G3133" s="1" t="s">
        <v>35</v>
      </c>
      <c r="H3133" s="1" t="s">
        <v>28</v>
      </c>
      <c r="I3133" s="1" t="s">
        <v>29</v>
      </c>
      <c r="J3133">
        <v>69</v>
      </c>
      <c r="K3133">
        <v>4023</v>
      </c>
    </row>
    <row r="3134" spans="1:11" x14ac:dyDescent="0.2">
      <c r="A3134">
        <v>1146</v>
      </c>
      <c r="B3134">
        <v>26</v>
      </c>
      <c r="C3134">
        <v>10</v>
      </c>
      <c r="D3134">
        <v>5.9</v>
      </c>
      <c r="E3134">
        <v>8</v>
      </c>
      <c r="F3134" s="1" t="s">
        <v>23</v>
      </c>
      <c r="G3134" s="1" t="s">
        <v>35</v>
      </c>
      <c r="H3134" s="1" t="s">
        <v>28</v>
      </c>
      <c r="I3134" s="1" t="s">
        <v>33</v>
      </c>
      <c r="J3134">
        <v>64</v>
      </c>
      <c r="K3134">
        <v>4745</v>
      </c>
    </row>
    <row r="3135" spans="1:11" x14ac:dyDescent="0.2">
      <c r="A3135">
        <v>1147</v>
      </c>
      <c r="B3135">
        <v>55</v>
      </c>
      <c r="C3135">
        <v>1</v>
      </c>
      <c r="D3135">
        <v>1.61</v>
      </c>
      <c r="E3135">
        <v>2</v>
      </c>
      <c r="F3135" s="1" t="s">
        <v>16</v>
      </c>
      <c r="G3135" s="1" t="s">
        <v>27</v>
      </c>
      <c r="H3135" s="1" t="s">
        <v>28</v>
      </c>
      <c r="I3135" s="1" t="s">
        <v>29</v>
      </c>
      <c r="J3135">
        <v>62</v>
      </c>
      <c r="K3135">
        <v>1148</v>
      </c>
    </row>
    <row r="3136" spans="1:11" x14ac:dyDescent="0.2">
      <c r="A3136">
        <v>1148</v>
      </c>
      <c r="B3136">
        <v>23</v>
      </c>
      <c r="C3136">
        <v>3</v>
      </c>
      <c r="D3136">
        <v>3.02</v>
      </c>
      <c r="E3136">
        <v>5</v>
      </c>
      <c r="F3136" s="1" t="s">
        <v>36</v>
      </c>
      <c r="G3136" s="1" t="s">
        <v>24</v>
      </c>
      <c r="H3136" s="1" t="s">
        <v>28</v>
      </c>
      <c r="I3136" s="1" t="s">
        <v>33</v>
      </c>
      <c r="J3136">
        <v>54</v>
      </c>
      <c r="K3136">
        <v>3939</v>
      </c>
    </row>
    <row r="3137" spans="1:11" x14ac:dyDescent="0.2">
      <c r="A3137">
        <v>1174</v>
      </c>
      <c r="B3137">
        <v>38</v>
      </c>
      <c r="C3137">
        <v>7</v>
      </c>
      <c r="D3137">
        <v>5.07</v>
      </c>
      <c r="E3137">
        <v>8</v>
      </c>
      <c r="F3137" s="1" t="s">
        <v>16</v>
      </c>
      <c r="G3137" s="1" t="s">
        <v>27</v>
      </c>
      <c r="H3137" s="1" t="s">
        <v>28</v>
      </c>
      <c r="I3137" s="1" t="s">
        <v>29</v>
      </c>
      <c r="J3137">
        <v>43</v>
      </c>
      <c r="K3137">
        <v>4145</v>
      </c>
    </row>
    <row r="3138" spans="1:11" x14ac:dyDescent="0.2">
      <c r="A3138">
        <v>1180</v>
      </c>
      <c r="B3138">
        <v>19</v>
      </c>
      <c r="C3138">
        <v>6</v>
      </c>
      <c r="D3138">
        <v>4.04</v>
      </c>
      <c r="E3138">
        <v>2</v>
      </c>
      <c r="F3138" s="1" t="s">
        <v>36</v>
      </c>
      <c r="G3138" s="1" t="s">
        <v>30</v>
      </c>
      <c r="H3138" s="1" t="s">
        <v>28</v>
      </c>
      <c r="I3138" s="1" t="s">
        <v>20</v>
      </c>
      <c r="J3138">
        <v>45</v>
      </c>
      <c r="K3138">
        <v>9595</v>
      </c>
    </row>
    <row r="3139" spans="1:11" x14ac:dyDescent="0.2">
      <c r="A3139">
        <v>1181</v>
      </c>
      <c r="B3139">
        <v>46</v>
      </c>
      <c r="C3139">
        <v>2</v>
      </c>
      <c r="D3139">
        <v>4.34</v>
      </c>
      <c r="E3139">
        <v>4</v>
      </c>
      <c r="F3139" s="1" t="s">
        <v>36</v>
      </c>
      <c r="G3139" s="1" t="s">
        <v>35</v>
      </c>
      <c r="H3139" s="1" t="s">
        <v>28</v>
      </c>
      <c r="I3139" s="1" t="s">
        <v>29</v>
      </c>
      <c r="J3139">
        <v>68</v>
      </c>
      <c r="K3139">
        <v>5127</v>
      </c>
    </row>
    <row r="3140" spans="1:11" x14ac:dyDescent="0.2">
      <c r="A3140">
        <v>1184</v>
      </c>
      <c r="B3140">
        <v>57</v>
      </c>
      <c r="C3140">
        <v>5</v>
      </c>
      <c r="D3140">
        <v>1.27</v>
      </c>
      <c r="E3140">
        <v>6</v>
      </c>
      <c r="F3140" s="1" t="s">
        <v>26</v>
      </c>
      <c r="G3140" s="1" t="s">
        <v>35</v>
      </c>
      <c r="H3140" s="1" t="s">
        <v>28</v>
      </c>
      <c r="I3140" s="1" t="s">
        <v>20</v>
      </c>
      <c r="J3140">
        <v>43</v>
      </c>
      <c r="K3140">
        <v>9334</v>
      </c>
    </row>
    <row r="3141" spans="1:11" x14ac:dyDescent="0.2">
      <c r="A3141">
        <v>1203</v>
      </c>
      <c r="B3141">
        <v>45</v>
      </c>
      <c r="C3141">
        <v>5</v>
      </c>
      <c r="D3141">
        <v>1.46</v>
      </c>
      <c r="E3141">
        <v>5</v>
      </c>
      <c r="F3141" s="1" t="s">
        <v>23</v>
      </c>
      <c r="G3141" s="1" t="s">
        <v>24</v>
      </c>
      <c r="H3141" s="1" t="s">
        <v>28</v>
      </c>
      <c r="I3141" s="1" t="s">
        <v>20</v>
      </c>
      <c r="J3141">
        <v>42</v>
      </c>
      <c r="K3141">
        <v>5395</v>
      </c>
    </row>
    <row r="3142" spans="1:11" x14ac:dyDescent="0.2">
      <c r="A3142">
        <v>1209</v>
      </c>
      <c r="B3142">
        <v>23</v>
      </c>
      <c r="C3142">
        <v>10</v>
      </c>
      <c r="D3142">
        <v>3.72</v>
      </c>
      <c r="E3142">
        <v>9</v>
      </c>
      <c r="F3142" s="1" t="s">
        <v>23</v>
      </c>
      <c r="G3142" s="1" t="s">
        <v>27</v>
      </c>
      <c r="H3142" s="1" t="s">
        <v>28</v>
      </c>
      <c r="I3142" s="1" t="s">
        <v>29</v>
      </c>
      <c r="J3142">
        <v>64</v>
      </c>
      <c r="K3142">
        <v>3592</v>
      </c>
    </row>
    <row r="3143" spans="1:11" x14ac:dyDescent="0.2">
      <c r="A3143">
        <v>1211</v>
      </c>
      <c r="B3143">
        <v>44</v>
      </c>
      <c r="C3143">
        <v>1</v>
      </c>
      <c r="D3143">
        <v>5.78</v>
      </c>
      <c r="E3143">
        <v>4</v>
      </c>
      <c r="F3143" s="1" t="s">
        <v>23</v>
      </c>
      <c r="G3143" s="1" t="s">
        <v>30</v>
      </c>
      <c r="H3143" s="1" t="s">
        <v>28</v>
      </c>
      <c r="I3143" s="1" t="s">
        <v>29</v>
      </c>
      <c r="J3143">
        <v>62</v>
      </c>
      <c r="K3143">
        <v>7335</v>
      </c>
    </row>
    <row r="3144" spans="1:11" x14ac:dyDescent="0.2">
      <c r="A3144">
        <v>1215</v>
      </c>
      <c r="B3144">
        <v>19</v>
      </c>
      <c r="C3144">
        <v>1</v>
      </c>
      <c r="D3144">
        <v>5.12</v>
      </c>
      <c r="E3144">
        <v>5</v>
      </c>
      <c r="F3144" s="1" t="s">
        <v>36</v>
      </c>
      <c r="G3144" s="1" t="s">
        <v>24</v>
      </c>
      <c r="H3144" s="1" t="s">
        <v>28</v>
      </c>
      <c r="I3144" s="1" t="s">
        <v>29</v>
      </c>
      <c r="J3144">
        <v>66</v>
      </c>
      <c r="K3144">
        <v>7381</v>
      </c>
    </row>
    <row r="3145" spans="1:11" x14ac:dyDescent="0.2">
      <c r="A3145">
        <v>1225</v>
      </c>
      <c r="B3145">
        <v>17</v>
      </c>
      <c r="C3145">
        <v>3</v>
      </c>
      <c r="D3145">
        <v>3.58</v>
      </c>
      <c r="E3145">
        <v>6</v>
      </c>
      <c r="F3145" s="1" t="s">
        <v>26</v>
      </c>
      <c r="G3145" s="1" t="s">
        <v>35</v>
      </c>
      <c r="H3145" s="1" t="s">
        <v>28</v>
      </c>
      <c r="I3145" s="1" t="s">
        <v>29</v>
      </c>
      <c r="J3145">
        <v>25</v>
      </c>
      <c r="K3145">
        <v>3453</v>
      </c>
    </row>
    <row r="3146" spans="1:11" x14ac:dyDescent="0.2">
      <c r="A3146">
        <v>1228</v>
      </c>
      <c r="B3146">
        <v>4</v>
      </c>
      <c r="C3146">
        <v>2</v>
      </c>
      <c r="D3146">
        <v>1.72</v>
      </c>
      <c r="E3146">
        <v>5</v>
      </c>
      <c r="F3146" s="1" t="s">
        <v>26</v>
      </c>
      <c r="G3146" s="1" t="s">
        <v>35</v>
      </c>
      <c r="H3146" s="1" t="s">
        <v>28</v>
      </c>
      <c r="I3146" s="1" t="s">
        <v>33</v>
      </c>
      <c r="J3146">
        <v>53</v>
      </c>
      <c r="K3146">
        <v>3808</v>
      </c>
    </row>
    <row r="3147" spans="1:11" x14ac:dyDescent="0.2">
      <c r="A3147">
        <v>1239</v>
      </c>
      <c r="B3147">
        <v>58</v>
      </c>
      <c r="C3147">
        <v>5</v>
      </c>
      <c r="D3147">
        <v>1.51</v>
      </c>
      <c r="E3147">
        <v>5</v>
      </c>
      <c r="F3147" s="1" t="s">
        <v>26</v>
      </c>
      <c r="G3147" s="1" t="s">
        <v>30</v>
      </c>
      <c r="H3147" s="1" t="s">
        <v>28</v>
      </c>
      <c r="I3147" s="1" t="s">
        <v>29</v>
      </c>
      <c r="J3147">
        <v>39</v>
      </c>
      <c r="K3147">
        <v>7518</v>
      </c>
    </row>
    <row r="3148" spans="1:11" x14ac:dyDescent="0.2">
      <c r="A3148">
        <v>1240</v>
      </c>
      <c r="B3148">
        <v>38</v>
      </c>
      <c r="C3148">
        <v>8</v>
      </c>
      <c r="D3148">
        <v>1.45</v>
      </c>
      <c r="E3148">
        <v>10</v>
      </c>
      <c r="F3148" s="1" t="s">
        <v>36</v>
      </c>
      <c r="G3148" s="1" t="s">
        <v>30</v>
      </c>
      <c r="H3148" s="1" t="s">
        <v>28</v>
      </c>
      <c r="I3148" s="1" t="s">
        <v>33</v>
      </c>
      <c r="J3148">
        <v>62</v>
      </c>
      <c r="K3148">
        <v>3826</v>
      </c>
    </row>
    <row r="3149" spans="1:11" x14ac:dyDescent="0.2">
      <c r="A3149">
        <v>1243</v>
      </c>
      <c r="B3149">
        <v>40</v>
      </c>
      <c r="C3149">
        <v>7</v>
      </c>
      <c r="D3149">
        <v>5.89</v>
      </c>
      <c r="E3149">
        <v>7</v>
      </c>
      <c r="F3149" s="1" t="s">
        <v>23</v>
      </c>
      <c r="G3149" s="1" t="s">
        <v>24</v>
      </c>
      <c r="H3149" s="1" t="s">
        <v>28</v>
      </c>
      <c r="I3149" s="1" t="s">
        <v>29</v>
      </c>
      <c r="J3149">
        <v>44</v>
      </c>
      <c r="K3149">
        <v>3343</v>
      </c>
    </row>
    <row r="3150" spans="1:11" x14ac:dyDescent="0.2">
      <c r="A3150">
        <v>1247</v>
      </c>
      <c r="B3150">
        <v>50</v>
      </c>
      <c r="C3150">
        <v>3</v>
      </c>
      <c r="D3150">
        <v>3.84</v>
      </c>
      <c r="E3150">
        <v>5</v>
      </c>
      <c r="F3150" s="1" t="s">
        <v>36</v>
      </c>
      <c r="G3150" s="1" t="s">
        <v>35</v>
      </c>
      <c r="H3150" s="1" t="s">
        <v>28</v>
      </c>
      <c r="I3150" s="1" t="s">
        <v>29</v>
      </c>
      <c r="J3150">
        <v>18</v>
      </c>
      <c r="K3150">
        <v>9134</v>
      </c>
    </row>
    <row r="3151" spans="1:11" x14ac:dyDescent="0.2">
      <c r="A3151">
        <v>1248</v>
      </c>
      <c r="B3151">
        <v>42</v>
      </c>
      <c r="C3151">
        <v>6</v>
      </c>
      <c r="D3151">
        <v>2.7</v>
      </c>
      <c r="E3151">
        <v>6</v>
      </c>
      <c r="F3151" s="1" t="s">
        <v>23</v>
      </c>
      <c r="G3151" s="1" t="s">
        <v>17</v>
      </c>
      <c r="H3151" s="1" t="s">
        <v>28</v>
      </c>
      <c r="I3151" s="1" t="s">
        <v>29</v>
      </c>
      <c r="J3151">
        <v>62</v>
      </c>
      <c r="K3151">
        <v>4023</v>
      </c>
    </row>
    <row r="3152" spans="1:11" x14ac:dyDescent="0.2">
      <c r="A3152">
        <v>1251</v>
      </c>
      <c r="B3152">
        <v>20</v>
      </c>
      <c r="C3152">
        <v>9</v>
      </c>
      <c r="D3152">
        <v>2.14</v>
      </c>
      <c r="E3152">
        <v>9</v>
      </c>
      <c r="F3152" s="1" t="s">
        <v>26</v>
      </c>
      <c r="G3152" s="1" t="s">
        <v>17</v>
      </c>
      <c r="H3152" s="1" t="s">
        <v>28</v>
      </c>
      <c r="I3152" s="1" t="s">
        <v>33</v>
      </c>
      <c r="J3152">
        <v>63</v>
      </c>
      <c r="K3152">
        <v>8615</v>
      </c>
    </row>
    <row r="3153" spans="1:11" x14ac:dyDescent="0.2">
      <c r="A3153">
        <v>1256</v>
      </c>
      <c r="B3153">
        <v>29</v>
      </c>
      <c r="C3153">
        <v>6</v>
      </c>
      <c r="D3153">
        <v>3.12</v>
      </c>
      <c r="E3153">
        <v>1</v>
      </c>
      <c r="F3153" s="1" t="s">
        <v>36</v>
      </c>
      <c r="G3153" s="1" t="s">
        <v>30</v>
      </c>
      <c r="H3153" s="1" t="s">
        <v>28</v>
      </c>
      <c r="I3153" s="1" t="s">
        <v>33</v>
      </c>
      <c r="J3153">
        <v>28</v>
      </c>
      <c r="K3153">
        <v>6053</v>
      </c>
    </row>
    <row r="3154" spans="1:11" x14ac:dyDescent="0.2">
      <c r="A3154">
        <v>1261</v>
      </c>
      <c r="B3154">
        <v>18</v>
      </c>
      <c r="C3154">
        <v>7</v>
      </c>
      <c r="D3154">
        <v>5.2</v>
      </c>
      <c r="E3154">
        <v>9</v>
      </c>
      <c r="F3154" s="1" t="s">
        <v>23</v>
      </c>
      <c r="G3154" s="1" t="s">
        <v>24</v>
      </c>
      <c r="H3154" s="1" t="s">
        <v>28</v>
      </c>
      <c r="I3154" s="1" t="s">
        <v>33</v>
      </c>
      <c r="J3154">
        <v>68</v>
      </c>
      <c r="K3154">
        <v>9649</v>
      </c>
    </row>
    <row r="3155" spans="1:11" x14ac:dyDescent="0.2">
      <c r="A3155">
        <v>1268</v>
      </c>
      <c r="B3155">
        <v>33</v>
      </c>
      <c r="C3155">
        <v>5</v>
      </c>
      <c r="D3155">
        <v>2.54</v>
      </c>
      <c r="E3155">
        <v>6</v>
      </c>
      <c r="F3155" s="1" t="s">
        <v>16</v>
      </c>
      <c r="G3155" s="1" t="s">
        <v>30</v>
      </c>
      <c r="H3155" s="1" t="s">
        <v>28</v>
      </c>
      <c r="I3155" s="1" t="s">
        <v>20</v>
      </c>
      <c r="J3155">
        <v>24</v>
      </c>
      <c r="K3155">
        <v>1675</v>
      </c>
    </row>
    <row r="3156" spans="1:11" x14ac:dyDescent="0.2">
      <c r="A3156">
        <v>1269</v>
      </c>
      <c r="B3156">
        <v>11</v>
      </c>
      <c r="C3156">
        <v>7</v>
      </c>
      <c r="D3156">
        <v>2.4</v>
      </c>
      <c r="E3156">
        <v>10</v>
      </c>
      <c r="F3156" s="1" t="s">
        <v>36</v>
      </c>
      <c r="G3156" s="1" t="s">
        <v>30</v>
      </c>
      <c r="H3156" s="1" t="s">
        <v>28</v>
      </c>
      <c r="I3156" s="1" t="s">
        <v>29</v>
      </c>
      <c r="J3156">
        <v>38</v>
      </c>
      <c r="K3156">
        <v>6916</v>
      </c>
    </row>
    <row r="3157" spans="1:11" x14ac:dyDescent="0.2">
      <c r="A3157">
        <v>1278</v>
      </c>
      <c r="B3157">
        <v>21</v>
      </c>
      <c r="C3157">
        <v>9</v>
      </c>
      <c r="D3157">
        <v>1.96</v>
      </c>
      <c r="E3157">
        <v>9</v>
      </c>
      <c r="F3157" s="1" t="s">
        <v>26</v>
      </c>
      <c r="G3157" s="1" t="s">
        <v>35</v>
      </c>
      <c r="H3157" s="1" t="s">
        <v>28</v>
      </c>
      <c r="I3157" s="1" t="s">
        <v>33</v>
      </c>
      <c r="J3157">
        <v>64</v>
      </c>
      <c r="K3157">
        <v>7301</v>
      </c>
    </row>
    <row r="3158" spans="1:11" x14ac:dyDescent="0.2">
      <c r="A3158">
        <v>1279</v>
      </c>
      <c r="B3158">
        <v>13</v>
      </c>
      <c r="C3158">
        <v>10</v>
      </c>
      <c r="D3158">
        <v>4.1399999999999997</v>
      </c>
      <c r="E3158">
        <v>8</v>
      </c>
      <c r="F3158" s="1" t="s">
        <v>26</v>
      </c>
      <c r="G3158" s="1" t="s">
        <v>35</v>
      </c>
      <c r="H3158" s="1" t="s">
        <v>28</v>
      </c>
      <c r="I3158" s="1" t="s">
        <v>29</v>
      </c>
      <c r="J3158">
        <v>21</v>
      </c>
      <c r="K3158">
        <v>9130</v>
      </c>
    </row>
    <row r="3159" spans="1:11" x14ac:dyDescent="0.2">
      <c r="A3159">
        <v>1281</v>
      </c>
      <c r="B3159">
        <v>52</v>
      </c>
      <c r="C3159">
        <v>4</v>
      </c>
      <c r="D3159">
        <v>5.4</v>
      </c>
      <c r="E3159">
        <v>2</v>
      </c>
      <c r="F3159" s="1" t="s">
        <v>16</v>
      </c>
      <c r="G3159" s="1" t="s">
        <v>30</v>
      </c>
      <c r="H3159" s="1" t="s">
        <v>28</v>
      </c>
      <c r="I3159" s="1" t="s">
        <v>29</v>
      </c>
      <c r="J3159">
        <v>43</v>
      </c>
      <c r="K3159">
        <v>9158</v>
      </c>
    </row>
    <row r="3160" spans="1:11" x14ac:dyDescent="0.2">
      <c r="A3160">
        <v>1290</v>
      </c>
      <c r="B3160">
        <v>21</v>
      </c>
      <c r="C3160">
        <v>7</v>
      </c>
      <c r="D3160">
        <v>5.36</v>
      </c>
      <c r="E3160">
        <v>10</v>
      </c>
      <c r="F3160" s="1" t="s">
        <v>26</v>
      </c>
      <c r="G3160" s="1" t="s">
        <v>35</v>
      </c>
      <c r="H3160" s="1" t="s">
        <v>28</v>
      </c>
      <c r="I3160" s="1" t="s">
        <v>20</v>
      </c>
      <c r="J3160">
        <v>54</v>
      </c>
      <c r="K3160">
        <v>8131</v>
      </c>
    </row>
    <row r="3161" spans="1:11" x14ac:dyDescent="0.2">
      <c r="A3161">
        <v>1291</v>
      </c>
      <c r="B3161">
        <v>27</v>
      </c>
      <c r="C3161">
        <v>9</v>
      </c>
      <c r="D3161">
        <v>4.3</v>
      </c>
      <c r="E3161">
        <v>7</v>
      </c>
      <c r="F3161" s="1" t="s">
        <v>16</v>
      </c>
      <c r="G3161" s="1" t="s">
        <v>35</v>
      </c>
      <c r="H3161" s="1" t="s">
        <v>28</v>
      </c>
      <c r="I3161" s="1" t="s">
        <v>29</v>
      </c>
      <c r="J3161">
        <v>19</v>
      </c>
      <c r="K3161">
        <v>2560</v>
      </c>
    </row>
    <row r="3162" spans="1:11" x14ac:dyDescent="0.2">
      <c r="A3162">
        <v>1292</v>
      </c>
      <c r="B3162">
        <v>9</v>
      </c>
      <c r="C3162">
        <v>9</v>
      </c>
      <c r="D3162">
        <v>5.93</v>
      </c>
      <c r="E3162">
        <v>8</v>
      </c>
      <c r="F3162" s="1" t="s">
        <v>23</v>
      </c>
      <c r="G3162" s="1" t="s">
        <v>17</v>
      </c>
      <c r="H3162" s="1" t="s">
        <v>28</v>
      </c>
      <c r="I3162" s="1" t="s">
        <v>29</v>
      </c>
      <c r="J3162">
        <v>25</v>
      </c>
      <c r="K3162">
        <v>1131</v>
      </c>
    </row>
    <row r="3163" spans="1:11" x14ac:dyDescent="0.2">
      <c r="A3163">
        <v>1298</v>
      </c>
      <c r="B3163">
        <v>24</v>
      </c>
      <c r="C3163">
        <v>6</v>
      </c>
      <c r="D3163">
        <v>3.19</v>
      </c>
      <c r="E3163">
        <v>5</v>
      </c>
      <c r="F3163" s="1" t="s">
        <v>36</v>
      </c>
      <c r="G3163" s="1" t="s">
        <v>30</v>
      </c>
      <c r="H3163" s="1" t="s">
        <v>28</v>
      </c>
      <c r="I3163" s="1" t="s">
        <v>29</v>
      </c>
      <c r="J3163">
        <v>63</v>
      </c>
      <c r="K3163">
        <v>9553</v>
      </c>
    </row>
    <row r="3164" spans="1:11" x14ac:dyDescent="0.2">
      <c r="A3164">
        <v>1301</v>
      </c>
      <c r="B3164">
        <v>5</v>
      </c>
      <c r="C3164">
        <v>10</v>
      </c>
      <c r="D3164">
        <v>3.21</v>
      </c>
      <c r="E3164">
        <v>8</v>
      </c>
      <c r="F3164" s="1" t="s">
        <v>26</v>
      </c>
      <c r="G3164" s="1" t="s">
        <v>27</v>
      </c>
      <c r="H3164" s="1" t="s">
        <v>28</v>
      </c>
      <c r="I3164" s="1" t="s">
        <v>33</v>
      </c>
      <c r="J3164">
        <v>54</v>
      </c>
      <c r="K3164">
        <v>8116</v>
      </c>
    </row>
    <row r="3165" spans="1:11" x14ac:dyDescent="0.2">
      <c r="A3165">
        <v>1302</v>
      </c>
      <c r="B3165">
        <v>19</v>
      </c>
      <c r="C3165">
        <v>2</v>
      </c>
      <c r="D3165">
        <v>3.02</v>
      </c>
      <c r="E3165">
        <v>4</v>
      </c>
      <c r="F3165" s="1" t="s">
        <v>36</v>
      </c>
      <c r="G3165" s="1" t="s">
        <v>27</v>
      </c>
      <c r="H3165" s="1" t="s">
        <v>28</v>
      </c>
      <c r="I3165" s="1" t="s">
        <v>29</v>
      </c>
      <c r="J3165">
        <v>68</v>
      </c>
      <c r="K3165">
        <v>4719</v>
      </c>
    </row>
    <row r="3166" spans="1:11" x14ac:dyDescent="0.2">
      <c r="A3166">
        <v>1311</v>
      </c>
      <c r="B3166">
        <v>18</v>
      </c>
      <c r="C3166">
        <v>8</v>
      </c>
      <c r="D3166">
        <v>1.7</v>
      </c>
      <c r="E3166">
        <v>9</v>
      </c>
      <c r="F3166" s="1" t="s">
        <v>26</v>
      </c>
      <c r="G3166" s="1" t="s">
        <v>17</v>
      </c>
      <c r="H3166" s="1" t="s">
        <v>28</v>
      </c>
      <c r="I3166" s="1" t="s">
        <v>29</v>
      </c>
      <c r="J3166">
        <v>48</v>
      </c>
      <c r="K3166">
        <v>1397</v>
      </c>
    </row>
    <row r="3167" spans="1:11" x14ac:dyDescent="0.2">
      <c r="A3167">
        <v>1327</v>
      </c>
      <c r="B3167">
        <v>4</v>
      </c>
      <c r="C3167">
        <v>10</v>
      </c>
      <c r="D3167">
        <v>4.62</v>
      </c>
      <c r="E3167">
        <v>7</v>
      </c>
      <c r="F3167" s="1" t="s">
        <v>23</v>
      </c>
      <c r="G3167" s="1" t="s">
        <v>24</v>
      </c>
      <c r="H3167" s="1" t="s">
        <v>28</v>
      </c>
      <c r="I3167" s="1" t="s">
        <v>29</v>
      </c>
      <c r="J3167">
        <v>39</v>
      </c>
      <c r="K3167">
        <v>6233</v>
      </c>
    </row>
    <row r="3168" spans="1:11" x14ac:dyDescent="0.2">
      <c r="A3168">
        <v>1331</v>
      </c>
      <c r="B3168">
        <v>22</v>
      </c>
      <c r="C3168">
        <v>8</v>
      </c>
      <c r="D3168">
        <v>3.09</v>
      </c>
      <c r="E3168">
        <v>8</v>
      </c>
      <c r="F3168" s="1" t="s">
        <v>23</v>
      </c>
      <c r="G3168" s="1" t="s">
        <v>35</v>
      </c>
      <c r="H3168" s="1" t="s">
        <v>28</v>
      </c>
      <c r="I3168" s="1" t="s">
        <v>29</v>
      </c>
      <c r="J3168">
        <v>63</v>
      </c>
      <c r="K3168">
        <v>7016</v>
      </c>
    </row>
    <row r="3169" spans="1:11" x14ac:dyDescent="0.2">
      <c r="A3169">
        <v>1336</v>
      </c>
      <c r="B3169">
        <v>56</v>
      </c>
      <c r="C3169">
        <v>8</v>
      </c>
      <c r="D3169">
        <v>5.72</v>
      </c>
      <c r="E3169">
        <v>10</v>
      </c>
      <c r="F3169" s="1" t="s">
        <v>26</v>
      </c>
      <c r="G3169" s="1" t="s">
        <v>17</v>
      </c>
      <c r="H3169" s="1" t="s">
        <v>28</v>
      </c>
      <c r="I3169" s="1" t="s">
        <v>29</v>
      </c>
      <c r="J3169">
        <v>26</v>
      </c>
      <c r="K3169">
        <v>2986</v>
      </c>
    </row>
    <row r="3170" spans="1:11" x14ac:dyDescent="0.2">
      <c r="A3170">
        <v>1338</v>
      </c>
      <c r="B3170">
        <v>7</v>
      </c>
      <c r="C3170">
        <v>7</v>
      </c>
      <c r="D3170">
        <v>2.87</v>
      </c>
      <c r="E3170">
        <v>9</v>
      </c>
      <c r="F3170" s="1" t="s">
        <v>23</v>
      </c>
      <c r="G3170" s="1" t="s">
        <v>17</v>
      </c>
      <c r="H3170" s="1" t="s">
        <v>28</v>
      </c>
      <c r="I3170" s="1" t="s">
        <v>29</v>
      </c>
      <c r="J3170">
        <v>20</v>
      </c>
      <c r="K3170">
        <v>3959</v>
      </c>
    </row>
    <row r="3171" spans="1:11" x14ac:dyDescent="0.2">
      <c r="A3171">
        <v>1342</v>
      </c>
      <c r="B3171">
        <v>34</v>
      </c>
      <c r="C3171">
        <v>8</v>
      </c>
      <c r="D3171">
        <v>2.2200000000000002</v>
      </c>
      <c r="E3171">
        <v>7</v>
      </c>
      <c r="F3171" s="1" t="s">
        <v>36</v>
      </c>
      <c r="G3171" s="1" t="s">
        <v>24</v>
      </c>
      <c r="H3171" s="1" t="s">
        <v>28</v>
      </c>
      <c r="I3171" s="1" t="s">
        <v>29</v>
      </c>
      <c r="J3171">
        <v>21</v>
      </c>
      <c r="K3171">
        <v>8068</v>
      </c>
    </row>
    <row r="3172" spans="1:11" x14ac:dyDescent="0.2">
      <c r="A3172">
        <v>1343</v>
      </c>
      <c r="B3172">
        <v>33</v>
      </c>
      <c r="C3172">
        <v>10</v>
      </c>
      <c r="D3172">
        <v>4.26</v>
      </c>
      <c r="E3172">
        <v>10</v>
      </c>
      <c r="F3172" s="1" t="s">
        <v>16</v>
      </c>
      <c r="G3172" s="1" t="s">
        <v>17</v>
      </c>
      <c r="H3172" s="1" t="s">
        <v>28</v>
      </c>
      <c r="I3172" s="1" t="s">
        <v>20</v>
      </c>
      <c r="J3172">
        <v>45</v>
      </c>
      <c r="K3172">
        <v>9610</v>
      </c>
    </row>
    <row r="3173" spans="1:11" x14ac:dyDescent="0.2">
      <c r="A3173">
        <v>1356</v>
      </c>
      <c r="B3173">
        <v>36</v>
      </c>
      <c r="C3173">
        <v>3</v>
      </c>
      <c r="D3173">
        <v>2.41</v>
      </c>
      <c r="E3173">
        <v>6</v>
      </c>
      <c r="F3173" s="1" t="s">
        <v>26</v>
      </c>
      <c r="G3173" s="1" t="s">
        <v>35</v>
      </c>
      <c r="H3173" s="1" t="s">
        <v>28</v>
      </c>
      <c r="I3173" s="1" t="s">
        <v>29</v>
      </c>
      <c r="J3173">
        <v>57</v>
      </c>
      <c r="K3173">
        <v>2241</v>
      </c>
    </row>
    <row r="3174" spans="1:11" x14ac:dyDescent="0.2">
      <c r="A3174">
        <v>1358</v>
      </c>
      <c r="B3174">
        <v>41</v>
      </c>
      <c r="C3174">
        <v>9</v>
      </c>
      <c r="D3174">
        <v>1.77</v>
      </c>
      <c r="E3174">
        <v>7</v>
      </c>
      <c r="F3174" s="1" t="s">
        <v>16</v>
      </c>
      <c r="G3174" s="1" t="s">
        <v>27</v>
      </c>
      <c r="H3174" s="1" t="s">
        <v>28</v>
      </c>
      <c r="I3174" s="1" t="s">
        <v>33</v>
      </c>
      <c r="J3174">
        <v>57</v>
      </c>
      <c r="K3174">
        <v>8720</v>
      </c>
    </row>
    <row r="3175" spans="1:11" x14ac:dyDescent="0.2">
      <c r="A3175">
        <v>1364</v>
      </c>
      <c r="B3175">
        <v>25</v>
      </c>
      <c r="C3175">
        <v>6</v>
      </c>
      <c r="D3175">
        <v>1.06</v>
      </c>
      <c r="E3175">
        <v>1</v>
      </c>
      <c r="F3175" s="1" t="s">
        <v>16</v>
      </c>
      <c r="G3175" s="1" t="s">
        <v>24</v>
      </c>
      <c r="H3175" s="1" t="s">
        <v>28</v>
      </c>
      <c r="I3175" s="1" t="s">
        <v>29</v>
      </c>
      <c r="J3175">
        <v>49</v>
      </c>
      <c r="K3175">
        <v>2480</v>
      </c>
    </row>
    <row r="3176" spans="1:11" x14ac:dyDescent="0.2">
      <c r="A3176">
        <v>1369</v>
      </c>
      <c r="B3176">
        <v>24</v>
      </c>
      <c r="C3176">
        <v>6</v>
      </c>
      <c r="D3176">
        <v>3.53</v>
      </c>
      <c r="E3176">
        <v>5</v>
      </c>
      <c r="F3176" s="1" t="s">
        <v>26</v>
      </c>
      <c r="G3176" s="1" t="s">
        <v>17</v>
      </c>
      <c r="H3176" s="1" t="s">
        <v>28</v>
      </c>
      <c r="I3176" s="1" t="s">
        <v>33</v>
      </c>
      <c r="J3176">
        <v>63</v>
      </c>
      <c r="K3176">
        <v>1428</v>
      </c>
    </row>
    <row r="3177" spans="1:11" x14ac:dyDescent="0.2">
      <c r="A3177">
        <v>1383</v>
      </c>
      <c r="B3177">
        <v>52</v>
      </c>
      <c r="C3177">
        <v>8</v>
      </c>
      <c r="D3177">
        <v>4.34</v>
      </c>
      <c r="E3177">
        <v>10</v>
      </c>
      <c r="F3177" s="1" t="s">
        <v>36</v>
      </c>
      <c r="G3177" s="1" t="s">
        <v>24</v>
      </c>
      <c r="H3177" s="1" t="s">
        <v>28</v>
      </c>
      <c r="I3177" s="1" t="s">
        <v>33</v>
      </c>
      <c r="J3177">
        <v>60</v>
      </c>
      <c r="K3177">
        <v>9534</v>
      </c>
    </row>
    <row r="3178" spans="1:11" x14ac:dyDescent="0.2">
      <c r="A3178">
        <v>1394</v>
      </c>
      <c r="B3178">
        <v>46</v>
      </c>
      <c r="C3178">
        <v>7</v>
      </c>
      <c r="D3178">
        <v>4.3499999999999996</v>
      </c>
      <c r="E3178">
        <v>9</v>
      </c>
      <c r="F3178" s="1" t="s">
        <v>36</v>
      </c>
      <c r="G3178" s="1" t="s">
        <v>17</v>
      </c>
      <c r="H3178" s="1" t="s">
        <v>28</v>
      </c>
      <c r="I3178" s="1" t="s">
        <v>33</v>
      </c>
      <c r="J3178">
        <v>56</v>
      </c>
      <c r="K3178">
        <v>8606</v>
      </c>
    </row>
    <row r="3179" spans="1:11" x14ac:dyDescent="0.2">
      <c r="A3179">
        <v>1417</v>
      </c>
      <c r="B3179">
        <v>2</v>
      </c>
      <c r="C3179">
        <v>8</v>
      </c>
      <c r="D3179">
        <v>4.74</v>
      </c>
      <c r="E3179">
        <v>7</v>
      </c>
      <c r="F3179" s="1" t="s">
        <v>26</v>
      </c>
      <c r="G3179" s="1" t="s">
        <v>27</v>
      </c>
      <c r="H3179" s="1" t="s">
        <v>28</v>
      </c>
      <c r="I3179" s="1" t="s">
        <v>29</v>
      </c>
      <c r="J3179">
        <v>34</v>
      </c>
      <c r="K3179">
        <v>7918</v>
      </c>
    </row>
    <row r="3180" spans="1:11" x14ac:dyDescent="0.2">
      <c r="A3180">
        <v>1421</v>
      </c>
      <c r="B3180">
        <v>49</v>
      </c>
      <c r="C3180">
        <v>9</v>
      </c>
      <c r="D3180">
        <v>4.93</v>
      </c>
      <c r="E3180">
        <v>10</v>
      </c>
      <c r="F3180" s="1" t="s">
        <v>36</v>
      </c>
      <c r="G3180" s="1" t="s">
        <v>24</v>
      </c>
      <c r="H3180" s="1" t="s">
        <v>28</v>
      </c>
      <c r="I3180" s="1" t="s">
        <v>33</v>
      </c>
      <c r="J3180">
        <v>68</v>
      </c>
      <c r="K3180">
        <v>4827</v>
      </c>
    </row>
    <row r="3181" spans="1:11" x14ac:dyDescent="0.2">
      <c r="A3181">
        <v>1422</v>
      </c>
      <c r="B3181">
        <v>55</v>
      </c>
      <c r="C3181">
        <v>10</v>
      </c>
      <c r="D3181">
        <v>4.9800000000000004</v>
      </c>
      <c r="E3181">
        <v>9</v>
      </c>
      <c r="F3181" s="1" t="s">
        <v>16</v>
      </c>
      <c r="G3181" s="1" t="s">
        <v>27</v>
      </c>
      <c r="H3181" s="1" t="s">
        <v>28</v>
      </c>
      <c r="I3181" s="1" t="s">
        <v>29</v>
      </c>
      <c r="J3181">
        <v>21</v>
      </c>
      <c r="K3181">
        <v>8800</v>
      </c>
    </row>
    <row r="3182" spans="1:11" x14ac:dyDescent="0.2">
      <c r="A3182">
        <v>1427</v>
      </c>
      <c r="B3182">
        <v>39</v>
      </c>
      <c r="C3182">
        <v>8</v>
      </c>
      <c r="D3182">
        <v>4.0599999999999996</v>
      </c>
      <c r="E3182">
        <v>9</v>
      </c>
      <c r="F3182" s="1" t="s">
        <v>23</v>
      </c>
      <c r="G3182" s="1" t="s">
        <v>17</v>
      </c>
      <c r="H3182" s="1" t="s">
        <v>28</v>
      </c>
      <c r="I3182" s="1" t="s">
        <v>29</v>
      </c>
      <c r="J3182">
        <v>18</v>
      </c>
      <c r="K3182">
        <v>3039</v>
      </c>
    </row>
    <row r="3183" spans="1:11" x14ac:dyDescent="0.2">
      <c r="A3183">
        <v>1432</v>
      </c>
      <c r="B3183">
        <v>7</v>
      </c>
      <c r="C3183">
        <v>10</v>
      </c>
      <c r="D3183">
        <v>2.6</v>
      </c>
      <c r="E3183">
        <v>10</v>
      </c>
      <c r="F3183" s="1" t="s">
        <v>16</v>
      </c>
      <c r="G3183" s="1" t="s">
        <v>30</v>
      </c>
      <c r="H3183" s="1" t="s">
        <v>28</v>
      </c>
      <c r="I3183" s="1" t="s">
        <v>29</v>
      </c>
      <c r="J3183">
        <v>62</v>
      </c>
      <c r="K3183">
        <v>2710</v>
      </c>
    </row>
    <row r="3184" spans="1:11" x14ac:dyDescent="0.2">
      <c r="A3184">
        <v>1448</v>
      </c>
      <c r="B3184">
        <v>10</v>
      </c>
      <c r="C3184">
        <v>9</v>
      </c>
      <c r="D3184">
        <v>3.43</v>
      </c>
      <c r="E3184">
        <v>9</v>
      </c>
      <c r="F3184" s="1" t="s">
        <v>16</v>
      </c>
      <c r="G3184" s="1" t="s">
        <v>35</v>
      </c>
      <c r="H3184" s="1" t="s">
        <v>28</v>
      </c>
      <c r="I3184" s="1" t="s">
        <v>20</v>
      </c>
      <c r="J3184">
        <v>69</v>
      </c>
      <c r="K3184">
        <v>6851</v>
      </c>
    </row>
    <row r="3185" spans="1:11" x14ac:dyDescent="0.2">
      <c r="A3185">
        <v>1452</v>
      </c>
      <c r="B3185">
        <v>35</v>
      </c>
      <c r="C3185">
        <v>7</v>
      </c>
      <c r="D3185">
        <v>2.5</v>
      </c>
      <c r="E3185">
        <v>8</v>
      </c>
      <c r="F3185" s="1" t="s">
        <v>36</v>
      </c>
      <c r="G3185" s="1" t="s">
        <v>27</v>
      </c>
      <c r="H3185" s="1" t="s">
        <v>28</v>
      </c>
      <c r="I3185" s="1" t="s">
        <v>29</v>
      </c>
      <c r="J3185">
        <v>44</v>
      </c>
      <c r="K3185">
        <v>9792</v>
      </c>
    </row>
    <row r="3186" spans="1:11" x14ac:dyDescent="0.2">
      <c r="A3186">
        <v>1459</v>
      </c>
      <c r="B3186">
        <v>4</v>
      </c>
      <c r="C3186">
        <v>3</v>
      </c>
      <c r="D3186">
        <v>5.27</v>
      </c>
      <c r="E3186">
        <v>1</v>
      </c>
      <c r="F3186" s="1" t="s">
        <v>23</v>
      </c>
      <c r="G3186" s="1" t="s">
        <v>24</v>
      </c>
      <c r="H3186" s="1" t="s">
        <v>28</v>
      </c>
      <c r="I3186" s="1" t="s">
        <v>20</v>
      </c>
      <c r="J3186">
        <v>37</v>
      </c>
      <c r="K3186">
        <v>6998</v>
      </c>
    </row>
    <row r="3187" spans="1:11" x14ac:dyDescent="0.2">
      <c r="A3187">
        <v>1461</v>
      </c>
      <c r="B3187">
        <v>54</v>
      </c>
      <c r="C3187">
        <v>9</v>
      </c>
      <c r="D3187">
        <v>4.2300000000000004</v>
      </c>
      <c r="E3187">
        <v>9</v>
      </c>
      <c r="F3187" s="1" t="s">
        <v>23</v>
      </c>
      <c r="G3187" s="1" t="s">
        <v>35</v>
      </c>
      <c r="H3187" s="1" t="s">
        <v>28</v>
      </c>
      <c r="I3187" s="1" t="s">
        <v>29</v>
      </c>
      <c r="J3187">
        <v>31</v>
      </c>
      <c r="K3187">
        <v>5832</v>
      </c>
    </row>
    <row r="3188" spans="1:11" x14ac:dyDescent="0.2">
      <c r="A3188">
        <v>1465</v>
      </c>
      <c r="B3188">
        <v>32</v>
      </c>
      <c r="C3188">
        <v>6</v>
      </c>
      <c r="D3188">
        <v>5.49</v>
      </c>
      <c r="E3188">
        <v>4</v>
      </c>
      <c r="F3188" s="1" t="s">
        <v>16</v>
      </c>
      <c r="G3188" s="1" t="s">
        <v>17</v>
      </c>
      <c r="H3188" s="1" t="s">
        <v>28</v>
      </c>
      <c r="I3188" s="1" t="s">
        <v>33</v>
      </c>
      <c r="J3188">
        <v>32</v>
      </c>
      <c r="K3188">
        <v>6511</v>
      </c>
    </row>
    <row r="3189" spans="1:11" x14ac:dyDescent="0.2">
      <c r="A3189">
        <v>1466</v>
      </c>
      <c r="B3189">
        <v>24</v>
      </c>
      <c r="C3189">
        <v>7</v>
      </c>
      <c r="D3189">
        <v>3.08</v>
      </c>
      <c r="E3189">
        <v>7</v>
      </c>
      <c r="F3189" s="1" t="s">
        <v>36</v>
      </c>
      <c r="G3189" s="1" t="s">
        <v>30</v>
      </c>
      <c r="H3189" s="1" t="s">
        <v>28</v>
      </c>
      <c r="I3189" s="1" t="s">
        <v>20</v>
      </c>
      <c r="J3189">
        <v>55</v>
      </c>
      <c r="K3189">
        <v>4679</v>
      </c>
    </row>
    <row r="3190" spans="1:11" x14ac:dyDescent="0.2">
      <c r="A3190">
        <v>1492</v>
      </c>
      <c r="B3190">
        <v>12</v>
      </c>
      <c r="C3190">
        <v>10</v>
      </c>
      <c r="D3190">
        <v>5.86</v>
      </c>
      <c r="E3190">
        <v>10</v>
      </c>
      <c r="F3190" s="1" t="s">
        <v>26</v>
      </c>
      <c r="G3190" s="1" t="s">
        <v>24</v>
      </c>
      <c r="H3190" s="1" t="s">
        <v>28</v>
      </c>
      <c r="I3190" s="1" t="s">
        <v>29</v>
      </c>
      <c r="J3190">
        <v>68</v>
      </c>
      <c r="K3190">
        <v>6572</v>
      </c>
    </row>
    <row r="3191" spans="1:11" x14ac:dyDescent="0.2">
      <c r="A3191">
        <v>1497</v>
      </c>
      <c r="B3191">
        <v>59</v>
      </c>
      <c r="C3191">
        <v>10</v>
      </c>
      <c r="D3191">
        <v>1.26</v>
      </c>
      <c r="E3191">
        <v>9</v>
      </c>
      <c r="F3191" s="1" t="s">
        <v>26</v>
      </c>
      <c r="G3191" s="1" t="s">
        <v>27</v>
      </c>
      <c r="H3191" s="1" t="s">
        <v>28</v>
      </c>
      <c r="I3191" s="1" t="s">
        <v>29</v>
      </c>
      <c r="J3191">
        <v>69</v>
      </c>
      <c r="K3191">
        <v>3895</v>
      </c>
    </row>
    <row r="3192" spans="1:11" x14ac:dyDescent="0.2">
      <c r="A3192">
        <v>1498</v>
      </c>
      <c r="B3192">
        <v>51</v>
      </c>
      <c r="C3192">
        <v>9</v>
      </c>
      <c r="D3192">
        <v>3.72</v>
      </c>
      <c r="E3192">
        <v>9</v>
      </c>
      <c r="F3192" s="1" t="s">
        <v>23</v>
      </c>
      <c r="G3192" s="1" t="s">
        <v>35</v>
      </c>
      <c r="H3192" s="1" t="s">
        <v>28</v>
      </c>
      <c r="I3192" s="1" t="s">
        <v>29</v>
      </c>
      <c r="J3192">
        <v>46</v>
      </c>
      <c r="K3192">
        <v>3428</v>
      </c>
    </row>
    <row r="3193" spans="1:11" x14ac:dyDescent="0.2">
      <c r="A3193">
        <v>1505</v>
      </c>
      <c r="B3193">
        <v>21</v>
      </c>
      <c r="C3193">
        <v>10</v>
      </c>
      <c r="D3193">
        <v>2.0299999999999998</v>
      </c>
      <c r="E3193">
        <v>9</v>
      </c>
      <c r="F3193" s="1" t="s">
        <v>23</v>
      </c>
      <c r="G3193" s="1" t="s">
        <v>24</v>
      </c>
      <c r="H3193" s="1" t="s">
        <v>28</v>
      </c>
      <c r="I3193" s="1" t="s">
        <v>33</v>
      </c>
      <c r="J3193">
        <v>38</v>
      </c>
      <c r="K3193">
        <v>2167</v>
      </c>
    </row>
    <row r="3194" spans="1:11" x14ac:dyDescent="0.2">
      <c r="A3194">
        <v>1507</v>
      </c>
      <c r="B3194">
        <v>29</v>
      </c>
      <c r="C3194">
        <v>5</v>
      </c>
      <c r="D3194">
        <v>4.05</v>
      </c>
      <c r="E3194">
        <v>3</v>
      </c>
      <c r="F3194" s="1" t="s">
        <v>26</v>
      </c>
      <c r="G3194" s="1" t="s">
        <v>17</v>
      </c>
      <c r="H3194" s="1" t="s">
        <v>28</v>
      </c>
      <c r="I3194" s="1" t="s">
        <v>29</v>
      </c>
      <c r="J3194">
        <v>55</v>
      </c>
      <c r="K3194">
        <v>1471</v>
      </c>
    </row>
    <row r="3195" spans="1:11" x14ac:dyDescent="0.2">
      <c r="A3195">
        <v>1516</v>
      </c>
      <c r="B3195">
        <v>1</v>
      </c>
      <c r="C3195">
        <v>9</v>
      </c>
      <c r="D3195">
        <v>3.12</v>
      </c>
      <c r="E3195">
        <v>9</v>
      </c>
      <c r="F3195" s="1" t="s">
        <v>36</v>
      </c>
      <c r="G3195" s="1" t="s">
        <v>24</v>
      </c>
      <c r="H3195" s="1" t="s">
        <v>28</v>
      </c>
      <c r="I3195" s="1" t="s">
        <v>33</v>
      </c>
      <c r="J3195">
        <v>36</v>
      </c>
      <c r="K3195">
        <v>8481</v>
      </c>
    </row>
    <row r="3196" spans="1:11" x14ac:dyDescent="0.2">
      <c r="A3196">
        <v>1521</v>
      </c>
      <c r="B3196">
        <v>14</v>
      </c>
      <c r="C3196">
        <v>4</v>
      </c>
      <c r="D3196">
        <v>3.17</v>
      </c>
      <c r="E3196">
        <v>5</v>
      </c>
      <c r="F3196" s="1" t="s">
        <v>26</v>
      </c>
      <c r="G3196" s="1" t="s">
        <v>17</v>
      </c>
      <c r="H3196" s="1" t="s">
        <v>28</v>
      </c>
      <c r="I3196" s="1" t="s">
        <v>29</v>
      </c>
      <c r="J3196">
        <v>63</v>
      </c>
      <c r="K3196">
        <v>5084</v>
      </c>
    </row>
    <row r="3197" spans="1:11" x14ac:dyDescent="0.2">
      <c r="A3197">
        <v>1524</v>
      </c>
      <c r="B3197">
        <v>19</v>
      </c>
      <c r="C3197">
        <v>9</v>
      </c>
      <c r="D3197">
        <v>4.1399999999999997</v>
      </c>
      <c r="E3197">
        <v>10</v>
      </c>
      <c r="F3197" s="1" t="s">
        <v>36</v>
      </c>
      <c r="G3197" s="1" t="s">
        <v>35</v>
      </c>
      <c r="H3197" s="1" t="s">
        <v>28</v>
      </c>
      <c r="I3197" s="1" t="s">
        <v>29</v>
      </c>
      <c r="J3197">
        <v>41</v>
      </c>
      <c r="K3197">
        <v>1716</v>
      </c>
    </row>
    <row r="3198" spans="1:11" x14ac:dyDescent="0.2">
      <c r="A3198">
        <v>1526</v>
      </c>
      <c r="B3198">
        <v>4</v>
      </c>
      <c r="C3198">
        <v>3</v>
      </c>
      <c r="D3198">
        <v>1.97</v>
      </c>
      <c r="E3198">
        <v>6</v>
      </c>
      <c r="F3198" s="1" t="s">
        <v>36</v>
      </c>
      <c r="G3198" s="1" t="s">
        <v>30</v>
      </c>
      <c r="H3198" s="1" t="s">
        <v>28</v>
      </c>
      <c r="I3198" s="1" t="s">
        <v>29</v>
      </c>
      <c r="J3198">
        <v>52</v>
      </c>
      <c r="K3198">
        <v>6783</v>
      </c>
    </row>
    <row r="3199" spans="1:11" x14ac:dyDescent="0.2">
      <c r="A3199">
        <v>1537</v>
      </c>
      <c r="B3199">
        <v>36</v>
      </c>
      <c r="C3199">
        <v>10</v>
      </c>
      <c r="D3199">
        <v>5.67</v>
      </c>
      <c r="E3199">
        <v>7</v>
      </c>
      <c r="F3199" s="1" t="s">
        <v>36</v>
      </c>
      <c r="G3199" s="1" t="s">
        <v>35</v>
      </c>
      <c r="H3199" s="1" t="s">
        <v>28</v>
      </c>
      <c r="I3199" s="1" t="s">
        <v>29</v>
      </c>
      <c r="J3199">
        <v>31</v>
      </c>
      <c r="K3199">
        <v>8252</v>
      </c>
    </row>
    <row r="3200" spans="1:11" x14ac:dyDescent="0.2">
      <c r="A3200">
        <v>1538</v>
      </c>
      <c r="B3200">
        <v>35</v>
      </c>
      <c r="C3200">
        <v>9</v>
      </c>
      <c r="D3200">
        <v>2.42</v>
      </c>
      <c r="E3200">
        <v>8</v>
      </c>
      <c r="F3200" s="1" t="s">
        <v>36</v>
      </c>
      <c r="G3200" s="1" t="s">
        <v>17</v>
      </c>
      <c r="H3200" s="1" t="s">
        <v>28</v>
      </c>
      <c r="I3200" s="1" t="s">
        <v>29</v>
      </c>
      <c r="J3200">
        <v>31</v>
      </c>
      <c r="K3200">
        <v>9703</v>
      </c>
    </row>
    <row r="3201" spans="1:11" x14ac:dyDescent="0.2">
      <c r="A3201">
        <v>1551</v>
      </c>
      <c r="B3201">
        <v>55</v>
      </c>
      <c r="C3201">
        <v>8</v>
      </c>
      <c r="D3201">
        <v>4.03</v>
      </c>
      <c r="E3201">
        <v>9</v>
      </c>
      <c r="F3201" s="1" t="s">
        <v>23</v>
      </c>
      <c r="G3201" s="1" t="s">
        <v>17</v>
      </c>
      <c r="H3201" s="1" t="s">
        <v>28</v>
      </c>
      <c r="I3201" s="1" t="s">
        <v>20</v>
      </c>
      <c r="J3201">
        <v>43</v>
      </c>
      <c r="K3201">
        <v>8649</v>
      </c>
    </row>
    <row r="3202" spans="1:11" x14ac:dyDescent="0.2">
      <c r="A3202">
        <v>1557</v>
      </c>
      <c r="B3202">
        <v>11</v>
      </c>
      <c r="C3202">
        <v>9</v>
      </c>
      <c r="D3202">
        <v>5.93</v>
      </c>
      <c r="E3202">
        <v>8</v>
      </c>
      <c r="F3202" s="1" t="s">
        <v>23</v>
      </c>
      <c r="G3202" s="1" t="s">
        <v>30</v>
      </c>
      <c r="H3202" s="1" t="s">
        <v>28</v>
      </c>
      <c r="I3202" s="1" t="s">
        <v>29</v>
      </c>
      <c r="J3202">
        <v>58</v>
      </c>
      <c r="K3202">
        <v>8007</v>
      </c>
    </row>
    <row r="3203" spans="1:11" x14ac:dyDescent="0.2">
      <c r="A3203">
        <v>1567</v>
      </c>
      <c r="B3203">
        <v>8</v>
      </c>
      <c r="C3203">
        <v>8</v>
      </c>
      <c r="D3203">
        <v>2.94</v>
      </c>
      <c r="E3203">
        <v>9</v>
      </c>
      <c r="F3203" s="1" t="s">
        <v>26</v>
      </c>
      <c r="G3203" s="1" t="s">
        <v>35</v>
      </c>
      <c r="H3203" s="1" t="s">
        <v>28</v>
      </c>
      <c r="I3203" s="1" t="s">
        <v>33</v>
      </c>
      <c r="J3203">
        <v>52</v>
      </c>
      <c r="K3203">
        <v>3382</v>
      </c>
    </row>
    <row r="3204" spans="1:11" x14ac:dyDescent="0.2">
      <c r="A3204">
        <v>1572</v>
      </c>
      <c r="B3204">
        <v>40</v>
      </c>
      <c r="C3204">
        <v>9</v>
      </c>
      <c r="D3204">
        <v>3.44</v>
      </c>
      <c r="E3204">
        <v>10</v>
      </c>
      <c r="F3204" s="1" t="s">
        <v>26</v>
      </c>
      <c r="G3204" s="1" t="s">
        <v>17</v>
      </c>
      <c r="H3204" s="1" t="s">
        <v>28</v>
      </c>
      <c r="I3204" s="1" t="s">
        <v>33</v>
      </c>
      <c r="J3204">
        <v>56</v>
      </c>
      <c r="K3204">
        <v>6660</v>
      </c>
    </row>
    <row r="3205" spans="1:11" x14ac:dyDescent="0.2">
      <c r="A3205">
        <v>1575</v>
      </c>
      <c r="B3205">
        <v>3</v>
      </c>
      <c r="C3205">
        <v>2</v>
      </c>
      <c r="D3205">
        <v>1.23</v>
      </c>
      <c r="E3205">
        <v>3</v>
      </c>
      <c r="F3205" s="1" t="s">
        <v>36</v>
      </c>
      <c r="G3205" s="1" t="s">
        <v>17</v>
      </c>
      <c r="H3205" s="1" t="s">
        <v>28</v>
      </c>
      <c r="I3205" s="1" t="s">
        <v>29</v>
      </c>
      <c r="J3205">
        <v>40</v>
      </c>
      <c r="K3205">
        <v>7142</v>
      </c>
    </row>
    <row r="3206" spans="1:11" x14ac:dyDescent="0.2">
      <c r="A3206">
        <v>1577</v>
      </c>
      <c r="B3206">
        <v>24</v>
      </c>
      <c r="C3206">
        <v>6</v>
      </c>
      <c r="D3206">
        <v>4.6399999999999997</v>
      </c>
      <c r="E3206">
        <v>5</v>
      </c>
      <c r="F3206" s="1" t="s">
        <v>16</v>
      </c>
      <c r="G3206" s="1" t="s">
        <v>35</v>
      </c>
      <c r="H3206" s="1" t="s">
        <v>28</v>
      </c>
      <c r="I3206" s="1" t="s">
        <v>20</v>
      </c>
      <c r="J3206">
        <v>50</v>
      </c>
      <c r="K3206">
        <v>4552</v>
      </c>
    </row>
    <row r="3207" spans="1:11" x14ac:dyDescent="0.2">
      <c r="A3207">
        <v>1578</v>
      </c>
      <c r="B3207">
        <v>22</v>
      </c>
      <c r="C3207">
        <v>10</v>
      </c>
      <c r="D3207">
        <v>1.81</v>
      </c>
      <c r="E3207">
        <v>8</v>
      </c>
      <c r="F3207" s="1" t="s">
        <v>16</v>
      </c>
      <c r="G3207" s="1" t="s">
        <v>30</v>
      </c>
      <c r="H3207" s="1" t="s">
        <v>28</v>
      </c>
      <c r="I3207" s="1" t="s">
        <v>29</v>
      </c>
      <c r="J3207">
        <v>42</v>
      </c>
      <c r="K3207">
        <v>6011</v>
      </c>
    </row>
    <row r="3208" spans="1:11" x14ac:dyDescent="0.2">
      <c r="A3208">
        <v>1580</v>
      </c>
      <c r="B3208">
        <v>43</v>
      </c>
      <c r="C3208">
        <v>10</v>
      </c>
      <c r="D3208">
        <v>4.45</v>
      </c>
      <c r="E3208">
        <v>8</v>
      </c>
      <c r="F3208" s="1" t="s">
        <v>26</v>
      </c>
      <c r="G3208" s="1" t="s">
        <v>35</v>
      </c>
      <c r="H3208" s="1" t="s">
        <v>28</v>
      </c>
      <c r="I3208" s="1" t="s">
        <v>29</v>
      </c>
      <c r="J3208">
        <v>68</v>
      </c>
      <c r="K3208">
        <v>1287</v>
      </c>
    </row>
    <row r="3209" spans="1:11" x14ac:dyDescent="0.2">
      <c r="A3209">
        <v>1581</v>
      </c>
      <c r="B3209">
        <v>12</v>
      </c>
      <c r="C3209">
        <v>9</v>
      </c>
      <c r="D3209">
        <v>5.88</v>
      </c>
      <c r="E3209">
        <v>9</v>
      </c>
      <c r="F3209" s="1" t="s">
        <v>23</v>
      </c>
      <c r="G3209" s="1" t="s">
        <v>27</v>
      </c>
      <c r="H3209" s="1" t="s">
        <v>28</v>
      </c>
      <c r="I3209" s="1" t="s">
        <v>33</v>
      </c>
      <c r="J3209">
        <v>51</v>
      </c>
      <c r="K3209">
        <v>8878</v>
      </c>
    </row>
    <row r="3210" spans="1:11" x14ac:dyDescent="0.2">
      <c r="A3210">
        <v>1593</v>
      </c>
      <c r="B3210">
        <v>55</v>
      </c>
      <c r="C3210">
        <v>9</v>
      </c>
      <c r="D3210">
        <v>3.87</v>
      </c>
      <c r="E3210">
        <v>7</v>
      </c>
      <c r="F3210" s="1" t="s">
        <v>16</v>
      </c>
      <c r="G3210" s="1" t="s">
        <v>30</v>
      </c>
      <c r="H3210" s="1" t="s">
        <v>28</v>
      </c>
      <c r="I3210" s="1" t="s">
        <v>29</v>
      </c>
      <c r="J3210">
        <v>56</v>
      </c>
      <c r="K3210">
        <v>9116</v>
      </c>
    </row>
    <row r="3211" spans="1:11" x14ac:dyDescent="0.2">
      <c r="A3211">
        <v>1598</v>
      </c>
      <c r="B3211">
        <v>60</v>
      </c>
      <c r="C3211">
        <v>2</v>
      </c>
      <c r="D3211">
        <v>2.89</v>
      </c>
      <c r="E3211">
        <v>3</v>
      </c>
      <c r="F3211" s="1" t="s">
        <v>16</v>
      </c>
      <c r="G3211" s="1" t="s">
        <v>27</v>
      </c>
      <c r="H3211" s="1" t="s">
        <v>28</v>
      </c>
      <c r="I3211" s="1" t="s">
        <v>29</v>
      </c>
      <c r="J3211">
        <v>52</v>
      </c>
      <c r="K3211">
        <v>3289</v>
      </c>
    </row>
    <row r="3212" spans="1:11" x14ac:dyDescent="0.2">
      <c r="A3212">
        <v>1600</v>
      </c>
      <c r="B3212">
        <v>42</v>
      </c>
      <c r="C3212">
        <v>7</v>
      </c>
      <c r="D3212">
        <v>4.41</v>
      </c>
      <c r="E3212">
        <v>9</v>
      </c>
      <c r="F3212" s="1" t="s">
        <v>23</v>
      </c>
      <c r="G3212" s="1" t="s">
        <v>27</v>
      </c>
      <c r="H3212" s="1" t="s">
        <v>28</v>
      </c>
      <c r="I3212" s="1" t="s">
        <v>20</v>
      </c>
      <c r="J3212">
        <v>31</v>
      </c>
      <c r="K3212">
        <v>5548</v>
      </c>
    </row>
    <row r="3213" spans="1:11" x14ac:dyDescent="0.2">
      <c r="A3213">
        <v>1605</v>
      </c>
      <c r="B3213">
        <v>56</v>
      </c>
      <c r="C3213">
        <v>10</v>
      </c>
      <c r="D3213">
        <v>2.41</v>
      </c>
      <c r="E3213">
        <v>7</v>
      </c>
      <c r="F3213" s="1" t="s">
        <v>23</v>
      </c>
      <c r="G3213" s="1" t="s">
        <v>30</v>
      </c>
      <c r="H3213" s="1" t="s">
        <v>28</v>
      </c>
      <c r="I3213" s="1" t="s">
        <v>20</v>
      </c>
      <c r="J3213">
        <v>29</v>
      </c>
      <c r="K3213">
        <v>2745</v>
      </c>
    </row>
    <row r="3214" spans="1:11" x14ac:dyDescent="0.2">
      <c r="A3214">
        <v>1614</v>
      </c>
      <c r="B3214">
        <v>5</v>
      </c>
      <c r="C3214">
        <v>5</v>
      </c>
      <c r="D3214">
        <v>2.4500000000000002</v>
      </c>
      <c r="E3214">
        <v>3</v>
      </c>
      <c r="F3214" s="1" t="s">
        <v>23</v>
      </c>
      <c r="G3214" s="1" t="s">
        <v>24</v>
      </c>
      <c r="H3214" s="1" t="s">
        <v>28</v>
      </c>
      <c r="I3214" s="1" t="s">
        <v>29</v>
      </c>
      <c r="J3214">
        <v>64</v>
      </c>
      <c r="K3214">
        <v>1714</v>
      </c>
    </row>
    <row r="3215" spans="1:11" x14ac:dyDescent="0.2">
      <c r="A3215">
        <v>1618</v>
      </c>
      <c r="B3215">
        <v>59</v>
      </c>
      <c r="C3215">
        <v>7</v>
      </c>
      <c r="D3215">
        <v>3.98</v>
      </c>
      <c r="E3215">
        <v>10</v>
      </c>
      <c r="F3215" s="1" t="s">
        <v>16</v>
      </c>
      <c r="G3215" s="1" t="s">
        <v>30</v>
      </c>
      <c r="H3215" s="1" t="s">
        <v>28</v>
      </c>
      <c r="I3215" s="1" t="s">
        <v>33</v>
      </c>
      <c r="J3215">
        <v>37</v>
      </c>
      <c r="K3215">
        <v>3614</v>
      </c>
    </row>
    <row r="3216" spans="1:11" x14ac:dyDescent="0.2">
      <c r="A3216">
        <v>1628</v>
      </c>
      <c r="B3216">
        <v>25</v>
      </c>
      <c r="C3216">
        <v>7</v>
      </c>
      <c r="D3216">
        <v>4.1900000000000004</v>
      </c>
      <c r="E3216">
        <v>10</v>
      </c>
      <c r="F3216" s="1" t="s">
        <v>23</v>
      </c>
      <c r="G3216" s="1" t="s">
        <v>24</v>
      </c>
      <c r="H3216" s="1" t="s">
        <v>28</v>
      </c>
      <c r="I3216" s="1" t="s">
        <v>29</v>
      </c>
      <c r="J3216">
        <v>47</v>
      </c>
      <c r="K3216">
        <v>2242</v>
      </c>
    </row>
    <row r="3217" spans="1:11" x14ac:dyDescent="0.2">
      <c r="A3217">
        <v>1630</v>
      </c>
      <c r="B3217">
        <v>10</v>
      </c>
      <c r="C3217">
        <v>10</v>
      </c>
      <c r="D3217">
        <v>4.67</v>
      </c>
      <c r="E3217">
        <v>10</v>
      </c>
      <c r="F3217" s="1" t="s">
        <v>36</v>
      </c>
      <c r="G3217" s="1" t="s">
        <v>30</v>
      </c>
      <c r="H3217" s="1" t="s">
        <v>28</v>
      </c>
      <c r="I3217" s="1" t="s">
        <v>33</v>
      </c>
      <c r="J3217">
        <v>29</v>
      </c>
      <c r="K3217">
        <v>7207</v>
      </c>
    </row>
    <row r="3218" spans="1:11" x14ac:dyDescent="0.2">
      <c r="A3218">
        <v>1633</v>
      </c>
      <c r="B3218">
        <v>60</v>
      </c>
      <c r="C3218">
        <v>10</v>
      </c>
      <c r="D3218">
        <v>5.98</v>
      </c>
      <c r="E3218">
        <v>9</v>
      </c>
      <c r="F3218" s="1" t="s">
        <v>16</v>
      </c>
      <c r="G3218" s="1" t="s">
        <v>24</v>
      </c>
      <c r="H3218" s="1" t="s">
        <v>28</v>
      </c>
      <c r="I3218" s="1" t="s">
        <v>29</v>
      </c>
      <c r="J3218">
        <v>56</v>
      </c>
      <c r="K3218">
        <v>6748</v>
      </c>
    </row>
    <row r="3219" spans="1:11" x14ac:dyDescent="0.2">
      <c r="A3219">
        <v>1636</v>
      </c>
      <c r="B3219">
        <v>38</v>
      </c>
      <c r="C3219">
        <v>5</v>
      </c>
      <c r="D3219">
        <v>4.3600000000000003</v>
      </c>
      <c r="E3219">
        <v>3</v>
      </c>
      <c r="F3219" s="1" t="s">
        <v>16</v>
      </c>
      <c r="G3219" s="1" t="s">
        <v>27</v>
      </c>
      <c r="H3219" s="1" t="s">
        <v>28</v>
      </c>
      <c r="I3219" s="1" t="s">
        <v>29</v>
      </c>
      <c r="J3219">
        <v>45</v>
      </c>
      <c r="K3219">
        <v>3631</v>
      </c>
    </row>
    <row r="3220" spans="1:11" x14ac:dyDescent="0.2">
      <c r="A3220">
        <v>1637</v>
      </c>
      <c r="B3220">
        <v>54</v>
      </c>
      <c r="C3220">
        <v>4</v>
      </c>
      <c r="D3220">
        <v>5.56</v>
      </c>
      <c r="E3220">
        <v>6</v>
      </c>
      <c r="F3220" s="1" t="s">
        <v>16</v>
      </c>
      <c r="G3220" s="1" t="s">
        <v>35</v>
      </c>
      <c r="H3220" s="1" t="s">
        <v>28</v>
      </c>
      <c r="I3220" s="1" t="s">
        <v>33</v>
      </c>
      <c r="J3220">
        <v>45</v>
      </c>
      <c r="K3220">
        <v>3327</v>
      </c>
    </row>
    <row r="3221" spans="1:11" x14ac:dyDescent="0.2">
      <c r="A3221">
        <v>1646</v>
      </c>
      <c r="B3221">
        <v>48</v>
      </c>
      <c r="C3221">
        <v>4</v>
      </c>
      <c r="D3221">
        <v>4.8499999999999996</v>
      </c>
      <c r="E3221">
        <v>2</v>
      </c>
      <c r="F3221" s="1" t="s">
        <v>26</v>
      </c>
      <c r="G3221" s="1" t="s">
        <v>27</v>
      </c>
      <c r="H3221" s="1" t="s">
        <v>28</v>
      </c>
      <c r="I3221" s="1" t="s">
        <v>20</v>
      </c>
      <c r="J3221">
        <v>68</v>
      </c>
      <c r="K3221">
        <v>9155</v>
      </c>
    </row>
    <row r="3222" spans="1:11" x14ac:dyDescent="0.2">
      <c r="A3222">
        <v>1647</v>
      </c>
      <c r="B3222">
        <v>60</v>
      </c>
      <c r="C3222">
        <v>10</v>
      </c>
      <c r="D3222">
        <v>2.06</v>
      </c>
      <c r="E3222">
        <v>10</v>
      </c>
      <c r="F3222" s="1" t="s">
        <v>23</v>
      </c>
      <c r="G3222" s="1" t="s">
        <v>24</v>
      </c>
      <c r="H3222" s="1" t="s">
        <v>28</v>
      </c>
      <c r="I3222" s="1" t="s">
        <v>33</v>
      </c>
      <c r="J3222">
        <v>27</v>
      </c>
      <c r="K3222">
        <v>2535</v>
      </c>
    </row>
    <row r="3223" spans="1:11" x14ac:dyDescent="0.2">
      <c r="A3223">
        <v>1680</v>
      </c>
      <c r="B3223">
        <v>32</v>
      </c>
      <c r="C3223">
        <v>10</v>
      </c>
      <c r="D3223">
        <v>2.16</v>
      </c>
      <c r="E3223">
        <v>9</v>
      </c>
      <c r="F3223" s="1" t="s">
        <v>26</v>
      </c>
      <c r="G3223" s="1" t="s">
        <v>24</v>
      </c>
      <c r="H3223" s="1" t="s">
        <v>28</v>
      </c>
      <c r="I3223" s="1" t="s">
        <v>20</v>
      </c>
      <c r="J3223">
        <v>22</v>
      </c>
      <c r="K3223">
        <v>4719</v>
      </c>
    </row>
    <row r="3224" spans="1:11" x14ac:dyDescent="0.2">
      <c r="A3224">
        <v>1687</v>
      </c>
      <c r="B3224">
        <v>41</v>
      </c>
      <c r="C3224">
        <v>1</v>
      </c>
      <c r="D3224">
        <v>2.5499999999999998</v>
      </c>
      <c r="E3224">
        <v>4</v>
      </c>
      <c r="F3224" s="1" t="s">
        <v>23</v>
      </c>
      <c r="G3224" s="1" t="s">
        <v>17</v>
      </c>
      <c r="H3224" s="1" t="s">
        <v>28</v>
      </c>
      <c r="I3224" s="1" t="s">
        <v>33</v>
      </c>
      <c r="J3224">
        <v>63</v>
      </c>
      <c r="K3224">
        <v>5354</v>
      </c>
    </row>
    <row r="3225" spans="1:11" x14ac:dyDescent="0.2">
      <c r="A3225">
        <v>1690</v>
      </c>
      <c r="B3225">
        <v>57</v>
      </c>
      <c r="C3225">
        <v>1</v>
      </c>
      <c r="D3225">
        <v>3.36</v>
      </c>
      <c r="E3225">
        <v>5</v>
      </c>
      <c r="F3225" s="1" t="s">
        <v>23</v>
      </c>
      <c r="G3225" s="1" t="s">
        <v>17</v>
      </c>
      <c r="H3225" s="1" t="s">
        <v>28</v>
      </c>
      <c r="I3225" s="1" t="s">
        <v>29</v>
      </c>
      <c r="J3225">
        <v>41</v>
      </c>
      <c r="K3225">
        <v>3124</v>
      </c>
    </row>
    <row r="3226" spans="1:11" x14ac:dyDescent="0.2">
      <c r="A3226">
        <v>1693</v>
      </c>
      <c r="B3226">
        <v>55</v>
      </c>
      <c r="C3226">
        <v>10</v>
      </c>
      <c r="D3226">
        <v>1.66</v>
      </c>
      <c r="E3226">
        <v>9</v>
      </c>
      <c r="F3226" s="1" t="s">
        <v>16</v>
      </c>
      <c r="G3226" s="1" t="s">
        <v>27</v>
      </c>
      <c r="H3226" s="1" t="s">
        <v>28</v>
      </c>
      <c r="I3226" s="1" t="s">
        <v>33</v>
      </c>
      <c r="J3226">
        <v>59</v>
      </c>
      <c r="K3226">
        <v>4174</v>
      </c>
    </row>
    <row r="3227" spans="1:11" x14ac:dyDescent="0.2">
      <c r="A3227">
        <v>1696</v>
      </c>
      <c r="B3227">
        <v>49</v>
      </c>
      <c r="C3227">
        <v>3</v>
      </c>
      <c r="D3227">
        <v>1.1299999999999999</v>
      </c>
      <c r="E3227">
        <v>5</v>
      </c>
      <c r="F3227" s="1" t="s">
        <v>16</v>
      </c>
      <c r="G3227" s="1" t="s">
        <v>17</v>
      </c>
      <c r="H3227" s="1" t="s">
        <v>28</v>
      </c>
      <c r="I3227" s="1" t="s">
        <v>29</v>
      </c>
      <c r="J3227">
        <v>56</v>
      </c>
      <c r="K3227">
        <v>2188</v>
      </c>
    </row>
    <row r="3228" spans="1:11" x14ac:dyDescent="0.2">
      <c r="A3228">
        <v>1704</v>
      </c>
      <c r="B3228">
        <v>44</v>
      </c>
      <c r="C3228">
        <v>6</v>
      </c>
      <c r="D3228">
        <v>3.36</v>
      </c>
      <c r="E3228">
        <v>4</v>
      </c>
      <c r="F3228" s="1" t="s">
        <v>26</v>
      </c>
      <c r="G3228" s="1" t="s">
        <v>24</v>
      </c>
      <c r="H3228" s="1" t="s">
        <v>28</v>
      </c>
      <c r="I3228" s="1" t="s">
        <v>29</v>
      </c>
      <c r="J3228">
        <v>27</v>
      </c>
      <c r="K3228">
        <v>8259</v>
      </c>
    </row>
    <row r="3229" spans="1:11" x14ac:dyDescent="0.2">
      <c r="A3229">
        <v>1710</v>
      </c>
      <c r="B3229">
        <v>34</v>
      </c>
      <c r="C3229">
        <v>4</v>
      </c>
      <c r="D3229">
        <v>5.75</v>
      </c>
      <c r="E3229">
        <v>6</v>
      </c>
      <c r="F3229" s="1" t="s">
        <v>36</v>
      </c>
      <c r="G3229" s="1" t="s">
        <v>27</v>
      </c>
      <c r="H3229" s="1" t="s">
        <v>28</v>
      </c>
      <c r="I3229" s="1" t="s">
        <v>33</v>
      </c>
      <c r="J3229">
        <v>67</v>
      </c>
      <c r="K3229">
        <v>8241</v>
      </c>
    </row>
    <row r="3230" spans="1:11" x14ac:dyDescent="0.2">
      <c r="A3230">
        <v>1712</v>
      </c>
      <c r="B3230">
        <v>10</v>
      </c>
      <c r="C3230">
        <v>8</v>
      </c>
      <c r="D3230">
        <v>5.63</v>
      </c>
      <c r="E3230">
        <v>10</v>
      </c>
      <c r="F3230" s="1" t="s">
        <v>23</v>
      </c>
      <c r="G3230" s="1" t="s">
        <v>35</v>
      </c>
      <c r="H3230" s="1" t="s">
        <v>28</v>
      </c>
      <c r="I3230" s="1" t="s">
        <v>29</v>
      </c>
      <c r="J3230">
        <v>21</v>
      </c>
      <c r="K3230">
        <v>9638</v>
      </c>
    </row>
    <row r="3231" spans="1:11" x14ac:dyDescent="0.2">
      <c r="A3231">
        <v>1722</v>
      </c>
      <c r="B3231">
        <v>37</v>
      </c>
      <c r="C3231">
        <v>3</v>
      </c>
      <c r="D3231">
        <v>1.93</v>
      </c>
      <c r="E3231">
        <v>2</v>
      </c>
      <c r="F3231" s="1" t="s">
        <v>16</v>
      </c>
      <c r="G3231" s="1" t="s">
        <v>35</v>
      </c>
      <c r="H3231" s="1" t="s">
        <v>28</v>
      </c>
      <c r="I3231" s="1" t="s">
        <v>33</v>
      </c>
      <c r="J3231">
        <v>53</v>
      </c>
      <c r="K3231">
        <v>9121</v>
      </c>
    </row>
    <row r="3232" spans="1:11" x14ac:dyDescent="0.2">
      <c r="A3232">
        <v>1724</v>
      </c>
      <c r="B3232">
        <v>19</v>
      </c>
      <c r="C3232">
        <v>8</v>
      </c>
      <c r="D3232">
        <v>1.07</v>
      </c>
      <c r="E3232">
        <v>8</v>
      </c>
      <c r="F3232" s="1" t="s">
        <v>36</v>
      </c>
      <c r="G3232" s="1" t="s">
        <v>24</v>
      </c>
      <c r="H3232" s="1" t="s">
        <v>28</v>
      </c>
      <c r="I3232" s="1" t="s">
        <v>29</v>
      </c>
      <c r="J3232">
        <v>38</v>
      </c>
      <c r="K3232">
        <v>8597</v>
      </c>
    </row>
    <row r="3233" spans="1:11" x14ac:dyDescent="0.2">
      <c r="A3233">
        <v>1739</v>
      </c>
      <c r="B3233">
        <v>30</v>
      </c>
      <c r="C3233">
        <v>1</v>
      </c>
      <c r="D3233">
        <v>2.04</v>
      </c>
      <c r="E3233">
        <v>4</v>
      </c>
      <c r="F3233" s="1" t="s">
        <v>23</v>
      </c>
      <c r="G3233" s="1" t="s">
        <v>30</v>
      </c>
      <c r="H3233" s="1" t="s">
        <v>28</v>
      </c>
      <c r="I3233" s="1" t="s">
        <v>29</v>
      </c>
      <c r="J3233">
        <v>26</v>
      </c>
      <c r="K3233">
        <v>1504</v>
      </c>
    </row>
    <row r="3234" spans="1:11" x14ac:dyDescent="0.2">
      <c r="A3234">
        <v>1754</v>
      </c>
      <c r="B3234">
        <v>44</v>
      </c>
      <c r="C3234">
        <v>4</v>
      </c>
      <c r="D3234">
        <v>4.2300000000000004</v>
      </c>
      <c r="E3234">
        <v>4</v>
      </c>
      <c r="F3234" s="1" t="s">
        <v>16</v>
      </c>
      <c r="G3234" s="1" t="s">
        <v>35</v>
      </c>
      <c r="H3234" s="1" t="s">
        <v>28</v>
      </c>
      <c r="I3234" s="1" t="s">
        <v>29</v>
      </c>
      <c r="J3234">
        <v>59</v>
      </c>
      <c r="K3234">
        <v>3323</v>
      </c>
    </row>
    <row r="3235" spans="1:11" x14ac:dyDescent="0.2">
      <c r="A3235">
        <v>1763</v>
      </c>
      <c r="B3235">
        <v>56</v>
      </c>
      <c r="C3235">
        <v>2</v>
      </c>
      <c r="D3235">
        <v>3.74</v>
      </c>
      <c r="E3235">
        <v>5</v>
      </c>
      <c r="F3235" s="1" t="s">
        <v>23</v>
      </c>
      <c r="G3235" s="1" t="s">
        <v>35</v>
      </c>
      <c r="H3235" s="1" t="s">
        <v>28</v>
      </c>
      <c r="I3235" s="1" t="s">
        <v>33</v>
      </c>
      <c r="J3235">
        <v>57</v>
      </c>
      <c r="K3235">
        <v>9359</v>
      </c>
    </row>
    <row r="3236" spans="1:11" x14ac:dyDescent="0.2">
      <c r="A3236">
        <v>1774</v>
      </c>
      <c r="B3236">
        <v>11</v>
      </c>
      <c r="C3236">
        <v>10</v>
      </c>
      <c r="D3236">
        <v>2.08</v>
      </c>
      <c r="E3236">
        <v>7</v>
      </c>
      <c r="F3236" s="1" t="s">
        <v>36</v>
      </c>
      <c r="G3236" s="1" t="s">
        <v>27</v>
      </c>
      <c r="H3236" s="1" t="s">
        <v>28</v>
      </c>
      <c r="I3236" s="1" t="s">
        <v>29</v>
      </c>
      <c r="J3236">
        <v>30</v>
      </c>
      <c r="K3236">
        <v>2215</v>
      </c>
    </row>
    <row r="3237" spans="1:11" x14ac:dyDescent="0.2">
      <c r="A3237">
        <v>1776</v>
      </c>
      <c r="B3237">
        <v>52</v>
      </c>
      <c r="C3237">
        <v>8</v>
      </c>
      <c r="D3237">
        <v>4.72</v>
      </c>
      <c r="E3237">
        <v>9</v>
      </c>
      <c r="F3237" s="1" t="s">
        <v>26</v>
      </c>
      <c r="G3237" s="1" t="s">
        <v>35</v>
      </c>
      <c r="H3237" s="1" t="s">
        <v>28</v>
      </c>
      <c r="I3237" s="1" t="s">
        <v>33</v>
      </c>
      <c r="J3237">
        <v>33</v>
      </c>
      <c r="K3237">
        <v>4519</v>
      </c>
    </row>
    <row r="3238" spans="1:11" x14ac:dyDescent="0.2">
      <c r="A3238">
        <v>1784</v>
      </c>
      <c r="B3238">
        <v>20</v>
      </c>
      <c r="C3238">
        <v>6</v>
      </c>
      <c r="D3238">
        <v>3.25</v>
      </c>
      <c r="E3238">
        <v>1</v>
      </c>
      <c r="F3238" s="1" t="s">
        <v>36</v>
      </c>
      <c r="G3238" s="1" t="s">
        <v>17</v>
      </c>
      <c r="H3238" s="1" t="s">
        <v>28</v>
      </c>
      <c r="I3238" s="1" t="s">
        <v>29</v>
      </c>
      <c r="J3238">
        <v>67</v>
      </c>
      <c r="K3238">
        <v>3665</v>
      </c>
    </row>
    <row r="3239" spans="1:11" x14ac:dyDescent="0.2">
      <c r="A3239">
        <v>1790</v>
      </c>
      <c r="B3239">
        <v>13</v>
      </c>
      <c r="C3239">
        <v>7</v>
      </c>
      <c r="D3239">
        <v>5.5</v>
      </c>
      <c r="E3239">
        <v>9</v>
      </c>
      <c r="F3239" s="1" t="s">
        <v>26</v>
      </c>
      <c r="G3239" s="1" t="s">
        <v>17</v>
      </c>
      <c r="H3239" s="1" t="s">
        <v>28</v>
      </c>
      <c r="I3239" s="1" t="s">
        <v>29</v>
      </c>
      <c r="J3239">
        <v>50</v>
      </c>
      <c r="K3239">
        <v>5189</v>
      </c>
    </row>
    <row r="3240" spans="1:11" x14ac:dyDescent="0.2">
      <c r="A3240">
        <v>1805</v>
      </c>
      <c r="B3240">
        <v>7</v>
      </c>
      <c r="C3240">
        <v>9</v>
      </c>
      <c r="D3240">
        <v>3.21</v>
      </c>
      <c r="E3240">
        <v>9</v>
      </c>
      <c r="F3240" s="1" t="s">
        <v>26</v>
      </c>
      <c r="G3240" s="1" t="s">
        <v>17</v>
      </c>
      <c r="H3240" s="1" t="s">
        <v>28</v>
      </c>
      <c r="I3240" s="1" t="s">
        <v>20</v>
      </c>
      <c r="J3240">
        <v>65</v>
      </c>
      <c r="K3240">
        <v>6553</v>
      </c>
    </row>
    <row r="3241" spans="1:11" x14ac:dyDescent="0.2">
      <c r="A3241">
        <v>1828</v>
      </c>
      <c r="B3241">
        <v>10</v>
      </c>
      <c r="C3241">
        <v>5</v>
      </c>
      <c r="D3241">
        <v>2.38</v>
      </c>
      <c r="E3241">
        <v>5</v>
      </c>
      <c r="F3241" s="1" t="s">
        <v>36</v>
      </c>
      <c r="G3241" s="1" t="s">
        <v>27</v>
      </c>
      <c r="H3241" s="1" t="s">
        <v>28</v>
      </c>
      <c r="I3241" s="1" t="s">
        <v>20</v>
      </c>
      <c r="J3241">
        <v>51</v>
      </c>
      <c r="K3241">
        <v>7727</v>
      </c>
    </row>
    <row r="3242" spans="1:11" x14ac:dyDescent="0.2">
      <c r="A3242">
        <v>1831</v>
      </c>
      <c r="B3242">
        <v>21</v>
      </c>
      <c r="C3242">
        <v>10</v>
      </c>
      <c r="D3242">
        <v>4.01</v>
      </c>
      <c r="E3242">
        <v>8</v>
      </c>
      <c r="F3242" s="1" t="s">
        <v>16</v>
      </c>
      <c r="G3242" s="1" t="s">
        <v>27</v>
      </c>
      <c r="H3242" s="1" t="s">
        <v>28</v>
      </c>
      <c r="I3242" s="1" t="s">
        <v>29</v>
      </c>
      <c r="J3242">
        <v>47</v>
      </c>
      <c r="K3242">
        <v>5361</v>
      </c>
    </row>
    <row r="3243" spans="1:11" x14ac:dyDescent="0.2">
      <c r="A3243">
        <v>1833</v>
      </c>
      <c r="B3243">
        <v>32</v>
      </c>
      <c r="C3243">
        <v>7</v>
      </c>
      <c r="D3243">
        <v>5.14</v>
      </c>
      <c r="E3243">
        <v>8</v>
      </c>
      <c r="F3243" s="1" t="s">
        <v>26</v>
      </c>
      <c r="G3243" s="1" t="s">
        <v>17</v>
      </c>
      <c r="H3243" s="1" t="s">
        <v>28</v>
      </c>
      <c r="I3243" s="1" t="s">
        <v>33</v>
      </c>
      <c r="J3243">
        <v>65</v>
      </c>
      <c r="K3243">
        <v>9271</v>
      </c>
    </row>
    <row r="3244" spans="1:11" x14ac:dyDescent="0.2">
      <c r="A3244">
        <v>1839</v>
      </c>
      <c r="B3244">
        <v>37</v>
      </c>
      <c r="C3244">
        <v>3</v>
      </c>
      <c r="D3244">
        <v>4.55</v>
      </c>
      <c r="E3244">
        <v>4</v>
      </c>
      <c r="F3244" s="1" t="s">
        <v>16</v>
      </c>
      <c r="G3244" s="1" t="s">
        <v>35</v>
      </c>
      <c r="H3244" s="1" t="s">
        <v>28</v>
      </c>
      <c r="I3244" s="1" t="s">
        <v>29</v>
      </c>
      <c r="J3244">
        <v>49</v>
      </c>
      <c r="K3244">
        <v>5290</v>
      </c>
    </row>
    <row r="3245" spans="1:11" x14ac:dyDescent="0.2">
      <c r="A3245">
        <v>1844</v>
      </c>
      <c r="B3245">
        <v>49</v>
      </c>
      <c r="C3245">
        <v>10</v>
      </c>
      <c r="D3245">
        <v>4.4800000000000004</v>
      </c>
      <c r="E3245">
        <v>8</v>
      </c>
      <c r="F3245" s="1" t="s">
        <v>36</v>
      </c>
      <c r="G3245" s="1" t="s">
        <v>17</v>
      </c>
      <c r="H3245" s="1" t="s">
        <v>28</v>
      </c>
      <c r="I3245" s="1" t="s">
        <v>33</v>
      </c>
      <c r="J3245">
        <v>27</v>
      </c>
      <c r="K3245">
        <v>1895</v>
      </c>
    </row>
    <row r="3246" spans="1:11" x14ac:dyDescent="0.2">
      <c r="A3246">
        <v>1850</v>
      </c>
      <c r="B3246">
        <v>48</v>
      </c>
      <c r="C3246">
        <v>8</v>
      </c>
      <c r="D3246">
        <v>1.97</v>
      </c>
      <c r="E3246">
        <v>7</v>
      </c>
      <c r="F3246" s="1" t="s">
        <v>16</v>
      </c>
      <c r="G3246" s="1" t="s">
        <v>30</v>
      </c>
      <c r="H3246" s="1" t="s">
        <v>28</v>
      </c>
      <c r="I3246" s="1" t="s">
        <v>29</v>
      </c>
      <c r="J3246">
        <v>32</v>
      </c>
      <c r="K3246">
        <v>9769</v>
      </c>
    </row>
    <row r="3247" spans="1:11" x14ac:dyDescent="0.2">
      <c r="A3247">
        <v>1867</v>
      </c>
      <c r="B3247">
        <v>40</v>
      </c>
      <c r="C3247">
        <v>9</v>
      </c>
      <c r="D3247">
        <v>2.77</v>
      </c>
      <c r="E3247">
        <v>9</v>
      </c>
      <c r="F3247" s="1" t="s">
        <v>36</v>
      </c>
      <c r="G3247" s="1" t="s">
        <v>27</v>
      </c>
      <c r="H3247" s="1" t="s">
        <v>28</v>
      </c>
      <c r="I3247" s="1" t="s">
        <v>29</v>
      </c>
      <c r="J3247">
        <v>22</v>
      </c>
      <c r="K3247">
        <v>8064</v>
      </c>
    </row>
    <row r="3248" spans="1:11" x14ac:dyDescent="0.2">
      <c r="A3248">
        <v>1872</v>
      </c>
      <c r="B3248">
        <v>55</v>
      </c>
      <c r="C3248">
        <v>9</v>
      </c>
      <c r="D3248">
        <v>4.55</v>
      </c>
      <c r="E3248">
        <v>10</v>
      </c>
      <c r="F3248" s="1" t="s">
        <v>23</v>
      </c>
      <c r="G3248" s="1" t="s">
        <v>30</v>
      </c>
      <c r="H3248" s="1" t="s">
        <v>28</v>
      </c>
      <c r="I3248" s="1" t="s">
        <v>33</v>
      </c>
      <c r="J3248">
        <v>32</v>
      </c>
      <c r="K3248">
        <v>6298</v>
      </c>
    </row>
    <row r="3249" spans="1:11" x14ac:dyDescent="0.2">
      <c r="A3249">
        <v>1875</v>
      </c>
      <c r="B3249">
        <v>53</v>
      </c>
      <c r="C3249">
        <v>7</v>
      </c>
      <c r="D3249">
        <v>4.9400000000000004</v>
      </c>
      <c r="E3249">
        <v>9</v>
      </c>
      <c r="F3249" s="1" t="s">
        <v>36</v>
      </c>
      <c r="G3249" s="1" t="s">
        <v>35</v>
      </c>
      <c r="H3249" s="1" t="s">
        <v>28</v>
      </c>
      <c r="I3249" s="1" t="s">
        <v>33</v>
      </c>
      <c r="J3249">
        <v>20</v>
      </c>
      <c r="K3249">
        <v>3220</v>
      </c>
    </row>
    <row r="3250" spans="1:11" x14ac:dyDescent="0.2">
      <c r="A3250">
        <v>1877</v>
      </c>
      <c r="B3250">
        <v>60</v>
      </c>
      <c r="C3250">
        <v>9</v>
      </c>
      <c r="D3250">
        <v>4.17</v>
      </c>
      <c r="E3250">
        <v>7</v>
      </c>
      <c r="F3250" s="1" t="s">
        <v>36</v>
      </c>
      <c r="G3250" s="1" t="s">
        <v>35</v>
      </c>
      <c r="H3250" s="1" t="s">
        <v>28</v>
      </c>
      <c r="I3250" s="1" t="s">
        <v>20</v>
      </c>
      <c r="J3250">
        <v>23</v>
      </c>
      <c r="K3250">
        <v>5581</v>
      </c>
    </row>
    <row r="3251" spans="1:11" x14ac:dyDescent="0.2">
      <c r="A3251">
        <v>1882</v>
      </c>
      <c r="B3251">
        <v>43</v>
      </c>
      <c r="C3251">
        <v>7</v>
      </c>
      <c r="D3251">
        <v>3.27</v>
      </c>
      <c r="E3251">
        <v>10</v>
      </c>
      <c r="F3251" s="1" t="s">
        <v>23</v>
      </c>
      <c r="G3251" s="1" t="s">
        <v>35</v>
      </c>
      <c r="H3251" s="1" t="s">
        <v>28</v>
      </c>
      <c r="I3251" s="1" t="s">
        <v>20</v>
      </c>
      <c r="J3251">
        <v>45</v>
      </c>
      <c r="K3251">
        <v>1574</v>
      </c>
    </row>
    <row r="3252" spans="1:11" x14ac:dyDescent="0.2">
      <c r="A3252">
        <v>1891</v>
      </c>
      <c r="B3252">
        <v>2</v>
      </c>
      <c r="C3252">
        <v>1</v>
      </c>
      <c r="D3252">
        <v>2.91</v>
      </c>
      <c r="E3252">
        <v>4</v>
      </c>
      <c r="F3252" s="1" t="s">
        <v>16</v>
      </c>
      <c r="G3252" s="1" t="s">
        <v>24</v>
      </c>
      <c r="H3252" s="1" t="s">
        <v>28</v>
      </c>
      <c r="I3252" s="1" t="s">
        <v>20</v>
      </c>
      <c r="J3252">
        <v>58</v>
      </c>
      <c r="K3252">
        <v>3889</v>
      </c>
    </row>
    <row r="3253" spans="1:11" x14ac:dyDescent="0.2">
      <c r="A3253">
        <v>1895</v>
      </c>
      <c r="B3253">
        <v>40</v>
      </c>
      <c r="C3253">
        <v>8</v>
      </c>
      <c r="D3253">
        <v>2.9</v>
      </c>
      <c r="E3253">
        <v>10</v>
      </c>
      <c r="F3253" s="1" t="s">
        <v>36</v>
      </c>
      <c r="G3253" s="1" t="s">
        <v>30</v>
      </c>
      <c r="H3253" s="1" t="s">
        <v>28</v>
      </c>
      <c r="I3253" s="1" t="s">
        <v>20</v>
      </c>
      <c r="J3253">
        <v>28</v>
      </c>
      <c r="K3253">
        <v>2856</v>
      </c>
    </row>
    <row r="3254" spans="1:11" x14ac:dyDescent="0.2">
      <c r="A3254">
        <v>1903</v>
      </c>
      <c r="B3254">
        <v>48</v>
      </c>
      <c r="C3254">
        <v>7</v>
      </c>
      <c r="D3254">
        <v>3.68</v>
      </c>
      <c r="E3254">
        <v>10</v>
      </c>
      <c r="F3254" s="1" t="s">
        <v>26</v>
      </c>
      <c r="G3254" s="1" t="s">
        <v>17</v>
      </c>
      <c r="H3254" s="1" t="s">
        <v>28</v>
      </c>
      <c r="I3254" s="1" t="s">
        <v>20</v>
      </c>
      <c r="J3254">
        <v>22</v>
      </c>
      <c r="K3254">
        <v>2885</v>
      </c>
    </row>
    <row r="3255" spans="1:11" x14ac:dyDescent="0.2">
      <c r="A3255">
        <v>1906</v>
      </c>
      <c r="B3255">
        <v>52</v>
      </c>
      <c r="C3255">
        <v>3</v>
      </c>
      <c r="D3255">
        <v>1.56</v>
      </c>
      <c r="E3255">
        <v>6</v>
      </c>
      <c r="F3255" s="1" t="s">
        <v>36</v>
      </c>
      <c r="G3255" s="1" t="s">
        <v>27</v>
      </c>
      <c r="H3255" s="1" t="s">
        <v>28</v>
      </c>
      <c r="I3255" s="1" t="s">
        <v>29</v>
      </c>
      <c r="J3255">
        <v>66</v>
      </c>
      <c r="K3255">
        <v>1032</v>
      </c>
    </row>
    <row r="3256" spans="1:11" x14ac:dyDescent="0.2">
      <c r="A3256">
        <v>1912</v>
      </c>
      <c r="B3256">
        <v>21</v>
      </c>
      <c r="C3256">
        <v>2</v>
      </c>
      <c r="D3256">
        <v>3.88</v>
      </c>
      <c r="E3256">
        <v>6</v>
      </c>
      <c r="F3256" s="1" t="s">
        <v>36</v>
      </c>
      <c r="G3256" s="1" t="s">
        <v>17</v>
      </c>
      <c r="H3256" s="1" t="s">
        <v>28</v>
      </c>
      <c r="I3256" s="1" t="s">
        <v>33</v>
      </c>
      <c r="J3256">
        <v>65</v>
      </c>
      <c r="K3256">
        <v>8824</v>
      </c>
    </row>
    <row r="3257" spans="1:11" x14ac:dyDescent="0.2">
      <c r="A3257">
        <v>1919</v>
      </c>
      <c r="B3257">
        <v>3</v>
      </c>
      <c r="C3257">
        <v>4</v>
      </c>
      <c r="D3257">
        <v>5.42</v>
      </c>
      <c r="E3257">
        <v>4</v>
      </c>
      <c r="F3257" s="1" t="s">
        <v>23</v>
      </c>
      <c r="G3257" s="1" t="s">
        <v>27</v>
      </c>
      <c r="H3257" s="1" t="s">
        <v>28</v>
      </c>
      <c r="I3257" s="1" t="s">
        <v>29</v>
      </c>
      <c r="J3257">
        <v>27</v>
      </c>
      <c r="K3257">
        <v>9497</v>
      </c>
    </row>
    <row r="3258" spans="1:11" x14ac:dyDescent="0.2">
      <c r="A3258">
        <v>1920</v>
      </c>
      <c r="B3258">
        <v>11</v>
      </c>
      <c r="C3258">
        <v>9</v>
      </c>
      <c r="D3258">
        <v>5.35</v>
      </c>
      <c r="E3258">
        <v>8</v>
      </c>
      <c r="F3258" s="1" t="s">
        <v>16</v>
      </c>
      <c r="G3258" s="1" t="s">
        <v>27</v>
      </c>
      <c r="H3258" s="1" t="s">
        <v>28</v>
      </c>
      <c r="I3258" s="1" t="s">
        <v>29</v>
      </c>
      <c r="J3258">
        <v>20</v>
      </c>
      <c r="K3258">
        <v>6321</v>
      </c>
    </row>
    <row r="3259" spans="1:11" x14ac:dyDescent="0.2">
      <c r="A3259">
        <v>1922</v>
      </c>
      <c r="B3259">
        <v>19</v>
      </c>
      <c r="C3259">
        <v>10</v>
      </c>
      <c r="D3259">
        <v>4.67</v>
      </c>
      <c r="E3259">
        <v>8</v>
      </c>
      <c r="F3259" s="1" t="s">
        <v>23</v>
      </c>
      <c r="G3259" s="1" t="s">
        <v>30</v>
      </c>
      <c r="H3259" s="1" t="s">
        <v>28</v>
      </c>
      <c r="I3259" s="1" t="s">
        <v>33</v>
      </c>
      <c r="J3259">
        <v>22</v>
      </c>
      <c r="K3259">
        <v>4494</v>
      </c>
    </row>
    <row r="3260" spans="1:11" x14ac:dyDescent="0.2">
      <c r="A3260">
        <v>1923</v>
      </c>
      <c r="B3260">
        <v>40</v>
      </c>
      <c r="C3260">
        <v>10</v>
      </c>
      <c r="D3260">
        <v>2.5499999999999998</v>
      </c>
      <c r="E3260">
        <v>9</v>
      </c>
      <c r="F3260" s="1" t="s">
        <v>23</v>
      </c>
      <c r="G3260" s="1" t="s">
        <v>30</v>
      </c>
      <c r="H3260" s="1" t="s">
        <v>28</v>
      </c>
      <c r="I3260" s="1" t="s">
        <v>29</v>
      </c>
      <c r="J3260">
        <v>26</v>
      </c>
      <c r="K3260">
        <v>4112</v>
      </c>
    </row>
    <row r="3261" spans="1:11" x14ac:dyDescent="0.2">
      <c r="A3261">
        <v>1940</v>
      </c>
      <c r="B3261">
        <v>30</v>
      </c>
      <c r="C3261">
        <v>8</v>
      </c>
      <c r="D3261">
        <v>1.57</v>
      </c>
      <c r="E3261">
        <v>10</v>
      </c>
      <c r="F3261" s="1" t="s">
        <v>23</v>
      </c>
      <c r="G3261" s="1" t="s">
        <v>35</v>
      </c>
      <c r="H3261" s="1" t="s">
        <v>28</v>
      </c>
      <c r="I3261" s="1" t="s">
        <v>20</v>
      </c>
      <c r="J3261">
        <v>33</v>
      </c>
      <c r="K3261">
        <v>1178</v>
      </c>
    </row>
    <row r="3262" spans="1:11" x14ac:dyDescent="0.2">
      <c r="A3262">
        <v>1960</v>
      </c>
      <c r="B3262">
        <v>16</v>
      </c>
      <c r="C3262">
        <v>7</v>
      </c>
      <c r="D3262">
        <v>5.44</v>
      </c>
      <c r="E3262">
        <v>9</v>
      </c>
      <c r="F3262" s="1" t="s">
        <v>26</v>
      </c>
      <c r="G3262" s="1" t="s">
        <v>17</v>
      </c>
      <c r="H3262" s="1" t="s">
        <v>28</v>
      </c>
      <c r="I3262" s="1" t="s">
        <v>20</v>
      </c>
      <c r="J3262">
        <v>54</v>
      </c>
      <c r="K3262">
        <v>9910</v>
      </c>
    </row>
    <row r="3263" spans="1:11" x14ac:dyDescent="0.2">
      <c r="A3263">
        <v>1963</v>
      </c>
      <c r="B3263">
        <v>11</v>
      </c>
      <c r="C3263">
        <v>9</v>
      </c>
      <c r="D3263">
        <v>5.79</v>
      </c>
      <c r="E3263">
        <v>7</v>
      </c>
      <c r="F3263" s="1" t="s">
        <v>16</v>
      </c>
      <c r="G3263" s="1" t="s">
        <v>24</v>
      </c>
      <c r="H3263" s="1" t="s">
        <v>28</v>
      </c>
      <c r="I3263" s="1" t="s">
        <v>20</v>
      </c>
      <c r="J3263">
        <v>53</v>
      </c>
      <c r="K3263">
        <v>4211</v>
      </c>
    </row>
    <row r="3264" spans="1:11" x14ac:dyDescent="0.2">
      <c r="A3264">
        <v>1969</v>
      </c>
      <c r="B3264">
        <v>7</v>
      </c>
      <c r="C3264">
        <v>1</v>
      </c>
      <c r="D3264">
        <v>3.19</v>
      </c>
      <c r="E3264">
        <v>4</v>
      </c>
      <c r="F3264" s="1" t="s">
        <v>23</v>
      </c>
      <c r="G3264" s="1" t="s">
        <v>35</v>
      </c>
      <c r="H3264" s="1" t="s">
        <v>28</v>
      </c>
      <c r="I3264" s="1" t="s">
        <v>29</v>
      </c>
      <c r="J3264">
        <v>34</v>
      </c>
      <c r="K3264">
        <v>3796</v>
      </c>
    </row>
    <row r="3265" spans="1:11" x14ac:dyDescent="0.2">
      <c r="A3265">
        <v>1970</v>
      </c>
      <c r="B3265">
        <v>43</v>
      </c>
      <c r="C3265">
        <v>10</v>
      </c>
      <c r="D3265">
        <v>3.82</v>
      </c>
      <c r="E3265">
        <v>9</v>
      </c>
      <c r="F3265" s="1" t="s">
        <v>16</v>
      </c>
      <c r="G3265" s="1" t="s">
        <v>27</v>
      </c>
      <c r="H3265" s="1" t="s">
        <v>28</v>
      </c>
      <c r="I3265" s="1" t="s">
        <v>29</v>
      </c>
      <c r="J3265">
        <v>26</v>
      </c>
      <c r="K3265">
        <v>8712</v>
      </c>
    </row>
    <row r="3266" spans="1:11" x14ac:dyDescent="0.2">
      <c r="A3266">
        <v>1978</v>
      </c>
      <c r="B3266">
        <v>19</v>
      </c>
      <c r="C3266">
        <v>8</v>
      </c>
      <c r="D3266">
        <v>2.44</v>
      </c>
      <c r="E3266">
        <v>9</v>
      </c>
      <c r="F3266" s="1" t="s">
        <v>23</v>
      </c>
      <c r="G3266" s="1" t="s">
        <v>24</v>
      </c>
      <c r="H3266" s="1" t="s">
        <v>28</v>
      </c>
      <c r="I3266" s="1" t="s">
        <v>29</v>
      </c>
      <c r="J3266">
        <v>69</v>
      </c>
      <c r="K3266">
        <v>2159</v>
      </c>
    </row>
    <row r="3267" spans="1:11" x14ac:dyDescent="0.2">
      <c r="A3267">
        <v>1980</v>
      </c>
      <c r="B3267">
        <v>3</v>
      </c>
      <c r="C3267">
        <v>2</v>
      </c>
      <c r="D3267">
        <v>4.0199999999999996</v>
      </c>
      <c r="E3267">
        <v>5</v>
      </c>
      <c r="F3267" s="1" t="s">
        <v>23</v>
      </c>
      <c r="G3267" s="1" t="s">
        <v>30</v>
      </c>
      <c r="H3267" s="1" t="s">
        <v>28</v>
      </c>
      <c r="I3267" s="1" t="s">
        <v>29</v>
      </c>
      <c r="J3267">
        <v>26</v>
      </c>
      <c r="K3267">
        <v>2534</v>
      </c>
    </row>
    <row r="3268" spans="1:11" x14ac:dyDescent="0.2">
      <c r="A3268">
        <v>1985</v>
      </c>
      <c r="B3268">
        <v>38</v>
      </c>
      <c r="C3268">
        <v>8</v>
      </c>
      <c r="D3268">
        <v>2.06</v>
      </c>
      <c r="E3268">
        <v>10</v>
      </c>
      <c r="F3268" s="1" t="s">
        <v>16</v>
      </c>
      <c r="G3268" s="1" t="s">
        <v>17</v>
      </c>
      <c r="H3268" s="1" t="s">
        <v>28</v>
      </c>
      <c r="I3268" s="1" t="s">
        <v>20</v>
      </c>
      <c r="J3268">
        <v>30</v>
      </c>
      <c r="K3268">
        <v>8524</v>
      </c>
    </row>
    <row r="3269" spans="1:11" x14ac:dyDescent="0.2">
      <c r="A3269">
        <v>1990</v>
      </c>
      <c r="B3269">
        <v>34</v>
      </c>
      <c r="C3269">
        <v>5</v>
      </c>
      <c r="D3269">
        <v>1.25</v>
      </c>
      <c r="E3269">
        <v>1</v>
      </c>
      <c r="F3269" s="1" t="s">
        <v>26</v>
      </c>
      <c r="G3269" s="1" t="s">
        <v>35</v>
      </c>
      <c r="H3269" s="1" t="s">
        <v>28</v>
      </c>
      <c r="I3269" s="1" t="s">
        <v>29</v>
      </c>
      <c r="J3269">
        <v>22</v>
      </c>
      <c r="K3269">
        <v>4169</v>
      </c>
    </row>
    <row r="3270" spans="1:11" x14ac:dyDescent="0.2">
      <c r="A3270">
        <v>1992</v>
      </c>
      <c r="B3270">
        <v>11</v>
      </c>
      <c r="C3270">
        <v>7</v>
      </c>
      <c r="D3270">
        <v>3.82</v>
      </c>
      <c r="E3270">
        <v>7</v>
      </c>
      <c r="F3270" s="1" t="s">
        <v>26</v>
      </c>
      <c r="G3270" s="1" t="s">
        <v>35</v>
      </c>
      <c r="H3270" s="1" t="s">
        <v>28</v>
      </c>
      <c r="I3270" s="1" t="s">
        <v>29</v>
      </c>
      <c r="J3270">
        <v>59</v>
      </c>
      <c r="K3270">
        <v>9380</v>
      </c>
    </row>
    <row r="3271" spans="1:11" x14ac:dyDescent="0.2">
      <c r="A3271">
        <v>1997</v>
      </c>
      <c r="B3271">
        <v>26</v>
      </c>
      <c r="C3271">
        <v>7</v>
      </c>
      <c r="D3271">
        <v>3.93</v>
      </c>
      <c r="E3271">
        <v>8</v>
      </c>
      <c r="F3271" s="1" t="s">
        <v>23</v>
      </c>
      <c r="G3271" s="1" t="s">
        <v>27</v>
      </c>
      <c r="H3271" s="1" t="s">
        <v>28</v>
      </c>
      <c r="I3271" s="1" t="s">
        <v>29</v>
      </c>
      <c r="J3271">
        <v>18</v>
      </c>
      <c r="K3271">
        <v>2180</v>
      </c>
    </row>
    <row r="3272" spans="1:11" x14ac:dyDescent="0.2">
      <c r="A3272">
        <v>2003</v>
      </c>
      <c r="B3272">
        <v>47</v>
      </c>
      <c r="C3272">
        <v>7</v>
      </c>
      <c r="D3272">
        <v>1.69</v>
      </c>
      <c r="E3272">
        <v>10</v>
      </c>
      <c r="F3272" s="1" t="s">
        <v>36</v>
      </c>
      <c r="G3272" s="1" t="s">
        <v>24</v>
      </c>
      <c r="H3272" s="1" t="s">
        <v>28</v>
      </c>
      <c r="I3272" s="1" t="s">
        <v>20</v>
      </c>
      <c r="J3272">
        <v>59</v>
      </c>
      <c r="K3272">
        <v>5691</v>
      </c>
    </row>
    <row r="3273" spans="1:11" x14ac:dyDescent="0.2">
      <c r="A3273">
        <v>2018</v>
      </c>
      <c r="B3273">
        <v>15</v>
      </c>
      <c r="C3273">
        <v>9</v>
      </c>
      <c r="D3273">
        <v>1.39</v>
      </c>
      <c r="E3273">
        <v>8</v>
      </c>
      <c r="F3273" s="1" t="s">
        <v>36</v>
      </c>
      <c r="G3273" s="1" t="s">
        <v>27</v>
      </c>
      <c r="H3273" s="1" t="s">
        <v>28</v>
      </c>
      <c r="I3273" s="1" t="s">
        <v>29</v>
      </c>
      <c r="J3273">
        <v>46</v>
      </c>
      <c r="K3273">
        <v>8501</v>
      </c>
    </row>
    <row r="3274" spans="1:11" x14ac:dyDescent="0.2">
      <c r="A3274">
        <v>2021</v>
      </c>
      <c r="B3274">
        <v>24</v>
      </c>
      <c r="C3274">
        <v>1</v>
      </c>
      <c r="D3274">
        <v>1.45</v>
      </c>
      <c r="E3274">
        <v>2</v>
      </c>
      <c r="F3274" s="1" t="s">
        <v>23</v>
      </c>
      <c r="G3274" s="1" t="s">
        <v>24</v>
      </c>
      <c r="H3274" s="1" t="s">
        <v>28</v>
      </c>
      <c r="I3274" s="1" t="s">
        <v>33</v>
      </c>
      <c r="J3274">
        <v>43</v>
      </c>
      <c r="K3274">
        <v>5688</v>
      </c>
    </row>
    <row r="3275" spans="1:11" x14ac:dyDescent="0.2">
      <c r="A3275">
        <v>2024</v>
      </c>
      <c r="B3275">
        <v>30</v>
      </c>
      <c r="C3275">
        <v>10</v>
      </c>
      <c r="D3275">
        <v>1.44</v>
      </c>
      <c r="E3275">
        <v>10</v>
      </c>
      <c r="F3275" s="1" t="s">
        <v>23</v>
      </c>
      <c r="G3275" s="1" t="s">
        <v>30</v>
      </c>
      <c r="H3275" s="1" t="s">
        <v>28</v>
      </c>
      <c r="I3275" s="1" t="s">
        <v>33</v>
      </c>
      <c r="J3275">
        <v>60</v>
      </c>
      <c r="K3275">
        <v>7989</v>
      </c>
    </row>
    <row r="3276" spans="1:11" x14ac:dyDescent="0.2">
      <c r="A3276">
        <v>2029</v>
      </c>
      <c r="B3276">
        <v>13</v>
      </c>
      <c r="C3276">
        <v>7</v>
      </c>
      <c r="D3276">
        <v>1.8</v>
      </c>
      <c r="E3276">
        <v>7</v>
      </c>
      <c r="F3276" s="1" t="s">
        <v>36</v>
      </c>
      <c r="G3276" s="1" t="s">
        <v>17</v>
      </c>
      <c r="H3276" s="1" t="s">
        <v>28</v>
      </c>
      <c r="I3276" s="1" t="s">
        <v>33</v>
      </c>
      <c r="J3276">
        <v>46</v>
      </c>
      <c r="K3276">
        <v>8407</v>
      </c>
    </row>
    <row r="3277" spans="1:11" x14ac:dyDescent="0.2">
      <c r="A3277">
        <v>2031</v>
      </c>
      <c r="B3277">
        <v>52</v>
      </c>
      <c r="C3277">
        <v>7</v>
      </c>
      <c r="D3277">
        <v>2.59</v>
      </c>
      <c r="E3277">
        <v>10</v>
      </c>
      <c r="F3277" s="1" t="s">
        <v>23</v>
      </c>
      <c r="G3277" s="1" t="s">
        <v>24</v>
      </c>
      <c r="H3277" s="1" t="s">
        <v>28</v>
      </c>
      <c r="I3277" s="1" t="s">
        <v>29</v>
      </c>
      <c r="J3277">
        <v>23</v>
      </c>
      <c r="K3277">
        <v>5351</v>
      </c>
    </row>
    <row r="3278" spans="1:11" x14ac:dyDescent="0.2">
      <c r="A3278">
        <v>2034</v>
      </c>
      <c r="B3278">
        <v>27</v>
      </c>
      <c r="C3278">
        <v>2</v>
      </c>
      <c r="D3278">
        <v>1.26</v>
      </c>
      <c r="E3278">
        <v>1</v>
      </c>
      <c r="F3278" s="1" t="s">
        <v>16</v>
      </c>
      <c r="G3278" s="1" t="s">
        <v>30</v>
      </c>
      <c r="H3278" s="1" t="s">
        <v>28</v>
      </c>
      <c r="I3278" s="1" t="s">
        <v>33</v>
      </c>
      <c r="J3278">
        <v>62</v>
      </c>
      <c r="K3278">
        <v>3609</v>
      </c>
    </row>
    <row r="3279" spans="1:11" x14ac:dyDescent="0.2">
      <c r="A3279">
        <v>2045</v>
      </c>
      <c r="B3279">
        <v>16</v>
      </c>
      <c r="C3279">
        <v>7</v>
      </c>
      <c r="D3279">
        <v>4.92</v>
      </c>
      <c r="E3279">
        <v>10</v>
      </c>
      <c r="F3279" s="1" t="s">
        <v>26</v>
      </c>
      <c r="G3279" s="1" t="s">
        <v>17</v>
      </c>
      <c r="H3279" s="1" t="s">
        <v>28</v>
      </c>
      <c r="I3279" s="1" t="s">
        <v>29</v>
      </c>
      <c r="J3279">
        <v>59</v>
      </c>
      <c r="K3279">
        <v>4210</v>
      </c>
    </row>
    <row r="3280" spans="1:11" x14ac:dyDescent="0.2">
      <c r="A3280">
        <v>2047</v>
      </c>
      <c r="B3280">
        <v>48</v>
      </c>
      <c r="C3280">
        <v>4</v>
      </c>
      <c r="D3280">
        <v>3.86</v>
      </c>
      <c r="E3280">
        <v>1</v>
      </c>
      <c r="F3280" s="1" t="s">
        <v>26</v>
      </c>
      <c r="G3280" s="1" t="s">
        <v>30</v>
      </c>
      <c r="H3280" s="1" t="s">
        <v>28</v>
      </c>
      <c r="I3280" s="1" t="s">
        <v>29</v>
      </c>
      <c r="J3280">
        <v>31</v>
      </c>
      <c r="K3280">
        <v>7415</v>
      </c>
    </row>
    <row r="3281" spans="1:11" x14ac:dyDescent="0.2">
      <c r="A3281">
        <v>2051</v>
      </c>
      <c r="B3281">
        <v>48</v>
      </c>
      <c r="C3281">
        <v>8</v>
      </c>
      <c r="D3281">
        <v>1.21</v>
      </c>
      <c r="E3281">
        <v>10</v>
      </c>
      <c r="F3281" s="1" t="s">
        <v>23</v>
      </c>
      <c r="G3281" s="1" t="s">
        <v>17</v>
      </c>
      <c r="H3281" s="1" t="s">
        <v>28</v>
      </c>
      <c r="I3281" s="1" t="s">
        <v>29</v>
      </c>
      <c r="J3281">
        <v>46</v>
      </c>
      <c r="K3281">
        <v>1963</v>
      </c>
    </row>
    <row r="3282" spans="1:11" x14ac:dyDescent="0.2">
      <c r="A3282">
        <v>2065</v>
      </c>
      <c r="B3282">
        <v>23</v>
      </c>
      <c r="C3282">
        <v>4</v>
      </c>
      <c r="D3282">
        <v>5.58</v>
      </c>
      <c r="E3282">
        <v>6</v>
      </c>
      <c r="F3282" s="1" t="s">
        <v>26</v>
      </c>
      <c r="G3282" s="1" t="s">
        <v>17</v>
      </c>
      <c r="H3282" s="1" t="s">
        <v>28</v>
      </c>
      <c r="I3282" s="1" t="s">
        <v>33</v>
      </c>
      <c r="J3282">
        <v>46</v>
      </c>
      <c r="K3282">
        <v>1962</v>
      </c>
    </row>
    <row r="3283" spans="1:11" x14ac:dyDescent="0.2">
      <c r="A3283">
        <v>2083</v>
      </c>
      <c r="B3283">
        <v>8</v>
      </c>
      <c r="C3283">
        <v>5</v>
      </c>
      <c r="D3283">
        <v>3.99</v>
      </c>
      <c r="E3283">
        <v>6</v>
      </c>
      <c r="F3283" s="1" t="s">
        <v>26</v>
      </c>
      <c r="G3283" s="1" t="s">
        <v>17</v>
      </c>
      <c r="H3283" s="1" t="s">
        <v>28</v>
      </c>
      <c r="I3283" s="1" t="s">
        <v>29</v>
      </c>
      <c r="J3283">
        <v>23</v>
      </c>
      <c r="K3283">
        <v>5143</v>
      </c>
    </row>
    <row r="3284" spans="1:11" x14ac:dyDescent="0.2">
      <c r="A3284">
        <v>2091</v>
      </c>
      <c r="B3284">
        <v>2</v>
      </c>
      <c r="C3284">
        <v>5</v>
      </c>
      <c r="D3284">
        <v>1.36</v>
      </c>
      <c r="E3284">
        <v>4</v>
      </c>
      <c r="F3284" s="1" t="s">
        <v>23</v>
      </c>
      <c r="G3284" s="1" t="s">
        <v>30</v>
      </c>
      <c r="H3284" s="1" t="s">
        <v>28</v>
      </c>
      <c r="I3284" s="1" t="s">
        <v>20</v>
      </c>
      <c r="J3284">
        <v>28</v>
      </c>
      <c r="K3284">
        <v>3149</v>
      </c>
    </row>
    <row r="3285" spans="1:11" x14ac:dyDescent="0.2">
      <c r="A3285">
        <v>2095</v>
      </c>
      <c r="B3285">
        <v>43</v>
      </c>
      <c r="C3285">
        <v>3</v>
      </c>
      <c r="D3285">
        <v>2.73</v>
      </c>
      <c r="E3285">
        <v>6</v>
      </c>
      <c r="F3285" s="1" t="s">
        <v>26</v>
      </c>
      <c r="G3285" s="1" t="s">
        <v>24</v>
      </c>
      <c r="H3285" s="1" t="s">
        <v>28</v>
      </c>
      <c r="I3285" s="1" t="s">
        <v>33</v>
      </c>
      <c r="J3285">
        <v>56</v>
      </c>
      <c r="K3285">
        <v>4891</v>
      </c>
    </row>
    <row r="3286" spans="1:11" x14ac:dyDescent="0.2">
      <c r="A3286">
        <v>2098</v>
      </c>
      <c r="B3286">
        <v>6</v>
      </c>
      <c r="C3286">
        <v>10</v>
      </c>
      <c r="D3286">
        <v>2.5299999999999998</v>
      </c>
      <c r="E3286">
        <v>7</v>
      </c>
      <c r="F3286" s="1" t="s">
        <v>16</v>
      </c>
      <c r="G3286" s="1" t="s">
        <v>24</v>
      </c>
      <c r="H3286" s="1" t="s">
        <v>28</v>
      </c>
      <c r="I3286" s="1" t="s">
        <v>20</v>
      </c>
      <c r="J3286">
        <v>57</v>
      </c>
      <c r="K3286">
        <v>3569</v>
      </c>
    </row>
    <row r="3287" spans="1:11" x14ac:dyDescent="0.2">
      <c r="A3287">
        <v>2116</v>
      </c>
      <c r="B3287">
        <v>38</v>
      </c>
      <c r="C3287">
        <v>9</v>
      </c>
      <c r="D3287">
        <v>2.11</v>
      </c>
      <c r="E3287">
        <v>9</v>
      </c>
      <c r="F3287" s="1" t="s">
        <v>16</v>
      </c>
      <c r="G3287" s="1" t="s">
        <v>17</v>
      </c>
      <c r="H3287" s="1" t="s">
        <v>28</v>
      </c>
      <c r="I3287" s="1" t="s">
        <v>20</v>
      </c>
      <c r="J3287">
        <v>62</v>
      </c>
      <c r="K3287">
        <v>9169</v>
      </c>
    </row>
    <row r="3288" spans="1:11" x14ac:dyDescent="0.2">
      <c r="A3288">
        <v>2122</v>
      </c>
      <c r="B3288">
        <v>59</v>
      </c>
      <c r="C3288">
        <v>7</v>
      </c>
      <c r="D3288">
        <v>1.41</v>
      </c>
      <c r="E3288">
        <v>8</v>
      </c>
      <c r="F3288" s="1" t="s">
        <v>36</v>
      </c>
      <c r="G3288" s="1" t="s">
        <v>35</v>
      </c>
      <c r="H3288" s="1" t="s">
        <v>28</v>
      </c>
      <c r="I3288" s="1" t="s">
        <v>29</v>
      </c>
      <c r="J3288">
        <v>50</v>
      </c>
      <c r="K3288">
        <v>7089</v>
      </c>
    </row>
    <row r="3289" spans="1:11" x14ac:dyDescent="0.2">
      <c r="A3289">
        <v>2130</v>
      </c>
      <c r="B3289">
        <v>55</v>
      </c>
      <c r="C3289">
        <v>1</v>
      </c>
      <c r="D3289">
        <v>2.38</v>
      </c>
      <c r="E3289">
        <v>5</v>
      </c>
      <c r="F3289" s="1" t="s">
        <v>26</v>
      </c>
      <c r="G3289" s="1" t="s">
        <v>24</v>
      </c>
      <c r="H3289" s="1" t="s">
        <v>28</v>
      </c>
      <c r="I3289" s="1" t="s">
        <v>29</v>
      </c>
      <c r="J3289">
        <v>46</v>
      </c>
      <c r="K3289">
        <v>1166</v>
      </c>
    </row>
    <row r="3290" spans="1:11" x14ac:dyDescent="0.2">
      <c r="A3290">
        <v>2132</v>
      </c>
      <c r="B3290">
        <v>58</v>
      </c>
      <c r="C3290">
        <v>8</v>
      </c>
      <c r="D3290">
        <v>2.73</v>
      </c>
      <c r="E3290">
        <v>9</v>
      </c>
      <c r="F3290" s="1" t="s">
        <v>36</v>
      </c>
      <c r="G3290" s="1" t="s">
        <v>27</v>
      </c>
      <c r="H3290" s="1" t="s">
        <v>28</v>
      </c>
      <c r="I3290" s="1" t="s">
        <v>33</v>
      </c>
      <c r="J3290">
        <v>27</v>
      </c>
      <c r="K3290">
        <v>1594</v>
      </c>
    </row>
    <row r="3291" spans="1:11" x14ac:dyDescent="0.2">
      <c r="A3291">
        <v>2133</v>
      </c>
      <c r="B3291">
        <v>5</v>
      </c>
      <c r="C3291">
        <v>8</v>
      </c>
      <c r="D3291">
        <v>5.36</v>
      </c>
      <c r="E3291">
        <v>9</v>
      </c>
      <c r="F3291" s="1" t="s">
        <v>16</v>
      </c>
      <c r="G3291" s="1" t="s">
        <v>35</v>
      </c>
      <c r="H3291" s="1" t="s">
        <v>28</v>
      </c>
      <c r="I3291" s="1" t="s">
        <v>29</v>
      </c>
      <c r="J3291">
        <v>43</v>
      </c>
      <c r="K3291">
        <v>3437</v>
      </c>
    </row>
    <row r="3292" spans="1:11" x14ac:dyDescent="0.2">
      <c r="A3292">
        <v>2135</v>
      </c>
      <c r="B3292">
        <v>53</v>
      </c>
      <c r="C3292">
        <v>3</v>
      </c>
      <c r="D3292">
        <v>3.15</v>
      </c>
      <c r="E3292">
        <v>3</v>
      </c>
      <c r="F3292" s="1" t="s">
        <v>16</v>
      </c>
      <c r="G3292" s="1" t="s">
        <v>24</v>
      </c>
      <c r="H3292" s="1" t="s">
        <v>28</v>
      </c>
      <c r="I3292" s="1" t="s">
        <v>29</v>
      </c>
      <c r="J3292">
        <v>52</v>
      </c>
      <c r="K3292">
        <v>1105</v>
      </c>
    </row>
    <row r="3293" spans="1:11" x14ac:dyDescent="0.2">
      <c r="A3293">
        <v>2143</v>
      </c>
      <c r="B3293">
        <v>23</v>
      </c>
      <c r="C3293">
        <v>5</v>
      </c>
      <c r="D3293">
        <v>5.59</v>
      </c>
      <c r="E3293">
        <v>4</v>
      </c>
      <c r="F3293" s="1" t="s">
        <v>26</v>
      </c>
      <c r="G3293" s="1" t="s">
        <v>30</v>
      </c>
      <c r="H3293" s="1" t="s">
        <v>28</v>
      </c>
      <c r="I3293" s="1" t="s">
        <v>29</v>
      </c>
      <c r="J3293">
        <v>28</v>
      </c>
      <c r="K3293">
        <v>9681</v>
      </c>
    </row>
    <row r="3294" spans="1:11" x14ac:dyDescent="0.2">
      <c r="A3294">
        <v>2155</v>
      </c>
      <c r="B3294">
        <v>41</v>
      </c>
      <c r="C3294">
        <v>3</v>
      </c>
      <c r="D3294">
        <v>1.96</v>
      </c>
      <c r="E3294">
        <v>4</v>
      </c>
      <c r="F3294" s="1" t="s">
        <v>16</v>
      </c>
      <c r="G3294" s="1" t="s">
        <v>35</v>
      </c>
      <c r="H3294" s="1" t="s">
        <v>28</v>
      </c>
      <c r="I3294" s="1" t="s">
        <v>33</v>
      </c>
      <c r="J3294">
        <v>59</v>
      </c>
      <c r="K3294">
        <v>3304</v>
      </c>
    </row>
    <row r="3295" spans="1:11" x14ac:dyDescent="0.2">
      <c r="A3295">
        <v>2167</v>
      </c>
      <c r="B3295">
        <v>28</v>
      </c>
      <c r="C3295">
        <v>6</v>
      </c>
      <c r="D3295">
        <v>5.84</v>
      </c>
      <c r="E3295">
        <v>4</v>
      </c>
      <c r="F3295" s="1" t="s">
        <v>23</v>
      </c>
      <c r="G3295" s="1" t="s">
        <v>17</v>
      </c>
      <c r="H3295" s="1" t="s">
        <v>28</v>
      </c>
      <c r="I3295" s="1" t="s">
        <v>33</v>
      </c>
      <c r="J3295">
        <v>36</v>
      </c>
      <c r="K3295">
        <v>9862</v>
      </c>
    </row>
    <row r="3296" spans="1:11" x14ac:dyDescent="0.2">
      <c r="A3296">
        <v>2179</v>
      </c>
      <c r="B3296">
        <v>58</v>
      </c>
      <c r="C3296">
        <v>10</v>
      </c>
      <c r="D3296">
        <v>4.4800000000000004</v>
      </c>
      <c r="E3296">
        <v>10</v>
      </c>
      <c r="F3296" s="1" t="s">
        <v>26</v>
      </c>
      <c r="G3296" s="1" t="s">
        <v>17</v>
      </c>
      <c r="H3296" s="1" t="s">
        <v>28</v>
      </c>
      <c r="I3296" s="1" t="s">
        <v>33</v>
      </c>
      <c r="J3296">
        <v>29</v>
      </c>
      <c r="K3296">
        <v>3978</v>
      </c>
    </row>
    <row r="3297" spans="1:11" x14ac:dyDescent="0.2">
      <c r="A3297">
        <v>2180</v>
      </c>
      <c r="B3297">
        <v>27</v>
      </c>
      <c r="C3297">
        <v>3</v>
      </c>
      <c r="D3297">
        <v>4.87</v>
      </c>
      <c r="E3297">
        <v>6</v>
      </c>
      <c r="F3297" s="1" t="s">
        <v>23</v>
      </c>
      <c r="G3297" s="1" t="s">
        <v>35</v>
      </c>
      <c r="H3297" s="1" t="s">
        <v>28</v>
      </c>
      <c r="I3297" s="1" t="s">
        <v>33</v>
      </c>
      <c r="J3297">
        <v>41</v>
      </c>
      <c r="K3297">
        <v>4818</v>
      </c>
    </row>
    <row r="3298" spans="1:11" x14ac:dyDescent="0.2">
      <c r="A3298">
        <v>2184</v>
      </c>
      <c r="B3298">
        <v>52</v>
      </c>
      <c r="C3298">
        <v>1</v>
      </c>
      <c r="D3298">
        <v>3.07</v>
      </c>
      <c r="E3298">
        <v>1</v>
      </c>
      <c r="F3298" s="1" t="s">
        <v>16</v>
      </c>
      <c r="G3298" s="1" t="s">
        <v>17</v>
      </c>
      <c r="H3298" s="1" t="s">
        <v>28</v>
      </c>
      <c r="I3298" s="1" t="s">
        <v>29</v>
      </c>
      <c r="J3298">
        <v>34</v>
      </c>
      <c r="K3298">
        <v>8881</v>
      </c>
    </row>
    <row r="3299" spans="1:11" x14ac:dyDescent="0.2">
      <c r="A3299">
        <v>2191</v>
      </c>
      <c r="B3299">
        <v>14</v>
      </c>
      <c r="C3299">
        <v>8</v>
      </c>
      <c r="D3299">
        <v>1.49</v>
      </c>
      <c r="E3299">
        <v>10</v>
      </c>
      <c r="F3299" s="1" t="s">
        <v>23</v>
      </c>
      <c r="G3299" s="1" t="s">
        <v>24</v>
      </c>
      <c r="H3299" s="1" t="s">
        <v>28</v>
      </c>
      <c r="I3299" s="1" t="s">
        <v>29</v>
      </c>
      <c r="J3299">
        <v>29</v>
      </c>
      <c r="K3299">
        <v>3456</v>
      </c>
    </row>
    <row r="3300" spans="1:11" x14ac:dyDescent="0.2">
      <c r="A3300">
        <v>2199</v>
      </c>
      <c r="B3300">
        <v>16</v>
      </c>
      <c r="C3300">
        <v>4</v>
      </c>
      <c r="D3300">
        <v>3.68</v>
      </c>
      <c r="E3300">
        <v>6</v>
      </c>
      <c r="F3300" s="1" t="s">
        <v>36</v>
      </c>
      <c r="G3300" s="1" t="s">
        <v>30</v>
      </c>
      <c r="H3300" s="1" t="s">
        <v>28</v>
      </c>
      <c r="I3300" s="1" t="s">
        <v>33</v>
      </c>
      <c r="J3300">
        <v>56</v>
      </c>
      <c r="K3300">
        <v>2128</v>
      </c>
    </row>
    <row r="3301" spans="1:11" x14ac:dyDescent="0.2">
      <c r="A3301">
        <v>2203</v>
      </c>
      <c r="B3301">
        <v>33</v>
      </c>
      <c r="C3301">
        <v>3</v>
      </c>
      <c r="D3301">
        <v>4.72</v>
      </c>
      <c r="E3301">
        <v>4</v>
      </c>
      <c r="F3301" s="1" t="s">
        <v>16</v>
      </c>
      <c r="G3301" s="1" t="s">
        <v>27</v>
      </c>
      <c r="H3301" s="1" t="s">
        <v>28</v>
      </c>
      <c r="I3301" s="1" t="s">
        <v>29</v>
      </c>
      <c r="J3301">
        <v>48</v>
      </c>
      <c r="K3301">
        <v>4913</v>
      </c>
    </row>
    <row r="3302" spans="1:11" x14ac:dyDescent="0.2">
      <c r="A3302">
        <v>2210</v>
      </c>
      <c r="B3302">
        <v>6</v>
      </c>
      <c r="C3302">
        <v>10</v>
      </c>
      <c r="D3302">
        <v>2.08</v>
      </c>
      <c r="E3302">
        <v>8</v>
      </c>
      <c r="F3302" s="1" t="s">
        <v>36</v>
      </c>
      <c r="G3302" s="1" t="s">
        <v>24</v>
      </c>
      <c r="H3302" s="1" t="s">
        <v>28</v>
      </c>
      <c r="I3302" s="1" t="s">
        <v>29</v>
      </c>
      <c r="J3302">
        <v>24</v>
      </c>
      <c r="K3302">
        <v>5889</v>
      </c>
    </row>
    <row r="3303" spans="1:11" x14ac:dyDescent="0.2">
      <c r="A3303">
        <v>2224</v>
      </c>
      <c r="B3303">
        <v>17</v>
      </c>
      <c r="C3303">
        <v>8</v>
      </c>
      <c r="D3303">
        <v>4.6399999999999997</v>
      </c>
      <c r="E3303">
        <v>9</v>
      </c>
      <c r="F3303" s="1" t="s">
        <v>26</v>
      </c>
      <c r="G3303" s="1" t="s">
        <v>35</v>
      </c>
      <c r="H3303" s="1" t="s">
        <v>28</v>
      </c>
      <c r="I3303" s="1" t="s">
        <v>33</v>
      </c>
      <c r="J3303">
        <v>35</v>
      </c>
      <c r="K3303">
        <v>8187</v>
      </c>
    </row>
    <row r="3304" spans="1:11" x14ac:dyDescent="0.2">
      <c r="A3304">
        <v>2225</v>
      </c>
      <c r="B3304">
        <v>34</v>
      </c>
      <c r="C3304">
        <v>3</v>
      </c>
      <c r="D3304">
        <v>5.96</v>
      </c>
      <c r="E3304">
        <v>4</v>
      </c>
      <c r="F3304" s="1" t="s">
        <v>23</v>
      </c>
      <c r="G3304" s="1" t="s">
        <v>35</v>
      </c>
      <c r="H3304" s="1" t="s">
        <v>28</v>
      </c>
      <c r="I3304" s="1" t="s">
        <v>29</v>
      </c>
      <c r="J3304">
        <v>39</v>
      </c>
      <c r="K3304">
        <v>5340</v>
      </c>
    </row>
    <row r="3305" spans="1:11" x14ac:dyDescent="0.2">
      <c r="A3305">
        <v>2226</v>
      </c>
      <c r="B3305">
        <v>10</v>
      </c>
      <c r="C3305">
        <v>8</v>
      </c>
      <c r="D3305">
        <v>1.28</v>
      </c>
      <c r="E3305">
        <v>9</v>
      </c>
      <c r="F3305" s="1" t="s">
        <v>23</v>
      </c>
      <c r="G3305" s="1" t="s">
        <v>27</v>
      </c>
      <c r="H3305" s="1" t="s">
        <v>28</v>
      </c>
      <c r="I3305" s="1" t="s">
        <v>20</v>
      </c>
      <c r="J3305">
        <v>54</v>
      </c>
      <c r="K3305">
        <v>7620</v>
      </c>
    </row>
    <row r="3306" spans="1:11" x14ac:dyDescent="0.2">
      <c r="A3306">
        <v>2234</v>
      </c>
      <c r="B3306">
        <v>13</v>
      </c>
      <c r="C3306">
        <v>1</v>
      </c>
      <c r="D3306">
        <v>2.57</v>
      </c>
      <c r="E3306">
        <v>2</v>
      </c>
      <c r="F3306" s="1" t="s">
        <v>23</v>
      </c>
      <c r="G3306" s="1" t="s">
        <v>24</v>
      </c>
      <c r="H3306" s="1" t="s">
        <v>28</v>
      </c>
      <c r="I3306" s="1" t="s">
        <v>20</v>
      </c>
      <c r="J3306">
        <v>18</v>
      </c>
      <c r="K3306">
        <v>2684</v>
      </c>
    </row>
    <row r="3307" spans="1:11" x14ac:dyDescent="0.2">
      <c r="A3307">
        <v>2235</v>
      </c>
      <c r="B3307">
        <v>48</v>
      </c>
      <c r="C3307">
        <v>6</v>
      </c>
      <c r="D3307">
        <v>4.2300000000000004</v>
      </c>
      <c r="E3307">
        <v>4</v>
      </c>
      <c r="F3307" s="1" t="s">
        <v>16</v>
      </c>
      <c r="G3307" s="1" t="s">
        <v>24</v>
      </c>
      <c r="H3307" s="1" t="s">
        <v>28</v>
      </c>
      <c r="I3307" s="1" t="s">
        <v>29</v>
      </c>
      <c r="J3307">
        <v>36</v>
      </c>
      <c r="K3307">
        <v>2509</v>
      </c>
    </row>
    <row r="3308" spans="1:11" x14ac:dyDescent="0.2">
      <c r="A3308">
        <v>2236</v>
      </c>
      <c r="B3308">
        <v>17</v>
      </c>
      <c r="C3308">
        <v>4</v>
      </c>
      <c r="D3308">
        <v>2.7</v>
      </c>
      <c r="E3308">
        <v>2</v>
      </c>
      <c r="F3308" s="1" t="s">
        <v>16</v>
      </c>
      <c r="G3308" s="1" t="s">
        <v>24</v>
      </c>
      <c r="H3308" s="1" t="s">
        <v>28</v>
      </c>
      <c r="I3308" s="1" t="s">
        <v>20</v>
      </c>
      <c r="J3308">
        <v>55</v>
      </c>
      <c r="K3308">
        <v>7911</v>
      </c>
    </row>
    <row r="3309" spans="1:11" x14ac:dyDescent="0.2">
      <c r="A3309">
        <v>2237</v>
      </c>
      <c r="B3309">
        <v>36</v>
      </c>
      <c r="C3309">
        <v>7</v>
      </c>
      <c r="D3309">
        <v>5.24</v>
      </c>
      <c r="E3309">
        <v>8</v>
      </c>
      <c r="F3309" s="1" t="s">
        <v>26</v>
      </c>
      <c r="G3309" s="1" t="s">
        <v>35</v>
      </c>
      <c r="H3309" s="1" t="s">
        <v>28</v>
      </c>
      <c r="I3309" s="1" t="s">
        <v>29</v>
      </c>
      <c r="J3309">
        <v>54</v>
      </c>
      <c r="K3309">
        <v>9849</v>
      </c>
    </row>
    <row r="3310" spans="1:11" x14ac:dyDescent="0.2">
      <c r="A3310">
        <v>2241</v>
      </c>
      <c r="B3310">
        <v>11</v>
      </c>
      <c r="C3310">
        <v>9</v>
      </c>
      <c r="D3310">
        <v>1.89</v>
      </c>
      <c r="E3310">
        <v>7</v>
      </c>
      <c r="F3310" s="1" t="s">
        <v>16</v>
      </c>
      <c r="G3310" s="1" t="s">
        <v>35</v>
      </c>
      <c r="H3310" s="1" t="s">
        <v>28</v>
      </c>
      <c r="I3310" s="1" t="s">
        <v>20</v>
      </c>
      <c r="J3310">
        <v>22</v>
      </c>
      <c r="K3310">
        <v>8000</v>
      </c>
    </row>
    <row r="3311" spans="1:11" x14ac:dyDescent="0.2">
      <c r="A3311">
        <v>2254</v>
      </c>
      <c r="B3311">
        <v>23</v>
      </c>
      <c r="C3311">
        <v>10</v>
      </c>
      <c r="D3311">
        <v>2.48</v>
      </c>
      <c r="E3311">
        <v>10</v>
      </c>
      <c r="F3311" s="1" t="s">
        <v>36</v>
      </c>
      <c r="G3311" s="1" t="s">
        <v>24</v>
      </c>
      <c r="H3311" s="1" t="s">
        <v>28</v>
      </c>
      <c r="I3311" s="1" t="s">
        <v>20</v>
      </c>
      <c r="J3311">
        <v>56</v>
      </c>
      <c r="K3311">
        <v>7882</v>
      </c>
    </row>
    <row r="3312" spans="1:11" x14ac:dyDescent="0.2">
      <c r="A3312">
        <v>2265</v>
      </c>
      <c r="B3312">
        <v>16</v>
      </c>
      <c r="C3312">
        <v>9</v>
      </c>
      <c r="D3312">
        <v>1.72</v>
      </c>
      <c r="E3312">
        <v>10</v>
      </c>
      <c r="F3312" s="1" t="s">
        <v>16</v>
      </c>
      <c r="G3312" s="1" t="s">
        <v>30</v>
      </c>
      <c r="H3312" s="1" t="s">
        <v>28</v>
      </c>
      <c r="I3312" s="1" t="s">
        <v>33</v>
      </c>
      <c r="J3312">
        <v>31</v>
      </c>
      <c r="K3312">
        <v>3517</v>
      </c>
    </row>
    <row r="3313" spans="1:11" x14ac:dyDescent="0.2">
      <c r="A3313">
        <v>2278</v>
      </c>
      <c r="B3313">
        <v>34</v>
      </c>
      <c r="C3313">
        <v>7</v>
      </c>
      <c r="D3313">
        <v>3.37</v>
      </c>
      <c r="E3313">
        <v>8</v>
      </c>
      <c r="F3313" s="1" t="s">
        <v>26</v>
      </c>
      <c r="G3313" s="1" t="s">
        <v>35</v>
      </c>
      <c r="H3313" s="1" t="s">
        <v>28</v>
      </c>
      <c r="I3313" s="1" t="s">
        <v>29</v>
      </c>
      <c r="J3313">
        <v>31</v>
      </c>
      <c r="K3313">
        <v>1732</v>
      </c>
    </row>
    <row r="3314" spans="1:11" x14ac:dyDescent="0.2">
      <c r="A3314">
        <v>2280</v>
      </c>
      <c r="B3314">
        <v>48</v>
      </c>
      <c r="C3314">
        <v>3</v>
      </c>
      <c r="D3314">
        <v>5.13</v>
      </c>
      <c r="E3314">
        <v>6</v>
      </c>
      <c r="F3314" s="1" t="s">
        <v>16</v>
      </c>
      <c r="G3314" s="1" t="s">
        <v>35</v>
      </c>
      <c r="H3314" s="1" t="s">
        <v>28</v>
      </c>
      <c r="I3314" s="1" t="s">
        <v>29</v>
      </c>
      <c r="J3314">
        <v>47</v>
      </c>
      <c r="K3314">
        <v>3102</v>
      </c>
    </row>
    <row r="3315" spans="1:11" x14ac:dyDescent="0.2">
      <c r="A3315">
        <v>2287</v>
      </c>
      <c r="B3315">
        <v>27</v>
      </c>
      <c r="C3315">
        <v>2</v>
      </c>
      <c r="D3315">
        <v>3.37</v>
      </c>
      <c r="E3315">
        <v>2</v>
      </c>
      <c r="F3315" s="1" t="s">
        <v>23</v>
      </c>
      <c r="G3315" s="1" t="s">
        <v>27</v>
      </c>
      <c r="H3315" s="1" t="s">
        <v>28</v>
      </c>
      <c r="I3315" s="1" t="s">
        <v>33</v>
      </c>
      <c r="J3315">
        <v>70</v>
      </c>
      <c r="K3315">
        <v>2593</v>
      </c>
    </row>
    <row r="3316" spans="1:11" x14ac:dyDescent="0.2">
      <c r="A3316">
        <v>2298</v>
      </c>
      <c r="B3316">
        <v>54</v>
      </c>
      <c r="C3316">
        <v>10</v>
      </c>
      <c r="D3316">
        <v>2.64</v>
      </c>
      <c r="E3316">
        <v>7</v>
      </c>
      <c r="F3316" s="1" t="s">
        <v>36</v>
      </c>
      <c r="G3316" s="1" t="s">
        <v>17</v>
      </c>
      <c r="H3316" s="1" t="s">
        <v>28</v>
      </c>
      <c r="I3316" s="1" t="s">
        <v>33</v>
      </c>
      <c r="J3316">
        <v>36</v>
      </c>
      <c r="K3316">
        <v>3137</v>
      </c>
    </row>
    <row r="3317" spans="1:11" x14ac:dyDescent="0.2">
      <c r="A3317">
        <v>2302</v>
      </c>
      <c r="B3317">
        <v>5</v>
      </c>
      <c r="C3317">
        <v>7</v>
      </c>
      <c r="D3317">
        <v>2.74</v>
      </c>
      <c r="E3317">
        <v>9</v>
      </c>
      <c r="F3317" s="1" t="s">
        <v>36</v>
      </c>
      <c r="G3317" s="1" t="s">
        <v>30</v>
      </c>
      <c r="H3317" s="1" t="s">
        <v>28</v>
      </c>
      <c r="I3317" s="1" t="s">
        <v>29</v>
      </c>
      <c r="J3317">
        <v>47</v>
      </c>
      <c r="K3317">
        <v>5143</v>
      </c>
    </row>
    <row r="3318" spans="1:11" x14ac:dyDescent="0.2">
      <c r="A3318">
        <v>2306</v>
      </c>
      <c r="B3318">
        <v>1</v>
      </c>
      <c r="C3318">
        <v>5</v>
      </c>
      <c r="D3318">
        <v>3.05</v>
      </c>
      <c r="E3318">
        <v>4</v>
      </c>
      <c r="F3318" s="1" t="s">
        <v>16</v>
      </c>
      <c r="G3318" s="1" t="s">
        <v>17</v>
      </c>
      <c r="H3318" s="1" t="s">
        <v>28</v>
      </c>
      <c r="I3318" s="1" t="s">
        <v>29</v>
      </c>
      <c r="J3318">
        <v>57</v>
      </c>
      <c r="K3318">
        <v>3562</v>
      </c>
    </row>
    <row r="3319" spans="1:11" x14ac:dyDescent="0.2">
      <c r="A3319">
        <v>2314</v>
      </c>
      <c r="B3319">
        <v>55</v>
      </c>
      <c r="C3319">
        <v>3</v>
      </c>
      <c r="D3319">
        <v>4.3</v>
      </c>
      <c r="E3319">
        <v>4</v>
      </c>
      <c r="F3319" s="1" t="s">
        <v>36</v>
      </c>
      <c r="G3319" s="1" t="s">
        <v>30</v>
      </c>
      <c r="H3319" s="1" t="s">
        <v>28</v>
      </c>
      <c r="I3319" s="1" t="s">
        <v>20</v>
      </c>
      <c r="J3319">
        <v>70</v>
      </c>
      <c r="K3319">
        <v>5225</v>
      </c>
    </row>
    <row r="3320" spans="1:11" x14ac:dyDescent="0.2">
      <c r="A3320">
        <v>2315</v>
      </c>
      <c r="B3320">
        <v>43</v>
      </c>
      <c r="C3320">
        <v>8</v>
      </c>
      <c r="D3320">
        <v>1.36</v>
      </c>
      <c r="E3320">
        <v>7</v>
      </c>
      <c r="F3320" s="1" t="s">
        <v>26</v>
      </c>
      <c r="G3320" s="1" t="s">
        <v>17</v>
      </c>
      <c r="H3320" s="1" t="s">
        <v>28</v>
      </c>
      <c r="I3320" s="1" t="s">
        <v>29</v>
      </c>
      <c r="J3320">
        <v>25</v>
      </c>
      <c r="K3320">
        <v>2683</v>
      </c>
    </row>
    <row r="3321" spans="1:11" x14ac:dyDescent="0.2">
      <c r="A3321">
        <v>2321</v>
      </c>
      <c r="B3321">
        <v>29</v>
      </c>
      <c r="C3321">
        <v>10</v>
      </c>
      <c r="D3321">
        <v>5.51</v>
      </c>
      <c r="E3321">
        <v>8</v>
      </c>
      <c r="F3321" s="1" t="s">
        <v>23</v>
      </c>
      <c r="G3321" s="1" t="s">
        <v>24</v>
      </c>
      <c r="H3321" s="1" t="s">
        <v>28</v>
      </c>
      <c r="I3321" s="1" t="s">
        <v>29</v>
      </c>
      <c r="J3321">
        <v>59</v>
      </c>
      <c r="K3321">
        <v>7515</v>
      </c>
    </row>
    <row r="3322" spans="1:11" x14ac:dyDescent="0.2">
      <c r="A3322">
        <v>2340</v>
      </c>
      <c r="B3322">
        <v>37</v>
      </c>
      <c r="C3322">
        <v>7</v>
      </c>
      <c r="D3322">
        <v>4.8</v>
      </c>
      <c r="E3322">
        <v>9</v>
      </c>
      <c r="F3322" s="1" t="s">
        <v>23</v>
      </c>
      <c r="G3322" s="1" t="s">
        <v>17</v>
      </c>
      <c r="H3322" s="1" t="s">
        <v>28</v>
      </c>
      <c r="I3322" s="1" t="s">
        <v>29</v>
      </c>
      <c r="J3322">
        <v>23</v>
      </c>
      <c r="K3322">
        <v>5634</v>
      </c>
    </row>
    <row r="3323" spans="1:11" x14ac:dyDescent="0.2">
      <c r="A3323">
        <v>2341</v>
      </c>
      <c r="B3323">
        <v>42</v>
      </c>
      <c r="C3323">
        <v>2</v>
      </c>
      <c r="D3323">
        <v>2.23</v>
      </c>
      <c r="E3323">
        <v>4</v>
      </c>
      <c r="F3323" s="1" t="s">
        <v>36</v>
      </c>
      <c r="G3323" s="1" t="s">
        <v>24</v>
      </c>
      <c r="H3323" s="1" t="s">
        <v>28</v>
      </c>
      <c r="I3323" s="1" t="s">
        <v>33</v>
      </c>
      <c r="J3323">
        <v>60</v>
      </c>
      <c r="K3323">
        <v>7225</v>
      </c>
    </row>
    <row r="3324" spans="1:11" x14ac:dyDescent="0.2">
      <c r="A3324">
        <v>2354</v>
      </c>
      <c r="B3324">
        <v>41</v>
      </c>
      <c r="C3324">
        <v>8</v>
      </c>
      <c r="D3324">
        <v>4</v>
      </c>
      <c r="E3324">
        <v>9</v>
      </c>
      <c r="F3324" s="1" t="s">
        <v>16</v>
      </c>
      <c r="G3324" s="1" t="s">
        <v>35</v>
      </c>
      <c r="H3324" s="1" t="s">
        <v>28</v>
      </c>
      <c r="I3324" s="1" t="s">
        <v>20</v>
      </c>
      <c r="J3324">
        <v>69</v>
      </c>
      <c r="K3324">
        <v>2366</v>
      </c>
    </row>
    <row r="3325" spans="1:11" x14ac:dyDescent="0.2">
      <c r="A3325">
        <v>2360</v>
      </c>
      <c r="B3325">
        <v>42</v>
      </c>
      <c r="C3325">
        <v>7</v>
      </c>
      <c r="D3325">
        <v>2.09</v>
      </c>
      <c r="E3325">
        <v>7</v>
      </c>
      <c r="F3325" s="1" t="s">
        <v>23</v>
      </c>
      <c r="G3325" s="1" t="s">
        <v>35</v>
      </c>
      <c r="H3325" s="1" t="s">
        <v>28</v>
      </c>
      <c r="I3325" s="1" t="s">
        <v>29</v>
      </c>
      <c r="J3325">
        <v>70</v>
      </c>
      <c r="K3325">
        <v>4454</v>
      </c>
    </row>
    <row r="3326" spans="1:11" x14ac:dyDescent="0.2">
      <c r="A3326">
        <v>2367</v>
      </c>
      <c r="B3326">
        <v>16</v>
      </c>
      <c r="C3326">
        <v>10</v>
      </c>
      <c r="D3326">
        <v>5.64</v>
      </c>
      <c r="E3326">
        <v>10</v>
      </c>
      <c r="F3326" s="1" t="s">
        <v>16</v>
      </c>
      <c r="G3326" s="1" t="s">
        <v>17</v>
      </c>
      <c r="H3326" s="1" t="s">
        <v>28</v>
      </c>
      <c r="I3326" s="1" t="s">
        <v>33</v>
      </c>
      <c r="J3326">
        <v>51</v>
      </c>
      <c r="K3326">
        <v>3230</v>
      </c>
    </row>
    <row r="3327" spans="1:11" x14ac:dyDescent="0.2">
      <c r="A3327">
        <v>2376</v>
      </c>
      <c r="B3327">
        <v>50</v>
      </c>
      <c r="C3327">
        <v>3</v>
      </c>
      <c r="D3327">
        <v>3.76</v>
      </c>
      <c r="E3327">
        <v>6</v>
      </c>
      <c r="F3327" s="1" t="s">
        <v>26</v>
      </c>
      <c r="G3327" s="1" t="s">
        <v>27</v>
      </c>
      <c r="H3327" s="1" t="s">
        <v>28</v>
      </c>
      <c r="I3327" s="1" t="s">
        <v>29</v>
      </c>
      <c r="J3327">
        <v>62</v>
      </c>
      <c r="K3327">
        <v>4883</v>
      </c>
    </row>
    <row r="3328" spans="1:11" x14ac:dyDescent="0.2">
      <c r="A3328">
        <v>2378</v>
      </c>
      <c r="B3328">
        <v>37</v>
      </c>
      <c r="C3328">
        <v>2</v>
      </c>
      <c r="D3328">
        <v>2.5299999999999998</v>
      </c>
      <c r="E3328">
        <v>1</v>
      </c>
      <c r="F3328" s="1" t="s">
        <v>36</v>
      </c>
      <c r="G3328" s="1" t="s">
        <v>17</v>
      </c>
      <c r="H3328" s="1" t="s">
        <v>28</v>
      </c>
      <c r="I3328" s="1" t="s">
        <v>20</v>
      </c>
      <c r="J3328">
        <v>18</v>
      </c>
      <c r="K3328">
        <v>5648</v>
      </c>
    </row>
    <row r="3329" spans="1:11" x14ac:dyDescent="0.2">
      <c r="A3329">
        <v>2392</v>
      </c>
      <c r="B3329">
        <v>56</v>
      </c>
      <c r="C3329">
        <v>9</v>
      </c>
      <c r="D3329">
        <v>4.7699999999999996</v>
      </c>
      <c r="E3329">
        <v>10</v>
      </c>
      <c r="F3329" s="1" t="s">
        <v>26</v>
      </c>
      <c r="G3329" s="1" t="s">
        <v>30</v>
      </c>
      <c r="H3329" s="1" t="s">
        <v>28</v>
      </c>
      <c r="I3329" s="1" t="s">
        <v>29</v>
      </c>
      <c r="J3329">
        <v>19</v>
      </c>
      <c r="K3329">
        <v>5750</v>
      </c>
    </row>
    <row r="3330" spans="1:11" x14ac:dyDescent="0.2">
      <c r="A3330">
        <v>2393</v>
      </c>
      <c r="B3330">
        <v>17</v>
      </c>
      <c r="C3330">
        <v>5</v>
      </c>
      <c r="D3330">
        <v>5.24</v>
      </c>
      <c r="E3330">
        <v>2</v>
      </c>
      <c r="F3330" s="1" t="s">
        <v>26</v>
      </c>
      <c r="G3330" s="1" t="s">
        <v>30</v>
      </c>
      <c r="H3330" s="1" t="s">
        <v>28</v>
      </c>
      <c r="I3330" s="1" t="s">
        <v>33</v>
      </c>
      <c r="J3330">
        <v>69</v>
      </c>
      <c r="K3330">
        <v>9930</v>
      </c>
    </row>
    <row r="3331" spans="1:11" x14ac:dyDescent="0.2">
      <c r="A3331">
        <v>2394</v>
      </c>
      <c r="B3331">
        <v>25</v>
      </c>
      <c r="C3331">
        <v>4</v>
      </c>
      <c r="D3331">
        <v>4.84</v>
      </c>
      <c r="E3331">
        <v>2</v>
      </c>
      <c r="F3331" s="1" t="s">
        <v>36</v>
      </c>
      <c r="G3331" s="1" t="s">
        <v>24</v>
      </c>
      <c r="H3331" s="1" t="s">
        <v>28</v>
      </c>
      <c r="I3331" s="1" t="s">
        <v>20</v>
      </c>
      <c r="J3331">
        <v>21</v>
      </c>
      <c r="K3331">
        <v>1525</v>
      </c>
    </row>
    <row r="3332" spans="1:11" x14ac:dyDescent="0.2">
      <c r="A3332">
        <v>2396</v>
      </c>
      <c r="B3332">
        <v>23</v>
      </c>
      <c r="C3332">
        <v>4</v>
      </c>
      <c r="D3332">
        <v>4.1100000000000003</v>
      </c>
      <c r="E3332">
        <v>2</v>
      </c>
      <c r="F3332" s="1" t="s">
        <v>23</v>
      </c>
      <c r="G3332" s="1" t="s">
        <v>30</v>
      </c>
      <c r="H3332" s="1" t="s">
        <v>28</v>
      </c>
      <c r="I3332" s="1" t="s">
        <v>33</v>
      </c>
      <c r="J3332">
        <v>21</v>
      </c>
      <c r="K3332">
        <v>5131</v>
      </c>
    </row>
    <row r="3333" spans="1:11" x14ac:dyDescent="0.2">
      <c r="A3333">
        <v>2410</v>
      </c>
      <c r="B3333">
        <v>7</v>
      </c>
      <c r="C3333">
        <v>7</v>
      </c>
      <c r="D3333">
        <v>2.2999999999999998</v>
      </c>
      <c r="E3333">
        <v>8</v>
      </c>
      <c r="F3333" s="1" t="s">
        <v>26</v>
      </c>
      <c r="G3333" s="1" t="s">
        <v>27</v>
      </c>
      <c r="H3333" s="1" t="s">
        <v>28</v>
      </c>
      <c r="I3333" s="1" t="s">
        <v>29</v>
      </c>
      <c r="J3333">
        <v>30</v>
      </c>
      <c r="K3333">
        <v>8061</v>
      </c>
    </row>
    <row r="3334" spans="1:11" x14ac:dyDescent="0.2">
      <c r="A3334">
        <v>2420</v>
      </c>
      <c r="B3334">
        <v>51</v>
      </c>
      <c r="C3334">
        <v>8</v>
      </c>
      <c r="D3334">
        <v>3.68</v>
      </c>
      <c r="E3334">
        <v>8</v>
      </c>
      <c r="F3334" s="1" t="s">
        <v>26</v>
      </c>
      <c r="G3334" s="1" t="s">
        <v>24</v>
      </c>
      <c r="H3334" s="1" t="s">
        <v>28</v>
      </c>
      <c r="I3334" s="1" t="s">
        <v>20</v>
      </c>
      <c r="J3334">
        <v>62</v>
      </c>
      <c r="K3334">
        <v>9737</v>
      </c>
    </row>
    <row r="3335" spans="1:11" x14ac:dyDescent="0.2">
      <c r="A3335">
        <v>2421</v>
      </c>
      <c r="B3335">
        <v>32</v>
      </c>
      <c r="C3335">
        <v>8</v>
      </c>
      <c r="D3335">
        <v>1.67</v>
      </c>
      <c r="E3335">
        <v>8</v>
      </c>
      <c r="F3335" s="1" t="s">
        <v>16</v>
      </c>
      <c r="G3335" s="1" t="s">
        <v>30</v>
      </c>
      <c r="H3335" s="1" t="s">
        <v>28</v>
      </c>
      <c r="I3335" s="1" t="s">
        <v>29</v>
      </c>
      <c r="J3335">
        <v>67</v>
      </c>
      <c r="K3335">
        <v>2150</v>
      </c>
    </row>
    <row r="3336" spans="1:11" x14ac:dyDescent="0.2">
      <c r="A3336">
        <v>2429</v>
      </c>
      <c r="B3336">
        <v>59</v>
      </c>
      <c r="C3336">
        <v>3</v>
      </c>
      <c r="D3336">
        <v>1.02</v>
      </c>
      <c r="E3336">
        <v>4</v>
      </c>
      <c r="F3336" s="1" t="s">
        <v>16</v>
      </c>
      <c r="G3336" s="1" t="s">
        <v>17</v>
      </c>
      <c r="H3336" s="1" t="s">
        <v>28</v>
      </c>
      <c r="I3336" s="1" t="s">
        <v>20</v>
      </c>
      <c r="J3336">
        <v>39</v>
      </c>
      <c r="K3336">
        <v>4314</v>
      </c>
    </row>
    <row r="3337" spans="1:11" x14ac:dyDescent="0.2">
      <c r="A3337">
        <v>2437</v>
      </c>
      <c r="B3337">
        <v>41</v>
      </c>
      <c r="C3337">
        <v>3</v>
      </c>
      <c r="D3337">
        <v>5.91</v>
      </c>
      <c r="E3337">
        <v>4</v>
      </c>
      <c r="F3337" s="1" t="s">
        <v>26</v>
      </c>
      <c r="G3337" s="1" t="s">
        <v>24</v>
      </c>
      <c r="H3337" s="1" t="s">
        <v>28</v>
      </c>
      <c r="I3337" s="1" t="s">
        <v>29</v>
      </c>
      <c r="J3337">
        <v>29</v>
      </c>
      <c r="K3337">
        <v>3079</v>
      </c>
    </row>
    <row r="3338" spans="1:11" x14ac:dyDescent="0.2">
      <c r="A3338">
        <v>2442</v>
      </c>
      <c r="B3338">
        <v>28</v>
      </c>
      <c r="C3338">
        <v>4</v>
      </c>
      <c r="D3338">
        <v>4.68</v>
      </c>
      <c r="E3338">
        <v>1</v>
      </c>
      <c r="F3338" s="1" t="s">
        <v>36</v>
      </c>
      <c r="G3338" s="1" t="s">
        <v>30</v>
      </c>
      <c r="H3338" s="1" t="s">
        <v>28</v>
      </c>
      <c r="I3338" s="1" t="s">
        <v>33</v>
      </c>
      <c r="J3338">
        <v>57</v>
      </c>
      <c r="K3338">
        <v>2243</v>
      </c>
    </row>
    <row r="3339" spans="1:11" x14ac:dyDescent="0.2">
      <c r="A3339">
        <v>2445</v>
      </c>
      <c r="B3339">
        <v>49</v>
      </c>
      <c r="C3339">
        <v>1</v>
      </c>
      <c r="D3339">
        <v>4.3600000000000003</v>
      </c>
      <c r="E3339">
        <v>2</v>
      </c>
      <c r="F3339" s="1" t="s">
        <v>16</v>
      </c>
      <c r="G3339" s="1" t="s">
        <v>24</v>
      </c>
      <c r="H3339" s="1" t="s">
        <v>28</v>
      </c>
      <c r="I3339" s="1" t="s">
        <v>33</v>
      </c>
      <c r="J3339">
        <v>31</v>
      </c>
      <c r="K3339">
        <v>4373</v>
      </c>
    </row>
    <row r="3340" spans="1:11" x14ac:dyDescent="0.2">
      <c r="A3340">
        <v>2455</v>
      </c>
      <c r="B3340">
        <v>59</v>
      </c>
      <c r="C3340">
        <v>5</v>
      </c>
      <c r="D3340">
        <v>1.45</v>
      </c>
      <c r="E3340">
        <v>6</v>
      </c>
      <c r="F3340" s="1" t="s">
        <v>23</v>
      </c>
      <c r="G3340" s="1" t="s">
        <v>30</v>
      </c>
      <c r="H3340" s="1" t="s">
        <v>28</v>
      </c>
      <c r="I3340" s="1" t="s">
        <v>29</v>
      </c>
      <c r="J3340">
        <v>67</v>
      </c>
      <c r="K3340">
        <v>9534</v>
      </c>
    </row>
    <row r="3341" spans="1:11" x14ac:dyDescent="0.2">
      <c r="A3341">
        <v>2469</v>
      </c>
      <c r="B3341">
        <v>6</v>
      </c>
      <c r="C3341">
        <v>10</v>
      </c>
      <c r="D3341">
        <v>3.14</v>
      </c>
      <c r="E3341">
        <v>7</v>
      </c>
      <c r="F3341" s="1" t="s">
        <v>26</v>
      </c>
      <c r="G3341" s="1" t="s">
        <v>30</v>
      </c>
      <c r="H3341" s="1" t="s">
        <v>28</v>
      </c>
      <c r="I3341" s="1" t="s">
        <v>29</v>
      </c>
      <c r="J3341">
        <v>39</v>
      </c>
      <c r="K3341">
        <v>2622</v>
      </c>
    </row>
    <row r="3342" spans="1:11" x14ac:dyDescent="0.2">
      <c r="A3342">
        <v>2476</v>
      </c>
      <c r="B3342">
        <v>60</v>
      </c>
      <c r="C3342">
        <v>3</v>
      </c>
      <c r="D3342">
        <v>1.1299999999999999</v>
      </c>
      <c r="E3342">
        <v>4</v>
      </c>
      <c r="F3342" s="1" t="s">
        <v>23</v>
      </c>
      <c r="G3342" s="1" t="s">
        <v>17</v>
      </c>
      <c r="H3342" s="1" t="s">
        <v>28</v>
      </c>
      <c r="I3342" s="1" t="s">
        <v>29</v>
      </c>
      <c r="J3342">
        <v>53</v>
      </c>
      <c r="K3342">
        <v>8162</v>
      </c>
    </row>
    <row r="3343" spans="1:11" x14ac:dyDescent="0.2">
      <c r="A3343">
        <v>2485</v>
      </c>
      <c r="B3343">
        <v>25</v>
      </c>
      <c r="C3343">
        <v>7</v>
      </c>
      <c r="D3343">
        <v>5.08</v>
      </c>
      <c r="E3343">
        <v>7</v>
      </c>
      <c r="F3343" s="1" t="s">
        <v>23</v>
      </c>
      <c r="G3343" s="1" t="s">
        <v>24</v>
      </c>
      <c r="H3343" s="1" t="s">
        <v>28</v>
      </c>
      <c r="I3343" s="1" t="s">
        <v>33</v>
      </c>
      <c r="J3343">
        <v>23</v>
      </c>
      <c r="K3343">
        <v>8344</v>
      </c>
    </row>
    <row r="3344" spans="1:11" x14ac:dyDescent="0.2">
      <c r="A3344">
        <v>2490</v>
      </c>
      <c r="B3344">
        <v>1</v>
      </c>
      <c r="C3344">
        <v>10</v>
      </c>
      <c r="D3344">
        <v>2.16</v>
      </c>
      <c r="E3344">
        <v>9</v>
      </c>
      <c r="F3344" s="1" t="s">
        <v>23</v>
      </c>
      <c r="G3344" s="1" t="s">
        <v>24</v>
      </c>
      <c r="H3344" s="1" t="s">
        <v>28</v>
      </c>
      <c r="I3344" s="1" t="s">
        <v>33</v>
      </c>
      <c r="J3344">
        <v>40</v>
      </c>
      <c r="K3344">
        <v>9098</v>
      </c>
    </row>
    <row r="3345" spans="1:11" x14ac:dyDescent="0.2">
      <c r="A3345">
        <v>2491</v>
      </c>
      <c r="B3345">
        <v>11</v>
      </c>
      <c r="C3345">
        <v>10</v>
      </c>
      <c r="D3345">
        <v>5.85</v>
      </c>
      <c r="E3345">
        <v>7</v>
      </c>
      <c r="F3345" s="1" t="s">
        <v>16</v>
      </c>
      <c r="G3345" s="1" t="s">
        <v>30</v>
      </c>
      <c r="H3345" s="1" t="s">
        <v>28</v>
      </c>
      <c r="I3345" s="1" t="s">
        <v>29</v>
      </c>
      <c r="J3345">
        <v>46</v>
      </c>
      <c r="K3345">
        <v>9843</v>
      </c>
    </row>
    <row r="3346" spans="1:11" x14ac:dyDescent="0.2">
      <c r="A3346">
        <v>2492</v>
      </c>
      <c r="B3346">
        <v>58</v>
      </c>
      <c r="C3346">
        <v>3</v>
      </c>
      <c r="D3346">
        <v>3.59</v>
      </c>
      <c r="E3346">
        <v>4</v>
      </c>
      <c r="F3346" s="1" t="s">
        <v>26</v>
      </c>
      <c r="G3346" s="1" t="s">
        <v>27</v>
      </c>
      <c r="H3346" s="1" t="s">
        <v>28</v>
      </c>
      <c r="I3346" s="1" t="s">
        <v>33</v>
      </c>
      <c r="J3346">
        <v>66</v>
      </c>
      <c r="K3346">
        <v>4008</v>
      </c>
    </row>
    <row r="3347" spans="1:11" x14ac:dyDescent="0.2">
      <c r="A3347">
        <v>2502</v>
      </c>
      <c r="B3347">
        <v>50</v>
      </c>
      <c r="C3347">
        <v>6</v>
      </c>
      <c r="D3347">
        <v>5.33</v>
      </c>
      <c r="E3347">
        <v>1</v>
      </c>
      <c r="F3347" s="1" t="s">
        <v>16</v>
      </c>
      <c r="G3347" s="1" t="s">
        <v>27</v>
      </c>
      <c r="H3347" s="1" t="s">
        <v>28</v>
      </c>
      <c r="I3347" s="1" t="s">
        <v>33</v>
      </c>
      <c r="J3347">
        <v>63</v>
      </c>
      <c r="K3347">
        <v>9829</v>
      </c>
    </row>
    <row r="3348" spans="1:11" x14ac:dyDescent="0.2">
      <c r="A3348">
        <v>2507</v>
      </c>
      <c r="B3348">
        <v>48</v>
      </c>
      <c r="C3348">
        <v>1</v>
      </c>
      <c r="D3348">
        <v>3.7</v>
      </c>
      <c r="E3348">
        <v>6</v>
      </c>
      <c r="F3348" s="1" t="s">
        <v>36</v>
      </c>
      <c r="G3348" s="1" t="s">
        <v>35</v>
      </c>
      <c r="H3348" s="1" t="s">
        <v>28</v>
      </c>
      <c r="I3348" s="1" t="s">
        <v>20</v>
      </c>
      <c r="J3348">
        <v>25</v>
      </c>
      <c r="K3348">
        <v>7408</v>
      </c>
    </row>
    <row r="3349" spans="1:11" x14ac:dyDescent="0.2">
      <c r="A3349">
        <v>2508</v>
      </c>
      <c r="B3349">
        <v>7</v>
      </c>
      <c r="C3349">
        <v>8</v>
      </c>
      <c r="D3349">
        <v>3.31</v>
      </c>
      <c r="E3349">
        <v>8</v>
      </c>
      <c r="F3349" s="1" t="s">
        <v>26</v>
      </c>
      <c r="G3349" s="1" t="s">
        <v>24</v>
      </c>
      <c r="H3349" s="1" t="s">
        <v>28</v>
      </c>
      <c r="I3349" s="1" t="s">
        <v>29</v>
      </c>
      <c r="J3349">
        <v>28</v>
      </c>
      <c r="K3349">
        <v>7235</v>
      </c>
    </row>
    <row r="3350" spans="1:11" x14ac:dyDescent="0.2">
      <c r="A3350">
        <v>2542</v>
      </c>
      <c r="B3350">
        <v>59</v>
      </c>
      <c r="C3350">
        <v>7</v>
      </c>
      <c r="D3350">
        <v>2.42</v>
      </c>
      <c r="E3350">
        <v>7</v>
      </c>
      <c r="F3350" s="1" t="s">
        <v>23</v>
      </c>
      <c r="G3350" s="1" t="s">
        <v>30</v>
      </c>
      <c r="H3350" s="1" t="s">
        <v>28</v>
      </c>
      <c r="I3350" s="1" t="s">
        <v>29</v>
      </c>
      <c r="J3350">
        <v>19</v>
      </c>
      <c r="K3350">
        <v>3303</v>
      </c>
    </row>
    <row r="3351" spans="1:11" x14ac:dyDescent="0.2">
      <c r="A3351">
        <v>2544</v>
      </c>
      <c r="B3351">
        <v>46</v>
      </c>
      <c r="C3351">
        <v>10</v>
      </c>
      <c r="D3351">
        <v>1.9</v>
      </c>
      <c r="E3351">
        <v>10</v>
      </c>
      <c r="F3351" s="1" t="s">
        <v>23</v>
      </c>
      <c r="G3351" s="1" t="s">
        <v>35</v>
      </c>
      <c r="H3351" s="1" t="s">
        <v>28</v>
      </c>
      <c r="I3351" s="1" t="s">
        <v>20</v>
      </c>
      <c r="J3351">
        <v>68</v>
      </c>
      <c r="K3351">
        <v>4066</v>
      </c>
    </row>
    <row r="3352" spans="1:11" x14ac:dyDescent="0.2">
      <c r="A3352">
        <v>2545</v>
      </c>
      <c r="B3352">
        <v>22</v>
      </c>
      <c r="C3352">
        <v>8</v>
      </c>
      <c r="D3352">
        <v>4.25</v>
      </c>
      <c r="E3352">
        <v>10</v>
      </c>
      <c r="F3352" s="1" t="s">
        <v>16</v>
      </c>
      <c r="G3352" s="1" t="s">
        <v>17</v>
      </c>
      <c r="H3352" s="1" t="s">
        <v>28</v>
      </c>
      <c r="I3352" s="1" t="s">
        <v>29</v>
      </c>
      <c r="J3352">
        <v>39</v>
      </c>
      <c r="K3352">
        <v>5596</v>
      </c>
    </row>
    <row r="3353" spans="1:11" x14ac:dyDescent="0.2">
      <c r="A3353">
        <v>2562</v>
      </c>
      <c r="B3353">
        <v>2</v>
      </c>
      <c r="C3353">
        <v>9</v>
      </c>
      <c r="D3353">
        <v>1.57</v>
      </c>
      <c r="E3353">
        <v>9</v>
      </c>
      <c r="F3353" s="1" t="s">
        <v>16</v>
      </c>
      <c r="G3353" s="1" t="s">
        <v>17</v>
      </c>
      <c r="H3353" s="1" t="s">
        <v>28</v>
      </c>
      <c r="I3353" s="1" t="s">
        <v>29</v>
      </c>
      <c r="J3353">
        <v>44</v>
      </c>
      <c r="K3353">
        <v>5690</v>
      </c>
    </row>
    <row r="3354" spans="1:11" x14ac:dyDescent="0.2">
      <c r="A3354">
        <v>2567</v>
      </c>
      <c r="B3354">
        <v>60</v>
      </c>
      <c r="C3354">
        <v>5</v>
      </c>
      <c r="D3354">
        <v>5.32</v>
      </c>
      <c r="E3354">
        <v>1</v>
      </c>
      <c r="F3354" s="1" t="s">
        <v>36</v>
      </c>
      <c r="G3354" s="1" t="s">
        <v>17</v>
      </c>
      <c r="H3354" s="1" t="s">
        <v>28</v>
      </c>
      <c r="I3354" s="1" t="s">
        <v>33</v>
      </c>
      <c r="J3354">
        <v>68</v>
      </c>
      <c r="K3354">
        <v>1349</v>
      </c>
    </row>
    <row r="3355" spans="1:11" x14ac:dyDescent="0.2">
      <c r="A3355">
        <v>2570</v>
      </c>
      <c r="B3355">
        <v>46</v>
      </c>
      <c r="C3355">
        <v>6</v>
      </c>
      <c r="D3355">
        <v>4.6399999999999997</v>
      </c>
      <c r="E3355">
        <v>5</v>
      </c>
      <c r="F3355" s="1" t="s">
        <v>26</v>
      </c>
      <c r="G3355" s="1" t="s">
        <v>24</v>
      </c>
      <c r="H3355" s="1" t="s">
        <v>28</v>
      </c>
      <c r="I3355" s="1" t="s">
        <v>29</v>
      </c>
      <c r="J3355">
        <v>39</v>
      </c>
      <c r="K3355">
        <v>9733</v>
      </c>
    </row>
    <row r="3356" spans="1:11" x14ac:dyDescent="0.2">
      <c r="A3356">
        <v>2576</v>
      </c>
      <c r="B3356">
        <v>47</v>
      </c>
      <c r="C3356">
        <v>7</v>
      </c>
      <c r="D3356">
        <v>2.37</v>
      </c>
      <c r="E3356">
        <v>7</v>
      </c>
      <c r="F3356" s="1" t="s">
        <v>23</v>
      </c>
      <c r="G3356" s="1" t="s">
        <v>27</v>
      </c>
      <c r="H3356" s="1" t="s">
        <v>28</v>
      </c>
      <c r="I3356" s="1" t="s">
        <v>20</v>
      </c>
      <c r="J3356">
        <v>66</v>
      </c>
      <c r="K3356">
        <v>4760</v>
      </c>
    </row>
    <row r="3357" spans="1:11" x14ac:dyDescent="0.2">
      <c r="A3357">
        <v>2580</v>
      </c>
      <c r="B3357">
        <v>16</v>
      </c>
      <c r="C3357">
        <v>4</v>
      </c>
      <c r="D3357">
        <v>4.26</v>
      </c>
      <c r="E3357">
        <v>1</v>
      </c>
      <c r="F3357" s="1" t="s">
        <v>26</v>
      </c>
      <c r="G3357" s="1" t="s">
        <v>27</v>
      </c>
      <c r="H3357" s="1" t="s">
        <v>28</v>
      </c>
      <c r="I3357" s="1" t="s">
        <v>29</v>
      </c>
      <c r="J3357">
        <v>43</v>
      </c>
      <c r="K3357">
        <v>3566</v>
      </c>
    </row>
    <row r="3358" spans="1:11" x14ac:dyDescent="0.2">
      <c r="A3358">
        <v>2583</v>
      </c>
      <c r="B3358">
        <v>14</v>
      </c>
      <c r="C3358">
        <v>5</v>
      </c>
      <c r="D3358">
        <v>3.59</v>
      </c>
      <c r="E3358">
        <v>2</v>
      </c>
      <c r="F3358" s="1" t="s">
        <v>16</v>
      </c>
      <c r="G3358" s="1" t="s">
        <v>17</v>
      </c>
      <c r="H3358" s="1" t="s">
        <v>28</v>
      </c>
      <c r="I3358" s="1" t="s">
        <v>29</v>
      </c>
      <c r="J3358">
        <v>61</v>
      </c>
      <c r="K3358">
        <v>4507</v>
      </c>
    </row>
    <row r="3359" spans="1:11" x14ac:dyDescent="0.2">
      <c r="A3359">
        <v>2588</v>
      </c>
      <c r="B3359">
        <v>32</v>
      </c>
      <c r="C3359">
        <v>10</v>
      </c>
      <c r="D3359">
        <v>2.4</v>
      </c>
      <c r="E3359">
        <v>10</v>
      </c>
      <c r="F3359" s="1" t="s">
        <v>23</v>
      </c>
      <c r="G3359" s="1" t="s">
        <v>30</v>
      </c>
      <c r="H3359" s="1" t="s">
        <v>28</v>
      </c>
      <c r="I3359" s="1" t="s">
        <v>29</v>
      </c>
      <c r="J3359">
        <v>43</v>
      </c>
      <c r="K3359">
        <v>7070</v>
      </c>
    </row>
    <row r="3360" spans="1:11" x14ac:dyDescent="0.2">
      <c r="A3360">
        <v>2595</v>
      </c>
      <c r="B3360">
        <v>43</v>
      </c>
      <c r="C3360">
        <v>8</v>
      </c>
      <c r="D3360">
        <v>2.93</v>
      </c>
      <c r="E3360">
        <v>10</v>
      </c>
      <c r="F3360" s="1" t="s">
        <v>26</v>
      </c>
      <c r="G3360" s="1" t="s">
        <v>24</v>
      </c>
      <c r="H3360" s="1" t="s">
        <v>28</v>
      </c>
      <c r="I3360" s="1" t="s">
        <v>29</v>
      </c>
      <c r="J3360">
        <v>33</v>
      </c>
      <c r="K3360">
        <v>5017</v>
      </c>
    </row>
    <row r="3361" spans="1:11" x14ac:dyDescent="0.2">
      <c r="A3361">
        <v>2599</v>
      </c>
      <c r="B3361">
        <v>41</v>
      </c>
      <c r="C3361">
        <v>7</v>
      </c>
      <c r="D3361">
        <v>4.63</v>
      </c>
      <c r="E3361">
        <v>9</v>
      </c>
      <c r="F3361" s="1" t="s">
        <v>36</v>
      </c>
      <c r="G3361" s="1" t="s">
        <v>24</v>
      </c>
      <c r="H3361" s="1" t="s">
        <v>28</v>
      </c>
      <c r="I3361" s="1" t="s">
        <v>29</v>
      </c>
      <c r="J3361">
        <v>20</v>
      </c>
      <c r="K3361">
        <v>4042</v>
      </c>
    </row>
    <row r="3362" spans="1:11" x14ac:dyDescent="0.2">
      <c r="A3362">
        <v>2617</v>
      </c>
      <c r="B3362">
        <v>27</v>
      </c>
      <c r="C3362">
        <v>8</v>
      </c>
      <c r="D3362">
        <v>4.74</v>
      </c>
      <c r="E3362">
        <v>9</v>
      </c>
      <c r="F3362" s="1" t="s">
        <v>36</v>
      </c>
      <c r="G3362" s="1" t="s">
        <v>17</v>
      </c>
      <c r="H3362" s="1" t="s">
        <v>28</v>
      </c>
      <c r="I3362" s="1" t="s">
        <v>20</v>
      </c>
      <c r="J3362">
        <v>28</v>
      </c>
      <c r="K3362">
        <v>8146</v>
      </c>
    </row>
    <row r="3363" spans="1:11" x14ac:dyDescent="0.2">
      <c r="A3363">
        <v>2623</v>
      </c>
      <c r="B3363">
        <v>5</v>
      </c>
      <c r="C3363">
        <v>8</v>
      </c>
      <c r="D3363">
        <v>4.88</v>
      </c>
      <c r="E3363">
        <v>9</v>
      </c>
      <c r="F3363" s="1" t="s">
        <v>26</v>
      </c>
      <c r="G3363" s="1" t="s">
        <v>24</v>
      </c>
      <c r="H3363" s="1" t="s">
        <v>28</v>
      </c>
      <c r="I3363" s="1" t="s">
        <v>33</v>
      </c>
      <c r="J3363">
        <v>61</v>
      </c>
      <c r="K3363">
        <v>2194</v>
      </c>
    </row>
    <row r="3364" spans="1:11" x14ac:dyDescent="0.2">
      <c r="A3364">
        <v>2649</v>
      </c>
      <c r="B3364">
        <v>43</v>
      </c>
      <c r="C3364">
        <v>8</v>
      </c>
      <c r="D3364">
        <v>3.96</v>
      </c>
      <c r="E3364">
        <v>7</v>
      </c>
      <c r="F3364" s="1" t="s">
        <v>26</v>
      </c>
      <c r="G3364" s="1" t="s">
        <v>35</v>
      </c>
      <c r="H3364" s="1" t="s">
        <v>28</v>
      </c>
      <c r="I3364" s="1" t="s">
        <v>29</v>
      </c>
      <c r="J3364">
        <v>59</v>
      </c>
      <c r="K3364">
        <v>6362</v>
      </c>
    </row>
    <row r="3365" spans="1:11" x14ac:dyDescent="0.2">
      <c r="A3365">
        <v>2651</v>
      </c>
      <c r="B3365">
        <v>7</v>
      </c>
      <c r="C3365">
        <v>8</v>
      </c>
      <c r="D3365">
        <v>3.87</v>
      </c>
      <c r="E3365">
        <v>10</v>
      </c>
      <c r="F3365" s="1" t="s">
        <v>36</v>
      </c>
      <c r="G3365" s="1" t="s">
        <v>17</v>
      </c>
      <c r="H3365" s="1" t="s">
        <v>28</v>
      </c>
      <c r="I3365" s="1" t="s">
        <v>20</v>
      </c>
      <c r="J3365">
        <v>58</v>
      </c>
      <c r="K3365">
        <v>7895</v>
      </c>
    </row>
    <row r="3366" spans="1:11" x14ac:dyDescent="0.2">
      <c r="A3366">
        <v>2657</v>
      </c>
      <c r="B3366">
        <v>17</v>
      </c>
      <c r="C3366">
        <v>8</v>
      </c>
      <c r="D3366">
        <v>5.77</v>
      </c>
      <c r="E3366">
        <v>9</v>
      </c>
      <c r="F3366" s="1" t="s">
        <v>26</v>
      </c>
      <c r="G3366" s="1" t="s">
        <v>30</v>
      </c>
      <c r="H3366" s="1" t="s">
        <v>28</v>
      </c>
      <c r="I3366" s="1" t="s">
        <v>29</v>
      </c>
      <c r="J3366">
        <v>59</v>
      </c>
      <c r="K3366">
        <v>5156</v>
      </c>
    </row>
    <row r="3367" spans="1:11" x14ac:dyDescent="0.2">
      <c r="A3367">
        <v>2681</v>
      </c>
      <c r="B3367">
        <v>56</v>
      </c>
      <c r="C3367">
        <v>1</v>
      </c>
      <c r="D3367">
        <v>4.33</v>
      </c>
      <c r="E3367">
        <v>1</v>
      </c>
      <c r="F3367" s="1" t="s">
        <v>36</v>
      </c>
      <c r="G3367" s="1" t="s">
        <v>35</v>
      </c>
      <c r="H3367" s="1" t="s">
        <v>28</v>
      </c>
      <c r="I3367" s="1" t="s">
        <v>20</v>
      </c>
      <c r="J3367">
        <v>62</v>
      </c>
      <c r="K3367">
        <v>4042</v>
      </c>
    </row>
    <row r="3368" spans="1:11" x14ac:dyDescent="0.2">
      <c r="A3368">
        <v>2683</v>
      </c>
      <c r="B3368">
        <v>29</v>
      </c>
      <c r="C3368">
        <v>6</v>
      </c>
      <c r="D3368">
        <v>4.1100000000000003</v>
      </c>
      <c r="E3368">
        <v>5</v>
      </c>
      <c r="F3368" s="1" t="s">
        <v>16</v>
      </c>
      <c r="G3368" s="1" t="s">
        <v>24</v>
      </c>
      <c r="H3368" s="1" t="s">
        <v>28</v>
      </c>
      <c r="I3368" s="1" t="s">
        <v>33</v>
      </c>
      <c r="J3368">
        <v>57</v>
      </c>
      <c r="K3368">
        <v>9780</v>
      </c>
    </row>
    <row r="3369" spans="1:11" x14ac:dyDescent="0.2">
      <c r="A3369">
        <v>2695</v>
      </c>
      <c r="B3369">
        <v>9</v>
      </c>
      <c r="C3369">
        <v>9</v>
      </c>
      <c r="D3369">
        <v>4.83</v>
      </c>
      <c r="E3369">
        <v>8</v>
      </c>
      <c r="F3369" s="1" t="s">
        <v>16</v>
      </c>
      <c r="G3369" s="1" t="s">
        <v>27</v>
      </c>
      <c r="H3369" s="1" t="s">
        <v>28</v>
      </c>
      <c r="I3369" s="1" t="s">
        <v>20</v>
      </c>
      <c r="J3369">
        <v>61</v>
      </c>
      <c r="K3369">
        <v>5969</v>
      </c>
    </row>
    <row r="3370" spans="1:11" x14ac:dyDescent="0.2">
      <c r="A3370">
        <v>2708</v>
      </c>
      <c r="B3370">
        <v>22</v>
      </c>
      <c r="C3370">
        <v>7</v>
      </c>
      <c r="D3370">
        <v>5.17</v>
      </c>
      <c r="E3370">
        <v>7</v>
      </c>
      <c r="F3370" s="1" t="s">
        <v>23</v>
      </c>
      <c r="G3370" s="1" t="s">
        <v>24</v>
      </c>
      <c r="H3370" s="1" t="s">
        <v>28</v>
      </c>
      <c r="I3370" s="1" t="s">
        <v>20</v>
      </c>
      <c r="J3370">
        <v>62</v>
      </c>
      <c r="K3370">
        <v>7058</v>
      </c>
    </row>
    <row r="3371" spans="1:11" x14ac:dyDescent="0.2">
      <c r="A3371">
        <v>2713</v>
      </c>
      <c r="B3371">
        <v>9</v>
      </c>
      <c r="C3371">
        <v>8</v>
      </c>
      <c r="D3371">
        <v>5.84</v>
      </c>
      <c r="E3371">
        <v>10</v>
      </c>
      <c r="F3371" s="1" t="s">
        <v>23</v>
      </c>
      <c r="G3371" s="1" t="s">
        <v>30</v>
      </c>
      <c r="H3371" s="1" t="s">
        <v>28</v>
      </c>
      <c r="I3371" s="1" t="s">
        <v>33</v>
      </c>
      <c r="J3371">
        <v>50</v>
      </c>
      <c r="K3371">
        <v>3387</v>
      </c>
    </row>
    <row r="3372" spans="1:11" x14ac:dyDescent="0.2">
      <c r="A3372">
        <v>2715</v>
      </c>
      <c r="B3372">
        <v>38</v>
      </c>
      <c r="C3372">
        <v>9</v>
      </c>
      <c r="D3372">
        <v>4.2300000000000004</v>
      </c>
      <c r="E3372">
        <v>10</v>
      </c>
      <c r="F3372" s="1" t="s">
        <v>16</v>
      </c>
      <c r="G3372" s="1" t="s">
        <v>24</v>
      </c>
      <c r="H3372" s="1" t="s">
        <v>28</v>
      </c>
      <c r="I3372" s="1" t="s">
        <v>29</v>
      </c>
      <c r="J3372">
        <v>38</v>
      </c>
      <c r="K3372">
        <v>2777</v>
      </c>
    </row>
    <row r="3373" spans="1:11" x14ac:dyDescent="0.2">
      <c r="A3373">
        <v>2718</v>
      </c>
      <c r="B3373">
        <v>18</v>
      </c>
      <c r="C3373">
        <v>8</v>
      </c>
      <c r="D3373">
        <v>4.2699999999999996</v>
      </c>
      <c r="E3373">
        <v>9</v>
      </c>
      <c r="F3373" s="1" t="s">
        <v>23</v>
      </c>
      <c r="G3373" s="1" t="s">
        <v>17</v>
      </c>
      <c r="H3373" s="1" t="s">
        <v>28</v>
      </c>
      <c r="I3373" s="1" t="s">
        <v>29</v>
      </c>
      <c r="J3373">
        <v>54</v>
      </c>
      <c r="K3373">
        <v>8057</v>
      </c>
    </row>
    <row r="3374" spans="1:11" x14ac:dyDescent="0.2">
      <c r="A3374">
        <v>2720</v>
      </c>
      <c r="B3374">
        <v>50</v>
      </c>
      <c r="C3374">
        <v>10</v>
      </c>
      <c r="D3374">
        <v>2.2000000000000002</v>
      </c>
      <c r="E3374">
        <v>9</v>
      </c>
      <c r="F3374" s="1" t="s">
        <v>36</v>
      </c>
      <c r="G3374" s="1" t="s">
        <v>24</v>
      </c>
      <c r="H3374" s="1" t="s">
        <v>28</v>
      </c>
      <c r="I3374" s="1" t="s">
        <v>29</v>
      </c>
      <c r="J3374">
        <v>52</v>
      </c>
      <c r="K3374">
        <v>3797</v>
      </c>
    </row>
    <row r="3375" spans="1:11" x14ac:dyDescent="0.2">
      <c r="A3375">
        <v>2725</v>
      </c>
      <c r="B3375">
        <v>23</v>
      </c>
      <c r="C3375">
        <v>9</v>
      </c>
      <c r="D3375">
        <v>2.31</v>
      </c>
      <c r="E3375">
        <v>8</v>
      </c>
      <c r="F3375" s="1" t="s">
        <v>36</v>
      </c>
      <c r="G3375" s="1" t="s">
        <v>35</v>
      </c>
      <c r="H3375" s="1" t="s">
        <v>28</v>
      </c>
      <c r="I3375" s="1" t="s">
        <v>33</v>
      </c>
      <c r="J3375">
        <v>37</v>
      </c>
      <c r="K3375">
        <v>2222</v>
      </c>
    </row>
    <row r="3376" spans="1:11" x14ac:dyDescent="0.2">
      <c r="A3376">
        <v>2731</v>
      </c>
      <c r="B3376">
        <v>27</v>
      </c>
      <c r="C3376">
        <v>5</v>
      </c>
      <c r="D3376">
        <v>2.1800000000000002</v>
      </c>
      <c r="E3376">
        <v>5</v>
      </c>
      <c r="F3376" s="1" t="s">
        <v>26</v>
      </c>
      <c r="G3376" s="1" t="s">
        <v>35</v>
      </c>
      <c r="H3376" s="1" t="s">
        <v>28</v>
      </c>
      <c r="I3376" s="1" t="s">
        <v>29</v>
      </c>
      <c r="J3376">
        <v>47</v>
      </c>
      <c r="K3376">
        <v>7567</v>
      </c>
    </row>
    <row r="3377" spans="1:11" x14ac:dyDescent="0.2">
      <c r="A3377">
        <v>2735</v>
      </c>
      <c r="B3377">
        <v>46</v>
      </c>
      <c r="C3377">
        <v>2</v>
      </c>
      <c r="D3377">
        <v>5.63</v>
      </c>
      <c r="E3377">
        <v>1</v>
      </c>
      <c r="F3377" s="1" t="s">
        <v>36</v>
      </c>
      <c r="G3377" s="1" t="s">
        <v>30</v>
      </c>
      <c r="H3377" s="1" t="s">
        <v>28</v>
      </c>
      <c r="I3377" s="1" t="s">
        <v>20</v>
      </c>
      <c r="J3377">
        <v>57</v>
      </c>
      <c r="K3377">
        <v>2463</v>
      </c>
    </row>
    <row r="3378" spans="1:11" x14ac:dyDescent="0.2">
      <c r="A3378">
        <v>2739</v>
      </c>
      <c r="B3378">
        <v>55</v>
      </c>
      <c r="C3378">
        <v>7</v>
      </c>
      <c r="D3378">
        <v>3.44</v>
      </c>
      <c r="E3378">
        <v>7</v>
      </c>
      <c r="F3378" s="1" t="s">
        <v>26</v>
      </c>
      <c r="G3378" s="1" t="s">
        <v>30</v>
      </c>
      <c r="H3378" s="1" t="s">
        <v>28</v>
      </c>
      <c r="I3378" s="1" t="s">
        <v>29</v>
      </c>
      <c r="J3378">
        <v>56</v>
      </c>
      <c r="K3378">
        <v>2866</v>
      </c>
    </row>
    <row r="3379" spans="1:11" x14ac:dyDescent="0.2">
      <c r="A3379">
        <v>2743</v>
      </c>
      <c r="B3379">
        <v>27</v>
      </c>
      <c r="C3379">
        <v>8</v>
      </c>
      <c r="D3379">
        <v>3.11</v>
      </c>
      <c r="E3379">
        <v>7</v>
      </c>
      <c r="F3379" s="1" t="s">
        <v>23</v>
      </c>
      <c r="G3379" s="1" t="s">
        <v>17</v>
      </c>
      <c r="H3379" s="1" t="s">
        <v>28</v>
      </c>
      <c r="I3379" s="1" t="s">
        <v>33</v>
      </c>
      <c r="J3379">
        <v>41</v>
      </c>
      <c r="K3379">
        <v>6077</v>
      </c>
    </row>
    <row r="3380" spans="1:11" x14ac:dyDescent="0.2">
      <c r="A3380">
        <v>2753</v>
      </c>
      <c r="B3380">
        <v>15</v>
      </c>
      <c r="C3380">
        <v>9</v>
      </c>
      <c r="D3380">
        <v>2.2200000000000002</v>
      </c>
      <c r="E3380">
        <v>8</v>
      </c>
      <c r="F3380" s="1" t="s">
        <v>36</v>
      </c>
      <c r="G3380" s="1" t="s">
        <v>35</v>
      </c>
      <c r="H3380" s="1" t="s">
        <v>28</v>
      </c>
      <c r="I3380" s="1" t="s">
        <v>33</v>
      </c>
      <c r="J3380">
        <v>30</v>
      </c>
      <c r="K3380">
        <v>5993</v>
      </c>
    </row>
    <row r="3381" spans="1:11" x14ac:dyDescent="0.2">
      <c r="A3381">
        <v>2754</v>
      </c>
      <c r="B3381">
        <v>25</v>
      </c>
      <c r="C3381">
        <v>10</v>
      </c>
      <c r="D3381">
        <v>3.16</v>
      </c>
      <c r="E3381">
        <v>8</v>
      </c>
      <c r="F3381" s="1" t="s">
        <v>23</v>
      </c>
      <c r="G3381" s="1" t="s">
        <v>17</v>
      </c>
      <c r="H3381" s="1" t="s">
        <v>28</v>
      </c>
      <c r="I3381" s="1" t="s">
        <v>29</v>
      </c>
      <c r="J3381">
        <v>20</v>
      </c>
      <c r="K3381">
        <v>5632</v>
      </c>
    </row>
    <row r="3382" spans="1:11" x14ac:dyDescent="0.2">
      <c r="A3382">
        <v>2769</v>
      </c>
      <c r="B3382">
        <v>20</v>
      </c>
      <c r="C3382">
        <v>9</v>
      </c>
      <c r="D3382">
        <v>5.88</v>
      </c>
      <c r="E3382">
        <v>9</v>
      </c>
      <c r="F3382" s="1" t="s">
        <v>16</v>
      </c>
      <c r="G3382" s="1" t="s">
        <v>30</v>
      </c>
      <c r="H3382" s="1" t="s">
        <v>28</v>
      </c>
      <c r="I3382" s="1" t="s">
        <v>33</v>
      </c>
      <c r="J3382">
        <v>38</v>
      </c>
      <c r="K3382">
        <v>8540</v>
      </c>
    </row>
    <row r="3383" spans="1:11" x14ac:dyDescent="0.2">
      <c r="A3383">
        <v>2789</v>
      </c>
      <c r="B3383">
        <v>31</v>
      </c>
      <c r="C3383">
        <v>8</v>
      </c>
      <c r="D3383">
        <v>2.59</v>
      </c>
      <c r="E3383">
        <v>8</v>
      </c>
      <c r="F3383" s="1" t="s">
        <v>23</v>
      </c>
      <c r="G3383" s="1" t="s">
        <v>27</v>
      </c>
      <c r="H3383" s="1" t="s">
        <v>28</v>
      </c>
      <c r="I3383" s="1" t="s">
        <v>29</v>
      </c>
      <c r="J3383">
        <v>21</v>
      </c>
      <c r="K3383">
        <v>7779</v>
      </c>
    </row>
    <row r="3384" spans="1:11" x14ac:dyDescent="0.2">
      <c r="A3384">
        <v>2794</v>
      </c>
      <c r="B3384">
        <v>31</v>
      </c>
      <c r="C3384">
        <v>9</v>
      </c>
      <c r="D3384">
        <v>2.38</v>
      </c>
      <c r="E3384">
        <v>8</v>
      </c>
      <c r="F3384" s="1" t="s">
        <v>23</v>
      </c>
      <c r="G3384" s="1" t="s">
        <v>24</v>
      </c>
      <c r="H3384" s="1" t="s">
        <v>28</v>
      </c>
      <c r="I3384" s="1" t="s">
        <v>20</v>
      </c>
      <c r="J3384">
        <v>32</v>
      </c>
      <c r="K3384">
        <v>3397</v>
      </c>
    </row>
    <row r="3385" spans="1:11" x14ac:dyDescent="0.2">
      <c r="A3385">
        <v>2802</v>
      </c>
      <c r="B3385">
        <v>57</v>
      </c>
      <c r="C3385">
        <v>8</v>
      </c>
      <c r="D3385">
        <v>2.33</v>
      </c>
      <c r="E3385">
        <v>8</v>
      </c>
      <c r="F3385" s="1" t="s">
        <v>26</v>
      </c>
      <c r="G3385" s="1" t="s">
        <v>17</v>
      </c>
      <c r="H3385" s="1" t="s">
        <v>28</v>
      </c>
      <c r="I3385" s="1" t="s">
        <v>29</v>
      </c>
      <c r="J3385">
        <v>24</v>
      </c>
      <c r="K3385">
        <v>5466</v>
      </c>
    </row>
    <row r="3386" spans="1:11" x14ac:dyDescent="0.2">
      <c r="A3386">
        <v>2809</v>
      </c>
      <c r="B3386">
        <v>4</v>
      </c>
      <c r="C3386">
        <v>10</v>
      </c>
      <c r="D3386">
        <v>1.52</v>
      </c>
      <c r="E3386">
        <v>8</v>
      </c>
      <c r="F3386" s="1" t="s">
        <v>36</v>
      </c>
      <c r="G3386" s="1" t="s">
        <v>30</v>
      </c>
      <c r="H3386" s="1" t="s">
        <v>28</v>
      </c>
      <c r="I3386" s="1" t="s">
        <v>33</v>
      </c>
      <c r="J3386">
        <v>49</v>
      </c>
      <c r="K3386">
        <v>8153</v>
      </c>
    </row>
    <row r="3387" spans="1:11" x14ac:dyDescent="0.2">
      <c r="A3387">
        <v>2826</v>
      </c>
      <c r="B3387">
        <v>60</v>
      </c>
      <c r="C3387">
        <v>1</v>
      </c>
      <c r="D3387">
        <v>4.95</v>
      </c>
      <c r="E3387">
        <v>5</v>
      </c>
      <c r="F3387" s="1" t="s">
        <v>26</v>
      </c>
      <c r="G3387" s="1" t="s">
        <v>17</v>
      </c>
      <c r="H3387" s="1" t="s">
        <v>28</v>
      </c>
      <c r="I3387" s="1" t="s">
        <v>33</v>
      </c>
      <c r="J3387">
        <v>52</v>
      </c>
      <c r="K3387">
        <v>8105</v>
      </c>
    </row>
    <row r="3388" spans="1:11" x14ac:dyDescent="0.2">
      <c r="A3388">
        <v>2835</v>
      </c>
      <c r="B3388">
        <v>58</v>
      </c>
      <c r="C3388">
        <v>7</v>
      </c>
      <c r="D3388">
        <v>2.73</v>
      </c>
      <c r="E3388">
        <v>10</v>
      </c>
      <c r="F3388" s="1" t="s">
        <v>36</v>
      </c>
      <c r="G3388" s="1" t="s">
        <v>35</v>
      </c>
      <c r="H3388" s="1" t="s">
        <v>28</v>
      </c>
      <c r="I3388" s="1" t="s">
        <v>29</v>
      </c>
      <c r="J3388">
        <v>59</v>
      </c>
      <c r="K3388">
        <v>5870</v>
      </c>
    </row>
    <row r="3389" spans="1:11" x14ac:dyDescent="0.2">
      <c r="A3389">
        <v>2839</v>
      </c>
      <c r="B3389">
        <v>31</v>
      </c>
      <c r="C3389">
        <v>10</v>
      </c>
      <c r="D3389">
        <v>5</v>
      </c>
      <c r="E3389">
        <v>10</v>
      </c>
      <c r="F3389" s="1" t="s">
        <v>16</v>
      </c>
      <c r="G3389" s="1" t="s">
        <v>17</v>
      </c>
      <c r="H3389" s="1" t="s">
        <v>28</v>
      </c>
      <c r="I3389" s="1" t="s">
        <v>33</v>
      </c>
      <c r="J3389">
        <v>42</v>
      </c>
      <c r="K3389">
        <v>6581</v>
      </c>
    </row>
    <row r="3390" spans="1:11" x14ac:dyDescent="0.2">
      <c r="A3390">
        <v>2846</v>
      </c>
      <c r="B3390">
        <v>58</v>
      </c>
      <c r="C3390">
        <v>10</v>
      </c>
      <c r="D3390">
        <v>4.12</v>
      </c>
      <c r="E3390">
        <v>8</v>
      </c>
      <c r="F3390" s="1" t="s">
        <v>23</v>
      </c>
      <c r="G3390" s="1" t="s">
        <v>27</v>
      </c>
      <c r="H3390" s="1" t="s">
        <v>28</v>
      </c>
      <c r="I3390" s="1" t="s">
        <v>29</v>
      </c>
      <c r="J3390">
        <v>25</v>
      </c>
      <c r="K3390">
        <v>5489</v>
      </c>
    </row>
    <row r="3391" spans="1:11" x14ac:dyDescent="0.2">
      <c r="A3391">
        <v>2849</v>
      </c>
      <c r="B3391">
        <v>42</v>
      </c>
      <c r="C3391">
        <v>3</v>
      </c>
      <c r="D3391">
        <v>4.6900000000000004</v>
      </c>
      <c r="E3391">
        <v>4</v>
      </c>
      <c r="F3391" s="1" t="s">
        <v>23</v>
      </c>
      <c r="G3391" s="1" t="s">
        <v>24</v>
      </c>
      <c r="H3391" s="1" t="s">
        <v>28</v>
      </c>
      <c r="I3391" s="1" t="s">
        <v>33</v>
      </c>
      <c r="J3391">
        <v>43</v>
      </c>
      <c r="K3391">
        <v>9390</v>
      </c>
    </row>
    <row r="3392" spans="1:11" x14ac:dyDescent="0.2">
      <c r="A3392">
        <v>2851</v>
      </c>
      <c r="B3392">
        <v>14</v>
      </c>
      <c r="C3392">
        <v>4</v>
      </c>
      <c r="D3392">
        <v>3.58</v>
      </c>
      <c r="E3392">
        <v>1</v>
      </c>
      <c r="F3392" s="1" t="s">
        <v>26</v>
      </c>
      <c r="G3392" s="1" t="s">
        <v>24</v>
      </c>
      <c r="H3392" s="1" t="s">
        <v>28</v>
      </c>
      <c r="I3392" s="1" t="s">
        <v>29</v>
      </c>
      <c r="J3392">
        <v>47</v>
      </c>
      <c r="K3392">
        <v>3909</v>
      </c>
    </row>
    <row r="3393" spans="1:11" x14ac:dyDescent="0.2">
      <c r="A3393">
        <v>2852</v>
      </c>
      <c r="B3393">
        <v>32</v>
      </c>
      <c r="C3393">
        <v>7</v>
      </c>
      <c r="D3393">
        <v>1.25</v>
      </c>
      <c r="E3393">
        <v>9</v>
      </c>
      <c r="F3393" s="1" t="s">
        <v>26</v>
      </c>
      <c r="G3393" s="1" t="s">
        <v>24</v>
      </c>
      <c r="H3393" s="1" t="s">
        <v>28</v>
      </c>
      <c r="I3393" s="1" t="s">
        <v>33</v>
      </c>
      <c r="J3393">
        <v>27</v>
      </c>
      <c r="K3393">
        <v>6430</v>
      </c>
    </row>
    <row r="3394" spans="1:11" x14ac:dyDescent="0.2">
      <c r="A3394">
        <v>2853</v>
      </c>
      <c r="B3394">
        <v>29</v>
      </c>
      <c r="C3394">
        <v>7</v>
      </c>
      <c r="D3394">
        <v>2.39</v>
      </c>
      <c r="E3394">
        <v>7</v>
      </c>
      <c r="F3394" s="1" t="s">
        <v>23</v>
      </c>
      <c r="G3394" s="1" t="s">
        <v>27</v>
      </c>
      <c r="H3394" s="1" t="s">
        <v>28</v>
      </c>
      <c r="I3394" s="1" t="s">
        <v>33</v>
      </c>
      <c r="J3394">
        <v>38</v>
      </c>
      <c r="K3394">
        <v>9130</v>
      </c>
    </row>
    <row r="3395" spans="1:11" x14ac:dyDescent="0.2">
      <c r="A3395">
        <v>2854</v>
      </c>
      <c r="B3395">
        <v>3</v>
      </c>
      <c r="C3395">
        <v>1</v>
      </c>
      <c r="D3395">
        <v>1.37</v>
      </c>
      <c r="E3395">
        <v>3</v>
      </c>
      <c r="F3395" s="1" t="s">
        <v>23</v>
      </c>
      <c r="G3395" s="1" t="s">
        <v>30</v>
      </c>
      <c r="H3395" s="1" t="s">
        <v>28</v>
      </c>
      <c r="I3395" s="1" t="s">
        <v>29</v>
      </c>
      <c r="J3395">
        <v>48</v>
      </c>
      <c r="K3395">
        <v>6440</v>
      </c>
    </row>
    <row r="3396" spans="1:11" x14ac:dyDescent="0.2">
      <c r="A3396">
        <v>2859</v>
      </c>
      <c r="B3396">
        <v>51</v>
      </c>
      <c r="C3396">
        <v>8</v>
      </c>
      <c r="D3396">
        <v>2.42</v>
      </c>
      <c r="E3396">
        <v>10</v>
      </c>
      <c r="F3396" s="1" t="s">
        <v>36</v>
      </c>
      <c r="G3396" s="1" t="s">
        <v>17</v>
      </c>
      <c r="H3396" s="1" t="s">
        <v>28</v>
      </c>
      <c r="I3396" s="1" t="s">
        <v>20</v>
      </c>
      <c r="J3396">
        <v>50</v>
      </c>
      <c r="K3396">
        <v>5628</v>
      </c>
    </row>
    <row r="3397" spans="1:11" x14ac:dyDescent="0.2">
      <c r="A3397">
        <v>2900</v>
      </c>
      <c r="B3397">
        <v>10</v>
      </c>
      <c r="C3397">
        <v>7</v>
      </c>
      <c r="D3397">
        <v>1.76</v>
      </c>
      <c r="E3397">
        <v>7</v>
      </c>
      <c r="F3397" s="1" t="s">
        <v>26</v>
      </c>
      <c r="G3397" s="1" t="s">
        <v>30</v>
      </c>
      <c r="H3397" s="1" t="s">
        <v>28</v>
      </c>
      <c r="I3397" s="1" t="s">
        <v>33</v>
      </c>
      <c r="J3397">
        <v>39</v>
      </c>
      <c r="K3397">
        <v>2767</v>
      </c>
    </row>
    <row r="3398" spans="1:11" x14ac:dyDescent="0.2">
      <c r="A3398">
        <v>2903</v>
      </c>
      <c r="B3398">
        <v>28</v>
      </c>
      <c r="C3398">
        <v>2</v>
      </c>
      <c r="D3398">
        <v>4.62</v>
      </c>
      <c r="E3398">
        <v>2</v>
      </c>
      <c r="F3398" s="1" t="s">
        <v>23</v>
      </c>
      <c r="G3398" s="1" t="s">
        <v>30</v>
      </c>
      <c r="H3398" s="1" t="s">
        <v>28</v>
      </c>
      <c r="I3398" s="1" t="s">
        <v>29</v>
      </c>
      <c r="J3398">
        <v>18</v>
      </c>
      <c r="K3398">
        <v>9328</v>
      </c>
    </row>
    <row r="3399" spans="1:11" x14ac:dyDescent="0.2">
      <c r="A3399">
        <v>2905</v>
      </c>
      <c r="B3399">
        <v>36</v>
      </c>
      <c r="C3399">
        <v>10</v>
      </c>
      <c r="D3399">
        <v>5.39</v>
      </c>
      <c r="E3399">
        <v>9</v>
      </c>
      <c r="F3399" s="1" t="s">
        <v>36</v>
      </c>
      <c r="G3399" s="1" t="s">
        <v>17</v>
      </c>
      <c r="H3399" s="1" t="s">
        <v>28</v>
      </c>
      <c r="I3399" s="1" t="s">
        <v>33</v>
      </c>
      <c r="J3399">
        <v>48</v>
      </c>
      <c r="K3399">
        <v>4311</v>
      </c>
    </row>
    <row r="3400" spans="1:11" x14ac:dyDescent="0.2">
      <c r="A3400">
        <v>2915</v>
      </c>
      <c r="B3400">
        <v>58</v>
      </c>
      <c r="C3400">
        <v>5</v>
      </c>
      <c r="D3400">
        <v>5.96</v>
      </c>
      <c r="E3400">
        <v>6</v>
      </c>
      <c r="F3400" s="1" t="s">
        <v>36</v>
      </c>
      <c r="G3400" s="1" t="s">
        <v>30</v>
      </c>
      <c r="H3400" s="1" t="s">
        <v>28</v>
      </c>
      <c r="I3400" s="1" t="s">
        <v>29</v>
      </c>
      <c r="J3400">
        <v>34</v>
      </c>
      <c r="K3400">
        <v>1916</v>
      </c>
    </row>
    <row r="3401" spans="1:11" x14ac:dyDescent="0.2">
      <c r="A3401">
        <v>2927</v>
      </c>
      <c r="B3401">
        <v>32</v>
      </c>
      <c r="C3401">
        <v>8</v>
      </c>
      <c r="D3401">
        <v>4.33</v>
      </c>
      <c r="E3401">
        <v>10</v>
      </c>
      <c r="F3401" s="1" t="s">
        <v>23</v>
      </c>
      <c r="G3401" s="1" t="s">
        <v>27</v>
      </c>
      <c r="H3401" s="1" t="s">
        <v>28</v>
      </c>
      <c r="I3401" s="1" t="s">
        <v>20</v>
      </c>
      <c r="J3401">
        <v>34</v>
      </c>
      <c r="K3401">
        <v>8867</v>
      </c>
    </row>
    <row r="3402" spans="1:11" x14ac:dyDescent="0.2">
      <c r="A3402">
        <v>2931</v>
      </c>
      <c r="B3402">
        <v>21</v>
      </c>
      <c r="C3402">
        <v>10</v>
      </c>
      <c r="D3402">
        <v>2.0699999999999998</v>
      </c>
      <c r="E3402">
        <v>8</v>
      </c>
      <c r="F3402" s="1" t="s">
        <v>26</v>
      </c>
      <c r="G3402" s="1" t="s">
        <v>35</v>
      </c>
      <c r="H3402" s="1" t="s">
        <v>28</v>
      </c>
      <c r="I3402" s="1" t="s">
        <v>33</v>
      </c>
      <c r="J3402">
        <v>58</v>
      </c>
      <c r="K3402">
        <v>6647</v>
      </c>
    </row>
    <row r="3403" spans="1:11" x14ac:dyDescent="0.2">
      <c r="A3403">
        <v>2953</v>
      </c>
      <c r="B3403">
        <v>54</v>
      </c>
      <c r="C3403">
        <v>1</v>
      </c>
      <c r="D3403">
        <v>3.29</v>
      </c>
      <c r="E3403">
        <v>1</v>
      </c>
      <c r="F3403" s="1" t="s">
        <v>26</v>
      </c>
      <c r="G3403" s="1" t="s">
        <v>17</v>
      </c>
      <c r="H3403" s="1" t="s">
        <v>28</v>
      </c>
      <c r="I3403" s="1" t="s">
        <v>29</v>
      </c>
      <c r="J3403">
        <v>46</v>
      </c>
      <c r="K3403">
        <v>6841</v>
      </c>
    </row>
    <row r="3404" spans="1:11" x14ac:dyDescent="0.2">
      <c r="A3404">
        <v>2956</v>
      </c>
      <c r="B3404">
        <v>53</v>
      </c>
      <c r="C3404">
        <v>1</v>
      </c>
      <c r="D3404">
        <v>2.65</v>
      </c>
      <c r="E3404">
        <v>4</v>
      </c>
      <c r="F3404" s="1" t="s">
        <v>36</v>
      </c>
      <c r="G3404" s="1" t="s">
        <v>27</v>
      </c>
      <c r="H3404" s="1" t="s">
        <v>28</v>
      </c>
      <c r="I3404" s="1" t="s">
        <v>29</v>
      </c>
      <c r="J3404">
        <v>22</v>
      </c>
      <c r="K3404">
        <v>2016</v>
      </c>
    </row>
    <row r="3405" spans="1:11" x14ac:dyDescent="0.2">
      <c r="A3405">
        <v>2959</v>
      </c>
      <c r="B3405">
        <v>7</v>
      </c>
      <c r="C3405">
        <v>8</v>
      </c>
      <c r="D3405">
        <v>3.46</v>
      </c>
      <c r="E3405">
        <v>10</v>
      </c>
      <c r="F3405" s="1" t="s">
        <v>23</v>
      </c>
      <c r="G3405" s="1" t="s">
        <v>24</v>
      </c>
      <c r="H3405" s="1" t="s">
        <v>28</v>
      </c>
      <c r="I3405" s="1" t="s">
        <v>20</v>
      </c>
      <c r="J3405">
        <v>18</v>
      </c>
      <c r="K3405">
        <v>3757</v>
      </c>
    </row>
    <row r="3406" spans="1:11" x14ac:dyDescent="0.2">
      <c r="A3406">
        <v>2960</v>
      </c>
      <c r="B3406">
        <v>47</v>
      </c>
      <c r="C3406">
        <v>8</v>
      </c>
      <c r="D3406">
        <v>1.9</v>
      </c>
      <c r="E3406">
        <v>8</v>
      </c>
      <c r="F3406" s="1" t="s">
        <v>16</v>
      </c>
      <c r="G3406" s="1" t="s">
        <v>17</v>
      </c>
      <c r="H3406" s="1" t="s">
        <v>28</v>
      </c>
      <c r="I3406" s="1" t="s">
        <v>29</v>
      </c>
      <c r="J3406">
        <v>56</v>
      </c>
      <c r="K3406">
        <v>4480</v>
      </c>
    </row>
    <row r="3407" spans="1:11" x14ac:dyDescent="0.2">
      <c r="A3407">
        <v>2962</v>
      </c>
      <c r="B3407">
        <v>35</v>
      </c>
      <c r="C3407">
        <v>8</v>
      </c>
      <c r="D3407">
        <v>3.85</v>
      </c>
      <c r="E3407">
        <v>8</v>
      </c>
      <c r="F3407" s="1" t="s">
        <v>36</v>
      </c>
      <c r="G3407" s="1" t="s">
        <v>17</v>
      </c>
      <c r="H3407" s="1" t="s">
        <v>28</v>
      </c>
      <c r="I3407" s="1" t="s">
        <v>20</v>
      </c>
      <c r="J3407">
        <v>48</v>
      </c>
      <c r="K3407">
        <v>4677</v>
      </c>
    </row>
    <row r="3408" spans="1:11" x14ac:dyDescent="0.2">
      <c r="A3408">
        <v>2965</v>
      </c>
      <c r="B3408">
        <v>19</v>
      </c>
      <c r="C3408">
        <v>9</v>
      </c>
      <c r="D3408">
        <v>2.31</v>
      </c>
      <c r="E3408">
        <v>7</v>
      </c>
      <c r="F3408" s="1" t="s">
        <v>26</v>
      </c>
      <c r="G3408" s="1" t="s">
        <v>30</v>
      </c>
      <c r="H3408" s="1" t="s">
        <v>28</v>
      </c>
      <c r="I3408" s="1" t="s">
        <v>29</v>
      </c>
      <c r="J3408">
        <v>55</v>
      </c>
      <c r="K3408">
        <v>7746</v>
      </c>
    </row>
    <row r="3409" spans="1:11" x14ac:dyDescent="0.2">
      <c r="A3409">
        <v>2970</v>
      </c>
      <c r="B3409">
        <v>24</v>
      </c>
      <c r="C3409">
        <v>1</v>
      </c>
      <c r="D3409">
        <v>5.63</v>
      </c>
      <c r="E3409">
        <v>4</v>
      </c>
      <c r="F3409" s="1" t="s">
        <v>16</v>
      </c>
      <c r="G3409" s="1" t="s">
        <v>35</v>
      </c>
      <c r="H3409" s="1" t="s">
        <v>28</v>
      </c>
      <c r="I3409" s="1" t="s">
        <v>33</v>
      </c>
      <c r="J3409">
        <v>66</v>
      </c>
      <c r="K3409">
        <v>4640</v>
      </c>
    </row>
    <row r="3410" spans="1:11" x14ac:dyDescent="0.2">
      <c r="A3410">
        <v>2978</v>
      </c>
      <c r="B3410">
        <v>26</v>
      </c>
      <c r="C3410">
        <v>9</v>
      </c>
      <c r="D3410">
        <v>1.31</v>
      </c>
      <c r="E3410">
        <v>8</v>
      </c>
      <c r="F3410" s="1" t="s">
        <v>26</v>
      </c>
      <c r="G3410" s="1" t="s">
        <v>24</v>
      </c>
      <c r="H3410" s="1" t="s">
        <v>28</v>
      </c>
      <c r="I3410" s="1" t="s">
        <v>29</v>
      </c>
      <c r="J3410">
        <v>53</v>
      </c>
      <c r="K3410">
        <v>5804</v>
      </c>
    </row>
    <row r="3411" spans="1:11" x14ac:dyDescent="0.2">
      <c r="A3411">
        <v>2981</v>
      </c>
      <c r="B3411">
        <v>24</v>
      </c>
      <c r="C3411">
        <v>8</v>
      </c>
      <c r="D3411">
        <v>3.72</v>
      </c>
      <c r="E3411">
        <v>8</v>
      </c>
      <c r="F3411" s="1" t="s">
        <v>16</v>
      </c>
      <c r="G3411" s="1" t="s">
        <v>17</v>
      </c>
      <c r="H3411" s="1" t="s">
        <v>28</v>
      </c>
      <c r="I3411" s="1" t="s">
        <v>29</v>
      </c>
      <c r="J3411">
        <v>39</v>
      </c>
      <c r="K3411">
        <v>4014</v>
      </c>
    </row>
    <row r="3412" spans="1:11" x14ac:dyDescent="0.2">
      <c r="A3412">
        <v>2983</v>
      </c>
      <c r="B3412">
        <v>50</v>
      </c>
      <c r="C3412">
        <v>1</v>
      </c>
      <c r="D3412">
        <v>4.53</v>
      </c>
      <c r="E3412">
        <v>1</v>
      </c>
      <c r="F3412" s="1" t="s">
        <v>23</v>
      </c>
      <c r="G3412" s="1" t="s">
        <v>35</v>
      </c>
      <c r="H3412" s="1" t="s">
        <v>28</v>
      </c>
      <c r="I3412" s="1" t="s">
        <v>33</v>
      </c>
      <c r="J3412">
        <v>49</v>
      </c>
      <c r="K3412">
        <v>7990</v>
      </c>
    </row>
    <row r="3413" spans="1:11" x14ac:dyDescent="0.2">
      <c r="A3413">
        <v>2995</v>
      </c>
      <c r="B3413">
        <v>57</v>
      </c>
      <c r="C3413">
        <v>9</v>
      </c>
      <c r="D3413">
        <v>1.89</v>
      </c>
      <c r="E3413">
        <v>7</v>
      </c>
      <c r="F3413" s="1" t="s">
        <v>16</v>
      </c>
      <c r="G3413" s="1" t="s">
        <v>17</v>
      </c>
      <c r="H3413" s="1" t="s">
        <v>28</v>
      </c>
      <c r="I3413" s="1" t="s">
        <v>33</v>
      </c>
      <c r="J3413">
        <v>67</v>
      </c>
      <c r="K3413">
        <v>2735</v>
      </c>
    </row>
    <row r="3414" spans="1:11" x14ac:dyDescent="0.2">
      <c r="A3414">
        <v>3000</v>
      </c>
      <c r="B3414">
        <v>34</v>
      </c>
      <c r="C3414">
        <v>9</v>
      </c>
      <c r="D3414">
        <v>4.26</v>
      </c>
      <c r="E3414">
        <v>7</v>
      </c>
      <c r="F3414" s="1" t="s">
        <v>26</v>
      </c>
      <c r="G3414" s="1" t="s">
        <v>27</v>
      </c>
      <c r="H3414" s="1" t="s">
        <v>28</v>
      </c>
      <c r="I3414" s="1" t="s">
        <v>33</v>
      </c>
      <c r="J3414">
        <v>67</v>
      </c>
      <c r="K3414">
        <v>8733</v>
      </c>
    </row>
    <row r="3415" spans="1:11" x14ac:dyDescent="0.2">
      <c r="A3415">
        <v>3007</v>
      </c>
      <c r="B3415">
        <v>9</v>
      </c>
      <c r="C3415">
        <v>8</v>
      </c>
      <c r="D3415">
        <v>4.41</v>
      </c>
      <c r="E3415">
        <v>10</v>
      </c>
      <c r="F3415" s="1" t="s">
        <v>16</v>
      </c>
      <c r="G3415" s="1" t="s">
        <v>24</v>
      </c>
      <c r="H3415" s="1" t="s">
        <v>28</v>
      </c>
      <c r="I3415" s="1" t="s">
        <v>29</v>
      </c>
      <c r="J3415">
        <v>20</v>
      </c>
      <c r="K3415">
        <v>6732</v>
      </c>
    </row>
    <row r="3416" spans="1:11" x14ac:dyDescent="0.2">
      <c r="A3416">
        <v>3014</v>
      </c>
      <c r="B3416">
        <v>2</v>
      </c>
      <c r="C3416">
        <v>6</v>
      </c>
      <c r="D3416">
        <v>4.5999999999999996</v>
      </c>
      <c r="E3416">
        <v>5</v>
      </c>
      <c r="F3416" s="1" t="s">
        <v>36</v>
      </c>
      <c r="G3416" s="1" t="s">
        <v>35</v>
      </c>
      <c r="H3416" s="1" t="s">
        <v>28</v>
      </c>
      <c r="I3416" s="1" t="s">
        <v>29</v>
      </c>
      <c r="J3416">
        <v>64</v>
      </c>
      <c r="K3416">
        <v>6919</v>
      </c>
    </row>
    <row r="3417" spans="1:11" x14ac:dyDescent="0.2">
      <c r="A3417">
        <v>3026</v>
      </c>
      <c r="B3417">
        <v>55</v>
      </c>
      <c r="C3417">
        <v>2</v>
      </c>
      <c r="D3417">
        <v>3.19</v>
      </c>
      <c r="E3417">
        <v>6</v>
      </c>
      <c r="F3417" s="1" t="s">
        <v>23</v>
      </c>
      <c r="G3417" s="1" t="s">
        <v>17</v>
      </c>
      <c r="H3417" s="1" t="s">
        <v>28</v>
      </c>
      <c r="I3417" s="1" t="s">
        <v>20</v>
      </c>
      <c r="J3417">
        <v>40</v>
      </c>
      <c r="K3417">
        <v>3738</v>
      </c>
    </row>
    <row r="3418" spans="1:11" x14ac:dyDescent="0.2">
      <c r="A3418">
        <v>3031</v>
      </c>
      <c r="B3418">
        <v>56</v>
      </c>
      <c r="C3418">
        <v>2</v>
      </c>
      <c r="D3418">
        <v>3.64</v>
      </c>
      <c r="E3418">
        <v>5</v>
      </c>
      <c r="F3418" s="1" t="s">
        <v>26</v>
      </c>
      <c r="G3418" s="1" t="s">
        <v>24</v>
      </c>
      <c r="H3418" s="1" t="s">
        <v>28</v>
      </c>
      <c r="I3418" s="1" t="s">
        <v>29</v>
      </c>
      <c r="J3418">
        <v>62</v>
      </c>
      <c r="K3418">
        <v>7868</v>
      </c>
    </row>
    <row r="3419" spans="1:11" x14ac:dyDescent="0.2">
      <c r="A3419">
        <v>3056</v>
      </c>
      <c r="B3419">
        <v>26</v>
      </c>
      <c r="C3419">
        <v>10</v>
      </c>
      <c r="D3419">
        <v>1.03</v>
      </c>
      <c r="E3419">
        <v>7</v>
      </c>
      <c r="F3419" s="1" t="s">
        <v>23</v>
      </c>
      <c r="G3419" s="1" t="s">
        <v>30</v>
      </c>
      <c r="H3419" s="1" t="s">
        <v>28</v>
      </c>
      <c r="I3419" s="1" t="s">
        <v>29</v>
      </c>
      <c r="J3419">
        <v>35</v>
      </c>
      <c r="K3419">
        <v>2888</v>
      </c>
    </row>
    <row r="3420" spans="1:11" x14ac:dyDescent="0.2">
      <c r="A3420">
        <v>3057</v>
      </c>
      <c r="B3420">
        <v>8</v>
      </c>
      <c r="C3420">
        <v>1</v>
      </c>
      <c r="D3420">
        <v>4.62</v>
      </c>
      <c r="E3420">
        <v>6</v>
      </c>
      <c r="F3420" s="1" t="s">
        <v>23</v>
      </c>
      <c r="G3420" s="1" t="s">
        <v>27</v>
      </c>
      <c r="H3420" s="1" t="s">
        <v>28</v>
      </c>
      <c r="I3420" s="1" t="s">
        <v>29</v>
      </c>
      <c r="J3420">
        <v>46</v>
      </c>
      <c r="K3420">
        <v>5498</v>
      </c>
    </row>
    <row r="3421" spans="1:11" x14ac:dyDescent="0.2">
      <c r="A3421">
        <v>3064</v>
      </c>
      <c r="B3421">
        <v>59</v>
      </c>
      <c r="C3421">
        <v>10</v>
      </c>
      <c r="D3421">
        <v>2.95</v>
      </c>
      <c r="E3421">
        <v>10</v>
      </c>
      <c r="F3421" s="1" t="s">
        <v>36</v>
      </c>
      <c r="G3421" s="1" t="s">
        <v>24</v>
      </c>
      <c r="H3421" s="1" t="s">
        <v>28</v>
      </c>
      <c r="I3421" s="1" t="s">
        <v>29</v>
      </c>
      <c r="J3421">
        <v>40</v>
      </c>
      <c r="K3421">
        <v>3948</v>
      </c>
    </row>
    <row r="3422" spans="1:11" x14ac:dyDescent="0.2">
      <c r="A3422">
        <v>3075</v>
      </c>
      <c r="B3422">
        <v>41</v>
      </c>
      <c r="C3422">
        <v>1</v>
      </c>
      <c r="D3422">
        <v>5.4</v>
      </c>
      <c r="E3422">
        <v>1</v>
      </c>
      <c r="F3422" s="1" t="s">
        <v>16</v>
      </c>
      <c r="G3422" s="1" t="s">
        <v>35</v>
      </c>
      <c r="H3422" s="1" t="s">
        <v>28</v>
      </c>
      <c r="I3422" s="1" t="s">
        <v>20</v>
      </c>
      <c r="J3422">
        <v>70</v>
      </c>
      <c r="K3422">
        <v>3155</v>
      </c>
    </row>
    <row r="3423" spans="1:11" x14ac:dyDescent="0.2">
      <c r="A3423">
        <v>3098</v>
      </c>
      <c r="B3423">
        <v>14</v>
      </c>
      <c r="C3423">
        <v>10</v>
      </c>
      <c r="D3423">
        <v>3.03</v>
      </c>
      <c r="E3423">
        <v>10</v>
      </c>
      <c r="F3423" s="1" t="s">
        <v>26</v>
      </c>
      <c r="G3423" s="1" t="s">
        <v>17</v>
      </c>
      <c r="H3423" s="1" t="s">
        <v>28</v>
      </c>
      <c r="I3423" s="1" t="s">
        <v>29</v>
      </c>
      <c r="J3423">
        <v>28</v>
      </c>
      <c r="K3423">
        <v>3207</v>
      </c>
    </row>
    <row r="3424" spans="1:11" x14ac:dyDescent="0.2">
      <c r="A3424">
        <v>3106</v>
      </c>
      <c r="B3424">
        <v>39</v>
      </c>
      <c r="C3424">
        <v>3</v>
      </c>
      <c r="D3424">
        <v>4.0999999999999996</v>
      </c>
      <c r="E3424">
        <v>1</v>
      </c>
      <c r="F3424" s="1" t="s">
        <v>26</v>
      </c>
      <c r="G3424" s="1" t="s">
        <v>24</v>
      </c>
      <c r="H3424" s="1" t="s">
        <v>28</v>
      </c>
      <c r="I3424" s="1" t="s">
        <v>20</v>
      </c>
      <c r="J3424">
        <v>58</v>
      </c>
      <c r="K3424">
        <v>3546</v>
      </c>
    </row>
    <row r="3425" spans="1:11" x14ac:dyDescent="0.2">
      <c r="A3425">
        <v>3117</v>
      </c>
      <c r="B3425">
        <v>41</v>
      </c>
      <c r="C3425">
        <v>7</v>
      </c>
      <c r="D3425">
        <v>1.04</v>
      </c>
      <c r="E3425">
        <v>10</v>
      </c>
      <c r="F3425" s="1" t="s">
        <v>23</v>
      </c>
      <c r="G3425" s="1" t="s">
        <v>17</v>
      </c>
      <c r="H3425" s="1" t="s">
        <v>28</v>
      </c>
      <c r="I3425" s="1" t="s">
        <v>20</v>
      </c>
      <c r="J3425">
        <v>47</v>
      </c>
      <c r="K3425">
        <v>4093</v>
      </c>
    </row>
    <row r="3426" spans="1:11" x14ac:dyDescent="0.2">
      <c r="A3426">
        <v>3126</v>
      </c>
      <c r="B3426">
        <v>52</v>
      </c>
      <c r="C3426">
        <v>9</v>
      </c>
      <c r="D3426">
        <v>2.4900000000000002</v>
      </c>
      <c r="E3426">
        <v>9</v>
      </c>
      <c r="F3426" s="1" t="s">
        <v>26</v>
      </c>
      <c r="G3426" s="1" t="s">
        <v>24</v>
      </c>
      <c r="H3426" s="1" t="s">
        <v>28</v>
      </c>
      <c r="I3426" s="1" t="s">
        <v>20</v>
      </c>
      <c r="J3426">
        <v>32</v>
      </c>
      <c r="K3426">
        <v>4808</v>
      </c>
    </row>
    <row r="3427" spans="1:11" x14ac:dyDescent="0.2">
      <c r="A3427">
        <v>3129</v>
      </c>
      <c r="B3427">
        <v>24</v>
      </c>
      <c r="C3427">
        <v>6</v>
      </c>
      <c r="D3427">
        <v>5.92</v>
      </c>
      <c r="E3427">
        <v>5</v>
      </c>
      <c r="F3427" s="1" t="s">
        <v>36</v>
      </c>
      <c r="G3427" s="1" t="s">
        <v>30</v>
      </c>
      <c r="H3427" s="1" t="s">
        <v>28</v>
      </c>
      <c r="I3427" s="1" t="s">
        <v>33</v>
      </c>
      <c r="J3427">
        <v>19</v>
      </c>
      <c r="K3427">
        <v>5530</v>
      </c>
    </row>
    <row r="3428" spans="1:11" x14ac:dyDescent="0.2">
      <c r="A3428">
        <v>3132</v>
      </c>
      <c r="B3428">
        <v>39</v>
      </c>
      <c r="C3428">
        <v>8</v>
      </c>
      <c r="D3428">
        <v>5.57</v>
      </c>
      <c r="E3428">
        <v>9</v>
      </c>
      <c r="F3428" s="1" t="s">
        <v>36</v>
      </c>
      <c r="G3428" s="1" t="s">
        <v>30</v>
      </c>
      <c r="H3428" s="1" t="s">
        <v>28</v>
      </c>
      <c r="I3428" s="1" t="s">
        <v>20</v>
      </c>
      <c r="J3428">
        <v>46</v>
      </c>
      <c r="K3428">
        <v>9374</v>
      </c>
    </row>
    <row r="3429" spans="1:11" x14ac:dyDescent="0.2">
      <c r="A3429">
        <v>3136</v>
      </c>
      <c r="B3429">
        <v>50</v>
      </c>
      <c r="C3429">
        <v>8</v>
      </c>
      <c r="D3429">
        <v>2.99</v>
      </c>
      <c r="E3429">
        <v>9</v>
      </c>
      <c r="F3429" s="1" t="s">
        <v>36</v>
      </c>
      <c r="G3429" s="1" t="s">
        <v>27</v>
      </c>
      <c r="H3429" s="1" t="s">
        <v>28</v>
      </c>
      <c r="I3429" s="1" t="s">
        <v>29</v>
      </c>
      <c r="J3429">
        <v>20</v>
      </c>
      <c r="K3429">
        <v>2417</v>
      </c>
    </row>
    <row r="3430" spans="1:11" x14ac:dyDescent="0.2">
      <c r="A3430">
        <v>3140</v>
      </c>
      <c r="B3430">
        <v>12</v>
      </c>
      <c r="C3430">
        <v>6</v>
      </c>
      <c r="D3430">
        <v>1.75</v>
      </c>
      <c r="E3430">
        <v>2</v>
      </c>
      <c r="F3430" s="1" t="s">
        <v>36</v>
      </c>
      <c r="G3430" s="1" t="s">
        <v>35</v>
      </c>
      <c r="H3430" s="1" t="s">
        <v>28</v>
      </c>
      <c r="I3430" s="1" t="s">
        <v>33</v>
      </c>
      <c r="J3430">
        <v>24</v>
      </c>
      <c r="K3430">
        <v>6288</v>
      </c>
    </row>
    <row r="3431" spans="1:11" x14ac:dyDescent="0.2">
      <c r="A3431">
        <v>3141</v>
      </c>
      <c r="B3431">
        <v>13</v>
      </c>
      <c r="C3431">
        <v>3</v>
      </c>
      <c r="D3431">
        <v>4.47</v>
      </c>
      <c r="E3431">
        <v>1</v>
      </c>
      <c r="F3431" s="1" t="s">
        <v>26</v>
      </c>
      <c r="G3431" s="1" t="s">
        <v>30</v>
      </c>
      <c r="H3431" s="1" t="s">
        <v>28</v>
      </c>
      <c r="I3431" s="1" t="s">
        <v>33</v>
      </c>
      <c r="J3431">
        <v>33</v>
      </c>
      <c r="K3431">
        <v>7220</v>
      </c>
    </row>
    <row r="3432" spans="1:11" x14ac:dyDescent="0.2">
      <c r="A3432">
        <v>3143</v>
      </c>
      <c r="B3432">
        <v>11</v>
      </c>
      <c r="C3432">
        <v>8</v>
      </c>
      <c r="D3432">
        <v>3.35</v>
      </c>
      <c r="E3432">
        <v>9</v>
      </c>
      <c r="F3432" s="1" t="s">
        <v>23</v>
      </c>
      <c r="G3432" s="1" t="s">
        <v>35</v>
      </c>
      <c r="H3432" s="1" t="s">
        <v>28</v>
      </c>
      <c r="I3432" s="1" t="s">
        <v>29</v>
      </c>
      <c r="J3432">
        <v>70</v>
      </c>
      <c r="K3432">
        <v>3021</v>
      </c>
    </row>
    <row r="3433" spans="1:11" x14ac:dyDescent="0.2">
      <c r="A3433">
        <v>3150</v>
      </c>
      <c r="B3433">
        <v>34</v>
      </c>
      <c r="C3433">
        <v>10</v>
      </c>
      <c r="D3433">
        <v>5.83</v>
      </c>
      <c r="E3433">
        <v>10</v>
      </c>
      <c r="F3433" s="1" t="s">
        <v>16</v>
      </c>
      <c r="G3433" s="1" t="s">
        <v>30</v>
      </c>
      <c r="H3433" s="1" t="s">
        <v>28</v>
      </c>
      <c r="I3433" s="1" t="s">
        <v>20</v>
      </c>
      <c r="J3433">
        <v>25</v>
      </c>
      <c r="K3433">
        <v>1248</v>
      </c>
    </row>
    <row r="3434" spans="1:11" x14ac:dyDescent="0.2">
      <c r="A3434">
        <v>3151</v>
      </c>
      <c r="B3434">
        <v>40</v>
      </c>
      <c r="C3434">
        <v>9</v>
      </c>
      <c r="D3434">
        <v>3.29</v>
      </c>
      <c r="E3434">
        <v>7</v>
      </c>
      <c r="F3434" s="1" t="s">
        <v>23</v>
      </c>
      <c r="G3434" s="1" t="s">
        <v>27</v>
      </c>
      <c r="H3434" s="1" t="s">
        <v>28</v>
      </c>
      <c r="I3434" s="1" t="s">
        <v>29</v>
      </c>
      <c r="J3434">
        <v>60</v>
      </c>
      <c r="K3434">
        <v>8183</v>
      </c>
    </row>
    <row r="3435" spans="1:11" x14ac:dyDescent="0.2">
      <c r="A3435">
        <v>3155</v>
      </c>
      <c r="B3435">
        <v>32</v>
      </c>
      <c r="C3435">
        <v>8</v>
      </c>
      <c r="D3435">
        <v>1.23</v>
      </c>
      <c r="E3435">
        <v>8</v>
      </c>
      <c r="F3435" s="1" t="s">
        <v>26</v>
      </c>
      <c r="G3435" s="1" t="s">
        <v>35</v>
      </c>
      <c r="H3435" s="1" t="s">
        <v>28</v>
      </c>
      <c r="I3435" s="1" t="s">
        <v>29</v>
      </c>
      <c r="J3435">
        <v>56</v>
      </c>
      <c r="K3435">
        <v>4528</v>
      </c>
    </row>
    <row r="3436" spans="1:11" x14ac:dyDescent="0.2">
      <c r="A3436">
        <v>3160</v>
      </c>
      <c r="B3436">
        <v>4</v>
      </c>
      <c r="C3436">
        <v>7</v>
      </c>
      <c r="D3436">
        <v>4.59</v>
      </c>
      <c r="E3436">
        <v>10</v>
      </c>
      <c r="F3436" s="1" t="s">
        <v>36</v>
      </c>
      <c r="G3436" s="1" t="s">
        <v>17</v>
      </c>
      <c r="H3436" s="1" t="s">
        <v>28</v>
      </c>
      <c r="I3436" s="1" t="s">
        <v>29</v>
      </c>
      <c r="J3436">
        <v>35</v>
      </c>
      <c r="K3436">
        <v>8638</v>
      </c>
    </row>
    <row r="3437" spans="1:11" x14ac:dyDescent="0.2">
      <c r="A3437">
        <v>3164</v>
      </c>
      <c r="B3437">
        <v>35</v>
      </c>
      <c r="C3437">
        <v>9</v>
      </c>
      <c r="D3437">
        <v>1.96</v>
      </c>
      <c r="E3437">
        <v>10</v>
      </c>
      <c r="F3437" s="1" t="s">
        <v>23</v>
      </c>
      <c r="G3437" s="1" t="s">
        <v>30</v>
      </c>
      <c r="H3437" s="1" t="s">
        <v>28</v>
      </c>
      <c r="I3437" s="1" t="s">
        <v>29</v>
      </c>
      <c r="J3437">
        <v>18</v>
      </c>
      <c r="K3437">
        <v>6806</v>
      </c>
    </row>
    <row r="3438" spans="1:11" x14ac:dyDescent="0.2">
      <c r="A3438">
        <v>3165</v>
      </c>
      <c r="B3438">
        <v>5</v>
      </c>
      <c r="C3438">
        <v>8</v>
      </c>
      <c r="D3438">
        <v>4.66</v>
      </c>
      <c r="E3438">
        <v>9</v>
      </c>
      <c r="F3438" s="1" t="s">
        <v>26</v>
      </c>
      <c r="G3438" s="1" t="s">
        <v>35</v>
      </c>
      <c r="H3438" s="1" t="s">
        <v>28</v>
      </c>
      <c r="I3438" s="1" t="s">
        <v>29</v>
      </c>
      <c r="J3438">
        <v>64</v>
      </c>
      <c r="K3438">
        <v>2834</v>
      </c>
    </row>
    <row r="3439" spans="1:11" x14ac:dyDescent="0.2">
      <c r="A3439">
        <v>3167</v>
      </c>
      <c r="B3439">
        <v>22</v>
      </c>
      <c r="C3439">
        <v>2</v>
      </c>
      <c r="D3439">
        <v>3.97</v>
      </c>
      <c r="E3439">
        <v>6</v>
      </c>
      <c r="F3439" s="1" t="s">
        <v>23</v>
      </c>
      <c r="G3439" s="1" t="s">
        <v>24</v>
      </c>
      <c r="H3439" s="1" t="s">
        <v>28</v>
      </c>
      <c r="I3439" s="1" t="s">
        <v>29</v>
      </c>
      <c r="J3439">
        <v>63</v>
      </c>
      <c r="K3439">
        <v>1702</v>
      </c>
    </row>
    <row r="3440" spans="1:11" x14ac:dyDescent="0.2">
      <c r="A3440">
        <v>3169</v>
      </c>
      <c r="B3440">
        <v>9</v>
      </c>
      <c r="C3440">
        <v>8</v>
      </c>
      <c r="D3440">
        <v>4.82</v>
      </c>
      <c r="E3440">
        <v>8</v>
      </c>
      <c r="F3440" s="1" t="s">
        <v>36</v>
      </c>
      <c r="G3440" s="1" t="s">
        <v>35</v>
      </c>
      <c r="H3440" s="1" t="s">
        <v>28</v>
      </c>
      <c r="I3440" s="1" t="s">
        <v>29</v>
      </c>
      <c r="J3440">
        <v>26</v>
      </c>
      <c r="K3440">
        <v>8978</v>
      </c>
    </row>
    <row r="3441" spans="1:11" x14ac:dyDescent="0.2">
      <c r="A3441">
        <v>3175</v>
      </c>
      <c r="B3441">
        <v>25</v>
      </c>
      <c r="C3441">
        <v>10</v>
      </c>
      <c r="D3441">
        <v>5.82</v>
      </c>
      <c r="E3441">
        <v>9</v>
      </c>
      <c r="F3441" s="1" t="s">
        <v>26</v>
      </c>
      <c r="G3441" s="1" t="s">
        <v>30</v>
      </c>
      <c r="H3441" s="1" t="s">
        <v>28</v>
      </c>
      <c r="I3441" s="1" t="s">
        <v>33</v>
      </c>
      <c r="J3441">
        <v>67</v>
      </c>
      <c r="K3441">
        <v>9855</v>
      </c>
    </row>
    <row r="3442" spans="1:11" x14ac:dyDescent="0.2">
      <c r="A3442">
        <v>3191</v>
      </c>
      <c r="B3442">
        <v>46</v>
      </c>
      <c r="C3442">
        <v>5</v>
      </c>
      <c r="D3442">
        <v>4</v>
      </c>
      <c r="E3442">
        <v>2</v>
      </c>
      <c r="F3442" s="1" t="s">
        <v>36</v>
      </c>
      <c r="G3442" s="1" t="s">
        <v>24</v>
      </c>
      <c r="H3442" s="1" t="s">
        <v>28</v>
      </c>
      <c r="I3442" s="1" t="s">
        <v>33</v>
      </c>
      <c r="J3442">
        <v>59</v>
      </c>
      <c r="K3442">
        <v>3937</v>
      </c>
    </row>
    <row r="3443" spans="1:11" x14ac:dyDescent="0.2">
      <c r="A3443">
        <v>3194</v>
      </c>
      <c r="B3443">
        <v>8</v>
      </c>
      <c r="C3443">
        <v>9</v>
      </c>
      <c r="D3443">
        <v>2.12</v>
      </c>
      <c r="E3443">
        <v>10</v>
      </c>
      <c r="F3443" s="1" t="s">
        <v>16</v>
      </c>
      <c r="G3443" s="1" t="s">
        <v>17</v>
      </c>
      <c r="H3443" s="1" t="s">
        <v>28</v>
      </c>
      <c r="I3443" s="1" t="s">
        <v>33</v>
      </c>
      <c r="J3443">
        <v>36</v>
      </c>
      <c r="K3443">
        <v>8323</v>
      </c>
    </row>
    <row r="3444" spans="1:11" x14ac:dyDescent="0.2">
      <c r="A3444">
        <v>3200</v>
      </c>
      <c r="B3444">
        <v>18</v>
      </c>
      <c r="C3444">
        <v>9</v>
      </c>
      <c r="D3444">
        <v>5.41</v>
      </c>
      <c r="E3444">
        <v>9</v>
      </c>
      <c r="F3444" s="1" t="s">
        <v>23</v>
      </c>
      <c r="G3444" s="1" t="s">
        <v>24</v>
      </c>
      <c r="H3444" s="1" t="s">
        <v>28</v>
      </c>
      <c r="I3444" s="1" t="s">
        <v>29</v>
      </c>
      <c r="J3444">
        <v>51</v>
      </c>
      <c r="K3444">
        <v>6471</v>
      </c>
    </row>
    <row r="3445" spans="1:11" x14ac:dyDescent="0.2">
      <c r="A3445">
        <v>3201</v>
      </c>
      <c r="B3445">
        <v>52</v>
      </c>
      <c r="C3445">
        <v>8</v>
      </c>
      <c r="D3445">
        <v>5.89</v>
      </c>
      <c r="E3445">
        <v>7</v>
      </c>
      <c r="F3445" s="1" t="s">
        <v>26</v>
      </c>
      <c r="G3445" s="1" t="s">
        <v>30</v>
      </c>
      <c r="H3445" s="1" t="s">
        <v>28</v>
      </c>
      <c r="I3445" s="1" t="s">
        <v>20</v>
      </c>
      <c r="J3445">
        <v>32</v>
      </c>
      <c r="K3445">
        <v>1767</v>
      </c>
    </row>
    <row r="3446" spans="1:11" x14ac:dyDescent="0.2">
      <c r="A3446">
        <v>3209</v>
      </c>
      <c r="B3446">
        <v>43</v>
      </c>
      <c r="C3446">
        <v>5</v>
      </c>
      <c r="D3446">
        <v>1.5</v>
      </c>
      <c r="E3446">
        <v>1</v>
      </c>
      <c r="F3446" s="1" t="s">
        <v>16</v>
      </c>
      <c r="G3446" s="1" t="s">
        <v>35</v>
      </c>
      <c r="H3446" s="1" t="s">
        <v>28</v>
      </c>
      <c r="I3446" s="1" t="s">
        <v>29</v>
      </c>
      <c r="J3446">
        <v>70</v>
      </c>
      <c r="K3446">
        <v>9301</v>
      </c>
    </row>
    <row r="3447" spans="1:11" x14ac:dyDescent="0.2">
      <c r="A3447">
        <v>3214</v>
      </c>
      <c r="B3447">
        <v>21</v>
      </c>
      <c r="C3447">
        <v>10</v>
      </c>
      <c r="D3447">
        <v>2.62</v>
      </c>
      <c r="E3447">
        <v>8</v>
      </c>
      <c r="F3447" s="1" t="s">
        <v>36</v>
      </c>
      <c r="G3447" s="1" t="s">
        <v>17</v>
      </c>
      <c r="H3447" s="1" t="s">
        <v>28</v>
      </c>
      <c r="I3447" s="1" t="s">
        <v>20</v>
      </c>
      <c r="J3447">
        <v>51</v>
      </c>
      <c r="K3447">
        <v>5704</v>
      </c>
    </row>
    <row r="3448" spans="1:11" x14ac:dyDescent="0.2">
      <c r="A3448">
        <v>3223</v>
      </c>
      <c r="B3448">
        <v>36</v>
      </c>
      <c r="C3448">
        <v>8</v>
      </c>
      <c r="D3448">
        <v>3.01</v>
      </c>
      <c r="E3448">
        <v>9</v>
      </c>
      <c r="F3448" s="1" t="s">
        <v>26</v>
      </c>
      <c r="G3448" s="1" t="s">
        <v>24</v>
      </c>
      <c r="H3448" s="1" t="s">
        <v>28</v>
      </c>
      <c r="I3448" s="1" t="s">
        <v>20</v>
      </c>
      <c r="J3448">
        <v>44</v>
      </c>
      <c r="K3448">
        <v>7491</v>
      </c>
    </row>
    <row r="3449" spans="1:11" x14ac:dyDescent="0.2">
      <c r="A3449">
        <v>3227</v>
      </c>
      <c r="B3449">
        <v>32</v>
      </c>
      <c r="C3449">
        <v>5</v>
      </c>
      <c r="D3449">
        <v>5.58</v>
      </c>
      <c r="E3449">
        <v>4</v>
      </c>
      <c r="F3449" s="1" t="s">
        <v>26</v>
      </c>
      <c r="G3449" s="1" t="s">
        <v>35</v>
      </c>
      <c r="H3449" s="1" t="s">
        <v>28</v>
      </c>
      <c r="I3449" s="1" t="s">
        <v>29</v>
      </c>
      <c r="J3449">
        <v>29</v>
      </c>
      <c r="K3449">
        <v>4887</v>
      </c>
    </row>
    <row r="3450" spans="1:11" x14ac:dyDescent="0.2">
      <c r="A3450">
        <v>3228</v>
      </c>
      <c r="B3450">
        <v>22</v>
      </c>
      <c r="C3450">
        <v>10</v>
      </c>
      <c r="D3450">
        <v>5.85</v>
      </c>
      <c r="E3450">
        <v>7</v>
      </c>
      <c r="F3450" s="1" t="s">
        <v>26</v>
      </c>
      <c r="G3450" s="1" t="s">
        <v>35</v>
      </c>
      <c r="H3450" s="1" t="s">
        <v>28</v>
      </c>
      <c r="I3450" s="1" t="s">
        <v>20</v>
      </c>
      <c r="J3450">
        <v>18</v>
      </c>
      <c r="K3450">
        <v>2193</v>
      </c>
    </row>
    <row r="3451" spans="1:11" x14ac:dyDescent="0.2">
      <c r="A3451">
        <v>3236</v>
      </c>
      <c r="B3451">
        <v>14</v>
      </c>
      <c r="C3451">
        <v>7</v>
      </c>
      <c r="D3451">
        <v>1.36</v>
      </c>
      <c r="E3451">
        <v>9</v>
      </c>
      <c r="F3451" s="1" t="s">
        <v>16</v>
      </c>
      <c r="G3451" s="1" t="s">
        <v>35</v>
      </c>
      <c r="H3451" s="1" t="s">
        <v>28</v>
      </c>
      <c r="I3451" s="1" t="s">
        <v>29</v>
      </c>
      <c r="J3451">
        <v>39</v>
      </c>
      <c r="K3451">
        <v>9194</v>
      </c>
    </row>
    <row r="3452" spans="1:11" x14ac:dyDescent="0.2">
      <c r="A3452">
        <v>3237</v>
      </c>
      <c r="B3452">
        <v>14</v>
      </c>
      <c r="C3452">
        <v>7</v>
      </c>
      <c r="D3452">
        <v>2.71</v>
      </c>
      <c r="E3452">
        <v>10</v>
      </c>
      <c r="F3452" s="1" t="s">
        <v>16</v>
      </c>
      <c r="G3452" s="1" t="s">
        <v>30</v>
      </c>
      <c r="H3452" s="1" t="s">
        <v>28</v>
      </c>
      <c r="I3452" s="1" t="s">
        <v>33</v>
      </c>
      <c r="J3452">
        <v>33</v>
      </c>
      <c r="K3452">
        <v>7855</v>
      </c>
    </row>
    <row r="3453" spans="1:11" x14ac:dyDescent="0.2">
      <c r="A3453">
        <v>3238</v>
      </c>
      <c r="B3453">
        <v>53</v>
      </c>
      <c r="C3453">
        <v>8</v>
      </c>
      <c r="D3453">
        <v>3.32</v>
      </c>
      <c r="E3453">
        <v>9</v>
      </c>
      <c r="F3453" s="1" t="s">
        <v>26</v>
      </c>
      <c r="G3453" s="1" t="s">
        <v>17</v>
      </c>
      <c r="H3453" s="1" t="s">
        <v>28</v>
      </c>
      <c r="I3453" s="1" t="s">
        <v>29</v>
      </c>
      <c r="J3453">
        <v>33</v>
      </c>
      <c r="K3453">
        <v>7479</v>
      </c>
    </row>
    <row r="3454" spans="1:11" x14ac:dyDescent="0.2">
      <c r="A3454">
        <v>3240</v>
      </c>
      <c r="B3454">
        <v>26</v>
      </c>
      <c r="C3454">
        <v>1</v>
      </c>
      <c r="D3454">
        <v>1.5</v>
      </c>
      <c r="E3454">
        <v>3</v>
      </c>
      <c r="F3454" s="1" t="s">
        <v>23</v>
      </c>
      <c r="G3454" s="1" t="s">
        <v>27</v>
      </c>
      <c r="H3454" s="1" t="s">
        <v>28</v>
      </c>
      <c r="I3454" s="1" t="s">
        <v>20</v>
      </c>
      <c r="J3454">
        <v>41</v>
      </c>
      <c r="K3454">
        <v>8472</v>
      </c>
    </row>
    <row r="3455" spans="1:11" x14ac:dyDescent="0.2">
      <c r="A3455">
        <v>3245</v>
      </c>
      <c r="B3455">
        <v>29</v>
      </c>
      <c r="C3455">
        <v>8</v>
      </c>
      <c r="D3455">
        <v>2.56</v>
      </c>
      <c r="E3455">
        <v>7</v>
      </c>
      <c r="F3455" s="1" t="s">
        <v>23</v>
      </c>
      <c r="G3455" s="1" t="s">
        <v>24</v>
      </c>
      <c r="H3455" s="1" t="s">
        <v>28</v>
      </c>
      <c r="I3455" s="1" t="s">
        <v>33</v>
      </c>
      <c r="J3455">
        <v>58</v>
      </c>
      <c r="K3455">
        <v>7059</v>
      </c>
    </row>
    <row r="3456" spans="1:11" x14ac:dyDescent="0.2">
      <c r="A3456">
        <v>3246</v>
      </c>
      <c r="B3456">
        <v>36</v>
      </c>
      <c r="C3456">
        <v>8</v>
      </c>
      <c r="D3456">
        <v>5.05</v>
      </c>
      <c r="E3456">
        <v>7</v>
      </c>
      <c r="F3456" s="1" t="s">
        <v>36</v>
      </c>
      <c r="G3456" s="1" t="s">
        <v>30</v>
      </c>
      <c r="H3456" s="1" t="s">
        <v>28</v>
      </c>
      <c r="I3456" s="1" t="s">
        <v>20</v>
      </c>
      <c r="J3456">
        <v>54</v>
      </c>
      <c r="K3456">
        <v>3563</v>
      </c>
    </row>
    <row r="3457" spans="1:11" x14ac:dyDescent="0.2">
      <c r="A3457">
        <v>3249</v>
      </c>
      <c r="B3457">
        <v>60</v>
      </c>
      <c r="C3457">
        <v>7</v>
      </c>
      <c r="D3457">
        <v>3.51</v>
      </c>
      <c r="E3457">
        <v>10</v>
      </c>
      <c r="F3457" s="1" t="s">
        <v>23</v>
      </c>
      <c r="G3457" s="1" t="s">
        <v>17</v>
      </c>
      <c r="H3457" s="1" t="s">
        <v>28</v>
      </c>
      <c r="I3457" s="1" t="s">
        <v>29</v>
      </c>
      <c r="J3457">
        <v>53</v>
      </c>
      <c r="K3457">
        <v>5829</v>
      </c>
    </row>
    <row r="3458" spans="1:11" x14ac:dyDescent="0.2">
      <c r="A3458">
        <v>3252</v>
      </c>
      <c r="B3458">
        <v>4</v>
      </c>
      <c r="C3458">
        <v>9</v>
      </c>
      <c r="D3458">
        <v>1.05</v>
      </c>
      <c r="E3458">
        <v>8</v>
      </c>
      <c r="F3458" s="1" t="s">
        <v>16</v>
      </c>
      <c r="G3458" s="1" t="s">
        <v>24</v>
      </c>
      <c r="H3458" s="1" t="s">
        <v>28</v>
      </c>
      <c r="I3458" s="1" t="s">
        <v>29</v>
      </c>
      <c r="J3458">
        <v>23</v>
      </c>
      <c r="K3458">
        <v>6055</v>
      </c>
    </row>
    <row r="3459" spans="1:11" x14ac:dyDescent="0.2">
      <c r="A3459">
        <v>3256</v>
      </c>
      <c r="B3459">
        <v>51</v>
      </c>
      <c r="C3459">
        <v>1</v>
      </c>
      <c r="D3459">
        <v>4.7300000000000004</v>
      </c>
      <c r="E3459">
        <v>5</v>
      </c>
      <c r="F3459" s="1" t="s">
        <v>26</v>
      </c>
      <c r="G3459" s="1" t="s">
        <v>17</v>
      </c>
      <c r="H3459" s="1" t="s">
        <v>28</v>
      </c>
      <c r="I3459" s="1" t="s">
        <v>20</v>
      </c>
      <c r="J3459">
        <v>57</v>
      </c>
      <c r="K3459">
        <v>6386</v>
      </c>
    </row>
    <row r="3460" spans="1:11" x14ac:dyDescent="0.2">
      <c r="A3460">
        <v>3262</v>
      </c>
      <c r="B3460">
        <v>20</v>
      </c>
      <c r="C3460">
        <v>2</v>
      </c>
      <c r="D3460">
        <v>2.5</v>
      </c>
      <c r="E3460">
        <v>1</v>
      </c>
      <c r="F3460" s="1" t="s">
        <v>16</v>
      </c>
      <c r="G3460" s="1" t="s">
        <v>30</v>
      </c>
      <c r="H3460" s="1" t="s">
        <v>28</v>
      </c>
      <c r="I3460" s="1" t="s">
        <v>29</v>
      </c>
      <c r="J3460">
        <v>40</v>
      </c>
      <c r="K3460">
        <v>4294</v>
      </c>
    </row>
    <row r="3461" spans="1:11" x14ac:dyDescent="0.2">
      <c r="A3461">
        <v>3264</v>
      </c>
      <c r="B3461">
        <v>26</v>
      </c>
      <c r="C3461">
        <v>7</v>
      </c>
      <c r="D3461">
        <v>4.8899999999999997</v>
      </c>
      <c r="E3461">
        <v>9</v>
      </c>
      <c r="F3461" s="1" t="s">
        <v>26</v>
      </c>
      <c r="G3461" s="1" t="s">
        <v>27</v>
      </c>
      <c r="H3461" s="1" t="s">
        <v>28</v>
      </c>
      <c r="I3461" s="1" t="s">
        <v>20</v>
      </c>
      <c r="J3461">
        <v>45</v>
      </c>
      <c r="K3461">
        <v>7598</v>
      </c>
    </row>
    <row r="3462" spans="1:11" x14ac:dyDescent="0.2">
      <c r="A3462">
        <v>3267</v>
      </c>
      <c r="B3462">
        <v>58</v>
      </c>
      <c r="C3462">
        <v>10</v>
      </c>
      <c r="D3462">
        <v>3.13</v>
      </c>
      <c r="E3462">
        <v>10</v>
      </c>
      <c r="F3462" s="1" t="s">
        <v>16</v>
      </c>
      <c r="G3462" s="1" t="s">
        <v>27</v>
      </c>
      <c r="H3462" s="1" t="s">
        <v>28</v>
      </c>
      <c r="I3462" s="1" t="s">
        <v>29</v>
      </c>
      <c r="J3462">
        <v>66</v>
      </c>
      <c r="K3462">
        <v>1499</v>
      </c>
    </row>
    <row r="3463" spans="1:11" x14ac:dyDescent="0.2">
      <c r="A3463">
        <v>3275</v>
      </c>
      <c r="B3463">
        <v>44</v>
      </c>
      <c r="C3463">
        <v>10</v>
      </c>
      <c r="D3463">
        <v>5.07</v>
      </c>
      <c r="E3463">
        <v>10</v>
      </c>
      <c r="F3463" s="1" t="s">
        <v>16</v>
      </c>
      <c r="G3463" s="1" t="s">
        <v>35</v>
      </c>
      <c r="H3463" s="1" t="s">
        <v>28</v>
      </c>
      <c r="I3463" s="1" t="s">
        <v>33</v>
      </c>
      <c r="J3463">
        <v>66</v>
      </c>
      <c r="K3463">
        <v>8434</v>
      </c>
    </row>
    <row r="3464" spans="1:11" x14ac:dyDescent="0.2">
      <c r="A3464">
        <v>3278</v>
      </c>
      <c r="B3464">
        <v>36</v>
      </c>
      <c r="C3464">
        <v>5</v>
      </c>
      <c r="D3464">
        <v>4.4000000000000004</v>
      </c>
      <c r="E3464">
        <v>6</v>
      </c>
      <c r="F3464" s="1" t="s">
        <v>23</v>
      </c>
      <c r="G3464" s="1" t="s">
        <v>17</v>
      </c>
      <c r="H3464" s="1" t="s">
        <v>28</v>
      </c>
      <c r="I3464" s="1" t="s">
        <v>33</v>
      </c>
      <c r="J3464">
        <v>20</v>
      </c>
      <c r="K3464">
        <v>1857</v>
      </c>
    </row>
    <row r="3465" spans="1:11" x14ac:dyDescent="0.2">
      <c r="A3465">
        <v>3281</v>
      </c>
      <c r="B3465">
        <v>9</v>
      </c>
      <c r="C3465">
        <v>3</v>
      </c>
      <c r="D3465">
        <v>1.23</v>
      </c>
      <c r="E3465">
        <v>3</v>
      </c>
      <c r="F3465" s="1" t="s">
        <v>16</v>
      </c>
      <c r="G3465" s="1" t="s">
        <v>24</v>
      </c>
      <c r="H3465" s="1" t="s">
        <v>28</v>
      </c>
      <c r="I3465" s="1" t="s">
        <v>33</v>
      </c>
      <c r="J3465">
        <v>39</v>
      </c>
      <c r="K3465">
        <v>9842</v>
      </c>
    </row>
    <row r="3466" spans="1:11" x14ac:dyDescent="0.2">
      <c r="A3466">
        <v>3283</v>
      </c>
      <c r="B3466">
        <v>60</v>
      </c>
      <c r="C3466">
        <v>4</v>
      </c>
      <c r="D3466">
        <v>1.68</v>
      </c>
      <c r="E3466">
        <v>4</v>
      </c>
      <c r="F3466" s="1" t="s">
        <v>16</v>
      </c>
      <c r="G3466" s="1" t="s">
        <v>24</v>
      </c>
      <c r="H3466" s="1" t="s">
        <v>28</v>
      </c>
      <c r="I3466" s="1" t="s">
        <v>29</v>
      </c>
      <c r="J3466">
        <v>28</v>
      </c>
      <c r="K3466">
        <v>2378</v>
      </c>
    </row>
    <row r="3467" spans="1:11" x14ac:dyDescent="0.2">
      <c r="A3467">
        <v>3287</v>
      </c>
      <c r="B3467">
        <v>58</v>
      </c>
      <c r="C3467">
        <v>10</v>
      </c>
      <c r="D3467">
        <v>2.19</v>
      </c>
      <c r="E3467">
        <v>10</v>
      </c>
      <c r="F3467" s="1" t="s">
        <v>23</v>
      </c>
      <c r="G3467" s="1" t="s">
        <v>35</v>
      </c>
      <c r="H3467" s="1" t="s">
        <v>28</v>
      </c>
      <c r="I3467" s="1" t="s">
        <v>20</v>
      </c>
      <c r="J3467">
        <v>61</v>
      </c>
      <c r="K3467">
        <v>8935</v>
      </c>
    </row>
    <row r="3468" spans="1:11" x14ac:dyDescent="0.2">
      <c r="A3468">
        <v>3289</v>
      </c>
      <c r="B3468">
        <v>3</v>
      </c>
      <c r="C3468">
        <v>8</v>
      </c>
      <c r="D3468">
        <v>3.52</v>
      </c>
      <c r="E3468">
        <v>10</v>
      </c>
      <c r="F3468" s="1" t="s">
        <v>23</v>
      </c>
      <c r="G3468" s="1" t="s">
        <v>27</v>
      </c>
      <c r="H3468" s="1" t="s">
        <v>28</v>
      </c>
      <c r="I3468" s="1" t="s">
        <v>33</v>
      </c>
      <c r="J3468">
        <v>31</v>
      </c>
      <c r="K3468">
        <v>3736</v>
      </c>
    </row>
    <row r="3469" spans="1:11" x14ac:dyDescent="0.2">
      <c r="A3469">
        <v>3293</v>
      </c>
      <c r="B3469">
        <v>17</v>
      </c>
      <c r="C3469">
        <v>10</v>
      </c>
      <c r="D3469">
        <v>3.56</v>
      </c>
      <c r="E3469">
        <v>10</v>
      </c>
      <c r="F3469" s="1" t="s">
        <v>23</v>
      </c>
      <c r="G3469" s="1" t="s">
        <v>27</v>
      </c>
      <c r="H3469" s="1" t="s">
        <v>28</v>
      </c>
      <c r="I3469" s="1" t="s">
        <v>20</v>
      </c>
      <c r="J3469">
        <v>66</v>
      </c>
      <c r="K3469">
        <v>3361</v>
      </c>
    </row>
    <row r="3470" spans="1:11" x14ac:dyDescent="0.2">
      <c r="A3470">
        <v>3294</v>
      </c>
      <c r="B3470">
        <v>1</v>
      </c>
      <c r="C3470">
        <v>1</v>
      </c>
      <c r="D3470">
        <v>1.31</v>
      </c>
      <c r="E3470">
        <v>5</v>
      </c>
      <c r="F3470" s="1" t="s">
        <v>16</v>
      </c>
      <c r="G3470" s="1" t="s">
        <v>30</v>
      </c>
      <c r="H3470" s="1" t="s">
        <v>28</v>
      </c>
      <c r="I3470" s="1" t="s">
        <v>29</v>
      </c>
      <c r="J3470">
        <v>59</v>
      </c>
      <c r="K3470">
        <v>9192</v>
      </c>
    </row>
    <row r="3471" spans="1:11" x14ac:dyDescent="0.2">
      <c r="A3471">
        <v>3300</v>
      </c>
      <c r="B3471">
        <v>44</v>
      </c>
      <c r="C3471">
        <v>7</v>
      </c>
      <c r="D3471">
        <v>1.52</v>
      </c>
      <c r="E3471">
        <v>10</v>
      </c>
      <c r="F3471" s="1" t="s">
        <v>16</v>
      </c>
      <c r="G3471" s="1" t="s">
        <v>17</v>
      </c>
      <c r="H3471" s="1" t="s">
        <v>28</v>
      </c>
      <c r="I3471" s="1" t="s">
        <v>29</v>
      </c>
      <c r="J3471">
        <v>22</v>
      </c>
      <c r="K3471">
        <v>3562</v>
      </c>
    </row>
    <row r="3472" spans="1:11" x14ac:dyDescent="0.2">
      <c r="A3472">
        <v>3305</v>
      </c>
      <c r="B3472">
        <v>42</v>
      </c>
      <c r="C3472">
        <v>10</v>
      </c>
      <c r="D3472">
        <v>1.64</v>
      </c>
      <c r="E3472">
        <v>9</v>
      </c>
      <c r="F3472" s="1" t="s">
        <v>26</v>
      </c>
      <c r="G3472" s="1" t="s">
        <v>30</v>
      </c>
      <c r="H3472" s="1" t="s">
        <v>28</v>
      </c>
      <c r="I3472" s="1" t="s">
        <v>29</v>
      </c>
      <c r="J3472">
        <v>20</v>
      </c>
      <c r="K3472">
        <v>5168</v>
      </c>
    </row>
    <row r="3473" spans="1:11" x14ac:dyDescent="0.2">
      <c r="A3473">
        <v>3307</v>
      </c>
      <c r="B3473">
        <v>8</v>
      </c>
      <c r="C3473">
        <v>9</v>
      </c>
      <c r="D3473">
        <v>4.5</v>
      </c>
      <c r="E3473">
        <v>9</v>
      </c>
      <c r="F3473" s="1" t="s">
        <v>36</v>
      </c>
      <c r="G3473" s="1" t="s">
        <v>24</v>
      </c>
      <c r="H3473" s="1" t="s">
        <v>28</v>
      </c>
      <c r="I3473" s="1" t="s">
        <v>29</v>
      </c>
      <c r="J3473">
        <v>57</v>
      </c>
      <c r="K3473">
        <v>3382</v>
      </c>
    </row>
    <row r="3474" spans="1:11" x14ac:dyDescent="0.2">
      <c r="A3474">
        <v>3318</v>
      </c>
      <c r="B3474">
        <v>10</v>
      </c>
      <c r="C3474">
        <v>2</v>
      </c>
      <c r="D3474">
        <v>1.01</v>
      </c>
      <c r="E3474">
        <v>2</v>
      </c>
      <c r="F3474" s="1" t="s">
        <v>16</v>
      </c>
      <c r="G3474" s="1" t="s">
        <v>24</v>
      </c>
      <c r="H3474" s="1" t="s">
        <v>28</v>
      </c>
      <c r="I3474" s="1" t="s">
        <v>29</v>
      </c>
      <c r="J3474">
        <v>39</v>
      </c>
      <c r="K3474">
        <v>3200</v>
      </c>
    </row>
    <row r="3475" spans="1:11" x14ac:dyDescent="0.2">
      <c r="A3475">
        <v>3326</v>
      </c>
      <c r="B3475">
        <v>60</v>
      </c>
      <c r="C3475">
        <v>8</v>
      </c>
      <c r="D3475">
        <v>2.27</v>
      </c>
      <c r="E3475">
        <v>9</v>
      </c>
      <c r="F3475" s="1" t="s">
        <v>36</v>
      </c>
      <c r="G3475" s="1" t="s">
        <v>35</v>
      </c>
      <c r="H3475" s="1" t="s">
        <v>28</v>
      </c>
      <c r="I3475" s="1" t="s">
        <v>29</v>
      </c>
      <c r="J3475">
        <v>18</v>
      </c>
      <c r="K3475">
        <v>5386</v>
      </c>
    </row>
    <row r="3476" spans="1:11" x14ac:dyDescent="0.2">
      <c r="A3476">
        <v>3327</v>
      </c>
      <c r="B3476">
        <v>27</v>
      </c>
      <c r="C3476">
        <v>8</v>
      </c>
      <c r="D3476">
        <v>3.52</v>
      </c>
      <c r="E3476">
        <v>7</v>
      </c>
      <c r="F3476" s="1" t="s">
        <v>16</v>
      </c>
      <c r="G3476" s="1" t="s">
        <v>17</v>
      </c>
      <c r="H3476" s="1" t="s">
        <v>28</v>
      </c>
      <c r="I3476" s="1" t="s">
        <v>33</v>
      </c>
      <c r="J3476">
        <v>62</v>
      </c>
      <c r="K3476">
        <v>6655</v>
      </c>
    </row>
    <row r="3477" spans="1:11" x14ac:dyDescent="0.2">
      <c r="A3477">
        <v>3331</v>
      </c>
      <c r="B3477">
        <v>58</v>
      </c>
      <c r="C3477">
        <v>10</v>
      </c>
      <c r="D3477">
        <v>2.17</v>
      </c>
      <c r="E3477">
        <v>8</v>
      </c>
      <c r="F3477" s="1" t="s">
        <v>36</v>
      </c>
      <c r="G3477" s="1" t="s">
        <v>35</v>
      </c>
      <c r="H3477" s="1" t="s">
        <v>28</v>
      </c>
      <c r="I3477" s="1" t="s">
        <v>29</v>
      </c>
      <c r="J3477">
        <v>26</v>
      </c>
      <c r="K3477">
        <v>9590</v>
      </c>
    </row>
    <row r="3478" spans="1:11" x14ac:dyDescent="0.2">
      <c r="A3478">
        <v>3340</v>
      </c>
      <c r="B3478">
        <v>44</v>
      </c>
      <c r="C3478">
        <v>9</v>
      </c>
      <c r="D3478">
        <v>4.32</v>
      </c>
      <c r="E3478">
        <v>7</v>
      </c>
      <c r="F3478" s="1" t="s">
        <v>16</v>
      </c>
      <c r="G3478" s="1" t="s">
        <v>24</v>
      </c>
      <c r="H3478" s="1" t="s">
        <v>28</v>
      </c>
      <c r="I3478" s="1" t="s">
        <v>20</v>
      </c>
      <c r="J3478">
        <v>67</v>
      </c>
      <c r="K3478">
        <v>2197</v>
      </c>
    </row>
    <row r="3479" spans="1:11" x14ac:dyDescent="0.2">
      <c r="A3479">
        <v>3343</v>
      </c>
      <c r="B3479">
        <v>58</v>
      </c>
      <c r="C3479">
        <v>8</v>
      </c>
      <c r="D3479">
        <v>5.32</v>
      </c>
      <c r="E3479">
        <v>7</v>
      </c>
      <c r="F3479" s="1" t="s">
        <v>23</v>
      </c>
      <c r="G3479" s="1" t="s">
        <v>30</v>
      </c>
      <c r="H3479" s="1" t="s">
        <v>28</v>
      </c>
      <c r="I3479" s="1" t="s">
        <v>33</v>
      </c>
      <c r="J3479">
        <v>29</v>
      </c>
      <c r="K3479">
        <v>6522</v>
      </c>
    </row>
    <row r="3480" spans="1:11" x14ac:dyDescent="0.2">
      <c r="A3480">
        <v>3348</v>
      </c>
      <c r="B3480">
        <v>51</v>
      </c>
      <c r="C3480">
        <v>5</v>
      </c>
      <c r="D3480">
        <v>3.93</v>
      </c>
      <c r="E3480">
        <v>2</v>
      </c>
      <c r="F3480" s="1" t="s">
        <v>23</v>
      </c>
      <c r="G3480" s="1" t="s">
        <v>30</v>
      </c>
      <c r="H3480" s="1" t="s">
        <v>28</v>
      </c>
      <c r="I3480" s="1" t="s">
        <v>20</v>
      </c>
      <c r="J3480">
        <v>28</v>
      </c>
      <c r="K3480">
        <v>8857</v>
      </c>
    </row>
    <row r="3481" spans="1:11" x14ac:dyDescent="0.2">
      <c r="A3481">
        <v>3355</v>
      </c>
      <c r="B3481">
        <v>47</v>
      </c>
      <c r="C3481">
        <v>7</v>
      </c>
      <c r="D3481">
        <v>1.2</v>
      </c>
      <c r="E3481">
        <v>9</v>
      </c>
      <c r="F3481" s="1" t="s">
        <v>36</v>
      </c>
      <c r="G3481" s="1" t="s">
        <v>24</v>
      </c>
      <c r="H3481" s="1" t="s">
        <v>28</v>
      </c>
      <c r="I3481" s="1" t="s">
        <v>20</v>
      </c>
      <c r="J3481">
        <v>66</v>
      </c>
      <c r="K3481">
        <v>1391</v>
      </c>
    </row>
    <row r="3482" spans="1:11" x14ac:dyDescent="0.2">
      <c r="A3482">
        <v>3359</v>
      </c>
      <c r="B3482">
        <v>48</v>
      </c>
      <c r="C3482">
        <v>7</v>
      </c>
      <c r="D3482">
        <v>1.72</v>
      </c>
      <c r="E3482">
        <v>7</v>
      </c>
      <c r="F3482" s="1" t="s">
        <v>26</v>
      </c>
      <c r="G3482" s="1" t="s">
        <v>24</v>
      </c>
      <c r="H3482" s="1" t="s">
        <v>28</v>
      </c>
      <c r="I3482" s="1" t="s">
        <v>33</v>
      </c>
      <c r="J3482">
        <v>66</v>
      </c>
      <c r="K3482">
        <v>5847</v>
      </c>
    </row>
    <row r="3483" spans="1:11" x14ac:dyDescent="0.2">
      <c r="A3483">
        <v>3367</v>
      </c>
      <c r="B3483">
        <v>59</v>
      </c>
      <c r="C3483">
        <v>8</v>
      </c>
      <c r="D3483">
        <v>2.73</v>
      </c>
      <c r="E3483">
        <v>7</v>
      </c>
      <c r="F3483" s="1" t="s">
        <v>23</v>
      </c>
      <c r="G3483" s="1" t="s">
        <v>35</v>
      </c>
      <c r="H3483" s="1" t="s">
        <v>28</v>
      </c>
      <c r="I3483" s="1" t="s">
        <v>20</v>
      </c>
      <c r="J3483">
        <v>49</v>
      </c>
      <c r="K3483">
        <v>4126</v>
      </c>
    </row>
    <row r="3484" spans="1:11" x14ac:dyDescent="0.2">
      <c r="A3484">
        <v>3374</v>
      </c>
      <c r="B3484">
        <v>26</v>
      </c>
      <c r="C3484">
        <v>10</v>
      </c>
      <c r="D3484">
        <v>5.16</v>
      </c>
      <c r="E3484">
        <v>9</v>
      </c>
      <c r="F3484" s="1" t="s">
        <v>36</v>
      </c>
      <c r="G3484" s="1" t="s">
        <v>30</v>
      </c>
      <c r="H3484" s="1" t="s">
        <v>28</v>
      </c>
      <c r="I3484" s="1" t="s">
        <v>20</v>
      </c>
      <c r="J3484">
        <v>44</v>
      </c>
      <c r="K3484">
        <v>2411</v>
      </c>
    </row>
    <row r="3485" spans="1:11" x14ac:dyDescent="0.2">
      <c r="A3485">
        <v>3379</v>
      </c>
      <c r="B3485">
        <v>31</v>
      </c>
      <c r="C3485">
        <v>8</v>
      </c>
      <c r="D3485">
        <v>3.25</v>
      </c>
      <c r="E3485">
        <v>8</v>
      </c>
      <c r="F3485" s="1" t="s">
        <v>23</v>
      </c>
      <c r="G3485" s="1" t="s">
        <v>27</v>
      </c>
      <c r="H3485" s="1" t="s">
        <v>28</v>
      </c>
      <c r="I3485" s="1" t="s">
        <v>29</v>
      </c>
      <c r="J3485">
        <v>61</v>
      </c>
      <c r="K3485">
        <v>7773</v>
      </c>
    </row>
    <row r="3486" spans="1:11" x14ac:dyDescent="0.2">
      <c r="A3486">
        <v>3381</v>
      </c>
      <c r="B3486">
        <v>25</v>
      </c>
      <c r="C3486">
        <v>7</v>
      </c>
      <c r="D3486">
        <v>5.7</v>
      </c>
      <c r="E3486">
        <v>7</v>
      </c>
      <c r="F3486" s="1" t="s">
        <v>16</v>
      </c>
      <c r="G3486" s="1" t="s">
        <v>17</v>
      </c>
      <c r="H3486" s="1" t="s">
        <v>28</v>
      </c>
      <c r="I3486" s="1" t="s">
        <v>33</v>
      </c>
      <c r="J3486">
        <v>43</v>
      </c>
      <c r="K3486">
        <v>6775</v>
      </c>
    </row>
    <row r="3487" spans="1:11" x14ac:dyDescent="0.2">
      <c r="A3487">
        <v>3383</v>
      </c>
      <c r="B3487">
        <v>42</v>
      </c>
      <c r="C3487">
        <v>9</v>
      </c>
      <c r="D3487">
        <v>2.0499999999999998</v>
      </c>
      <c r="E3487">
        <v>9</v>
      </c>
      <c r="F3487" s="1" t="s">
        <v>16</v>
      </c>
      <c r="G3487" s="1" t="s">
        <v>35</v>
      </c>
      <c r="H3487" s="1" t="s">
        <v>28</v>
      </c>
      <c r="I3487" s="1" t="s">
        <v>20</v>
      </c>
      <c r="J3487">
        <v>59</v>
      </c>
      <c r="K3487">
        <v>5192</v>
      </c>
    </row>
    <row r="3488" spans="1:11" x14ac:dyDescent="0.2">
      <c r="A3488">
        <v>3389</v>
      </c>
      <c r="B3488">
        <v>9</v>
      </c>
      <c r="C3488">
        <v>4</v>
      </c>
      <c r="D3488">
        <v>2.83</v>
      </c>
      <c r="E3488">
        <v>5</v>
      </c>
      <c r="F3488" s="1" t="s">
        <v>23</v>
      </c>
      <c r="G3488" s="1" t="s">
        <v>27</v>
      </c>
      <c r="H3488" s="1" t="s">
        <v>28</v>
      </c>
      <c r="I3488" s="1" t="s">
        <v>20</v>
      </c>
      <c r="J3488">
        <v>20</v>
      </c>
      <c r="K3488">
        <v>4681</v>
      </c>
    </row>
    <row r="3489" spans="1:11" x14ac:dyDescent="0.2">
      <c r="A3489">
        <v>3390</v>
      </c>
      <c r="B3489">
        <v>55</v>
      </c>
      <c r="C3489">
        <v>9</v>
      </c>
      <c r="D3489">
        <v>3.1</v>
      </c>
      <c r="E3489">
        <v>7</v>
      </c>
      <c r="F3489" s="1" t="s">
        <v>16</v>
      </c>
      <c r="G3489" s="1" t="s">
        <v>17</v>
      </c>
      <c r="H3489" s="1" t="s">
        <v>28</v>
      </c>
      <c r="I3489" s="1" t="s">
        <v>29</v>
      </c>
      <c r="J3489">
        <v>52</v>
      </c>
      <c r="K3489">
        <v>3541</v>
      </c>
    </row>
    <row r="3490" spans="1:11" x14ac:dyDescent="0.2">
      <c r="A3490">
        <v>3398</v>
      </c>
      <c r="B3490">
        <v>49</v>
      </c>
      <c r="C3490">
        <v>7</v>
      </c>
      <c r="D3490">
        <v>3.81</v>
      </c>
      <c r="E3490">
        <v>10</v>
      </c>
      <c r="F3490" s="1" t="s">
        <v>16</v>
      </c>
      <c r="G3490" s="1" t="s">
        <v>17</v>
      </c>
      <c r="H3490" s="1" t="s">
        <v>28</v>
      </c>
      <c r="I3490" s="1" t="s">
        <v>20</v>
      </c>
      <c r="J3490">
        <v>40</v>
      </c>
      <c r="K3490">
        <v>6382</v>
      </c>
    </row>
    <row r="3491" spans="1:11" x14ac:dyDescent="0.2">
      <c r="A3491">
        <v>3407</v>
      </c>
      <c r="B3491">
        <v>10</v>
      </c>
      <c r="C3491">
        <v>3</v>
      </c>
      <c r="D3491">
        <v>5.26</v>
      </c>
      <c r="E3491">
        <v>6</v>
      </c>
      <c r="F3491" s="1" t="s">
        <v>16</v>
      </c>
      <c r="G3491" s="1" t="s">
        <v>24</v>
      </c>
      <c r="H3491" s="1" t="s">
        <v>28</v>
      </c>
      <c r="I3491" s="1" t="s">
        <v>29</v>
      </c>
      <c r="J3491">
        <v>39</v>
      </c>
      <c r="K3491">
        <v>5980</v>
      </c>
    </row>
    <row r="3492" spans="1:11" x14ac:dyDescent="0.2">
      <c r="A3492">
        <v>3412</v>
      </c>
      <c r="B3492">
        <v>54</v>
      </c>
      <c r="C3492">
        <v>9</v>
      </c>
      <c r="D3492">
        <v>4.0999999999999996</v>
      </c>
      <c r="E3492">
        <v>10</v>
      </c>
      <c r="F3492" s="1" t="s">
        <v>23</v>
      </c>
      <c r="G3492" s="1" t="s">
        <v>30</v>
      </c>
      <c r="H3492" s="1" t="s">
        <v>28</v>
      </c>
      <c r="I3492" s="1" t="s">
        <v>33</v>
      </c>
      <c r="J3492">
        <v>53</v>
      </c>
      <c r="K3492">
        <v>2245</v>
      </c>
    </row>
    <row r="3493" spans="1:11" x14ac:dyDescent="0.2">
      <c r="A3493">
        <v>3415</v>
      </c>
      <c r="B3493">
        <v>58</v>
      </c>
      <c r="C3493">
        <v>2</v>
      </c>
      <c r="D3493">
        <v>1.66</v>
      </c>
      <c r="E3493">
        <v>3</v>
      </c>
      <c r="F3493" s="1" t="s">
        <v>16</v>
      </c>
      <c r="G3493" s="1" t="s">
        <v>24</v>
      </c>
      <c r="H3493" s="1" t="s">
        <v>28</v>
      </c>
      <c r="I3493" s="1" t="s">
        <v>29</v>
      </c>
      <c r="J3493">
        <v>42</v>
      </c>
      <c r="K3493">
        <v>2018</v>
      </c>
    </row>
    <row r="3494" spans="1:11" x14ac:dyDescent="0.2">
      <c r="A3494">
        <v>3416</v>
      </c>
      <c r="B3494">
        <v>27</v>
      </c>
      <c r="C3494">
        <v>2</v>
      </c>
      <c r="D3494">
        <v>1.54</v>
      </c>
      <c r="E3494">
        <v>5</v>
      </c>
      <c r="F3494" s="1" t="s">
        <v>16</v>
      </c>
      <c r="G3494" s="1" t="s">
        <v>24</v>
      </c>
      <c r="H3494" s="1" t="s">
        <v>28</v>
      </c>
      <c r="I3494" s="1" t="s">
        <v>33</v>
      </c>
      <c r="J3494">
        <v>55</v>
      </c>
      <c r="K3494">
        <v>7113</v>
      </c>
    </row>
    <row r="3495" spans="1:11" x14ac:dyDescent="0.2">
      <c r="A3495">
        <v>3442</v>
      </c>
      <c r="B3495">
        <v>31</v>
      </c>
      <c r="C3495">
        <v>5</v>
      </c>
      <c r="D3495">
        <v>1.32</v>
      </c>
      <c r="E3495">
        <v>5</v>
      </c>
      <c r="F3495" s="1" t="s">
        <v>23</v>
      </c>
      <c r="G3495" s="1" t="s">
        <v>17</v>
      </c>
      <c r="H3495" s="1" t="s">
        <v>28</v>
      </c>
      <c r="I3495" s="1" t="s">
        <v>29</v>
      </c>
      <c r="J3495">
        <v>21</v>
      </c>
      <c r="K3495">
        <v>4005</v>
      </c>
    </row>
    <row r="3496" spans="1:11" x14ac:dyDescent="0.2">
      <c r="A3496">
        <v>3446</v>
      </c>
      <c r="B3496">
        <v>3</v>
      </c>
      <c r="C3496">
        <v>8</v>
      </c>
      <c r="D3496">
        <v>2.31</v>
      </c>
      <c r="E3496">
        <v>8</v>
      </c>
      <c r="F3496" s="1" t="s">
        <v>26</v>
      </c>
      <c r="G3496" s="1" t="s">
        <v>27</v>
      </c>
      <c r="H3496" s="1" t="s">
        <v>28</v>
      </c>
      <c r="I3496" s="1" t="s">
        <v>33</v>
      </c>
      <c r="J3496">
        <v>41</v>
      </c>
      <c r="K3496">
        <v>2864</v>
      </c>
    </row>
    <row r="3497" spans="1:11" x14ac:dyDescent="0.2">
      <c r="A3497">
        <v>3456</v>
      </c>
      <c r="B3497">
        <v>35</v>
      </c>
      <c r="C3497">
        <v>8</v>
      </c>
      <c r="D3497">
        <v>3.14</v>
      </c>
      <c r="E3497">
        <v>10</v>
      </c>
      <c r="F3497" s="1" t="s">
        <v>16</v>
      </c>
      <c r="G3497" s="1" t="s">
        <v>30</v>
      </c>
      <c r="H3497" s="1" t="s">
        <v>28</v>
      </c>
      <c r="I3497" s="1" t="s">
        <v>20</v>
      </c>
      <c r="J3497">
        <v>66</v>
      </c>
      <c r="K3497">
        <v>4036</v>
      </c>
    </row>
    <row r="3498" spans="1:11" x14ac:dyDescent="0.2">
      <c r="A3498">
        <v>3457</v>
      </c>
      <c r="B3498">
        <v>24</v>
      </c>
      <c r="C3498">
        <v>9</v>
      </c>
      <c r="D3498">
        <v>2.78</v>
      </c>
      <c r="E3498">
        <v>9</v>
      </c>
      <c r="F3498" s="1" t="s">
        <v>16</v>
      </c>
      <c r="G3498" s="1" t="s">
        <v>30</v>
      </c>
      <c r="H3498" s="1" t="s">
        <v>28</v>
      </c>
      <c r="I3498" s="1" t="s">
        <v>20</v>
      </c>
      <c r="J3498">
        <v>67</v>
      </c>
      <c r="K3498">
        <v>7771</v>
      </c>
    </row>
    <row r="3499" spans="1:11" x14ac:dyDescent="0.2">
      <c r="A3499">
        <v>3458</v>
      </c>
      <c r="B3499">
        <v>12</v>
      </c>
      <c r="C3499">
        <v>8</v>
      </c>
      <c r="D3499">
        <v>2.59</v>
      </c>
      <c r="E3499">
        <v>8</v>
      </c>
      <c r="F3499" s="1" t="s">
        <v>23</v>
      </c>
      <c r="G3499" s="1" t="s">
        <v>30</v>
      </c>
      <c r="H3499" s="1" t="s">
        <v>28</v>
      </c>
      <c r="I3499" s="1" t="s">
        <v>29</v>
      </c>
      <c r="J3499">
        <v>50</v>
      </c>
      <c r="K3499">
        <v>3679</v>
      </c>
    </row>
    <row r="3500" spans="1:11" x14ac:dyDescent="0.2">
      <c r="A3500">
        <v>3478</v>
      </c>
      <c r="B3500">
        <v>43</v>
      </c>
      <c r="C3500">
        <v>7</v>
      </c>
      <c r="D3500">
        <v>5.55</v>
      </c>
      <c r="E3500">
        <v>7</v>
      </c>
      <c r="F3500" s="1" t="s">
        <v>26</v>
      </c>
      <c r="G3500" s="1" t="s">
        <v>27</v>
      </c>
      <c r="H3500" s="1" t="s">
        <v>28</v>
      </c>
      <c r="I3500" s="1" t="s">
        <v>29</v>
      </c>
      <c r="J3500">
        <v>53</v>
      </c>
      <c r="K3500">
        <v>5162</v>
      </c>
    </row>
    <row r="3501" spans="1:11" x14ac:dyDescent="0.2">
      <c r="A3501">
        <v>3489</v>
      </c>
      <c r="B3501">
        <v>36</v>
      </c>
      <c r="C3501">
        <v>2</v>
      </c>
      <c r="D3501">
        <v>1.04</v>
      </c>
      <c r="E3501">
        <v>3</v>
      </c>
      <c r="F3501" s="1" t="s">
        <v>23</v>
      </c>
      <c r="G3501" s="1" t="s">
        <v>27</v>
      </c>
      <c r="H3501" s="1" t="s">
        <v>28</v>
      </c>
      <c r="I3501" s="1" t="s">
        <v>33</v>
      </c>
      <c r="J3501">
        <v>70</v>
      </c>
      <c r="K3501">
        <v>2877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FB0D-1039-0646-8125-35858FC94309}">
  <dimension ref="A1:P3501"/>
  <sheetViews>
    <sheetView workbookViewId="0"/>
  </sheetViews>
  <sheetFormatPr baseColWidth="10" defaultRowHeight="16" x14ac:dyDescent="0.2"/>
  <cols>
    <col min="1" max="1" width="14.1640625" bestFit="1" customWidth="1"/>
    <col min="2" max="2" width="28.1640625" bestFit="1" customWidth="1"/>
    <col min="3" max="3" width="33.1640625" bestFit="1" customWidth="1"/>
    <col min="4" max="4" width="24.83203125" bestFit="1" customWidth="1"/>
    <col min="5" max="5" width="23.6640625" bestFit="1" customWidth="1"/>
    <col min="6" max="6" width="23.5" bestFit="1" customWidth="1"/>
    <col min="7" max="7" width="18.1640625" bestFit="1" customWidth="1"/>
    <col min="8" max="8" width="12.83203125" bestFit="1" customWidth="1"/>
    <col min="9" max="9" width="33.83203125" bestFit="1" customWidth="1"/>
    <col min="10" max="10" width="18" bestFit="1" customWidth="1"/>
    <col min="11" max="11" width="22.1640625" bestFit="1" customWidth="1"/>
    <col min="12" max="12" width="23.33203125" bestFit="1" customWidth="1"/>
    <col min="13" max="13" width="6.83203125" bestFit="1" customWidth="1"/>
    <col min="14" max="14" width="19.5" bestFit="1" customWidth="1"/>
    <col min="15" max="15" width="24.33203125" bestFit="1" customWidth="1"/>
    <col min="16" max="16" width="26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50</v>
      </c>
      <c r="C2">
        <v>10</v>
      </c>
      <c r="D2">
        <v>4.32</v>
      </c>
      <c r="E2">
        <v>8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>
        <v>9</v>
      </c>
      <c r="M2">
        <v>26</v>
      </c>
      <c r="N2">
        <v>3307</v>
      </c>
      <c r="O2" s="1" t="s">
        <v>22</v>
      </c>
      <c r="P2">
        <v>2</v>
      </c>
    </row>
    <row r="3" spans="1:16" x14ac:dyDescent="0.2">
      <c r="A3">
        <v>2</v>
      </c>
      <c r="B3">
        <v>40</v>
      </c>
      <c r="C3">
        <v>5</v>
      </c>
      <c r="D3">
        <v>4.45</v>
      </c>
      <c r="E3">
        <v>3</v>
      </c>
      <c r="F3" s="1" t="s">
        <v>23</v>
      </c>
      <c r="G3" s="1" t="s">
        <v>24</v>
      </c>
      <c r="H3" s="1" t="s">
        <v>25</v>
      </c>
      <c r="I3" s="1" t="s">
        <v>19</v>
      </c>
      <c r="J3" s="1" t="s">
        <v>20</v>
      </c>
      <c r="K3" s="1" t="s">
        <v>21</v>
      </c>
      <c r="L3">
        <v>6</v>
      </c>
      <c r="M3">
        <v>27</v>
      </c>
      <c r="N3">
        <v>7333</v>
      </c>
      <c r="O3" s="1" t="s">
        <v>22</v>
      </c>
      <c r="P3">
        <v>2</v>
      </c>
    </row>
    <row r="4" spans="1:16" x14ac:dyDescent="0.2">
      <c r="A4">
        <v>3</v>
      </c>
      <c r="B4">
        <v>17</v>
      </c>
      <c r="C4">
        <v>8</v>
      </c>
      <c r="D4">
        <v>4.8099999999999996</v>
      </c>
      <c r="E4">
        <v>8</v>
      </c>
      <c r="F4" s="1" t="s">
        <v>26</v>
      </c>
      <c r="G4" s="1" t="s">
        <v>27</v>
      </c>
      <c r="H4" s="1" t="s">
        <v>28</v>
      </c>
      <c r="I4" s="1" t="s">
        <v>19</v>
      </c>
      <c r="J4" s="1" t="s">
        <v>29</v>
      </c>
      <c r="K4" s="1" t="s">
        <v>21</v>
      </c>
      <c r="L4">
        <v>0</v>
      </c>
      <c r="M4">
        <v>55</v>
      </c>
      <c r="N4">
        <v>7527</v>
      </c>
      <c r="O4" s="1" t="s">
        <v>22</v>
      </c>
      <c r="P4">
        <v>3</v>
      </c>
    </row>
    <row r="5" spans="1:16" x14ac:dyDescent="0.2">
      <c r="A5">
        <v>4</v>
      </c>
      <c r="B5">
        <v>59</v>
      </c>
      <c r="C5">
        <v>10</v>
      </c>
      <c r="D5">
        <v>2.67</v>
      </c>
      <c r="E5">
        <v>10</v>
      </c>
      <c r="F5" s="1" t="s">
        <v>16</v>
      </c>
      <c r="G5" s="1" t="s">
        <v>30</v>
      </c>
      <c r="H5" s="1" t="s">
        <v>31</v>
      </c>
      <c r="I5" s="1" t="s">
        <v>19</v>
      </c>
      <c r="J5" s="1" t="s">
        <v>29</v>
      </c>
      <c r="K5" s="1" t="s">
        <v>21</v>
      </c>
      <c r="L5">
        <v>1</v>
      </c>
      <c r="M5">
        <v>29</v>
      </c>
      <c r="N5">
        <v>9934</v>
      </c>
      <c r="O5" s="1" t="s">
        <v>22</v>
      </c>
      <c r="P5">
        <v>3</v>
      </c>
    </row>
    <row r="6" spans="1:16" x14ac:dyDescent="0.2">
      <c r="A6">
        <v>5</v>
      </c>
      <c r="B6">
        <v>5</v>
      </c>
      <c r="C6">
        <v>7</v>
      </c>
      <c r="D6">
        <v>4.2</v>
      </c>
      <c r="E6">
        <v>9</v>
      </c>
      <c r="F6" s="1" t="s">
        <v>23</v>
      </c>
      <c r="G6" s="1" t="s">
        <v>27</v>
      </c>
      <c r="H6" s="1" t="s">
        <v>32</v>
      </c>
      <c r="I6" s="1" t="s">
        <v>19</v>
      </c>
      <c r="J6" s="1" t="s">
        <v>33</v>
      </c>
      <c r="K6" s="1" t="s">
        <v>21</v>
      </c>
      <c r="L6">
        <v>7</v>
      </c>
      <c r="M6">
        <v>45</v>
      </c>
      <c r="N6">
        <v>6242</v>
      </c>
      <c r="O6" s="1" t="s">
        <v>22</v>
      </c>
      <c r="P6">
        <v>3</v>
      </c>
    </row>
    <row r="7" spans="1:16" x14ac:dyDescent="0.2">
      <c r="A7">
        <v>6</v>
      </c>
      <c r="B7">
        <v>1</v>
      </c>
      <c r="C7">
        <v>7</v>
      </c>
      <c r="D7">
        <v>2.99</v>
      </c>
      <c r="E7">
        <v>8</v>
      </c>
      <c r="F7" s="1" t="s">
        <v>26</v>
      </c>
      <c r="G7" s="1" t="s">
        <v>17</v>
      </c>
      <c r="H7" s="1" t="s">
        <v>31</v>
      </c>
      <c r="I7" s="1" t="s">
        <v>19</v>
      </c>
      <c r="J7" s="1" t="s">
        <v>29</v>
      </c>
      <c r="K7" s="1" t="s">
        <v>21</v>
      </c>
      <c r="L7">
        <v>0</v>
      </c>
      <c r="M7">
        <v>54</v>
      </c>
      <c r="N7">
        <v>5897</v>
      </c>
      <c r="O7" s="1" t="s">
        <v>21</v>
      </c>
      <c r="P7">
        <v>3</v>
      </c>
    </row>
    <row r="8" spans="1:16" x14ac:dyDescent="0.2">
      <c r="A8">
        <v>7</v>
      </c>
      <c r="B8">
        <v>19</v>
      </c>
      <c r="C8">
        <v>9</v>
      </c>
      <c r="D8">
        <v>2.8</v>
      </c>
      <c r="E8">
        <v>8</v>
      </c>
      <c r="F8" s="1" t="s">
        <v>26</v>
      </c>
      <c r="G8" s="1" t="s">
        <v>27</v>
      </c>
      <c r="H8" s="1" t="s">
        <v>28</v>
      </c>
      <c r="I8" s="1" t="s">
        <v>34</v>
      </c>
      <c r="J8" s="1" t="s">
        <v>33</v>
      </c>
      <c r="K8" s="1" t="s">
        <v>22</v>
      </c>
      <c r="L8">
        <v>1</v>
      </c>
      <c r="M8">
        <v>23</v>
      </c>
      <c r="N8">
        <v>2231</v>
      </c>
      <c r="O8" s="1" t="s">
        <v>21</v>
      </c>
      <c r="P8">
        <v>3</v>
      </c>
    </row>
    <row r="9" spans="1:16" x14ac:dyDescent="0.2">
      <c r="A9">
        <v>8</v>
      </c>
      <c r="B9">
        <v>59</v>
      </c>
      <c r="C9">
        <v>8</v>
      </c>
      <c r="D9">
        <v>5.51</v>
      </c>
      <c r="E9">
        <v>9</v>
      </c>
      <c r="F9" s="1" t="s">
        <v>26</v>
      </c>
      <c r="G9" s="1" t="s">
        <v>35</v>
      </c>
      <c r="H9" s="1" t="s">
        <v>31</v>
      </c>
      <c r="I9" s="1" t="s">
        <v>19</v>
      </c>
      <c r="J9" s="1" t="s">
        <v>29</v>
      </c>
      <c r="K9" s="1" t="s">
        <v>21</v>
      </c>
      <c r="L9">
        <v>9</v>
      </c>
      <c r="M9">
        <v>57</v>
      </c>
      <c r="N9">
        <v>2173</v>
      </c>
      <c r="O9" s="1" t="s">
        <v>22</v>
      </c>
      <c r="P9">
        <v>3</v>
      </c>
    </row>
    <row r="10" spans="1:16" x14ac:dyDescent="0.2">
      <c r="A10">
        <v>9</v>
      </c>
      <c r="B10">
        <v>37</v>
      </c>
      <c r="C10">
        <v>4</v>
      </c>
      <c r="D10">
        <v>2.2000000000000002</v>
      </c>
      <c r="E10">
        <v>5</v>
      </c>
      <c r="F10" s="1" t="s">
        <v>16</v>
      </c>
      <c r="G10" s="1" t="s">
        <v>35</v>
      </c>
      <c r="H10" s="1" t="s">
        <v>25</v>
      </c>
      <c r="I10" s="1" t="s">
        <v>19</v>
      </c>
      <c r="J10" s="1" t="s">
        <v>33</v>
      </c>
      <c r="K10" s="1" t="s">
        <v>21</v>
      </c>
      <c r="L10">
        <v>5</v>
      </c>
      <c r="M10">
        <v>51</v>
      </c>
      <c r="N10">
        <v>4742</v>
      </c>
      <c r="O10" s="1" t="s">
        <v>21</v>
      </c>
      <c r="P10">
        <v>4</v>
      </c>
    </row>
    <row r="11" spans="1:16" x14ac:dyDescent="0.2">
      <c r="A11">
        <v>10</v>
      </c>
      <c r="B11">
        <v>53</v>
      </c>
      <c r="C11">
        <v>8</v>
      </c>
      <c r="D11">
        <v>3.05</v>
      </c>
      <c r="E11">
        <v>9</v>
      </c>
      <c r="F11" s="1" t="s">
        <v>36</v>
      </c>
      <c r="G11" s="1" t="s">
        <v>17</v>
      </c>
      <c r="H11" s="1" t="s">
        <v>32</v>
      </c>
      <c r="I11" s="1" t="s">
        <v>19</v>
      </c>
      <c r="J11" s="1" t="s">
        <v>29</v>
      </c>
      <c r="K11" s="1" t="s">
        <v>21</v>
      </c>
      <c r="L11">
        <v>2</v>
      </c>
      <c r="M11">
        <v>67</v>
      </c>
      <c r="N11">
        <v>7278</v>
      </c>
      <c r="O11" s="1" t="s">
        <v>21</v>
      </c>
      <c r="P11">
        <v>5</v>
      </c>
    </row>
    <row r="12" spans="1:16" x14ac:dyDescent="0.2">
      <c r="A12">
        <v>11</v>
      </c>
      <c r="B12">
        <v>26</v>
      </c>
      <c r="C12">
        <v>7</v>
      </c>
      <c r="D12">
        <v>4.9000000000000004</v>
      </c>
      <c r="E12">
        <v>8</v>
      </c>
      <c r="F12" s="1" t="s">
        <v>26</v>
      </c>
      <c r="G12" s="1" t="s">
        <v>35</v>
      </c>
      <c r="H12" s="1" t="s">
        <v>25</v>
      </c>
      <c r="I12" s="1" t="s">
        <v>34</v>
      </c>
      <c r="J12" s="1" t="s">
        <v>33</v>
      </c>
      <c r="K12" s="1" t="s">
        <v>21</v>
      </c>
      <c r="L12">
        <v>2</v>
      </c>
      <c r="M12">
        <v>37</v>
      </c>
      <c r="N12">
        <v>1785</v>
      </c>
      <c r="O12" s="1" t="s">
        <v>22</v>
      </c>
      <c r="P12">
        <v>3</v>
      </c>
    </row>
    <row r="13" spans="1:16" x14ac:dyDescent="0.2">
      <c r="A13">
        <v>12</v>
      </c>
      <c r="B13">
        <v>1</v>
      </c>
      <c r="C13">
        <v>9</v>
      </c>
      <c r="D13">
        <v>2.52</v>
      </c>
      <c r="E13">
        <v>8</v>
      </c>
      <c r="F13" s="1" t="s">
        <v>26</v>
      </c>
      <c r="G13" s="1" t="s">
        <v>17</v>
      </c>
      <c r="H13" s="1" t="s">
        <v>31</v>
      </c>
      <c r="I13" s="1" t="s">
        <v>19</v>
      </c>
      <c r="J13" s="1" t="s">
        <v>33</v>
      </c>
      <c r="K13" s="1" t="s">
        <v>21</v>
      </c>
      <c r="L13">
        <v>9</v>
      </c>
      <c r="M13">
        <v>47</v>
      </c>
      <c r="N13">
        <v>7747</v>
      </c>
      <c r="O13" s="1" t="s">
        <v>21</v>
      </c>
      <c r="P13">
        <v>4</v>
      </c>
    </row>
    <row r="14" spans="1:16" x14ac:dyDescent="0.2">
      <c r="A14">
        <v>13</v>
      </c>
      <c r="B14">
        <v>49</v>
      </c>
      <c r="C14">
        <v>8</v>
      </c>
      <c r="D14">
        <v>4.24</v>
      </c>
      <c r="E14">
        <v>7</v>
      </c>
      <c r="F14" s="1" t="s">
        <v>23</v>
      </c>
      <c r="G14" s="1" t="s">
        <v>24</v>
      </c>
      <c r="H14" s="1" t="s">
        <v>28</v>
      </c>
      <c r="I14" s="1" t="s">
        <v>19</v>
      </c>
      <c r="J14" s="1" t="s">
        <v>33</v>
      </c>
      <c r="K14" s="1" t="s">
        <v>21</v>
      </c>
      <c r="L14">
        <v>3</v>
      </c>
      <c r="M14">
        <v>30</v>
      </c>
      <c r="N14">
        <v>9657</v>
      </c>
      <c r="O14" s="1" t="s">
        <v>21</v>
      </c>
      <c r="P14">
        <v>4</v>
      </c>
    </row>
    <row r="15" spans="1:16" x14ac:dyDescent="0.2">
      <c r="A15">
        <v>14</v>
      </c>
      <c r="B15">
        <v>27</v>
      </c>
      <c r="C15">
        <v>7</v>
      </c>
      <c r="D15">
        <v>5.14</v>
      </c>
      <c r="E15">
        <v>8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20</v>
      </c>
      <c r="K15" s="1" t="s">
        <v>21</v>
      </c>
      <c r="L15">
        <v>0</v>
      </c>
      <c r="M15">
        <v>22</v>
      </c>
      <c r="N15">
        <v>3853</v>
      </c>
      <c r="O15" s="1" t="s">
        <v>21</v>
      </c>
      <c r="P15">
        <v>1</v>
      </c>
    </row>
    <row r="16" spans="1:16" x14ac:dyDescent="0.2">
      <c r="A16">
        <v>15</v>
      </c>
      <c r="B16">
        <v>19</v>
      </c>
      <c r="C16">
        <v>4</v>
      </c>
      <c r="D16">
        <v>3.6</v>
      </c>
      <c r="E16">
        <v>4</v>
      </c>
      <c r="F16" s="1" t="s">
        <v>26</v>
      </c>
      <c r="G16" s="1" t="s">
        <v>35</v>
      </c>
      <c r="H16" s="1" t="s">
        <v>37</v>
      </c>
      <c r="I16" s="1" t="s">
        <v>19</v>
      </c>
      <c r="J16" s="1" t="s">
        <v>20</v>
      </c>
      <c r="K16" s="1" t="s">
        <v>21</v>
      </c>
      <c r="L16">
        <v>3</v>
      </c>
      <c r="M16">
        <v>18</v>
      </c>
      <c r="N16">
        <v>2260</v>
      </c>
      <c r="O16" s="1" t="s">
        <v>21</v>
      </c>
      <c r="P16">
        <v>2</v>
      </c>
    </row>
    <row r="17" spans="1:16" x14ac:dyDescent="0.2">
      <c r="A17">
        <v>16</v>
      </c>
      <c r="B17">
        <v>28</v>
      </c>
      <c r="C17">
        <v>8</v>
      </c>
      <c r="D17">
        <v>5.37</v>
      </c>
      <c r="E17">
        <v>10</v>
      </c>
      <c r="F17" s="1" t="s">
        <v>23</v>
      </c>
      <c r="G17" s="1" t="s">
        <v>30</v>
      </c>
      <c r="H17" s="1" t="s">
        <v>18</v>
      </c>
      <c r="I17" s="1" t="s">
        <v>34</v>
      </c>
      <c r="J17" s="1" t="s">
        <v>33</v>
      </c>
      <c r="K17" s="1" t="s">
        <v>21</v>
      </c>
      <c r="L17">
        <v>6</v>
      </c>
      <c r="M17">
        <v>28</v>
      </c>
      <c r="N17">
        <v>3708</v>
      </c>
      <c r="O17" s="1" t="s">
        <v>22</v>
      </c>
      <c r="P17">
        <v>5</v>
      </c>
    </row>
    <row r="18" spans="1:16" x14ac:dyDescent="0.2">
      <c r="A18">
        <v>17</v>
      </c>
      <c r="B18">
        <v>51</v>
      </c>
      <c r="C18">
        <v>4</v>
      </c>
      <c r="D18">
        <v>2.67</v>
      </c>
      <c r="E18">
        <v>4</v>
      </c>
      <c r="F18" s="1" t="s">
        <v>36</v>
      </c>
      <c r="G18" s="1" t="s">
        <v>30</v>
      </c>
      <c r="H18" s="1" t="s">
        <v>25</v>
      </c>
      <c r="I18" s="1" t="s">
        <v>19</v>
      </c>
      <c r="J18" s="1" t="s">
        <v>29</v>
      </c>
      <c r="K18" s="1" t="s">
        <v>21</v>
      </c>
      <c r="L18">
        <v>10</v>
      </c>
      <c r="M18">
        <v>44</v>
      </c>
      <c r="N18">
        <v>2633</v>
      </c>
      <c r="O18" s="1" t="s">
        <v>21</v>
      </c>
      <c r="P18">
        <v>3</v>
      </c>
    </row>
    <row r="19" spans="1:16" x14ac:dyDescent="0.2">
      <c r="A19">
        <v>18</v>
      </c>
      <c r="B19">
        <v>1</v>
      </c>
      <c r="C19">
        <v>2</v>
      </c>
      <c r="D19">
        <v>1.82</v>
      </c>
      <c r="E19">
        <v>1</v>
      </c>
      <c r="F19" s="1" t="s">
        <v>23</v>
      </c>
      <c r="G19" s="1" t="s">
        <v>30</v>
      </c>
      <c r="H19" s="1" t="s">
        <v>37</v>
      </c>
      <c r="I19" s="1" t="s">
        <v>34</v>
      </c>
      <c r="J19" s="1" t="s">
        <v>29</v>
      </c>
      <c r="K19" s="1" t="s">
        <v>22</v>
      </c>
      <c r="L19">
        <v>8</v>
      </c>
      <c r="M19">
        <v>36</v>
      </c>
      <c r="N19">
        <v>2836</v>
      </c>
      <c r="O19" s="1" t="s">
        <v>21</v>
      </c>
      <c r="P19">
        <v>2</v>
      </c>
    </row>
    <row r="20" spans="1:16" x14ac:dyDescent="0.2">
      <c r="A20">
        <v>19</v>
      </c>
      <c r="B20">
        <v>31</v>
      </c>
      <c r="C20">
        <v>10</v>
      </c>
      <c r="D20">
        <v>4.6900000000000004</v>
      </c>
      <c r="E20">
        <v>10</v>
      </c>
      <c r="F20" s="1" t="s">
        <v>26</v>
      </c>
      <c r="G20" s="1" t="s">
        <v>27</v>
      </c>
      <c r="H20" s="1" t="s">
        <v>37</v>
      </c>
      <c r="I20" s="1" t="s">
        <v>19</v>
      </c>
      <c r="J20" s="1" t="s">
        <v>33</v>
      </c>
      <c r="K20" s="1" t="s">
        <v>21</v>
      </c>
      <c r="L20">
        <v>9</v>
      </c>
      <c r="M20">
        <v>43</v>
      </c>
      <c r="N20">
        <v>2336</v>
      </c>
      <c r="O20" s="1" t="s">
        <v>22</v>
      </c>
      <c r="P20">
        <v>3</v>
      </c>
    </row>
    <row r="21" spans="1:16" x14ac:dyDescent="0.2">
      <c r="A21">
        <v>20</v>
      </c>
      <c r="B21">
        <v>49</v>
      </c>
      <c r="C21">
        <v>7</v>
      </c>
      <c r="D21">
        <v>3.79</v>
      </c>
      <c r="E21">
        <v>8</v>
      </c>
      <c r="F21" s="1" t="s">
        <v>36</v>
      </c>
      <c r="G21" s="1" t="s">
        <v>35</v>
      </c>
      <c r="H21" s="1" t="s">
        <v>37</v>
      </c>
      <c r="I21" s="1" t="s">
        <v>19</v>
      </c>
      <c r="J21" s="1" t="s">
        <v>29</v>
      </c>
      <c r="K21" s="1" t="s">
        <v>21</v>
      </c>
      <c r="L21">
        <v>7</v>
      </c>
      <c r="M21">
        <v>18</v>
      </c>
      <c r="N21">
        <v>6594</v>
      </c>
      <c r="O21" s="1" t="s">
        <v>22</v>
      </c>
      <c r="P21">
        <v>1</v>
      </c>
    </row>
    <row r="22" spans="1:16" x14ac:dyDescent="0.2">
      <c r="A22">
        <v>21</v>
      </c>
      <c r="B22">
        <v>7</v>
      </c>
      <c r="C22">
        <v>10</v>
      </c>
      <c r="D22">
        <v>5.56</v>
      </c>
      <c r="E22">
        <v>8</v>
      </c>
      <c r="F22" s="1" t="s">
        <v>36</v>
      </c>
      <c r="G22" s="1" t="s">
        <v>30</v>
      </c>
      <c r="H22" s="1" t="s">
        <v>18</v>
      </c>
      <c r="I22" s="1" t="s">
        <v>34</v>
      </c>
      <c r="J22" s="1" t="s">
        <v>20</v>
      </c>
      <c r="K22" s="1" t="s">
        <v>22</v>
      </c>
      <c r="L22">
        <v>2</v>
      </c>
      <c r="M22">
        <v>36</v>
      </c>
      <c r="N22">
        <v>6666</v>
      </c>
      <c r="O22" s="1" t="s">
        <v>21</v>
      </c>
      <c r="P22">
        <v>2</v>
      </c>
    </row>
    <row r="23" spans="1:16" x14ac:dyDescent="0.2">
      <c r="A23">
        <v>22</v>
      </c>
      <c r="B23">
        <v>35</v>
      </c>
      <c r="C23">
        <v>7</v>
      </c>
      <c r="D23">
        <v>2.29</v>
      </c>
      <c r="E23">
        <v>7</v>
      </c>
      <c r="F23" s="1" t="s">
        <v>23</v>
      </c>
      <c r="G23" s="1" t="s">
        <v>17</v>
      </c>
      <c r="H23" s="1" t="s">
        <v>31</v>
      </c>
      <c r="I23" s="1" t="s">
        <v>19</v>
      </c>
      <c r="J23" s="1" t="s">
        <v>29</v>
      </c>
      <c r="K23" s="1" t="s">
        <v>21</v>
      </c>
      <c r="L23">
        <v>8</v>
      </c>
      <c r="M23">
        <v>70</v>
      </c>
      <c r="N23">
        <v>5657</v>
      </c>
      <c r="O23" s="1" t="s">
        <v>22</v>
      </c>
      <c r="P23">
        <v>2</v>
      </c>
    </row>
    <row r="24" spans="1:16" x14ac:dyDescent="0.2">
      <c r="A24">
        <v>23</v>
      </c>
      <c r="B24">
        <v>33</v>
      </c>
      <c r="C24">
        <v>5</v>
      </c>
      <c r="D24">
        <v>1.28</v>
      </c>
      <c r="E24">
        <v>6</v>
      </c>
      <c r="F24" s="1" t="s">
        <v>23</v>
      </c>
      <c r="G24" s="1" t="s">
        <v>35</v>
      </c>
      <c r="H24" s="1" t="s">
        <v>31</v>
      </c>
      <c r="I24" s="1" t="s">
        <v>34</v>
      </c>
      <c r="J24" s="1" t="s">
        <v>20</v>
      </c>
      <c r="K24" s="1" t="s">
        <v>21</v>
      </c>
      <c r="L24">
        <v>3</v>
      </c>
      <c r="M24">
        <v>60</v>
      </c>
      <c r="N24">
        <v>2355</v>
      </c>
      <c r="O24" s="1" t="s">
        <v>21</v>
      </c>
      <c r="P24">
        <v>4</v>
      </c>
    </row>
    <row r="25" spans="1:16" x14ac:dyDescent="0.2">
      <c r="A25">
        <v>24</v>
      </c>
      <c r="B25">
        <v>9</v>
      </c>
      <c r="C25">
        <v>8</v>
      </c>
      <c r="D25">
        <v>3.34</v>
      </c>
      <c r="E25">
        <v>8</v>
      </c>
      <c r="F25" s="1" t="s">
        <v>26</v>
      </c>
      <c r="G25" s="1" t="s">
        <v>17</v>
      </c>
      <c r="H25" s="1" t="s">
        <v>31</v>
      </c>
      <c r="I25" s="1" t="s">
        <v>19</v>
      </c>
      <c r="J25" s="1" t="s">
        <v>33</v>
      </c>
      <c r="K25" s="1" t="s">
        <v>21</v>
      </c>
      <c r="L25">
        <v>7</v>
      </c>
      <c r="M25">
        <v>24</v>
      </c>
      <c r="N25">
        <v>1561</v>
      </c>
      <c r="O25" s="1" t="s">
        <v>22</v>
      </c>
      <c r="P25">
        <v>5</v>
      </c>
    </row>
    <row r="26" spans="1:16" x14ac:dyDescent="0.2">
      <c r="A26">
        <v>25</v>
      </c>
      <c r="B26">
        <v>45</v>
      </c>
      <c r="C26">
        <v>9</v>
      </c>
      <c r="D26">
        <v>3.99</v>
      </c>
      <c r="E26">
        <v>8</v>
      </c>
      <c r="F26" s="1" t="s">
        <v>23</v>
      </c>
      <c r="G26" s="1" t="s">
        <v>17</v>
      </c>
      <c r="H26" s="1" t="s">
        <v>18</v>
      </c>
      <c r="I26" s="1" t="s">
        <v>19</v>
      </c>
      <c r="J26" s="1" t="s">
        <v>29</v>
      </c>
      <c r="K26" s="1" t="s">
        <v>21</v>
      </c>
      <c r="L26">
        <v>4</v>
      </c>
      <c r="M26">
        <v>26</v>
      </c>
      <c r="N26">
        <v>1992</v>
      </c>
      <c r="O26" s="1" t="s">
        <v>21</v>
      </c>
      <c r="P26">
        <v>3</v>
      </c>
    </row>
    <row r="27" spans="1:16" x14ac:dyDescent="0.2">
      <c r="A27">
        <v>26</v>
      </c>
      <c r="B27">
        <v>4</v>
      </c>
      <c r="C27">
        <v>6</v>
      </c>
      <c r="D27">
        <v>3.43</v>
      </c>
      <c r="E27">
        <v>6</v>
      </c>
      <c r="F27" s="1" t="s">
        <v>26</v>
      </c>
      <c r="G27" s="1" t="s">
        <v>24</v>
      </c>
      <c r="H27" s="1" t="s">
        <v>18</v>
      </c>
      <c r="I27" s="1" t="s">
        <v>34</v>
      </c>
      <c r="J27" s="1" t="s">
        <v>20</v>
      </c>
      <c r="K27" s="1" t="s">
        <v>22</v>
      </c>
      <c r="L27">
        <v>0</v>
      </c>
      <c r="M27">
        <v>65</v>
      </c>
      <c r="N27">
        <v>6121</v>
      </c>
      <c r="O27" s="1" t="s">
        <v>21</v>
      </c>
      <c r="P27">
        <v>3</v>
      </c>
    </row>
    <row r="28" spans="1:16" x14ac:dyDescent="0.2">
      <c r="A28">
        <v>27</v>
      </c>
      <c r="B28">
        <v>56</v>
      </c>
      <c r="C28">
        <v>7</v>
      </c>
      <c r="D28">
        <v>1.67</v>
      </c>
      <c r="E28">
        <v>9</v>
      </c>
      <c r="F28" s="1" t="s">
        <v>23</v>
      </c>
      <c r="G28" s="1" t="s">
        <v>27</v>
      </c>
      <c r="H28" s="1" t="s">
        <v>28</v>
      </c>
      <c r="I28" s="1" t="s">
        <v>19</v>
      </c>
      <c r="J28" s="1" t="s">
        <v>20</v>
      </c>
      <c r="K28" s="1" t="s">
        <v>21</v>
      </c>
      <c r="L28">
        <v>8</v>
      </c>
      <c r="M28">
        <v>26</v>
      </c>
      <c r="N28">
        <v>1048</v>
      </c>
      <c r="O28" s="1" t="s">
        <v>21</v>
      </c>
      <c r="P28">
        <v>3</v>
      </c>
    </row>
    <row r="29" spans="1:16" x14ac:dyDescent="0.2">
      <c r="A29">
        <v>28</v>
      </c>
      <c r="B29">
        <v>55</v>
      </c>
      <c r="C29">
        <v>9</v>
      </c>
      <c r="D29">
        <v>3.73</v>
      </c>
      <c r="E29">
        <v>8</v>
      </c>
      <c r="F29" s="1" t="s">
        <v>26</v>
      </c>
      <c r="G29" s="1" t="s">
        <v>27</v>
      </c>
      <c r="H29" s="1" t="s">
        <v>25</v>
      </c>
      <c r="I29" s="1" t="s">
        <v>19</v>
      </c>
      <c r="J29" s="1" t="s">
        <v>29</v>
      </c>
      <c r="K29" s="1" t="s">
        <v>21</v>
      </c>
      <c r="L29">
        <v>9</v>
      </c>
      <c r="M29">
        <v>26</v>
      </c>
      <c r="N29">
        <v>2240</v>
      </c>
      <c r="O29" s="1" t="s">
        <v>21</v>
      </c>
      <c r="P29">
        <v>1</v>
      </c>
    </row>
    <row r="30" spans="1:16" x14ac:dyDescent="0.2">
      <c r="A30">
        <v>29</v>
      </c>
      <c r="B30">
        <v>32</v>
      </c>
      <c r="C30">
        <v>10</v>
      </c>
      <c r="D30">
        <v>2.42</v>
      </c>
      <c r="E30">
        <v>8</v>
      </c>
      <c r="F30" s="1" t="s">
        <v>23</v>
      </c>
      <c r="G30" s="1" t="s">
        <v>30</v>
      </c>
      <c r="H30" s="1" t="s">
        <v>37</v>
      </c>
      <c r="I30" s="1" t="s">
        <v>19</v>
      </c>
      <c r="J30" s="1" t="s">
        <v>29</v>
      </c>
      <c r="K30" s="1" t="s">
        <v>21</v>
      </c>
      <c r="L30">
        <v>2</v>
      </c>
      <c r="M30">
        <v>60</v>
      </c>
      <c r="N30">
        <v>2506</v>
      </c>
      <c r="O30" s="1" t="s">
        <v>22</v>
      </c>
      <c r="P30">
        <v>3</v>
      </c>
    </row>
    <row r="31" spans="1:16" x14ac:dyDescent="0.2">
      <c r="A31">
        <v>30</v>
      </c>
      <c r="B31">
        <v>42</v>
      </c>
      <c r="C31">
        <v>9</v>
      </c>
      <c r="D31">
        <v>4.6900000000000004</v>
      </c>
      <c r="E31">
        <v>7</v>
      </c>
      <c r="F31" s="1" t="s">
        <v>16</v>
      </c>
      <c r="G31" s="1" t="s">
        <v>27</v>
      </c>
      <c r="H31" s="1" t="s">
        <v>31</v>
      </c>
      <c r="I31" s="1" t="s">
        <v>19</v>
      </c>
      <c r="J31" s="1" t="s">
        <v>33</v>
      </c>
      <c r="K31" s="1" t="s">
        <v>21</v>
      </c>
      <c r="L31">
        <v>1</v>
      </c>
      <c r="M31">
        <v>31</v>
      </c>
      <c r="N31">
        <v>5875</v>
      </c>
      <c r="O31" s="1" t="s">
        <v>22</v>
      </c>
      <c r="P31">
        <v>2</v>
      </c>
    </row>
    <row r="32" spans="1:16" x14ac:dyDescent="0.2">
      <c r="A32">
        <v>31</v>
      </c>
      <c r="B32">
        <v>5</v>
      </c>
      <c r="C32">
        <v>9</v>
      </c>
      <c r="D32">
        <v>3.92</v>
      </c>
      <c r="E32">
        <v>10</v>
      </c>
      <c r="F32" s="1" t="s">
        <v>26</v>
      </c>
      <c r="G32" s="1" t="s">
        <v>35</v>
      </c>
      <c r="H32" s="1" t="s">
        <v>37</v>
      </c>
      <c r="I32" s="1" t="s">
        <v>19</v>
      </c>
      <c r="J32" s="1" t="s">
        <v>29</v>
      </c>
      <c r="K32" s="1" t="s">
        <v>21</v>
      </c>
      <c r="L32">
        <v>0</v>
      </c>
      <c r="M32">
        <v>39</v>
      </c>
      <c r="N32">
        <v>4609</v>
      </c>
      <c r="O32" s="1" t="s">
        <v>22</v>
      </c>
      <c r="P32">
        <v>2</v>
      </c>
    </row>
    <row r="33" spans="1:16" x14ac:dyDescent="0.2">
      <c r="A33">
        <v>32</v>
      </c>
      <c r="B33">
        <v>8</v>
      </c>
      <c r="C33">
        <v>5</v>
      </c>
      <c r="D33">
        <v>1.19</v>
      </c>
      <c r="E33">
        <v>1</v>
      </c>
      <c r="F33" s="1" t="s">
        <v>26</v>
      </c>
      <c r="G33" s="1" t="s">
        <v>17</v>
      </c>
      <c r="H33" s="1" t="s">
        <v>37</v>
      </c>
      <c r="I33" s="1" t="s">
        <v>19</v>
      </c>
      <c r="J33" s="1" t="s">
        <v>29</v>
      </c>
      <c r="K33" s="1" t="s">
        <v>21</v>
      </c>
      <c r="L33">
        <v>2</v>
      </c>
      <c r="M33">
        <v>44</v>
      </c>
      <c r="N33">
        <v>4869</v>
      </c>
      <c r="O33" s="1" t="s">
        <v>22</v>
      </c>
      <c r="P33">
        <v>3</v>
      </c>
    </row>
    <row r="34" spans="1:16" x14ac:dyDescent="0.2">
      <c r="A34">
        <v>33</v>
      </c>
      <c r="B34">
        <v>51</v>
      </c>
      <c r="C34">
        <v>9</v>
      </c>
      <c r="D34">
        <v>1.83</v>
      </c>
      <c r="E34">
        <v>10</v>
      </c>
      <c r="F34" s="1" t="s">
        <v>36</v>
      </c>
      <c r="G34" s="1" t="s">
        <v>24</v>
      </c>
      <c r="H34" s="1" t="s">
        <v>25</v>
      </c>
      <c r="I34" s="1" t="s">
        <v>19</v>
      </c>
      <c r="J34" s="1" t="s">
        <v>33</v>
      </c>
      <c r="K34" s="1" t="s">
        <v>21</v>
      </c>
      <c r="L34">
        <v>9</v>
      </c>
      <c r="M34">
        <v>34</v>
      </c>
      <c r="N34">
        <v>7342</v>
      </c>
      <c r="O34" s="1" t="s">
        <v>21</v>
      </c>
      <c r="P34">
        <v>4</v>
      </c>
    </row>
    <row r="35" spans="1:16" x14ac:dyDescent="0.2">
      <c r="A35">
        <v>34</v>
      </c>
      <c r="B35">
        <v>18</v>
      </c>
      <c r="C35">
        <v>7</v>
      </c>
      <c r="D35">
        <v>2.19</v>
      </c>
      <c r="E35">
        <v>8</v>
      </c>
      <c r="F35" s="1" t="s">
        <v>26</v>
      </c>
      <c r="G35" s="1" t="s">
        <v>30</v>
      </c>
      <c r="H35" s="1" t="s">
        <v>31</v>
      </c>
      <c r="I35" s="1" t="s">
        <v>19</v>
      </c>
      <c r="J35" s="1" t="s">
        <v>29</v>
      </c>
      <c r="K35" s="1" t="s">
        <v>21</v>
      </c>
      <c r="L35">
        <v>7</v>
      </c>
      <c r="M35">
        <v>52</v>
      </c>
      <c r="N35">
        <v>8207</v>
      </c>
      <c r="O35" s="1" t="s">
        <v>22</v>
      </c>
      <c r="P35">
        <v>2</v>
      </c>
    </row>
    <row r="36" spans="1:16" x14ac:dyDescent="0.2">
      <c r="A36">
        <v>35</v>
      </c>
      <c r="B36">
        <v>6</v>
      </c>
      <c r="C36">
        <v>10</v>
      </c>
      <c r="D36">
        <v>3.5</v>
      </c>
      <c r="E36">
        <v>9</v>
      </c>
      <c r="F36" s="1" t="s">
        <v>26</v>
      </c>
      <c r="G36" s="1" t="s">
        <v>27</v>
      </c>
      <c r="H36" s="1" t="s">
        <v>18</v>
      </c>
      <c r="I36" s="1" t="s">
        <v>19</v>
      </c>
      <c r="J36" s="1" t="s">
        <v>20</v>
      </c>
      <c r="K36" s="1" t="s">
        <v>21</v>
      </c>
      <c r="L36">
        <v>2</v>
      </c>
      <c r="M36">
        <v>21</v>
      </c>
      <c r="N36">
        <v>6406</v>
      </c>
      <c r="O36" s="1" t="s">
        <v>21</v>
      </c>
      <c r="P36">
        <v>4</v>
      </c>
    </row>
    <row r="37" spans="1:16" x14ac:dyDescent="0.2">
      <c r="A37">
        <v>36</v>
      </c>
      <c r="B37">
        <v>14</v>
      </c>
      <c r="C37">
        <v>9</v>
      </c>
      <c r="D37">
        <v>5.17</v>
      </c>
      <c r="E37">
        <v>10</v>
      </c>
      <c r="F37" s="1" t="s">
        <v>23</v>
      </c>
      <c r="G37" s="1" t="s">
        <v>24</v>
      </c>
      <c r="H37" s="1" t="s">
        <v>37</v>
      </c>
      <c r="I37" s="1" t="s">
        <v>19</v>
      </c>
      <c r="J37" s="1" t="s">
        <v>29</v>
      </c>
      <c r="K37" s="1" t="s">
        <v>21</v>
      </c>
      <c r="L37">
        <v>8</v>
      </c>
      <c r="M37">
        <v>31</v>
      </c>
      <c r="N37">
        <v>9633</v>
      </c>
      <c r="O37" s="1" t="s">
        <v>21</v>
      </c>
      <c r="P37">
        <v>5</v>
      </c>
    </row>
    <row r="38" spans="1:16" x14ac:dyDescent="0.2">
      <c r="A38">
        <v>37</v>
      </c>
      <c r="B38">
        <v>2</v>
      </c>
      <c r="C38">
        <v>10</v>
      </c>
      <c r="D38">
        <v>3.86</v>
      </c>
      <c r="E38">
        <v>9</v>
      </c>
      <c r="F38" s="1" t="s">
        <v>26</v>
      </c>
      <c r="G38" s="1" t="s">
        <v>35</v>
      </c>
      <c r="H38" s="1" t="s">
        <v>37</v>
      </c>
      <c r="I38" s="1" t="s">
        <v>19</v>
      </c>
      <c r="J38" s="1" t="s">
        <v>20</v>
      </c>
      <c r="K38" s="1" t="s">
        <v>21</v>
      </c>
      <c r="L38">
        <v>9</v>
      </c>
      <c r="M38">
        <v>36</v>
      </c>
      <c r="N38">
        <v>2617</v>
      </c>
      <c r="O38" s="1" t="s">
        <v>22</v>
      </c>
      <c r="P38">
        <v>2</v>
      </c>
    </row>
    <row r="39" spans="1:16" x14ac:dyDescent="0.2">
      <c r="A39">
        <v>38</v>
      </c>
      <c r="B39">
        <v>52</v>
      </c>
      <c r="C39">
        <v>8</v>
      </c>
      <c r="D39">
        <v>1.91</v>
      </c>
      <c r="E39">
        <v>8</v>
      </c>
      <c r="F39" s="1" t="s">
        <v>26</v>
      </c>
      <c r="G39" s="1" t="s">
        <v>27</v>
      </c>
      <c r="H39" s="1" t="s">
        <v>18</v>
      </c>
      <c r="I39" s="1" t="s">
        <v>34</v>
      </c>
      <c r="J39" s="1" t="s">
        <v>20</v>
      </c>
      <c r="K39" s="1" t="s">
        <v>21</v>
      </c>
      <c r="L39">
        <v>5</v>
      </c>
      <c r="M39">
        <v>52</v>
      </c>
      <c r="N39">
        <v>5028</v>
      </c>
      <c r="O39" s="1" t="s">
        <v>21</v>
      </c>
      <c r="P39">
        <v>5</v>
      </c>
    </row>
    <row r="40" spans="1:16" x14ac:dyDescent="0.2">
      <c r="A40">
        <v>39</v>
      </c>
      <c r="B40">
        <v>34</v>
      </c>
      <c r="C40">
        <v>9</v>
      </c>
      <c r="D40">
        <v>5.22</v>
      </c>
      <c r="E40">
        <v>7</v>
      </c>
      <c r="F40" s="1" t="s">
        <v>16</v>
      </c>
      <c r="G40" s="1" t="s">
        <v>30</v>
      </c>
      <c r="H40" s="1" t="s">
        <v>32</v>
      </c>
      <c r="I40" s="1" t="s">
        <v>19</v>
      </c>
      <c r="J40" s="1" t="s">
        <v>29</v>
      </c>
      <c r="K40" s="1" t="s">
        <v>21</v>
      </c>
      <c r="L40">
        <v>10</v>
      </c>
      <c r="M40">
        <v>23</v>
      </c>
      <c r="N40">
        <v>1952</v>
      </c>
      <c r="O40" s="1" t="s">
        <v>21</v>
      </c>
      <c r="P40">
        <v>2</v>
      </c>
    </row>
    <row r="41" spans="1:16" x14ac:dyDescent="0.2">
      <c r="A41">
        <v>40</v>
      </c>
      <c r="B41">
        <v>19</v>
      </c>
      <c r="C41">
        <v>10</v>
      </c>
      <c r="D41">
        <v>3.48</v>
      </c>
      <c r="E41">
        <v>7</v>
      </c>
      <c r="F41" s="1" t="s">
        <v>16</v>
      </c>
      <c r="G41" s="1" t="s">
        <v>17</v>
      </c>
      <c r="H41" s="1" t="s">
        <v>32</v>
      </c>
      <c r="I41" s="1" t="s">
        <v>19</v>
      </c>
      <c r="J41" s="1" t="s">
        <v>20</v>
      </c>
      <c r="K41" s="1" t="s">
        <v>21</v>
      </c>
      <c r="L41">
        <v>8</v>
      </c>
      <c r="M41">
        <v>48</v>
      </c>
      <c r="N41">
        <v>6929</v>
      </c>
      <c r="O41" s="1" t="s">
        <v>21</v>
      </c>
      <c r="P41">
        <v>4</v>
      </c>
    </row>
    <row r="42" spans="1:16" x14ac:dyDescent="0.2">
      <c r="A42">
        <v>41</v>
      </c>
      <c r="B42">
        <v>29</v>
      </c>
      <c r="C42">
        <v>8</v>
      </c>
      <c r="D42">
        <v>2.35</v>
      </c>
      <c r="E42">
        <v>8</v>
      </c>
      <c r="F42" s="1" t="s">
        <v>16</v>
      </c>
      <c r="G42" s="1" t="s">
        <v>27</v>
      </c>
      <c r="H42" s="1" t="s">
        <v>18</v>
      </c>
      <c r="I42" s="1" t="s">
        <v>19</v>
      </c>
      <c r="J42" s="1" t="s">
        <v>29</v>
      </c>
      <c r="K42" s="1" t="s">
        <v>21</v>
      </c>
      <c r="L42">
        <v>10</v>
      </c>
      <c r="M42">
        <v>52</v>
      </c>
      <c r="N42">
        <v>8035</v>
      </c>
      <c r="O42" s="1" t="s">
        <v>22</v>
      </c>
      <c r="P42">
        <v>1</v>
      </c>
    </row>
    <row r="43" spans="1:16" x14ac:dyDescent="0.2">
      <c r="A43">
        <v>42</v>
      </c>
      <c r="B43">
        <v>16</v>
      </c>
      <c r="C43">
        <v>10</v>
      </c>
      <c r="D43">
        <v>5.79</v>
      </c>
      <c r="E43">
        <v>9</v>
      </c>
      <c r="F43" s="1" t="s">
        <v>16</v>
      </c>
      <c r="G43" s="1" t="s">
        <v>30</v>
      </c>
      <c r="H43" s="1" t="s">
        <v>18</v>
      </c>
      <c r="I43" s="1" t="s">
        <v>19</v>
      </c>
      <c r="J43" s="1" t="s">
        <v>33</v>
      </c>
      <c r="K43" s="1" t="s">
        <v>21</v>
      </c>
      <c r="L43">
        <v>10</v>
      </c>
      <c r="M43">
        <v>44</v>
      </c>
      <c r="N43">
        <v>8572</v>
      </c>
      <c r="O43" s="1" t="s">
        <v>21</v>
      </c>
      <c r="P43">
        <v>3</v>
      </c>
    </row>
    <row r="44" spans="1:16" x14ac:dyDescent="0.2">
      <c r="A44">
        <v>43</v>
      </c>
      <c r="B44">
        <v>44</v>
      </c>
      <c r="C44">
        <v>7</v>
      </c>
      <c r="D44">
        <v>4.63</v>
      </c>
      <c r="E44">
        <v>9</v>
      </c>
      <c r="F44" s="1" t="s">
        <v>36</v>
      </c>
      <c r="G44" s="1" t="s">
        <v>30</v>
      </c>
      <c r="H44" s="1" t="s">
        <v>37</v>
      </c>
      <c r="I44" s="1" t="s">
        <v>19</v>
      </c>
      <c r="J44" s="1" t="s">
        <v>29</v>
      </c>
      <c r="K44" s="1" t="s">
        <v>21</v>
      </c>
      <c r="L44">
        <v>10</v>
      </c>
      <c r="M44">
        <v>25</v>
      </c>
      <c r="N44">
        <v>2487</v>
      </c>
      <c r="O44" s="1" t="s">
        <v>22</v>
      </c>
      <c r="P44">
        <v>1</v>
      </c>
    </row>
    <row r="45" spans="1:16" x14ac:dyDescent="0.2">
      <c r="A45">
        <v>44</v>
      </c>
      <c r="B45">
        <v>2</v>
      </c>
      <c r="C45">
        <v>8</v>
      </c>
      <c r="D45">
        <v>5.3</v>
      </c>
      <c r="E45">
        <v>7</v>
      </c>
      <c r="F45" s="1" t="s">
        <v>23</v>
      </c>
      <c r="G45" s="1" t="s">
        <v>27</v>
      </c>
      <c r="H45" s="1" t="s">
        <v>25</v>
      </c>
      <c r="I45" s="1" t="s">
        <v>19</v>
      </c>
      <c r="J45" s="1" t="s">
        <v>29</v>
      </c>
      <c r="K45" s="1" t="s">
        <v>21</v>
      </c>
      <c r="L45">
        <v>1</v>
      </c>
      <c r="M45">
        <v>37</v>
      </c>
      <c r="N45">
        <v>4177</v>
      </c>
      <c r="O45" s="1" t="s">
        <v>22</v>
      </c>
      <c r="P45">
        <v>4</v>
      </c>
    </row>
    <row r="46" spans="1:16" x14ac:dyDescent="0.2">
      <c r="A46">
        <v>45</v>
      </c>
      <c r="B46">
        <v>41</v>
      </c>
      <c r="C46">
        <v>9</v>
      </c>
      <c r="D46">
        <v>4.54</v>
      </c>
      <c r="E46">
        <v>7</v>
      </c>
      <c r="F46" s="1" t="s">
        <v>36</v>
      </c>
      <c r="G46" s="1" t="s">
        <v>24</v>
      </c>
      <c r="H46" s="1" t="s">
        <v>37</v>
      </c>
      <c r="I46" s="1" t="s">
        <v>34</v>
      </c>
      <c r="J46" s="1" t="s">
        <v>33</v>
      </c>
      <c r="K46" s="1" t="s">
        <v>21</v>
      </c>
      <c r="L46">
        <v>10</v>
      </c>
      <c r="M46">
        <v>67</v>
      </c>
      <c r="N46">
        <v>1671</v>
      </c>
      <c r="O46" s="1" t="s">
        <v>22</v>
      </c>
      <c r="P46">
        <v>5</v>
      </c>
    </row>
    <row r="47" spans="1:16" x14ac:dyDescent="0.2">
      <c r="A47">
        <v>46</v>
      </c>
      <c r="B47">
        <v>19</v>
      </c>
      <c r="C47">
        <v>4</v>
      </c>
      <c r="D47">
        <v>3.6</v>
      </c>
      <c r="E47">
        <v>4</v>
      </c>
      <c r="F47" s="1" t="s">
        <v>36</v>
      </c>
      <c r="G47" s="1" t="s">
        <v>27</v>
      </c>
      <c r="H47" s="1" t="s">
        <v>18</v>
      </c>
      <c r="I47" s="1" t="s">
        <v>19</v>
      </c>
      <c r="J47" s="1" t="s">
        <v>33</v>
      </c>
      <c r="K47" s="1" t="s">
        <v>21</v>
      </c>
      <c r="L47">
        <v>3</v>
      </c>
      <c r="M47">
        <v>55</v>
      </c>
      <c r="N47">
        <v>9754</v>
      </c>
      <c r="O47" s="1" t="s">
        <v>22</v>
      </c>
      <c r="P47">
        <v>3</v>
      </c>
    </row>
    <row r="48" spans="1:16" x14ac:dyDescent="0.2">
      <c r="A48">
        <v>47</v>
      </c>
      <c r="B48">
        <v>45</v>
      </c>
      <c r="C48">
        <v>2</v>
      </c>
      <c r="D48">
        <v>3.62</v>
      </c>
      <c r="E48">
        <v>1</v>
      </c>
      <c r="F48" s="1" t="s">
        <v>16</v>
      </c>
      <c r="G48" s="1" t="s">
        <v>27</v>
      </c>
      <c r="H48" s="1" t="s">
        <v>31</v>
      </c>
      <c r="I48" s="1" t="s">
        <v>19</v>
      </c>
      <c r="J48" s="1" t="s">
        <v>29</v>
      </c>
      <c r="K48" s="1" t="s">
        <v>21</v>
      </c>
      <c r="L48">
        <v>5</v>
      </c>
      <c r="M48">
        <v>31</v>
      </c>
      <c r="N48">
        <v>9608</v>
      </c>
      <c r="O48" s="1" t="s">
        <v>22</v>
      </c>
      <c r="P48">
        <v>3</v>
      </c>
    </row>
    <row r="49" spans="1:16" x14ac:dyDescent="0.2">
      <c r="A49">
        <v>48</v>
      </c>
      <c r="B49">
        <v>35</v>
      </c>
      <c r="C49">
        <v>9</v>
      </c>
      <c r="D49">
        <v>1.26</v>
      </c>
      <c r="E49">
        <v>7</v>
      </c>
      <c r="F49" s="1" t="s">
        <v>16</v>
      </c>
      <c r="G49" s="1" t="s">
        <v>27</v>
      </c>
      <c r="H49" s="1" t="s">
        <v>37</v>
      </c>
      <c r="I49" s="1" t="s">
        <v>19</v>
      </c>
      <c r="J49" s="1" t="s">
        <v>29</v>
      </c>
      <c r="K49" s="1" t="s">
        <v>21</v>
      </c>
      <c r="L49">
        <v>6</v>
      </c>
      <c r="M49">
        <v>48</v>
      </c>
      <c r="N49">
        <v>6409</v>
      </c>
      <c r="O49" s="1" t="s">
        <v>22</v>
      </c>
      <c r="P49">
        <v>3</v>
      </c>
    </row>
    <row r="50" spans="1:16" x14ac:dyDescent="0.2">
      <c r="A50">
        <v>49</v>
      </c>
      <c r="B50">
        <v>22</v>
      </c>
      <c r="C50">
        <v>3</v>
      </c>
      <c r="D50">
        <v>1.85</v>
      </c>
      <c r="E50">
        <v>6</v>
      </c>
      <c r="F50" s="1" t="s">
        <v>26</v>
      </c>
      <c r="G50" s="1" t="s">
        <v>17</v>
      </c>
      <c r="H50" s="1" t="s">
        <v>31</v>
      </c>
      <c r="I50" s="1" t="s">
        <v>19</v>
      </c>
      <c r="J50" s="1" t="s">
        <v>29</v>
      </c>
      <c r="K50" s="1" t="s">
        <v>21</v>
      </c>
      <c r="L50">
        <v>4</v>
      </c>
      <c r="M50">
        <v>47</v>
      </c>
      <c r="N50">
        <v>6710</v>
      </c>
      <c r="O50" s="1" t="s">
        <v>22</v>
      </c>
      <c r="P50">
        <v>1</v>
      </c>
    </row>
    <row r="51" spans="1:16" x14ac:dyDescent="0.2">
      <c r="A51">
        <v>50</v>
      </c>
      <c r="B51">
        <v>6</v>
      </c>
      <c r="C51">
        <v>10</v>
      </c>
      <c r="D51">
        <v>4.84</v>
      </c>
      <c r="E51">
        <v>7</v>
      </c>
      <c r="F51" s="1" t="s">
        <v>26</v>
      </c>
      <c r="G51" s="1" t="s">
        <v>35</v>
      </c>
      <c r="H51" s="1" t="s">
        <v>28</v>
      </c>
      <c r="I51" s="1" t="s">
        <v>19</v>
      </c>
      <c r="J51" s="1" t="s">
        <v>20</v>
      </c>
      <c r="K51" s="1" t="s">
        <v>21</v>
      </c>
      <c r="L51">
        <v>5</v>
      </c>
      <c r="M51">
        <v>31</v>
      </c>
      <c r="N51">
        <v>1565</v>
      </c>
      <c r="O51" s="1" t="s">
        <v>22</v>
      </c>
      <c r="P51">
        <v>1</v>
      </c>
    </row>
    <row r="52" spans="1:16" x14ac:dyDescent="0.2">
      <c r="A52">
        <v>51</v>
      </c>
      <c r="B52">
        <v>25</v>
      </c>
      <c r="C52">
        <v>10</v>
      </c>
      <c r="D52">
        <v>5.48</v>
      </c>
      <c r="E52">
        <v>10</v>
      </c>
      <c r="F52" s="1" t="s">
        <v>36</v>
      </c>
      <c r="G52" s="1" t="s">
        <v>30</v>
      </c>
      <c r="H52" s="1" t="s">
        <v>32</v>
      </c>
      <c r="I52" s="1" t="s">
        <v>19</v>
      </c>
      <c r="J52" s="1" t="s">
        <v>20</v>
      </c>
      <c r="K52" s="1" t="s">
        <v>21</v>
      </c>
      <c r="L52">
        <v>5</v>
      </c>
      <c r="M52">
        <v>45</v>
      </c>
      <c r="N52">
        <v>8196</v>
      </c>
      <c r="O52" s="1" t="s">
        <v>21</v>
      </c>
      <c r="P52">
        <v>4</v>
      </c>
    </row>
    <row r="53" spans="1:16" x14ac:dyDescent="0.2">
      <c r="A53">
        <v>52</v>
      </c>
      <c r="B53">
        <v>29</v>
      </c>
      <c r="C53">
        <v>7</v>
      </c>
      <c r="D53">
        <v>1.77</v>
      </c>
      <c r="E53">
        <v>10</v>
      </c>
      <c r="F53" s="1" t="s">
        <v>23</v>
      </c>
      <c r="G53" s="1" t="s">
        <v>24</v>
      </c>
      <c r="H53" s="1" t="s">
        <v>18</v>
      </c>
      <c r="I53" s="1" t="s">
        <v>19</v>
      </c>
      <c r="J53" s="1" t="s">
        <v>29</v>
      </c>
      <c r="K53" s="1" t="s">
        <v>21</v>
      </c>
      <c r="L53">
        <v>8</v>
      </c>
      <c r="M53">
        <v>58</v>
      </c>
      <c r="N53">
        <v>6836</v>
      </c>
      <c r="O53" s="1" t="s">
        <v>22</v>
      </c>
      <c r="P53">
        <v>5</v>
      </c>
    </row>
    <row r="54" spans="1:16" x14ac:dyDescent="0.2">
      <c r="A54">
        <v>53</v>
      </c>
      <c r="B54">
        <v>43</v>
      </c>
      <c r="C54">
        <v>10</v>
      </c>
      <c r="D54">
        <v>5.94</v>
      </c>
      <c r="E54">
        <v>10</v>
      </c>
      <c r="F54" s="1" t="s">
        <v>26</v>
      </c>
      <c r="G54" s="1" t="s">
        <v>35</v>
      </c>
      <c r="H54" s="1" t="s">
        <v>32</v>
      </c>
      <c r="I54" s="1" t="s">
        <v>19</v>
      </c>
      <c r="J54" s="1" t="s">
        <v>20</v>
      </c>
      <c r="K54" s="1" t="s">
        <v>21</v>
      </c>
      <c r="L54">
        <v>3</v>
      </c>
      <c r="M54">
        <v>44</v>
      </c>
      <c r="N54">
        <v>7207</v>
      </c>
      <c r="O54" s="1" t="s">
        <v>22</v>
      </c>
      <c r="P54">
        <v>5</v>
      </c>
    </row>
    <row r="55" spans="1:16" x14ac:dyDescent="0.2">
      <c r="A55">
        <v>54</v>
      </c>
      <c r="B55">
        <v>52</v>
      </c>
      <c r="C55">
        <v>10</v>
      </c>
      <c r="D55">
        <v>4.75</v>
      </c>
      <c r="E55">
        <v>9</v>
      </c>
      <c r="F55" s="1" t="s">
        <v>16</v>
      </c>
      <c r="G55" s="1" t="s">
        <v>35</v>
      </c>
      <c r="H55" s="1" t="s">
        <v>31</v>
      </c>
      <c r="I55" s="1" t="s">
        <v>19</v>
      </c>
      <c r="J55" s="1" t="s">
        <v>33</v>
      </c>
      <c r="K55" s="1" t="s">
        <v>21</v>
      </c>
      <c r="L55">
        <v>0</v>
      </c>
      <c r="M55">
        <v>56</v>
      </c>
      <c r="N55">
        <v>2502</v>
      </c>
      <c r="O55" s="1" t="s">
        <v>22</v>
      </c>
      <c r="P55">
        <v>3</v>
      </c>
    </row>
    <row r="56" spans="1:16" x14ac:dyDescent="0.2">
      <c r="A56">
        <v>55</v>
      </c>
      <c r="B56">
        <v>36</v>
      </c>
      <c r="C56">
        <v>10</v>
      </c>
      <c r="D56">
        <v>5.45</v>
      </c>
      <c r="E56">
        <v>9</v>
      </c>
      <c r="F56" s="1" t="s">
        <v>16</v>
      </c>
      <c r="G56" s="1" t="s">
        <v>24</v>
      </c>
      <c r="H56" s="1" t="s">
        <v>31</v>
      </c>
      <c r="I56" s="1" t="s">
        <v>19</v>
      </c>
      <c r="J56" s="1" t="s">
        <v>29</v>
      </c>
      <c r="K56" s="1" t="s">
        <v>21</v>
      </c>
      <c r="L56">
        <v>7</v>
      </c>
      <c r="M56">
        <v>25</v>
      </c>
      <c r="N56">
        <v>1919</v>
      </c>
      <c r="O56" s="1" t="s">
        <v>21</v>
      </c>
      <c r="P56">
        <v>1</v>
      </c>
    </row>
    <row r="57" spans="1:16" x14ac:dyDescent="0.2">
      <c r="A57">
        <v>56</v>
      </c>
      <c r="B57">
        <v>31</v>
      </c>
      <c r="C57">
        <v>1</v>
      </c>
      <c r="D57">
        <v>4.01</v>
      </c>
      <c r="E57">
        <v>3</v>
      </c>
      <c r="F57" s="1" t="s">
        <v>36</v>
      </c>
      <c r="G57" s="1" t="s">
        <v>35</v>
      </c>
      <c r="H57" s="1" t="s">
        <v>31</v>
      </c>
      <c r="I57" s="1" t="s">
        <v>19</v>
      </c>
      <c r="J57" s="1" t="s">
        <v>33</v>
      </c>
      <c r="K57" s="1" t="s">
        <v>21</v>
      </c>
      <c r="L57">
        <v>8</v>
      </c>
      <c r="M57">
        <v>50</v>
      </c>
      <c r="N57">
        <v>2506</v>
      </c>
      <c r="O57" s="1" t="s">
        <v>22</v>
      </c>
      <c r="P57">
        <v>1</v>
      </c>
    </row>
    <row r="58" spans="1:16" x14ac:dyDescent="0.2">
      <c r="A58">
        <v>57</v>
      </c>
      <c r="B58">
        <v>38</v>
      </c>
      <c r="C58">
        <v>7</v>
      </c>
      <c r="D58">
        <v>5.7</v>
      </c>
      <c r="E58">
        <v>8</v>
      </c>
      <c r="F58" s="1" t="s">
        <v>26</v>
      </c>
      <c r="G58" s="1" t="s">
        <v>35</v>
      </c>
      <c r="H58" s="1" t="s">
        <v>25</v>
      </c>
      <c r="I58" s="1" t="s">
        <v>19</v>
      </c>
      <c r="J58" s="1" t="s">
        <v>33</v>
      </c>
      <c r="K58" s="1" t="s">
        <v>21</v>
      </c>
      <c r="L58">
        <v>8</v>
      </c>
      <c r="M58">
        <v>35</v>
      </c>
      <c r="N58">
        <v>8392</v>
      </c>
      <c r="O58" s="1" t="s">
        <v>22</v>
      </c>
      <c r="P58">
        <v>1</v>
      </c>
    </row>
    <row r="59" spans="1:16" x14ac:dyDescent="0.2">
      <c r="A59">
        <v>58</v>
      </c>
      <c r="B59">
        <v>58</v>
      </c>
      <c r="C59">
        <v>4</v>
      </c>
      <c r="D59">
        <v>2.38</v>
      </c>
      <c r="E59">
        <v>3</v>
      </c>
      <c r="F59" s="1" t="s">
        <v>26</v>
      </c>
      <c r="G59" s="1" t="s">
        <v>24</v>
      </c>
      <c r="H59" s="1" t="s">
        <v>31</v>
      </c>
      <c r="I59" s="1" t="s">
        <v>19</v>
      </c>
      <c r="J59" s="1" t="s">
        <v>29</v>
      </c>
      <c r="K59" s="1" t="s">
        <v>21</v>
      </c>
      <c r="L59">
        <v>1</v>
      </c>
      <c r="M59">
        <v>29</v>
      </c>
      <c r="N59">
        <v>2213</v>
      </c>
      <c r="O59" s="1" t="s">
        <v>22</v>
      </c>
      <c r="P59">
        <v>1</v>
      </c>
    </row>
    <row r="60" spans="1:16" x14ac:dyDescent="0.2">
      <c r="A60">
        <v>59</v>
      </c>
      <c r="B60">
        <v>48</v>
      </c>
      <c r="C60">
        <v>2</v>
      </c>
      <c r="D60">
        <v>2.57</v>
      </c>
      <c r="E60">
        <v>3</v>
      </c>
      <c r="F60" s="1" t="s">
        <v>26</v>
      </c>
      <c r="G60" s="1" t="s">
        <v>27</v>
      </c>
      <c r="H60" s="1" t="s">
        <v>18</v>
      </c>
      <c r="I60" s="1" t="s">
        <v>19</v>
      </c>
      <c r="J60" s="1" t="s">
        <v>20</v>
      </c>
      <c r="K60" s="1" t="s">
        <v>21</v>
      </c>
      <c r="L60">
        <v>10</v>
      </c>
      <c r="M60">
        <v>20</v>
      </c>
      <c r="N60">
        <v>9099</v>
      </c>
      <c r="O60" s="1" t="s">
        <v>22</v>
      </c>
      <c r="P60">
        <v>4</v>
      </c>
    </row>
    <row r="61" spans="1:16" x14ac:dyDescent="0.2">
      <c r="A61">
        <v>60</v>
      </c>
      <c r="B61">
        <v>59</v>
      </c>
      <c r="C61">
        <v>4</v>
      </c>
      <c r="D61">
        <v>3.44</v>
      </c>
      <c r="E61">
        <v>1</v>
      </c>
      <c r="F61" s="1" t="s">
        <v>23</v>
      </c>
      <c r="G61" s="1" t="s">
        <v>27</v>
      </c>
      <c r="H61" s="1" t="s">
        <v>28</v>
      </c>
      <c r="I61" s="1" t="s">
        <v>19</v>
      </c>
      <c r="J61" s="1" t="s">
        <v>33</v>
      </c>
      <c r="K61" s="1" t="s">
        <v>21</v>
      </c>
      <c r="L61">
        <v>2</v>
      </c>
      <c r="M61">
        <v>62</v>
      </c>
      <c r="N61">
        <v>2415</v>
      </c>
      <c r="O61" s="1" t="s">
        <v>22</v>
      </c>
      <c r="P61">
        <v>4</v>
      </c>
    </row>
    <row r="62" spans="1:16" x14ac:dyDescent="0.2">
      <c r="A62">
        <v>61</v>
      </c>
      <c r="B62">
        <v>15</v>
      </c>
      <c r="C62">
        <v>6</v>
      </c>
      <c r="D62">
        <v>4.47</v>
      </c>
      <c r="E62">
        <v>2</v>
      </c>
      <c r="F62" s="1" t="s">
        <v>23</v>
      </c>
      <c r="G62" s="1" t="s">
        <v>17</v>
      </c>
      <c r="H62" s="1" t="s">
        <v>28</v>
      </c>
      <c r="I62" s="1" t="s">
        <v>19</v>
      </c>
      <c r="J62" s="1" t="s">
        <v>20</v>
      </c>
      <c r="K62" s="1" t="s">
        <v>21</v>
      </c>
      <c r="L62">
        <v>3</v>
      </c>
      <c r="M62">
        <v>19</v>
      </c>
      <c r="N62">
        <v>7527</v>
      </c>
      <c r="O62" s="1" t="s">
        <v>22</v>
      </c>
      <c r="P62">
        <v>4</v>
      </c>
    </row>
    <row r="63" spans="1:16" x14ac:dyDescent="0.2">
      <c r="A63">
        <v>62</v>
      </c>
      <c r="B63">
        <v>17</v>
      </c>
      <c r="C63">
        <v>1</v>
      </c>
      <c r="D63">
        <v>4.16</v>
      </c>
      <c r="E63">
        <v>3</v>
      </c>
      <c r="F63" s="1" t="s">
        <v>36</v>
      </c>
      <c r="G63" s="1" t="s">
        <v>27</v>
      </c>
      <c r="H63" s="1" t="s">
        <v>28</v>
      </c>
      <c r="I63" s="1" t="s">
        <v>19</v>
      </c>
      <c r="J63" s="1" t="s">
        <v>20</v>
      </c>
      <c r="K63" s="1" t="s">
        <v>21</v>
      </c>
      <c r="L63">
        <v>7</v>
      </c>
      <c r="M63">
        <v>42</v>
      </c>
      <c r="N63">
        <v>4530</v>
      </c>
      <c r="O63" s="1" t="s">
        <v>21</v>
      </c>
      <c r="P63">
        <v>1</v>
      </c>
    </row>
    <row r="64" spans="1:16" x14ac:dyDescent="0.2">
      <c r="A64">
        <v>63</v>
      </c>
      <c r="B64">
        <v>34</v>
      </c>
      <c r="C64">
        <v>2</v>
      </c>
      <c r="D64">
        <v>5.2</v>
      </c>
      <c r="E64">
        <v>2</v>
      </c>
      <c r="F64" s="1" t="s">
        <v>26</v>
      </c>
      <c r="G64" s="1" t="s">
        <v>35</v>
      </c>
      <c r="H64" s="1" t="s">
        <v>25</v>
      </c>
      <c r="I64" s="1" t="s">
        <v>19</v>
      </c>
      <c r="J64" s="1" t="s">
        <v>33</v>
      </c>
      <c r="K64" s="1" t="s">
        <v>21</v>
      </c>
      <c r="L64">
        <v>6</v>
      </c>
      <c r="M64">
        <v>42</v>
      </c>
      <c r="N64">
        <v>6668</v>
      </c>
      <c r="O64" s="1" t="s">
        <v>21</v>
      </c>
      <c r="P64">
        <v>4</v>
      </c>
    </row>
    <row r="65" spans="1:16" x14ac:dyDescent="0.2">
      <c r="A65">
        <v>64</v>
      </c>
      <c r="B65">
        <v>51</v>
      </c>
      <c r="C65">
        <v>2</v>
      </c>
      <c r="D65">
        <v>2.3199999999999998</v>
      </c>
      <c r="E65">
        <v>2</v>
      </c>
      <c r="F65" s="1" t="s">
        <v>16</v>
      </c>
      <c r="G65" s="1" t="s">
        <v>30</v>
      </c>
      <c r="H65" s="1" t="s">
        <v>25</v>
      </c>
      <c r="I65" s="1" t="s">
        <v>19</v>
      </c>
      <c r="J65" s="1" t="s">
        <v>29</v>
      </c>
      <c r="K65" s="1" t="s">
        <v>21</v>
      </c>
      <c r="L65">
        <v>0</v>
      </c>
      <c r="M65">
        <v>47</v>
      </c>
      <c r="N65">
        <v>3061</v>
      </c>
      <c r="O65" s="1" t="s">
        <v>22</v>
      </c>
      <c r="P65">
        <v>5</v>
      </c>
    </row>
    <row r="66" spans="1:16" x14ac:dyDescent="0.2">
      <c r="A66">
        <v>65</v>
      </c>
      <c r="B66">
        <v>23</v>
      </c>
      <c r="C66">
        <v>8</v>
      </c>
      <c r="D66">
        <v>3.6</v>
      </c>
      <c r="E66">
        <v>10</v>
      </c>
      <c r="F66" s="1" t="s">
        <v>23</v>
      </c>
      <c r="G66" s="1" t="s">
        <v>24</v>
      </c>
      <c r="H66" s="1" t="s">
        <v>31</v>
      </c>
      <c r="I66" s="1" t="s">
        <v>34</v>
      </c>
      <c r="J66" s="1" t="s">
        <v>29</v>
      </c>
      <c r="K66" s="1" t="s">
        <v>22</v>
      </c>
      <c r="L66">
        <v>4</v>
      </c>
      <c r="M66">
        <v>30</v>
      </c>
      <c r="N66">
        <v>4159</v>
      </c>
      <c r="O66" s="1" t="s">
        <v>21</v>
      </c>
      <c r="P66">
        <v>5</v>
      </c>
    </row>
    <row r="67" spans="1:16" x14ac:dyDescent="0.2">
      <c r="A67">
        <v>66</v>
      </c>
      <c r="B67">
        <v>3</v>
      </c>
      <c r="C67">
        <v>10</v>
      </c>
      <c r="D67">
        <v>1.55</v>
      </c>
      <c r="E67">
        <v>9</v>
      </c>
      <c r="F67" s="1" t="s">
        <v>36</v>
      </c>
      <c r="G67" s="1" t="s">
        <v>17</v>
      </c>
      <c r="H67" s="1" t="s">
        <v>32</v>
      </c>
      <c r="I67" s="1" t="s">
        <v>19</v>
      </c>
      <c r="J67" s="1" t="s">
        <v>33</v>
      </c>
      <c r="K67" s="1" t="s">
        <v>21</v>
      </c>
      <c r="L67">
        <v>5</v>
      </c>
      <c r="M67">
        <v>51</v>
      </c>
      <c r="N67">
        <v>2755</v>
      </c>
      <c r="O67" s="1" t="s">
        <v>22</v>
      </c>
      <c r="P67">
        <v>4</v>
      </c>
    </row>
    <row r="68" spans="1:16" x14ac:dyDescent="0.2">
      <c r="A68">
        <v>67</v>
      </c>
      <c r="B68">
        <v>10</v>
      </c>
      <c r="C68">
        <v>10</v>
      </c>
      <c r="D68">
        <v>2.46</v>
      </c>
      <c r="E68">
        <v>10</v>
      </c>
      <c r="F68" s="1" t="s">
        <v>23</v>
      </c>
      <c r="G68" s="1" t="s">
        <v>17</v>
      </c>
      <c r="H68" s="1" t="s">
        <v>28</v>
      </c>
      <c r="I68" s="1" t="s">
        <v>19</v>
      </c>
      <c r="J68" s="1" t="s">
        <v>29</v>
      </c>
      <c r="K68" s="1" t="s">
        <v>21</v>
      </c>
      <c r="L68">
        <v>8</v>
      </c>
      <c r="M68">
        <v>67</v>
      </c>
      <c r="N68">
        <v>1100</v>
      </c>
      <c r="O68" s="1" t="s">
        <v>22</v>
      </c>
      <c r="P68">
        <v>2</v>
      </c>
    </row>
    <row r="69" spans="1:16" x14ac:dyDescent="0.2">
      <c r="A69">
        <v>68</v>
      </c>
      <c r="B69">
        <v>23</v>
      </c>
      <c r="C69">
        <v>7</v>
      </c>
      <c r="D69">
        <v>4.16</v>
      </c>
      <c r="E69">
        <v>7</v>
      </c>
      <c r="F69" s="1" t="s">
        <v>36</v>
      </c>
      <c r="G69" s="1" t="s">
        <v>30</v>
      </c>
      <c r="H69" s="1" t="s">
        <v>32</v>
      </c>
      <c r="I69" s="1" t="s">
        <v>34</v>
      </c>
      <c r="J69" s="1" t="s">
        <v>20</v>
      </c>
      <c r="K69" s="1" t="s">
        <v>22</v>
      </c>
      <c r="L69">
        <v>9</v>
      </c>
      <c r="M69">
        <v>27</v>
      </c>
      <c r="N69">
        <v>8389</v>
      </c>
      <c r="O69" s="1" t="s">
        <v>21</v>
      </c>
      <c r="P69">
        <v>1</v>
      </c>
    </row>
    <row r="70" spans="1:16" x14ac:dyDescent="0.2">
      <c r="A70">
        <v>69</v>
      </c>
      <c r="B70">
        <v>20</v>
      </c>
      <c r="C70">
        <v>9</v>
      </c>
      <c r="D70">
        <v>4.53</v>
      </c>
      <c r="E70">
        <v>10</v>
      </c>
      <c r="F70" s="1" t="s">
        <v>23</v>
      </c>
      <c r="G70" s="1" t="s">
        <v>30</v>
      </c>
      <c r="H70" s="1" t="s">
        <v>31</v>
      </c>
      <c r="I70" s="1" t="s">
        <v>19</v>
      </c>
      <c r="J70" s="1" t="s">
        <v>33</v>
      </c>
      <c r="K70" s="1" t="s">
        <v>21</v>
      </c>
      <c r="L70">
        <v>0</v>
      </c>
      <c r="M70">
        <v>65</v>
      </c>
      <c r="N70">
        <v>7264</v>
      </c>
      <c r="O70" s="1" t="s">
        <v>21</v>
      </c>
      <c r="P70">
        <v>3</v>
      </c>
    </row>
    <row r="71" spans="1:16" x14ac:dyDescent="0.2">
      <c r="A71">
        <v>70</v>
      </c>
      <c r="B71">
        <v>38</v>
      </c>
      <c r="C71">
        <v>4</v>
      </c>
      <c r="D71">
        <v>1.9</v>
      </c>
      <c r="E71">
        <v>3</v>
      </c>
      <c r="F71" s="1" t="s">
        <v>16</v>
      </c>
      <c r="G71" s="1" t="s">
        <v>27</v>
      </c>
      <c r="H71" s="1" t="s">
        <v>37</v>
      </c>
      <c r="I71" s="1" t="s">
        <v>19</v>
      </c>
      <c r="J71" s="1" t="s">
        <v>33</v>
      </c>
      <c r="K71" s="1" t="s">
        <v>21</v>
      </c>
      <c r="L71">
        <v>6</v>
      </c>
      <c r="M71">
        <v>34</v>
      </c>
      <c r="N71">
        <v>2953</v>
      </c>
      <c r="O71" s="1" t="s">
        <v>22</v>
      </c>
      <c r="P71">
        <v>5</v>
      </c>
    </row>
    <row r="72" spans="1:16" x14ac:dyDescent="0.2">
      <c r="A72">
        <v>71</v>
      </c>
      <c r="B72">
        <v>27</v>
      </c>
      <c r="C72">
        <v>3</v>
      </c>
      <c r="D72">
        <v>2.14</v>
      </c>
      <c r="E72">
        <v>6</v>
      </c>
      <c r="F72" s="1" t="s">
        <v>16</v>
      </c>
      <c r="G72" s="1" t="s">
        <v>30</v>
      </c>
      <c r="H72" s="1" t="s">
        <v>25</v>
      </c>
      <c r="I72" s="1" t="s">
        <v>19</v>
      </c>
      <c r="J72" s="1" t="s">
        <v>33</v>
      </c>
      <c r="K72" s="1" t="s">
        <v>21</v>
      </c>
      <c r="L72">
        <v>2</v>
      </c>
      <c r="M72">
        <v>35</v>
      </c>
      <c r="N72">
        <v>1260</v>
      </c>
      <c r="O72" s="1" t="s">
        <v>22</v>
      </c>
      <c r="P72">
        <v>1</v>
      </c>
    </row>
    <row r="73" spans="1:16" x14ac:dyDescent="0.2">
      <c r="A73">
        <v>72</v>
      </c>
      <c r="B73">
        <v>22</v>
      </c>
      <c r="C73">
        <v>8</v>
      </c>
      <c r="D73">
        <v>3.11</v>
      </c>
      <c r="E73">
        <v>7</v>
      </c>
      <c r="F73" s="1" t="s">
        <v>36</v>
      </c>
      <c r="G73" s="1" t="s">
        <v>24</v>
      </c>
      <c r="H73" s="1" t="s">
        <v>31</v>
      </c>
      <c r="I73" s="1" t="s">
        <v>19</v>
      </c>
      <c r="J73" s="1" t="s">
        <v>33</v>
      </c>
      <c r="K73" s="1" t="s">
        <v>21</v>
      </c>
      <c r="L73">
        <v>8</v>
      </c>
      <c r="M73">
        <v>25</v>
      </c>
      <c r="N73">
        <v>1382</v>
      </c>
      <c r="O73" s="1" t="s">
        <v>22</v>
      </c>
      <c r="P73">
        <v>4</v>
      </c>
    </row>
    <row r="74" spans="1:16" x14ac:dyDescent="0.2">
      <c r="A74">
        <v>73</v>
      </c>
      <c r="B74">
        <v>3</v>
      </c>
      <c r="C74">
        <v>10</v>
      </c>
      <c r="D74">
        <v>2.91</v>
      </c>
      <c r="E74">
        <v>9</v>
      </c>
      <c r="F74" s="1" t="s">
        <v>26</v>
      </c>
      <c r="G74" s="1" t="s">
        <v>17</v>
      </c>
      <c r="H74" s="1" t="s">
        <v>32</v>
      </c>
      <c r="I74" s="1" t="s">
        <v>19</v>
      </c>
      <c r="J74" s="1" t="s">
        <v>29</v>
      </c>
      <c r="K74" s="1" t="s">
        <v>21</v>
      </c>
      <c r="L74">
        <v>2</v>
      </c>
      <c r="M74">
        <v>37</v>
      </c>
      <c r="N74">
        <v>1399</v>
      </c>
      <c r="O74" s="1" t="s">
        <v>22</v>
      </c>
      <c r="P74">
        <v>3</v>
      </c>
    </row>
    <row r="75" spans="1:16" x14ac:dyDescent="0.2">
      <c r="A75">
        <v>74</v>
      </c>
      <c r="B75">
        <v>14</v>
      </c>
      <c r="C75">
        <v>6</v>
      </c>
      <c r="D75">
        <v>2</v>
      </c>
      <c r="E75">
        <v>3</v>
      </c>
      <c r="F75" s="1" t="s">
        <v>36</v>
      </c>
      <c r="G75" s="1" t="s">
        <v>30</v>
      </c>
      <c r="H75" s="1" t="s">
        <v>31</v>
      </c>
      <c r="I75" s="1" t="s">
        <v>19</v>
      </c>
      <c r="J75" s="1" t="s">
        <v>29</v>
      </c>
      <c r="K75" s="1" t="s">
        <v>22</v>
      </c>
      <c r="L75">
        <v>2</v>
      </c>
      <c r="M75">
        <v>28</v>
      </c>
      <c r="N75">
        <v>3946</v>
      </c>
      <c r="O75" s="1" t="s">
        <v>21</v>
      </c>
      <c r="P75">
        <v>3</v>
      </c>
    </row>
    <row r="76" spans="1:16" x14ac:dyDescent="0.2">
      <c r="A76">
        <v>75</v>
      </c>
      <c r="B76">
        <v>18</v>
      </c>
      <c r="C76">
        <v>1</v>
      </c>
      <c r="D76">
        <v>3.37</v>
      </c>
      <c r="E76">
        <v>6</v>
      </c>
      <c r="F76" s="1" t="s">
        <v>23</v>
      </c>
      <c r="G76" s="1" t="s">
        <v>27</v>
      </c>
      <c r="H76" s="1" t="s">
        <v>31</v>
      </c>
      <c r="I76" s="1" t="s">
        <v>19</v>
      </c>
      <c r="J76" s="1" t="s">
        <v>20</v>
      </c>
      <c r="K76" s="1" t="s">
        <v>21</v>
      </c>
      <c r="L76">
        <v>0</v>
      </c>
      <c r="M76">
        <v>63</v>
      </c>
      <c r="N76">
        <v>5071</v>
      </c>
      <c r="O76" s="1" t="s">
        <v>22</v>
      </c>
      <c r="P76">
        <v>4</v>
      </c>
    </row>
    <row r="77" spans="1:16" x14ac:dyDescent="0.2">
      <c r="A77">
        <v>76</v>
      </c>
      <c r="B77">
        <v>41</v>
      </c>
      <c r="C77">
        <v>9</v>
      </c>
      <c r="D77">
        <v>5.0199999999999996</v>
      </c>
      <c r="E77">
        <v>10</v>
      </c>
      <c r="F77" s="1" t="s">
        <v>16</v>
      </c>
      <c r="G77" s="1" t="s">
        <v>35</v>
      </c>
      <c r="H77" s="1" t="s">
        <v>18</v>
      </c>
      <c r="I77" s="1" t="s">
        <v>19</v>
      </c>
      <c r="J77" s="1" t="s">
        <v>33</v>
      </c>
      <c r="K77" s="1" t="s">
        <v>21</v>
      </c>
      <c r="L77">
        <v>5</v>
      </c>
      <c r="M77">
        <v>43</v>
      </c>
      <c r="N77">
        <v>4828</v>
      </c>
      <c r="O77" s="1" t="s">
        <v>22</v>
      </c>
      <c r="P77">
        <v>3</v>
      </c>
    </row>
    <row r="78" spans="1:16" x14ac:dyDescent="0.2">
      <c r="A78">
        <v>77</v>
      </c>
      <c r="B78">
        <v>11</v>
      </c>
      <c r="C78">
        <v>2</v>
      </c>
      <c r="D78">
        <v>1.73</v>
      </c>
      <c r="E78">
        <v>1</v>
      </c>
      <c r="F78" s="1" t="s">
        <v>36</v>
      </c>
      <c r="G78" s="1" t="s">
        <v>27</v>
      </c>
      <c r="H78" s="1" t="s">
        <v>32</v>
      </c>
      <c r="I78" s="1" t="s">
        <v>19</v>
      </c>
      <c r="J78" s="1" t="s">
        <v>29</v>
      </c>
      <c r="K78" s="1" t="s">
        <v>22</v>
      </c>
      <c r="L78">
        <v>1</v>
      </c>
      <c r="M78">
        <v>65</v>
      </c>
      <c r="N78">
        <v>2361</v>
      </c>
      <c r="O78" s="1" t="s">
        <v>21</v>
      </c>
      <c r="P78">
        <v>1</v>
      </c>
    </row>
    <row r="79" spans="1:16" x14ac:dyDescent="0.2">
      <c r="A79">
        <v>78</v>
      </c>
      <c r="B79">
        <v>45</v>
      </c>
      <c r="C79">
        <v>7</v>
      </c>
      <c r="D79">
        <v>1.91</v>
      </c>
      <c r="E79">
        <v>9</v>
      </c>
      <c r="F79" s="1" t="s">
        <v>26</v>
      </c>
      <c r="G79" s="1" t="s">
        <v>30</v>
      </c>
      <c r="H79" s="1" t="s">
        <v>18</v>
      </c>
      <c r="I79" s="1" t="s">
        <v>19</v>
      </c>
      <c r="J79" s="1" t="s">
        <v>33</v>
      </c>
      <c r="K79" s="1" t="s">
        <v>21</v>
      </c>
      <c r="L79">
        <v>7</v>
      </c>
      <c r="M79">
        <v>48</v>
      </c>
      <c r="N79">
        <v>7947</v>
      </c>
      <c r="O79" s="1" t="s">
        <v>21</v>
      </c>
      <c r="P79">
        <v>5</v>
      </c>
    </row>
    <row r="80" spans="1:16" x14ac:dyDescent="0.2">
      <c r="A80">
        <v>79</v>
      </c>
      <c r="B80">
        <v>6</v>
      </c>
      <c r="C80">
        <v>8</v>
      </c>
      <c r="D80">
        <v>5.37</v>
      </c>
      <c r="E80">
        <v>9</v>
      </c>
      <c r="F80" s="1" t="s">
        <v>23</v>
      </c>
      <c r="G80" s="1" t="s">
        <v>27</v>
      </c>
      <c r="H80" s="1" t="s">
        <v>32</v>
      </c>
      <c r="I80" s="1" t="s">
        <v>34</v>
      </c>
      <c r="J80" s="1" t="s">
        <v>20</v>
      </c>
      <c r="K80" s="1" t="s">
        <v>22</v>
      </c>
      <c r="L80">
        <v>5</v>
      </c>
      <c r="M80">
        <v>22</v>
      </c>
      <c r="N80">
        <v>4908</v>
      </c>
      <c r="O80" s="1" t="s">
        <v>22</v>
      </c>
      <c r="P80">
        <v>5</v>
      </c>
    </row>
    <row r="81" spans="1:16" x14ac:dyDescent="0.2">
      <c r="A81">
        <v>80</v>
      </c>
      <c r="B81">
        <v>22</v>
      </c>
      <c r="C81">
        <v>10</v>
      </c>
      <c r="D81">
        <v>1.45</v>
      </c>
      <c r="E81">
        <v>7</v>
      </c>
      <c r="F81" s="1" t="s">
        <v>26</v>
      </c>
      <c r="G81" s="1" t="s">
        <v>17</v>
      </c>
      <c r="H81" s="1" t="s">
        <v>37</v>
      </c>
      <c r="I81" s="1" t="s">
        <v>19</v>
      </c>
      <c r="J81" s="1" t="s">
        <v>29</v>
      </c>
      <c r="K81" s="1" t="s">
        <v>21</v>
      </c>
      <c r="L81">
        <v>10</v>
      </c>
      <c r="M81">
        <v>51</v>
      </c>
      <c r="N81">
        <v>5026</v>
      </c>
      <c r="O81" s="1" t="s">
        <v>22</v>
      </c>
      <c r="P81">
        <v>5</v>
      </c>
    </row>
    <row r="82" spans="1:16" x14ac:dyDescent="0.2">
      <c r="A82">
        <v>81</v>
      </c>
      <c r="B82">
        <v>2</v>
      </c>
      <c r="C82">
        <v>9</v>
      </c>
      <c r="D82">
        <v>5.48</v>
      </c>
      <c r="E82">
        <v>7</v>
      </c>
      <c r="F82" s="1" t="s">
        <v>16</v>
      </c>
      <c r="G82" s="1" t="s">
        <v>30</v>
      </c>
      <c r="H82" s="1" t="s">
        <v>18</v>
      </c>
      <c r="I82" s="1" t="s">
        <v>34</v>
      </c>
      <c r="J82" s="1" t="s">
        <v>33</v>
      </c>
      <c r="K82" s="1" t="s">
        <v>22</v>
      </c>
      <c r="L82">
        <v>3</v>
      </c>
      <c r="M82">
        <v>58</v>
      </c>
      <c r="N82">
        <v>4817</v>
      </c>
      <c r="O82" s="1" t="s">
        <v>22</v>
      </c>
      <c r="P82">
        <v>5</v>
      </c>
    </row>
    <row r="83" spans="1:16" x14ac:dyDescent="0.2">
      <c r="A83">
        <v>82</v>
      </c>
      <c r="B83">
        <v>51</v>
      </c>
      <c r="C83">
        <v>7</v>
      </c>
      <c r="D83">
        <v>4.82</v>
      </c>
      <c r="E83">
        <v>10</v>
      </c>
      <c r="F83" s="1" t="s">
        <v>16</v>
      </c>
      <c r="G83" s="1" t="s">
        <v>17</v>
      </c>
      <c r="H83" s="1" t="s">
        <v>25</v>
      </c>
      <c r="I83" s="1" t="s">
        <v>19</v>
      </c>
      <c r="J83" s="1" t="s">
        <v>29</v>
      </c>
      <c r="K83" s="1" t="s">
        <v>21</v>
      </c>
      <c r="L83">
        <v>10</v>
      </c>
      <c r="M83">
        <v>30</v>
      </c>
      <c r="N83">
        <v>2350</v>
      </c>
      <c r="O83" s="1" t="s">
        <v>22</v>
      </c>
      <c r="P83">
        <v>4</v>
      </c>
    </row>
    <row r="84" spans="1:16" x14ac:dyDescent="0.2">
      <c r="A84">
        <v>83</v>
      </c>
      <c r="B84">
        <v>19</v>
      </c>
      <c r="C84">
        <v>9</v>
      </c>
      <c r="D84">
        <v>4.22</v>
      </c>
      <c r="E84">
        <v>9</v>
      </c>
      <c r="F84" s="1" t="s">
        <v>26</v>
      </c>
      <c r="G84" s="1" t="s">
        <v>35</v>
      </c>
      <c r="H84" s="1" t="s">
        <v>37</v>
      </c>
      <c r="I84" s="1" t="s">
        <v>34</v>
      </c>
      <c r="J84" s="1" t="s">
        <v>20</v>
      </c>
      <c r="K84" s="1" t="s">
        <v>22</v>
      </c>
      <c r="L84">
        <v>10</v>
      </c>
      <c r="M84">
        <v>31</v>
      </c>
      <c r="N84">
        <v>4000</v>
      </c>
      <c r="O84" s="1" t="s">
        <v>22</v>
      </c>
      <c r="P84">
        <v>2</v>
      </c>
    </row>
    <row r="85" spans="1:16" x14ac:dyDescent="0.2">
      <c r="A85">
        <v>84</v>
      </c>
      <c r="B85">
        <v>35</v>
      </c>
      <c r="C85">
        <v>9</v>
      </c>
      <c r="D85">
        <v>5.31</v>
      </c>
      <c r="E85">
        <v>8</v>
      </c>
      <c r="F85" s="1" t="s">
        <v>16</v>
      </c>
      <c r="G85" s="1" t="s">
        <v>35</v>
      </c>
      <c r="H85" s="1" t="s">
        <v>28</v>
      </c>
      <c r="I85" s="1" t="s">
        <v>19</v>
      </c>
      <c r="J85" s="1" t="s">
        <v>29</v>
      </c>
      <c r="K85" s="1" t="s">
        <v>21</v>
      </c>
      <c r="L85">
        <v>1</v>
      </c>
      <c r="M85">
        <v>19</v>
      </c>
      <c r="N85">
        <v>4102</v>
      </c>
      <c r="O85" s="1" t="s">
        <v>21</v>
      </c>
      <c r="P85">
        <v>5</v>
      </c>
    </row>
    <row r="86" spans="1:16" x14ac:dyDescent="0.2">
      <c r="A86">
        <v>85</v>
      </c>
      <c r="B86">
        <v>9</v>
      </c>
      <c r="C86">
        <v>2</v>
      </c>
      <c r="D86">
        <v>4.07</v>
      </c>
      <c r="E86">
        <v>4</v>
      </c>
      <c r="F86" s="1" t="s">
        <v>36</v>
      </c>
      <c r="G86" s="1" t="s">
        <v>27</v>
      </c>
      <c r="H86" s="1" t="s">
        <v>18</v>
      </c>
      <c r="I86" s="1" t="s">
        <v>19</v>
      </c>
      <c r="J86" s="1" t="s">
        <v>20</v>
      </c>
      <c r="K86" s="1" t="s">
        <v>21</v>
      </c>
      <c r="L86">
        <v>1</v>
      </c>
      <c r="M86">
        <v>48</v>
      </c>
      <c r="N86">
        <v>5191</v>
      </c>
      <c r="O86" s="1" t="s">
        <v>21</v>
      </c>
      <c r="P86">
        <v>2</v>
      </c>
    </row>
    <row r="87" spans="1:16" x14ac:dyDescent="0.2">
      <c r="A87">
        <v>86</v>
      </c>
      <c r="B87">
        <v>49</v>
      </c>
      <c r="C87">
        <v>1</v>
      </c>
      <c r="D87">
        <v>1.98</v>
      </c>
      <c r="E87">
        <v>4</v>
      </c>
      <c r="F87" s="1" t="s">
        <v>16</v>
      </c>
      <c r="G87" s="1" t="s">
        <v>30</v>
      </c>
      <c r="H87" s="1" t="s">
        <v>37</v>
      </c>
      <c r="I87" s="1" t="s">
        <v>34</v>
      </c>
      <c r="J87" s="1" t="s">
        <v>20</v>
      </c>
      <c r="K87" s="1" t="s">
        <v>21</v>
      </c>
      <c r="L87">
        <v>4</v>
      </c>
      <c r="M87">
        <v>25</v>
      </c>
      <c r="N87">
        <v>2364</v>
      </c>
      <c r="O87" s="1" t="s">
        <v>21</v>
      </c>
      <c r="P87">
        <v>5</v>
      </c>
    </row>
    <row r="88" spans="1:16" x14ac:dyDescent="0.2">
      <c r="A88">
        <v>87</v>
      </c>
      <c r="B88">
        <v>41</v>
      </c>
      <c r="C88">
        <v>7</v>
      </c>
      <c r="D88">
        <v>1.54</v>
      </c>
      <c r="E88">
        <v>9</v>
      </c>
      <c r="F88" s="1" t="s">
        <v>23</v>
      </c>
      <c r="G88" s="1" t="s">
        <v>35</v>
      </c>
      <c r="H88" s="1" t="s">
        <v>32</v>
      </c>
      <c r="I88" s="1" t="s">
        <v>19</v>
      </c>
      <c r="J88" s="1" t="s">
        <v>29</v>
      </c>
      <c r="K88" s="1" t="s">
        <v>21</v>
      </c>
      <c r="L88">
        <v>6</v>
      </c>
      <c r="M88">
        <v>56</v>
      </c>
      <c r="N88">
        <v>8319</v>
      </c>
      <c r="O88" s="1" t="s">
        <v>22</v>
      </c>
      <c r="P88">
        <v>4</v>
      </c>
    </row>
    <row r="89" spans="1:16" x14ac:dyDescent="0.2">
      <c r="A89">
        <v>88</v>
      </c>
      <c r="B89">
        <v>22</v>
      </c>
      <c r="C89">
        <v>4</v>
      </c>
      <c r="D89">
        <v>5.74</v>
      </c>
      <c r="E89">
        <v>5</v>
      </c>
      <c r="F89" s="1" t="s">
        <v>16</v>
      </c>
      <c r="G89" s="1" t="s">
        <v>35</v>
      </c>
      <c r="H89" s="1" t="s">
        <v>31</v>
      </c>
      <c r="I89" s="1" t="s">
        <v>19</v>
      </c>
      <c r="J89" s="1" t="s">
        <v>33</v>
      </c>
      <c r="K89" s="1" t="s">
        <v>22</v>
      </c>
      <c r="L89">
        <v>1</v>
      </c>
      <c r="M89">
        <v>45</v>
      </c>
      <c r="N89">
        <v>6307</v>
      </c>
      <c r="O89" s="1" t="s">
        <v>21</v>
      </c>
      <c r="P89">
        <v>3</v>
      </c>
    </row>
    <row r="90" spans="1:16" x14ac:dyDescent="0.2">
      <c r="A90">
        <v>89</v>
      </c>
      <c r="B90">
        <v>50</v>
      </c>
      <c r="C90">
        <v>9</v>
      </c>
      <c r="D90">
        <v>5.0999999999999996</v>
      </c>
      <c r="E90">
        <v>9</v>
      </c>
      <c r="F90" s="1" t="s">
        <v>16</v>
      </c>
      <c r="G90" s="1" t="s">
        <v>27</v>
      </c>
      <c r="H90" s="1" t="s">
        <v>37</v>
      </c>
      <c r="I90" s="1" t="s">
        <v>19</v>
      </c>
      <c r="J90" s="1" t="s">
        <v>33</v>
      </c>
      <c r="K90" s="1" t="s">
        <v>21</v>
      </c>
      <c r="L90">
        <v>3</v>
      </c>
      <c r="M90">
        <v>33</v>
      </c>
      <c r="N90">
        <v>1402</v>
      </c>
      <c r="O90" s="1" t="s">
        <v>21</v>
      </c>
      <c r="P90">
        <v>3</v>
      </c>
    </row>
    <row r="91" spans="1:16" x14ac:dyDescent="0.2">
      <c r="A91">
        <v>90</v>
      </c>
      <c r="B91">
        <v>55</v>
      </c>
      <c r="C91">
        <v>10</v>
      </c>
      <c r="D91">
        <v>1.41</v>
      </c>
      <c r="E91">
        <v>8</v>
      </c>
      <c r="F91" s="1" t="s">
        <v>16</v>
      </c>
      <c r="G91" s="1" t="s">
        <v>30</v>
      </c>
      <c r="H91" s="1" t="s">
        <v>32</v>
      </c>
      <c r="I91" s="1" t="s">
        <v>19</v>
      </c>
      <c r="J91" s="1" t="s">
        <v>20</v>
      </c>
      <c r="K91" s="1" t="s">
        <v>21</v>
      </c>
      <c r="L91">
        <v>4</v>
      </c>
      <c r="M91">
        <v>18</v>
      </c>
      <c r="N91">
        <v>3402</v>
      </c>
      <c r="O91" s="1" t="s">
        <v>22</v>
      </c>
      <c r="P91">
        <v>1</v>
      </c>
    </row>
    <row r="92" spans="1:16" x14ac:dyDescent="0.2">
      <c r="A92">
        <v>91</v>
      </c>
      <c r="B92">
        <v>52</v>
      </c>
      <c r="C92">
        <v>8</v>
      </c>
      <c r="D92">
        <v>1.49</v>
      </c>
      <c r="E92">
        <v>8</v>
      </c>
      <c r="F92" s="1" t="s">
        <v>16</v>
      </c>
      <c r="G92" s="1" t="s">
        <v>27</v>
      </c>
      <c r="H92" s="1" t="s">
        <v>32</v>
      </c>
      <c r="I92" s="1" t="s">
        <v>34</v>
      </c>
      <c r="J92" s="1" t="s">
        <v>29</v>
      </c>
      <c r="K92" s="1" t="s">
        <v>21</v>
      </c>
      <c r="L92">
        <v>9</v>
      </c>
      <c r="M92">
        <v>25</v>
      </c>
      <c r="N92">
        <v>8079</v>
      </c>
      <c r="O92" s="1" t="s">
        <v>22</v>
      </c>
      <c r="P92">
        <v>5</v>
      </c>
    </row>
    <row r="93" spans="1:16" x14ac:dyDescent="0.2">
      <c r="A93">
        <v>92</v>
      </c>
      <c r="B93">
        <v>8</v>
      </c>
      <c r="C93">
        <v>9</v>
      </c>
      <c r="D93">
        <v>4.57</v>
      </c>
      <c r="E93">
        <v>10</v>
      </c>
      <c r="F93" s="1" t="s">
        <v>36</v>
      </c>
      <c r="G93" s="1" t="s">
        <v>24</v>
      </c>
      <c r="H93" s="1" t="s">
        <v>37</v>
      </c>
      <c r="I93" s="1" t="s">
        <v>19</v>
      </c>
      <c r="J93" s="1" t="s">
        <v>29</v>
      </c>
      <c r="K93" s="1" t="s">
        <v>21</v>
      </c>
      <c r="L93">
        <v>5</v>
      </c>
      <c r="M93">
        <v>24</v>
      </c>
      <c r="N93">
        <v>4112</v>
      </c>
      <c r="O93" s="1" t="s">
        <v>22</v>
      </c>
      <c r="P93">
        <v>1</v>
      </c>
    </row>
    <row r="94" spans="1:16" x14ac:dyDescent="0.2">
      <c r="A94">
        <v>93</v>
      </c>
      <c r="B94">
        <v>3</v>
      </c>
      <c r="C94">
        <v>5</v>
      </c>
      <c r="D94">
        <v>2.23</v>
      </c>
      <c r="E94">
        <v>3</v>
      </c>
      <c r="F94" s="1" t="s">
        <v>23</v>
      </c>
      <c r="G94" s="1" t="s">
        <v>24</v>
      </c>
      <c r="H94" s="1" t="s">
        <v>32</v>
      </c>
      <c r="I94" s="1" t="s">
        <v>19</v>
      </c>
      <c r="J94" s="1" t="s">
        <v>33</v>
      </c>
      <c r="K94" s="1" t="s">
        <v>21</v>
      </c>
      <c r="L94">
        <v>7</v>
      </c>
      <c r="M94">
        <v>68</v>
      </c>
      <c r="N94">
        <v>1480</v>
      </c>
      <c r="O94" s="1" t="s">
        <v>22</v>
      </c>
      <c r="P94">
        <v>3</v>
      </c>
    </row>
    <row r="95" spans="1:16" x14ac:dyDescent="0.2">
      <c r="A95">
        <v>94</v>
      </c>
      <c r="B95">
        <v>13</v>
      </c>
      <c r="C95">
        <v>10</v>
      </c>
      <c r="D95">
        <v>2.21</v>
      </c>
      <c r="E95">
        <v>10</v>
      </c>
      <c r="F95" s="1" t="s">
        <v>36</v>
      </c>
      <c r="G95" s="1" t="s">
        <v>17</v>
      </c>
      <c r="H95" s="1" t="s">
        <v>18</v>
      </c>
      <c r="I95" s="1" t="s">
        <v>19</v>
      </c>
      <c r="J95" s="1" t="s">
        <v>29</v>
      </c>
      <c r="K95" s="1" t="s">
        <v>21</v>
      </c>
      <c r="L95">
        <v>10</v>
      </c>
      <c r="M95">
        <v>28</v>
      </c>
      <c r="N95">
        <v>7086</v>
      </c>
      <c r="O95" s="1" t="s">
        <v>22</v>
      </c>
      <c r="P95">
        <v>1</v>
      </c>
    </row>
    <row r="96" spans="1:16" x14ac:dyDescent="0.2">
      <c r="A96">
        <v>95</v>
      </c>
      <c r="B96">
        <v>44</v>
      </c>
      <c r="C96">
        <v>2</v>
      </c>
      <c r="D96">
        <v>4.53</v>
      </c>
      <c r="E96">
        <v>3</v>
      </c>
      <c r="F96" s="1" t="s">
        <v>36</v>
      </c>
      <c r="G96" s="1" t="s">
        <v>30</v>
      </c>
      <c r="H96" s="1" t="s">
        <v>32</v>
      </c>
      <c r="I96" s="1" t="s">
        <v>19</v>
      </c>
      <c r="J96" s="1" t="s">
        <v>29</v>
      </c>
      <c r="K96" s="1" t="s">
        <v>21</v>
      </c>
      <c r="L96">
        <v>5</v>
      </c>
      <c r="M96">
        <v>54</v>
      </c>
      <c r="N96">
        <v>8242</v>
      </c>
      <c r="O96" s="1" t="s">
        <v>22</v>
      </c>
      <c r="P96">
        <v>2</v>
      </c>
    </row>
    <row r="97" spans="1:16" x14ac:dyDescent="0.2">
      <c r="A97">
        <v>96</v>
      </c>
      <c r="B97">
        <v>39</v>
      </c>
      <c r="C97">
        <v>5</v>
      </c>
      <c r="D97">
        <v>4.5999999999999996</v>
      </c>
      <c r="E97">
        <v>5</v>
      </c>
      <c r="F97" s="1" t="s">
        <v>16</v>
      </c>
      <c r="G97" s="1" t="s">
        <v>27</v>
      </c>
      <c r="H97" s="1" t="s">
        <v>32</v>
      </c>
      <c r="I97" s="1" t="s">
        <v>19</v>
      </c>
      <c r="J97" s="1" t="s">
        <v>29</v>
      </c>
      <c r="K97" s="1" t="s">
        <v>21</v>
      </c>
      <c r="L97">
        <v>4</v>
      </c>
      <c r="M97">
        <v>40</v>
      </c>
      <c r="N97">
        <v>6845</v>
      </c>
      <c r="O97" s="1" t="s">
        <v>22</v>
      </c>
      <c r="P97">
        <v>5</v>
      </c>
    </row>
    <row r="98" spans="1:16" x14ac:dyDescent="0.2">
      <c r="A98">
        <v>97</v>
      </c>
      <c r="B98">
        <v>44</v>
      </c>
      <c r="C98">
        <v>1</v>
      </c>
      <c r="D98">
        <v>1.98</v>
      </c>
      <c r="E98">
        <v>3</v>
      </c>
      <c r="F98" s="1" t="s">
        <v>16</v>
      </c>
      <c r="G98" s="1" t="s">
        <v>35</v>
      </c>
      <c r="H98" s="1" t="s">
        <v>18</v>
      </c>
      <c r="I98" s="1" t="s">
        <v>19</v>
      </c>
      <c r="J98" s="1" t="s">
        <v>33</v>
      </c>
      <c r="K98" s="1" t="s">
        <v>21</v>
      </c>
      <c r="L98">
        <v>7</v>
      </c>
      <c r="M98">
        <v>57</v>
      </c>
      <c r="N98">
        <v>9894</v>
      </c>
      <c r="O98" s="1" t="s">
        <v>21</v>
      </c>
      <c r="P98">
        <v>2</v>
      </c>
    </row>
    <row r="99" spans="1:16" x14ac:dyDescent="0.2">
      <c r="A99">
        <v>98</v>
      </c>
      <c r="B99">
        <v>24</v>
      </c>
      <c r="C99">
        <v>10</v>
      </c>
      <c r="D99">
        <v>2.08</v>
      </c>
      <c r="E99">
        <v>9</v>
      </c>
      <c r="F99" s="1" t="s">
        <v>16</v>
      </c>
      <c r="G99" s="1" t="s">
        <v>17</v>
      </c>
      <c r="H99" s="1" t="s">
        <v>31</v>
      </c>
      <c r="I99" s="1" t="s">
        <v>19</v>
      </c>
      <c r="J99" s="1" t="s">
        <v>33</v>
      </c>
      <c r="K99" s="1" t="s">
        <v>21</v>
      </c>
      <c r="L99">
        <v>6</v>
      </c>
      <c r="M99">
        <v>21</v>
      </c>
      <c r="N99">
        <v>9231</v>
      </c>
      <c r="O99" s="1" t="s">
        <v>21</v>
      </c>
      <c r="P99">
        <v>5</v>
      </c>
    </row>
    <row r="100" spans="1:16" x14ac:dyDescent="0.2">
      <c r="A100">
        <v>99</v>
      </c>
      <c r="B100">
        <v>29</v>
      </c>
      <c r="C100">
        <v>2</v>
      </c>
      <c r="D100">
        <v>3.87</v>
      </c>
      <c r="E100">
        <v>3</v>
      </c>
      <c r="F100" s="1" t="s">
        <v>16</v>
      </c>
      <c r="G100" s="1" t="s">
        <v>30</v>
      </c>
      <c r="H100" s="1" t="s">
        <v>31</v>
      </c>
      <c r="I100" s="1" t="s">
        <v>19</v>
      </c>
      <c r="J100" s="1" t="s">
        <v>33</v>
      </c>
      <c r="K100" s="1" t="s">
        <v>21</v>
      </c>
      <c r="L100">
        <v>5</v>
      </c>
      <c r="M100">
        <v>21</v>
      </c>
      <c r="N100">
        <v>1078</v>
      </c>
      <c r="O100" s="1" t="s">
        <v>21</v>
      </c>
      <c r="P100">
        <v>5</v>
      </c>
    </row>
    <row r="101" spans="1:16" x14ac:dyDescent="0.2">
      <c r="A101">
        <v>100</v>
      </c>
      <c r="B101">
        <v>40</v>
      </c>
      <c r="C101">
        <v>7</v>
      </c>
      <c r="D101">
        <v>4.34</v>
      </c>
      <c r="E101">
        <v>7</v>
      </c>
      <c r="F101" s="1" t="s">
        <v>36</v>
      </c>
      <c r="G101" s="1" t="s">
        <v>24</v>
      </c>
      <c r="H101" s="1" t="s">
        <v>18</v>
      </c>
      <c r="I101" s="1" t="s">
        <v>19</v>
      </c>
      <c r="J101" s="1" t="s">
        <v>33</v>
      </c>
      <c r="K101" s="1" t="s">
        <v>21</v>
      </c>
      <c r="L101">
        <v>1</v>
      </c>
      <c r="M101">
        <v>54</v>
      </c>
      <c r="N101">
        <v>8356</v>
      </c>
      <c r="O101" s="1" t="s">
        <v>21</v>
      </c>
      <c r="P101">
        <v>1</v>
      </c>
    </row>
    <row r="102" spans="1:16" x14ac:dyDescent="0.2">
      <c r="A102">
        <v>101</v>
      </c>
      <c r="B102">
        <v>12</v>
      </c>
      <c r="C102">
        <v>10</v>
      </c>
      <c r="D102">
        <v>2.92</v>
      </c>
      <c r="E102">
        <v>9</v>
      </c>
      <c r="F102" s="1" t="s">
        <v>23</v>
      </c>
      <c r="G102" s="1" t="s">
        <v>27</v>
      </c>
      <c r="H102" s="1" t="s">
        <v>25</v>
      </c>
      <c r="I102" s="1" t="s">
        <v>19</v>
      </c>
      <c r="J102" s="1" t="s">
        <v>20</v>
      </c>
      <c r="K102" s="1" t="s">
        <v>21</v>
      </c>
      <c r="L102">
        <v>7</v>
      </c>
      <c r="M102">
        <v>46</v>
      </c>
      <c r="N102">
        <v>2768</v>
      </c>
      <c r="O102" s="1" t="s">
        <v>22</v>
      </c>
      <c r="P102">
        <v>5</v>
      </c>
    </row>
    <row r="103" spans="1:16" x14ac:dyDescent="0.2">
      <c r="A103">
        <v>102</v>
      </c>
      <c r="B103">
        <v>7</v>
      </c>
      <c r="C103">
        <v>7</v>
      </c>
      <c r="D103">
        <v>4.01</v>
      </c>
      <c r="E103">
        <v>8</v>
      </c>
      <c r="F103" s="1" t="s">
        <v>16</v>
      </c>
      <c r="G103" s="1" t="s">
        <v>27</v>
      </c>
      <c r="H103" s="1" t="s">
        <v>32</v>
      </c>
      <c r="I103" s="1" t="s">
        <v>34</v>
      </c>
      <c r="J103" s="1" t="s">
        <v>33</v>
      </c>
      <c r="K103" s="1" t="s">
        <v>22</v>
      </c>
      <c r="L103">
        <v>4</v>
      </c>
      <c r="M103">
        <v>23</v>
      </c>
      <c r="N103">
        <v>5425</v>
      </c>
      <c r="O103" s="1" t="s">
        <v>22</v>
      </c>
      <c r="P103">
        <v>1</v>
      </c>
    </row>
    <row r="104" spans="1:16" x14ac:dyDescent="0.2">
      <c r="A104">
        <v>103</v>
      </c>
      <c r="B104">
        <v>29</v>
      </c>
      <c r="C104">
        <v>8</v>
      </c>
      <c r="D104">
        <v>2.34</v>
      </c>
      <c r="E104">
        <v>7</v>
      </c>
      <c r="F104" s="1" t="s">
        <v>23</v>
      </c>
      <c r="G104" s="1" t="s">
        <v>27</v>
      </c>
      <c r="H104" s="1" t="s">
        <v>18</v>
      </c>
      <c r="I104" s="1" t="s">
        <v>19</v>
      </c>
      <c r="J104" s="1" t="s">
        <v>29</v>
      </c>
      <c r="K104" s="1" t="s">
        <v>21</v>
      </c>
      <c r="L104">
        <v>1</v>
      </c>
      <c r="M104">
        <v>29</v>
      </c>
      <c r="N104">
        <v>3637</v>
      </c>
      <c r="O104" s="1" t="s">
        <v>21</v>
      </c>
      <c r="P104">
        <v>2</v>
      </c>
    </row>
    <row r="105" spans="1:16" x14ac:dyDescent="0.2">
      <c r="A105">
        <v>104</v>
      </c>
      <c r="B105">
        <v>18</v>
      </c>
      <c r="C105">
        <v>7</v>
      </c>
      <c r="D105">
        <v>2.27</v>
      </c>
      <c r="E105">
        <v>8</v>
      </c>
      <c r="F105" s="1" t="s">
        <v>26</v>
      </c>
      <c r="G105" s="1" t="s">
        <v>17</v>
      </c>
      <c r="H105" s="1" t="s">
        <v>31</v>
      </c>
      <c r="I105" s="1" t="s">
        <v>19</v>
      </c>
      <c r="J105" s="1" t="s">
        <v>29</v>
      </c>
      <c r="K105" s="1" t="s">
        <v>21</v>
      </c>
      <c r="L105">
        <v>4</v>
      </c>
      <c r="M105">
        <v>70</v>
      </c>
      <c r="N105">
        <v>2739</v>
      </c>
      <c r="O105" s="1" t="s">
        <v>22</v>
      </c>
      <c r="P105">
        <v>5</v>
      </c>
    </row>
    <row r="106" spans="1:16" x14ac:dyDescent="0.2">
      <c r="A106">
        <v>105</v>
      </c>
      <c r="B106">
        <v>9</v>
      </c>
      <c r="C106">
        <v>6</v>
      </c>
      <c r="D106">
        <v>3.31</v>
      </c>
      <c r="E106">
        <v>6</v>
      </c>
      <c r="F106" s="1" t="s">
        <v>23</v>
      </c>
      <c r="G106" s="1" t="s">
        <v>27</v>
      </c>
      <c r="H106" s="1" t="s">
        <v>32</v>
      </c>
      <c r="I106" s="1" t="s">
        <v>19</v>
      </c>
      <c r="J106" s="1" t="s">
        <v>29</v>
      </c>
      <c r="K106" s="1" t="s">
        <v>21</v>
      </c>
      <c r="L106">
        <v>8</v>
      </c>
      <c r="M106">
        <v>20</v>
      </c>
      <c r="N106">
        <v>5162</v>
      </c>
      <c r="O106" s="1" t="s">
        <v>22</v>
      </c>
      <c r="P106">
        <v>4</v>
      </c>
    </row>
    <row r="107" spans="1:16" x14ac:dyDescent="0.2">
      <c r="A107">
        <v>106</v>
      </c>
      <c r="B107">
        <v>41</v>
      </c>
      <c r="C107">
        <v>9</v>
      </c>
      <c r="D107">
        <v>3.13</v>
      </c>
      <c r="E107">
        <v>8</v>
      </c>
      <c r="F107" s="1" t="s">
        <v>36</v>
      </c>
      <c r="G107" s="1" t="s">
        <v>24</v>
      </c>
      <c r="H107" s="1" t="s">
        <v>25</v>
      </c>
      <c r="I107" s="1" t="s">
        <v>19</v>
      </c>
      <c r="J107" s="1" t="s">
        <v>29</v>
      </c>
      <c r="K107" s="1" t="s">
        <v>21</v>
      </c>
      <c r="L107">
        <v>1</v>
      </c>
      <c r="M107">
        <v>49</v>
      </c>
      <c r="N107">
        <v>7901</v>
      </c>
      <c r="O107" s="1" t="s">
        <v>21</v>
      </c>
      <c r="P107">
        <v>1</v>
      </c>
    </row>
    <row r="108" spans="1:16" x14ac:dyDescent="0.2">
      <c r="A108">
        <v>107</v>
      </c>
      <c r="B108">
        <v>48</v>
      </c>
      <c r="C108">
        <v>5</v>
      </c>
      <c r="D108">
        <v>4.33</v>
      </c>
      <c r="E108">
        <v>6</v>
      </c>
      <c r="F108" s="1" t="s">
        <v>36</v>
      </c>
      <c r="G108" s="1" t="s">
        <v>17</v>
      </c>
      <c r="H108" s="1" t="s">
        <v>32</v>
      </c>
      <c r="I108" s="1" t="s">
        <v>34</v>
      </c>
      <c r="J108" s="1" t="s">
        <v>29</v>
      </c>
      <c r="K108" s="1" t="s">
        <v>21</v>
      </c>
      <c r="L108">
        <v>2</v>
      </c>
      <c r="M108">
        <v>51</v>
      </c>
      <c r="N108">
        <v>9101</v>
      </c>
      <c r="O108" s="1" t="s">
        <v>21</v>
      </c>
      <c r="P108">
        <v>3</v>
      </c>
    </row>
    <row r="109" spans="1:16" x14ac:dyDescent="0.2">
      <c r="A109">
        <v>108</v>
      </c>
      <c r="B109">
        <v>42</v>
      </c>
      <c r="C109">
        <v>2</v>
      </c>
      <c r="D109">
        <v>3.88</v>
      </c>
      <c r="E109">
        <v>4</v>
      </c>
      <c r="F109" s="1" t="s">
        <v>26</v>
      </c>
      <c r="G109" s="1" t="s">
        <v>17</v>
      </c>
      <c r="H109" s="1" t="s">
        <v>31</v>
      </c>
      <c r="I109" s="1" t="s">
        <v>19</v>
      </c>
      <c r="J109" s="1" t="s">
        <v>29</v>
      </c>
      <c r="K109" s="1" t="s">
        <v>21</v>
      </c>
      <c r="L109">
        <v>1</v>
      </c>
      <c r="M109">
        <v>51</v>
      </c>
      <c r="N109">
        <v>2274</v>
      </c>
      <c r="O109" s="1" t="s">
        <v>22</v>
      </c>
      <c r="P109">
        <v>5</v>
      </c>
    </row>
    <row r="110" spans="1:16" x14ac:dyDescent="0.2">
      <c r="A110">
        <v>109</v>
      </c>
      <c r="B110">
        <v>41</v>
      </c>
      <c r="C110">
        <v>6</v>
      </c>
      <c r="D110">
        <v>4.32</v>
      </c>
      <c r="E110">
        <v>2</v>
      </c>
      <c r="F110" s="1" t="s">
        <v>36</v>
      </c>
      <c r="G110" s="1" t="s">
        <v>17</v>
      </c>
      <c r="H110" s="1" t="s">
        <v>25</v>
      </c>
      <c r="I110" s="1" t="s">
        <v>19</v>
      </c>
      <c r="J110" s="1" t="s">
        <v>29</v>
      </c>
      <c r="K110" s="1" t="s">
        <v>21</v>
      </c>
      <c r="L110">
        <v>6</v>
      </c>
      <c r="M110">
        <v>58</v>
      </c>
      <c r="N110">
        <v>8259</v>
      </c>
      <c r="O110" s="1" t="s">
        <v>22</v>
      </c>
      <c r="P110">
        <v>4</v>
      </c>
    </row>
    <row r="111" spans="1:16" x14ac:dyDescent="0.2">
      <c r="A111">
        <v>110</v>
      </c>
      <c r="B111">
        <v>42</v>
      </c>
      <c r="C111">
        <v>6</v>
      </c>
      <c r="D111">
        <v>3.08</v>
      </c>
      <c r="E111">
        <v>1</v>
      </c>
      <c r="F111" s="1" t="s">
        <v>16</v>
      </c>
      <c r="G111" s="1" t="s">
        <v>30</v>
      </c>
      <c r="H111" s="1" t="s">
        <v>18</v>
      </c>
      <c r="I111" s="1" t="s">
        <v>19</v>
      </c>
      <c r="J111" s="1" t="s">
        <v>29</v>
      </c>
      <c r="K111" s="1" t="s">
        <v>21</v>
      </c>
      <c r="L111">
        <v>8</v>
      </c>
      <c r="M111">
        <v>20</v>
      </c>
      <c r="N111">
        <v>9131</v>
      </c>
      <c r="O111" s="1" t="s">
        <v>22</v>
      </c>
      <c r="P111">
        <v>1</v>
      </c>
    </row>
    <row r="112" spans="1:16" x14ac:dyDescent="0.2">
      <c r="A112">
        <v>111</v>
      </c>
      <c r="B112">
        <v>18</v>
      </c>
      <c r="C112">
        <v>6</v>
      </c>
      <c r="D112">
        <v>5.8</v>
      </c>
      <c r="E112">
        <v>6</v>
      </c>
      <c r="F112" s="1" t="s">
        <v>36</v>
      </c>
      <c r="G112" s="1" t="s">
        <v>27</v>
      </c>
      <c r="H112" s="1" t="s">
        <v>32</v>
      </c>
      <c r="I112" s="1" t="s">
        <v>19</v>
      </c>
      <c r="J112" s="1" t="s">
        <v>29</v>
      </c>
      <c r="K112" s="1" t="s">
        <v>21</v>
      </c>
      <c r="L112">
        <v>3</v>
      </c>
      <c r="M112">
        <v>21</v>
      </c>
      <c r="N112">
        <v>5511</v>
      </c>
      <c r="O112" s="1" t="s">
        <v>22</v>
      </c>
      <c r="P112">
        <v>3</v>
      </c>
    </row>
    <row r="113" spans="1:16" x14ac:dyDescent="0.2">
      <c r="A113">
        <v>112</v>
      </c>
      <c r="B113">
        <v>23</v>
      </c>
      <c r="C113">
        <v>7</v>
      </c>
      <c r="D113">
        <v>2.41</v>
      </c>
      <c r="E113">
        <v>7</v>
      </c>
      <c r="F113" s="1" t="s">
        <v>23</v>
      </c>
      <c r="G113" s="1" t="s">
        <v>35</v>
      </c>
      <c r="H113" s="1" t="s">
        <v>25</v>
      </c>
      <c r="I113" s="1" t="s">
        <v>19</v>
      </c>
      <c r="J113" s="1" t="s">
        <v>29</v>
      </c>
      <c r="K113" s="1" t="s">
        <v>21</v>
      </c>
      <c r="L113">
        <v>10</v>
      </c>
      <c r="M113">
        <v>63</v>
      </c>
      <c r="N113">
        <v>6351</v>
      </c>
      <c r="O113" s="1" t="s">
        <v>22</v>
      </c>
      <c r="P113">
        <v>5</v>
      </c>
    </row>
    <row r="114" spans="1:16" x14ac:dyDescent="0.2">
      <c r="A114">
        <v>113</v>
      </c>
      <c r="B114">
        <v>21</v>
      </c>
      <c r="C114">
        <v>6</v>
      </c>
      <c r="D114">
        <v>4.79</v>
      </c>
      <c r="E114">
        <v>5</v>
      </c>
      <c r="F114" s="1" t="s">
        <v>36</v>
      </c>
      <c r="G114" s="1" t="s">
        <v>24</v>
      </c>
      <c r="H114" s="1" t="s">
        <v>18</v>
      </c>
      <c r="I114" s="1" t="s">
        <v>19</v>
      </c>
      <c r="J114" s="1" t="s">
        <v>29</v>
      </c>
      <c r="K114" s="1" t="s">
        <v>21</v>
      </c>
      <c r="L114">
        <v>6</v>
      </c>
      <c r="M114">
        <v>52</v>
      </c>
      <c r="N114">
        <v>2941</v>
      </c>
      <c r="O114" s="1" t="s">
        <v>22</v>
      </c>
      <c r="P114">
        <v>2</v>
      </c>
    </row>
    <row r="115" spans="1:16" x14ac:dyDescent="0.2">
      <c r="A115">
        <v>114</v>
      </c>
      <c r="B115">
        <v>54</v>
      </c>
      <c r="C115">
        <v>4</v>
      </c>
      <c r="D115">
        <v>5.05</v>
      </c>
      <c r="E115">
        <v>6</v>
      </c>
      <c r="F115" s="1" t="s">
        <v>23</v>
      </c>
      <c r="G115" s="1" t="s">
        <v>24</v>
      </c>
      <c r="H115" s="1" t="s">
        <v>31</v>
      </c>
      <c r="I115" s="1" t="s">
        <v>19</v>
      </c>
      <c r="J115" s="1" t="s">
        <v>20</v>
      </c>
      <c r="K115" s="1" t="s">
        <v>21</v>
      </c>
      <c r="L115">
        <v>10</v>
      </c>
      <c r="M115">
        <v>33</v>
      </c>
      <c r="N115">
        <v>9001</v>
      </c>
      <c r="O115" s="1" t="s">
        <v>22</v>
      </c>
      <c r="P115">
        <v>4</v>
      </c>
    </row>
    <row r="116" spans="1:16" x14ac:dyDescent="0.2">
      <c r="A116">
        <v>115</v>
      </c>
      <c r="B116">
        <v>20</v>
      </c>
      <c r="C116">
        <v>1</v>
      </c>
      <c r="D116">
        <v>1.64</v>
      </c>
      <c r="E116">
        <v>1</v>
      </c>
      <c r="F116" s="1" t="s">
        <v>16</v>
      </c>
      <c r="G116" s="1" t="s">
        <v>35</v>
      </c>
      <c r="H116" s="1" t="s">
        <v>32</v>
      </c>
      <c r="I116" s="1" t="s">
        <v>34</v>
      </c>
      <c r="J116" s="1" t="s">
        <v>20</v>
      </c>
      <c r="K116" s="1" t="s">
        <v>22</v>
      </c>
      <c r="L116">
        <v>7</v>
      </c>
      <c r="M116">
        <v>56</v>
      </c>
      <c r="N116">
        <v>7153</v>
      </c>
      <c r="O116" s="1" t="s">
        <v>21</v>
      </c>
      <c r="P116">
        <v>2</v>
      </c>
    </row>
    <row r="117" spans="1:16" x14ac:dyDescent="0.2">
      <c r="A117">
        <v>116</v>
      </c>
      <c r="B117">
        <v>35</v>
      </c>
      <c r="C117">
        <v>8</v>
      </c>
      <c r="D117">
        <v>5.46</v>
      </c>
      <c r="E117">
        <v>9</v>
      </c>
      <c r="F117" s="1" t="s">
        <v>16</v>
      </c>
      <c r="G117" s="1" t="s">
        <v>17</v>
      </c>
      <c r="H117" s="1" t="s">
        <v>25</v>
      </c>
      <c r="I117" s="1" t="s">
        <v>19</v>
      </c>
      <c r="J117" s="1" t="s">
        <v>29</v>
      </c>
      <c r="K117" s="1" t="s">
        <v>21</v>
      </c>
      <c r="L117">
        <v>10</v>
      </c>
      <c r="M117">
        <v>31</v>
      </c>
      <c r="N117">
        <v>5795</v>
      </c>
      <c r="O117" s="1" t="s">
        <v>21</v>
      </c>
      <c r="P117">
        <v>5</v>
      </c>
    </row>
    <row r="118" spans="1:16" x14ac:dyDescent="0.2">
      <c r="A118">
        <v>117</v>
      </c>
      <c r="B118">
        <v>28</v>
      </c>
      <c r="C118">
        <v>2</v>
      </c>
      <c r="D118">
        <v>1.46</v>
      </c>
      <c r="E118">
        <v>2</v>
      </c>
      <c r="F118" s="1" t="s">
        <v>26</v>
      </c>
      <c r="G118" s="1" t="s">
        <v>35</v>
      </c>
      <c r="H118" s="1" t="s">
        <v>31</v>
      </c>
      <c r="I118" s="1" t="s">
        <v>34</v>
      </c>
      <c r="J118" s="1" t="s">
        <v>20</v>
      </c>
      <c r="K118" s="1" t="s">
        <v>21</v>
      </c>
      <c r="L118">
        <v>10</v>
      </c>
      <c r="M118">
        <v>23</v>
      </c>
      <c r="N118">
        <v>8335</v>
      </c>
      <c r="O118" s="1" t="s">
        <v>21</v>
      </c>
      <c r="P118">
        <v>2</v>
      </c>
    </row>
    <row r="119" spans="1:16" x14ac:dyDescent="0.2">
      <c r="A119">
        <v>118</v>
      </c>
      <c r="B119">
        <v>38</v>
      </c>
      <c r="C119">
        <v>5</v>
      </c>
      <c r="D119">
        <v>1.04</v>
      </c>
      <c r="E119">
        <v>5</v>
      </c>
      <c r="F119" s="1" t="s">
        <v>36</v>
      </c>
      <c r="G119" s="1" t="s">
        <v>35</v>
      </c>
      <c r="H119" s="1" t="s">
        <v>31</v>
      </c>
      <c r="I119" s="1" t="s">
        <v>19</v>
      </c>
      <c r="J119" s="1" t="s">
        <v>33</v>
      </c>
      <c r="K119" s="1" t="s">
        <v>21</v>
      </c>
      <c r="L119">
        <v>8</v>
      </c>
      <c r="M119">
        <v>55</v>
      </c>
      <c r="N119">
        <v>7487</v>
      </c>
      <c r="O119" s="1" t="s">
        <v>22</v>
      </c>
      <c r="P119">
        <v>3</v>
      </c>
    </row>
    <row r="120" spans="1:16" x14ac:dyDescent="0.2">
      <c r="A120">
        <v>119</v>
      </c>
      <c r="B120">
        <v>19</v>
      </c>
      <c r="C120">
        <v>7</v>
      </c>
      <c r="D120">
        <v>3.26</v>
      </c>
      <c r="E120">
        <v>7</v>
      </c>
      <c r="F120" s="1" t="s">
        <v>23</v>
      </c>
      <c r="G120" s="1" t="s">
        <v>35</v>
      </c>
      <c r="H120" s="1" t="s">
        <v>18</v>
      </c>
      <c r="I120" s="1" t="s">
        <v>19</v>
      </c>
      <c r="J120" s="1" t="s">
        <v>29</v>
      </c>
      <c r="K120" s="1" t="s">
        <v>21</v>
      </c>
      <c r="L120">
        <v>3</v>
      </c>
      <c r="M120">
        <v>35</v>
      </c>
      <c r="N120">
        <v>1663</v>
      </c>
      <c r="O120" s="1" t="s">
        <v>22</v>
      </c>
      <c r="P120">
        <v>1</v>
      </c>
    </row>
    <row r="121" spans="1:16" x14ac:dyDescent="0.2">
      <c r="A121">
        <v>120</v>
      </c>
      <c r="B121">
        <v>20</v>
      </c>
      <c r="C121">
        <v>10</v>
      </c>
      <c r="D121">
        <v>1.46</v>
      </c>
      <c r="E121">
        <v>7</v>
      </c>
      <c r="F121" s="1" t="s">
        <v>36</v>
      </c>
      <c r="G121" s="1" t="s">
        <v>30</v>
      </c>
      <c r="H121" s="1" t="s">
        <v>37</v>
      </c>
      <c r="I121" s="1" t="s">
        <v>34</v>
      </c>
      <c r="J121" s="1" t="s">
        <v>33</v>
      </c>
      <c r="K121" s="1" t="s">
        <v>22</v>
      </c>
      <c r="L121">
        <v>2</v>
      </c>
      <c r="M121">
        <v>58</v>
      </c>
      <c r="N121">
        <v>7417</v>
      </c>
      <c r="O121" s="1" t="s">
        <v>22</v>
      </c>
      <c r="P121">
        <v>5</v>
      </c>
    </row>
    <row r="122" spans="1:16" x14ac:dyDescent="0.2">
      <c r="A122">
        <v>121</v>
      </c>
      <c r="B122">
        <v>51</v>
      </c>
      <c r="C122">
        <v>10</v>
      </c>
      <c r="D122">
        <v>4.78</v>
      </c>
      <c r="E122">
        <v>8</v>
      </c>
      <c r="F122" s="1" t="s">
        <v>26</v>
      </c>
      <c r="G122" s="1" t="s">
        <v>35</v>
      </c>
      <c r="H122" s="1" t="s">
        <v>37</v>
      </c>
      <c r="I122" s="1" t="s">
        <v>19</v>
      </c>
      <c r="J122" s="1" t="s">
        <v>29</v>
      </c>
      <c r="K122" s="1" t="s">
        <v>21</v>
      </c>
      <c r="L122">
        <v>10</v>
      </c>
      <c r="M122">
        <v>56</v>
      </c>
      <c r="N122">
        <v>3545</v>
      </c>
      <c r="O122" s="1" t="s">
        <v>22</v>
      </c>
      <c r="P122">
        <v>3</v>
      </c>
    </row>
    <row r="123" spans="1:16" x14ac:dyDescent="0.2">
      <c r="A123">
        <v>122</v>
      </c>
      <c r="B123">
        <v>24</v>
      </c>
      <c r="C123">
        <v>9</v>
      </c>
      <c r="D123">
        <v>3.5</v>
      </c>
      <c r="E123">
        <v>9</v>
      </c>
      <c r="F123" s="1" t="s">
        <v>26</v>
      </c>
      <c r="G123" s="1" t="s">
        <v>30</v>
      </c>
      <c r="H123" s="1" t="s">
        <v>28</v>
      </c>
      <c r="I123" s="1" t="s">
        <v>34</v>
      </c>
      <c r="J123" s="1" t="s">
        <v>29</v>
      </c>
      <c r="K123" s="1" t="s">
        <v>22</v>
      </c>
      <c r="L123">
        <v>8</v>
      </c>
      <c r="M123">
        <v>35</v>
      </c>
      <c r="N123">
        <v>7950</v>
      </c>
      <c r="O123" s="1" t="s">
        <v>22</v>
      </c>
      <c r="P123">
        <v>2</v>
      </c>
    </row>
    <row r="124" spans="1:16" x14ac:dyDescent="0.2">
      <c r="A124">
        <v>123</v>
      </c>
      <c r="B124">
        <v>16</v>
      </c>
      <c r="C124">
        <v>8</v>
      </c>
      <c r="D124">
        <v>5.12</v>
      </c>
      <c r="E124">
        <v>7</v>
      </c>
      <c r="F124" s="1" t="s">
        <v>23</v>
      </c>
      <c r="G124" s="1" t="s">
        <v>27</v>
      </c>
      <c r="H124" s="1" t="s">
        <v>28</v>
      </c>
      <c r="I124" s="1" t="s">
        <v>34</v>
      </c>
      <c r="J124" s="1" t="s">
        <v>33</v>
      </c>
      <c r="K124" s="1" t="s">
        <v>22</v>
      </c>
      <c r="L124">
        <v>6</v>
      </c>
      <c r="M124">
        <v>37</v>
      </c>
      <c r="N124">
        <v>1938</v>
      </c>
      <c r="O124" s="1" t="s">
        <v>22</v>
      </c>
      <c r="P124">
        <v>4</v>
      </c>
    </row>
    <row r="125" spans="1:16" x14ac:dyDescent="0.2">
      <c r="A125">
        <v>124</v>
      </c>
      <c r="B125">
        <v>30</v>
      </c>
      <c r="C125">
        <v>1</v>
      </c>
      <c r="D125">
        <v>4.24</v>
      </c>
      <c r="E125">
        <v>1</v>
      </c>
      <c r="F125" s="1" t="s">
        <v>16</v>
      </c>
      <c r="G125" s="1" t="s">
        <v>24</v>
      </c>
      <c r="H125" s="1" t="s">
        <v>28</v>
      </c>
      <c r="I125" s="1" t="s">
        <v>19</v>
      </c>
      <c r="J125" s="1" t="s">
        <v>33</v>
      </c>
      <c r="K125" s="1" t="s">
        <v>21</v>
      </c>
      <c r="L125">
        <v>7</v>
      </c>
      <c r="M125">
        <v>59</v>
      </c>
      <c r="N125">
        <v>7837</v>
      </c>
      <c r="O125" s="1" t="s">
        <v>22</v>
      </c>
      <c r="P125">
        <v>4</v>
      </c>
    </row>
    <row r="126" spans="1:16" x14ac:dyDescent="0.2">
      <c r="A126">
        <v>125</v>
      </c>
      <c r="B126">
        <v>19</v>
      </c>
      <c r="C126">
        <v>9</v>
      </c>
      <c r="D126">
        <v>5.75</v>
      </c>
      <c r="E126">
        <v>10</v>
      </c>
      <c r="F126" s="1" t="s">
        <v>26</v>
      </c>
      <c r="G126" s="1" t="s">
        <v>27</v>
      </c>
      <c r="H126" s="1" t="s">
        <v>28</v>
      </c>
      <c r="I126" s="1" t="s">
        <v>19</v>
      </c>
      <c r="J126" s="1" t="s">
        <v>29</v>
      </c>
      <c r="K126" s="1" t="s">
        <v>21</v>
      </c>
      <c r="L126">
        <v>7</v>
      </c>
      <c r="M126">
        <v>66</v>
      </c>
      <c r="N126">
        <v>9507</v>
      </c>
      <c r="O126" s="1" t="s">
        <v>22</v>
      </c>
      <c r="P126">
        <v>5</v>
      </c>
    </row>
    <row r="127" spans="1:16" x14ac:dyDescent="0.2">
      <c r="A127">
        <v>126</v>
      </c>
      <c r="B127">
        <v>28</v>
      </c>
      <c r="C127">
        <v>1</v>
      </c>
      <c r="D127">
        <v>1.36</v>
      </c>
      <c r="E127">
        <v>2</v>
      </c>
      <c r="F127" s="1" t="s">
        <v>23</v>
      </c>
      <c r="G127" s="1" t="s">
        <v>35</v>
      </c>
      <c r="H127" s="1" t="s">
        <v>31</v>
      </c>
      <c r="I127" s="1" t="s">
        <v>34</v>
      </c>
      <c r="J127" s="1" t="s">
        <v>29</v>
      </c>
      <c r="K127" s="1" t="s">
        <v>21</v>
      </c>
      <c r="L127">
        <v>10</v>
      </c>
      <c r="M127">
        <v>55</v>
      </c>
      <c r="N127">
        <v>8834</v>
      </c>
      <c r="O127" s="1" t="s">
        <v>21</v>
      </c>
      <c r="P127">
        <v>4</v>
      </c>
    </row>
    <row r="128" spans="1:16" x14ac:dyDescent="0.2">
      <c r="A128">
        <v>127</v>
      </c>
      <c r="B128">
        <v>55</v>
      </c>
      <c r="C128">
        <v>8</v>
      </c>
      <c r="D128">
        <v>5.49</v>
      </c>
      <c r="E128">
        <v>9</v>
      </c>
      <c r="F128" s="1" t="s">
        <v>23</v>
      </c>
      <c r="G128" s="1" t="s">
        <v>24</v>
      </c>
      <c r="H128" s="1" t="s">
        <v>37</v>
      </c>
      <c r="I128" s="1" t="s">
        <v>19</v>
      </c>
      <c r="J128" s="1" t="s">
        <v>33</v>
      </c>
      <c r="K128" s="1" t="s">
        <v>21</v>
      </c>
      <c r="L128">
        <v>6</v>
      </c>
      <c r="M128">
        <v>36</v>
      </c>
      <c r="N128">
        <v>2599</v>
      </c>
      <c r="O128" s="1" t="s">
        <v>22</v>
      </c>
      <c r="P128">
        <v>2</v>
      </c>
    </row>
    <row r="129" spans="1:16" x14ac:dyDescent="0.2">
      <c r="A129">
        <v>128</v>
      </c>
      <c r="B129">
        <v>7</v>
      </c>
      <c r="C129">
        <v>10</v>
      </c>
      <c r="D129">
        <v>2.33</v>
      </c>
      <c r="E129">
        <v>10</v>
      </c>
      <c r="F129" s="1" t="s">
        <v>23</v>
      </c>
      <c r="G129" s="1" t="s">
        <v>30</v>
      </c>
      <c r="H129" s="1" t="s">
        <v>28</v>
      </c>
      <c r="I129" s="1" t="s">
        <v>19</v>
      </c>
      <c r="J129" s="1" t="s">
        <v>20</v>
      </c>
      <c r="K129" s="1" t="s">
        <v>21</v>
      </c>
      <c r="L129">
        <v>2</v>
      </c>
      <c r="M129">
        <v>27</v>
      </c>
      <c r="N129">
        <v>9947</v>
      </c>
      <c r="O129" s="1" t="s">
        <v>22</v>
      </c>
      <c r="P129">
        <v>5</v>
      </c>
    </row>
    <row r="130" spans="1:16" x14ac:dyDescent="0.2">
      <c r="A130">
        <v>129</v>
      </c>
      <c r="B130">
        <v>27</v>
      </c>
      <c r="C130">
        <v>7</v>
      </c>
      <c r="D130">
        <v>3.44</v>
      </c>
      <c r="E130">
        <v>8</v>
      </c>
      <c r="F130" s="1" t="s">
        <v>16</v>
      </c>
      <c r="G130" s="1" t="s">
        <v>30</v>
      </c>
      <c r="H130" s="1" t="s">
        <v>18</v>
      </c>
      <c r="I130" s="1" t="s">
        <v>19</v>
      </c>
      <c r="J130" s="1" t="s">
        <v>29</v>
      </c>
      <c r="K130" s="1" t="s">
        <v>21</v>
      </c>
      <c r="L130">
        <v>7</v>
      </c>
      <c r="M130">
        <v>48</v>
      </c>
      <c r="N130">
        <v>5956</v>
      </c>
      <c r="O130" s="1" t="s">
        <v>22</v>
      </c>
      <c r="P130">
        <v>2</v>
      </c>
    </row>
    <row r="131" spans="1:16" x14ac:dyDescent="0.2">
      <c r="A131">
        <v>130</v>
      </c>
      <c r="B131">
        <v>43</v>
      </c>
      <c r="C131">
        <v>10</v>
      </c>
      <c r="D131">
        <v>2.94</v>
      </c>
      <c r="E131">
        <v>9</v>
      </c>
      <c r="F131" s="1" t="s">
        <v>23</v>
      </c>
      <c r="G131" s="1" t="s">
        <v>24</v>
      </c>
      <c r="H131" s="1" t="s">
        <v>18</v>
      </c>
      <c r="I131" s="1" t="s">
        <v>34</v>
      </c>
      <c r="J131" s="1" t="s">
        <v>29</v>
      </c>
      <c r="K131" s="1" t="s">
        <v>21</v>
      </c>
      <c r="L131">
        <v>3</v>
      </c>
      <c r="M131">
        <v>55</v>
      </c>
      <c r="N131">
        <v>5743</v>
      </c>
      <c r="O131" s="1" t="s">
        <v>21</v>
      </c>
      <c r="P131">
        <v>5</v>
      </c>
    </row>
    <row r="132" spans="1:16" x14ac:dyDescent="0.2">
      <c r="A132">
        <v>131</v>
      </c>
      <c r="B132">
        <v>32</v>
      </c>
      <c r="C132">
        <v>5</v>
      </c>
      <c r="D132">
        <v>2.52</v>
      </c>
      <c r="E132">
        <v>3</v>
      </c>
      <c r="F132" s="1" t="s">
        <v>26</v>
      </c>
      <c r="G132" s="1" t="s">
        <v>17</v>
      </c>
      <c r="H132" s="1" t="s">
        <v>32</v>
      </c>
      <c r="I132" s="1" t="s">
        <v>19</v>
      </c>
      <c r="J132" s="1" t="s">
        <v>20</v>
      </c>
      <c r="K132" s="1" t="s">
        <v>21</v>
      </c>
      <c r="L132">
        <v>2</v>
      </c>
      <c r="M132">
        <v>52</v>
      </c>
      <c r="N132">
        <v>2560</v>
      </c>
      <c r="O132" s="1" t="s">
        <v>21</v>
      </c>
      <c r="P132">
        <v>2</v>
      </c>
    </row>
    <row r="133" spans="1:16" x14ac:dyDescent="0.2">
      <c r="A133">
        <v>132</v>
      </c>
      <c r="B133">
        <v>16</v>
      </c>
      <c r="C133">
        <v>10</v>
      </c>
      <c r="D133">
        <v>3.13</v>
      </c>
      <c r="E133">
        <v>8</v>
      </c>
      <c r="F133" s="1" t="s">
        <v>26</v>
      </c>
      <c r="G133" s="1" t="s">
        <v>27</v>
      </c>
      <c r="H133" s="1" t="s">
        <v>37</v>
      </c>
      <c r="I133" s="1" t="s">
        <v>34</v>
      </c>
      <c r="J133" s="1" t="s">
        <v>29</v>
      </c>
      <c r="K133" s="1" t="s">
        <v>22</v>
      </c>
      <c r="L133">
        <v>10</v>
      </c>
      <c r="M133">
        <v>29</v>
      </c>
      <c r="N133">
        <v>4391</v>
      </c>
      <c r="O133" s="1" t="s">
        <v>21</v>
      </c>
      <c r="P133">
        <v>1</v>
      </c>
    </row>
    <row r="134" spans="1:16" x14ac:dyDescent="0.2">
      <c r="A134">
        <v>133</v>
      </c>
      <c r="B134">
        <v>7</v>
      </c>
      <c r="C134">
        <v>3</v>
      </c>
      <c r="D134">
        <v>3.24</v>
      </c>
      <c r="E134">
        <v>3</v>
      </c>
      <c r="F134" s="1" t="s">
        <v>26</v>
      </c>
      <c r="G134" s="1" t="s">
        <v>27</v>
      </c>
      <c r="H134" s="1" t="s">
        <v>32</v>
      </c>
      <c r="I134" s="1" t="s">
        <v>19</v>
      </c>
      <c r="J134" s="1" t="s">
        <v>29</v>
      </c>
      <c r="K134" s="1" t="s">
        <v>22</v>
      </c>
      <c r="L134">
        <v>0</v>
      </c>
      <c r="M134">
        <v>51</v>
      </c>
      <c r="N134">
        <v>6532</v>
      </c>
      <c r="O134" s="1" t="s">
        <v>21</v>
      </c>
      <c r="P134">
        <v>1</v>
      </c>
    </row>
    <row r="135" spans="1:16" x14ac:dyDescent="0.2">
      <c r="A135">
        <v>134</v>
      </c>
      <c r="B135">
        <v>22</v>
      </c>
      <c r="C135">
        <v>6</v>
      </c>
      <c r="D135">
        <v>5.36</v>
      </c>
      <c r="E135">
        <v>2</v>
      </c>
      <c r="F135" s="1" t="s">
        <v>36</v>
      </c>
      <c r="G135" s="1" t="s">
        <v>27</v>
      </c>
      <c r="H135" s="1" t="s">
        <v>37</v>
      </c>
      <c r="I135" s="1" t="s">
        <v>19</v>
      </c>
      <c r="J135" s="1" t="s">
        <v>20</v>
      </c>
      <c r="K135" s="1" t="s">
        <v>21</v>
      </c>
      <c r="L135">
        <v>7</v>
      </c>
      <c r="M135">
        <v>20</v>
      </c>
      <c r="N135">
        <v>6855</v>
      </c>
      <c r="O135" s="1" t="s">
        <v>22</v>
      </c>
      <c r="P135">
        <v>4</v>
      </c>
    </row>
    <row r="136" spans="1:16" x14ac:dyDescent="0.2">
      <c r="A136">
        <v>135</v>
      </c>
      <c r="B136">
        <v>4</v>
      </c>
      <c r="C136">
        <v>7</v>
      </c>
      <c r="D136">
        <v>5.08</v>
      </c>
      <c r="E136">
        <v>8</v>
      </c>
      <c r="F136" s="1" t="s">
        <v>23</v>
      </c>
      <c r="G136" s="1" t="s">
        <v>30</v>
      </c>
      <c r="H136" s="1" t="s">
        <v>32</v>
      </c>
      <c r="I136" s="1" t="s">
        <v>19</v>
      </c>
      <c r="J136" s="1" t="s">
        <v>29</v>
      </c>
      <c r="K136" s="1" t="s">
        <v>21</v>
      </c>
      <c r="L136">
        <v>0</v>
      </c>
      <c r="M136">
        <v>54</v>
      </c>
      <c r="N136">
        <v>1280</v>
      </c>
      <c r="O136" s="1" t="s">
        <v>21</v>
      </c>
      <c r="P136">
        <v>5</v>
      </c>
    </row>
    <row r="137" spans="1:16" x14ac:dyDescent="0.2">
      <c r="A137">
        <v>136</v>
      </c>
      <c r="B137">
        <v>15</v>
      </c>
      <c r="C137">
        <v>9</v>
      </c>
      <c r="D137">
        <v>3.45</v>
      </c>
      <c r="E137">
        <v>10</v>
      </c>
      <c r="F137" s="1" t="s">
        <v>23</v>
      </c>
      <c r="G137" s="1" t="s">
        <v>30</v>
      </c>
      <c r="H137" s="1" t="s">
        <v>18</v>
      </c>
      <c r="I137" s="1" t="s">
        <v>19</v>
      </c>
      <c r="J137" s="1" t="s">
        <v>20</v>
      </c>
      <c r="K137" s="1" t="s">
        <v>21</v>
      </c>
      <c r="L137">
        <v>6</v>
      </c>
      <c r="M137">
        <v>19</v>
      </c>
      <c r="N137">
        <v>6762</v>
      </c>
      <c r="O137" s="1" t="s">
        <v>22</v>
      </c>
      <c r="P137">
        <v>1</v>
      </c>
    </row>
    <row r="138" spans="1:16" x14ac:dyDescent="0.2">
      <c r="A138">
        <v>137</v>
      </c>
      <c r="B138">
        <v>11</v>
      </c>
      <c r="C138">
        <v>7</v>
      </c>
      <c r="D138">
        <v>4.07</v>
      </c>
      <c r="E138">
        <v>7</v>
      </c>
      <c r="F138" s="1" t="s">
        <v>36</v>
      </c>
      <c r="G138" s="1" t="s">
        <v>27</v>
      </c>
      <c r="H138" s="1" t="s">
        <v>31</v>
      </c>
      <c r="I138" s="1" t="s">
        <v>19</v>
      </c>
      <c r="J138" s="1" t="s">
        <v>29</v>
      </c>
      <c r="K138" s="1" t="s">
        <v>21</v>
      </c>
      <c r="L138">
        <v>6</v>
      </c>
      <c r="M138">
        <v>33</v>
      </c>
      <c r="N138">
        <v>7282</v>
      </c>
      <c r="O138" s="1" t="s">
        <v>21</v>
      </c>
      <c r="P138">
        <v>5</v>
      </c>
    </row>
    <row r="139" spans="1:16" x14ac:dyDescent="0.2">
      <c r="A139">
        <v>138</v>
      </c>
      <c r="B139">
        <v>5</v>
      </c>
      <c r="C139">
        <v>9</v>
      </c>
      <c r="D139">
        <v>4</v>
      </c>
      <c r="E139">
        <v>9</v>
      </c>
      <c r="F139" s="1" t="s">
        <v>16</v>
      </c>
      <c r="G139" s="1" t="s">
        <v>17</v>
      </c>
      <c r="H139" s="1" t="s">
        <v>32</v>
      </c>
      <c r="I139" s="1" t="s">
        <v>19</v>
      </c>
      <c r="J139" s="1" t="s">
        <v>29</v>
      </c>
      <c r="K139" s="1" t="s">
        <v>21</v>
      </c>
      <c r="L139">
        <v>4</v>
      </c>
      <c r="M139">
        <v>59</v>
      </c>
      <c r="N139">
        <v>3180</v>
      </c>
      <c r="O139" s="1" t="s">
        <v>22</v>
      </c>
      <c r="P139">
        <v>5</v>
      </c>
    </row>
    <row r="140" spans="1:16" x14ac:dyDescent="0.2">
      <c r="A140">
        <v>139</v>
      </c>
      <c r="B140">
        <v>22</v>
      </c>
      <c r="C140">
        <v>9</v>
      </c>
      <c r="D140">
        <v>2.29</v>
      </c>
      <c r="E140">
        <v>8</v>
      </c>
      <c r="F140" s="1" t="s">
        <v>36</v>
      </c>
      <c r="G140" s="1" t="s">
        <v>17</v>
      </c>
      <c r="H140" s="1" t="s">
        <v>32</v>
      </c>
      <c r="I140" s="1" t="s">
        <v>19</v>
      </c>
      <c r="J140" s="1" t="s">
        <v>33</v>
      </c>
      <c r="K140" s="1" t="s">
        <v>21</v>
      </c>
      <c r="L140">
        <v>10</v>
      </c>
      <c r="M140">
        <v>35</v>
      </c>
      <c r="N140">
        <v>1564</v>
      </c>
      <c r="O140" s="1" t="s">
        <v>21</v>
      </c>
      <c r="P140">
        <v>5</v>
      </c>
    </row>
    <row r="141" spans="1:16" x14ac:dyDescent="0.2">
      <c r="A141">
        <v>140</v>
      </c>
      <c r="B141">
        <v>52</v>
      </c>
      <c r="C141">
        <v>9</v>
      </c>
      <c r="D141">
        <v>2.2599999999999998</v>
      </c>
      <c r="E141">
        <v>8</v>
      </c>
      <c r="F141" s="1" t="s">
        <v>36</v>
      </c>
      <c r="G141" s="1" t="s">
        <v>27</v>
      </c>
      <c r="H141" s="1" t="s">
        <v>37</v>
      </c>
      <c r="I141" s="1" t="s">
        <v>19</v>
      </c>
      <c r="J141" s="1" t="s">
        <v>29</v>
      </c>
      <c r="K141" s="1" t="s">
        <v>21</v>
      </c>
      <c r="L141">
        <v>4</v>
      </c>
      <c r="M141">
        <v>39</v>
      </c>
      <c r="N141">
        <v>3129</v>
      </c>
      <c r="O141" s="1" t="s">
        <v>21</v>
      </c>
      <c r="P141">
        <v>1</v>
      </c>
    </row>
    <row r="142" spans="1:16" x14ac:dyDescent="0.2">
      <c r="A142">
        <v>141</v>
      </c>
      <c r="B142">
        <v>56</v>
      </c>
      <c r="C142">
        <v>9</v>
      </c>
      <c r="D142">
        <v>2.4500000000000002</v>
      </c>
      <c r="E142">
        <v>7</v>
      </c>
      <c r="F142" s="1" t="s">
        <v>26</v>
      </c>
      <c r="G142" s="1" t="s">
        <v>24</v>
      </c>
      <c r="H142" s="1" t="s">
        <v>28</v>
      </c>
      <c r="I142" s="1" t="s">
        <v>34</v>
      </c>
      <c r="J142" s="1" t="s">
        <v>33</v>
      </c>
      <c r="K142" s="1" t="s">
        <v>21</v>
      </c>
      <c r="L142">
        <v>10</v>
      </c>
      <c r="M142">
        <v>54</v>
      </c>
      <c r="N142">
        <v>5946</v>
      </c>
      <c r="O142" s="1" t="s">
        <v>22</v>
      </c>
      <c r="P142">
        <v>1</v>
      </c>
    </row>
    <row r="143" spans="1:16" x14ac:dyDescent="0.2">
      <c r="A143">
        <v>142</v>
      </c>
      <c r="B143">
        <v>52</v>
      </c>
      <c r="C143">
        <v>8</v>
      </c>
      <c r="D143">
        <v>4.2699999999999996</v>
      </c>
      <c r="E143">
        <v>10</v>
      </c>
      <c r="F143" s="1" t="s">
        <v>26</v>
      </c>
      <c r="G143" s="1" t="s">
        <v>30</v>
      </c>
      <c r="H143" s="1" t="s">
        <v>25</v>
      </c>
      <c r="I143" s="1" t="s">
        <v>19</v>
      </c>
      <c r="J143" s="1" t="s">
        <v>29</v>
      </c>
      <c r="K143" s="1" t="s">
        <v>21</v>
      </c>
      <c r="L143">
        <v>4</v>
      </c>
      <c r="M143">
        <v>50</v>
      </c>
      <c r="N143">
        <v>1241</v>
      </c>
      <c r="O143" s="1" t="s">
        <v>22</v>
      </c>
      <c r="P143">
        <v>2</v>
      </c>
    </row>
    <row r="144" spans="1:16" x14ac:dyDescent="0.2">
      <c r="A144">
        <v>143</v>
      </c>
      <c r="B144">
        <v>40</v>
      </c>
      <c r="C144">
        <v>9</v>
      </c>
      <c r="D144">
        <v>2.59</v>
      </c>
      <c r="E144">
        <v>7</v>
      </c>
      <c r="F144" s="1" t="s">
        <v>23</v>
      </c>
      <c r="G144" s="1" t="s">
        <v>24</v>
      </c>
      <c r="H144" s="1" t="s">
        <v>32</v>
      </c>
      <c r="I144" s="1" t="s">
        <v>19</v>
      </c>
      <c r="J144" s="1" t="s">
        <v>29</v>
      </c>
      <c r="K144" s="1" t="s">
        <v>21</v>
      </c>
      <c r="L144">
        <v>10</v>
      </c>
      <c r="M144">
        <v>30</v>
      </c>
      <c r="N144">
        <v>9392</v>
      </c>
      <c r="O144" s="1" t="s">
        <v>22</v>
      </c>
      <c r="P144">
        <v>5</v>
      </c>
    </row>
    <row r="145" spans="1:16" x14ac:dyDescent="0.2">
      <c r="A145">
        <v>144</v>
      </c>
      <c r="B145">
        <v>24</v>
      </c>
      <c r="C145">
        <v>2</v>
      </c>
      <c r="D145">
        <v>3.5</v>
      </c>
      <c r="E145">
        <v>3</v>
      </c>
      <c r="F145" s="1" t="s">
        <v>26</v>
      </c>
      <c r="G145" s="1" t="s">
        <v>17</v>
      </c>
      <c r="H145" s="1" t="s">
        <v>32</v>
      </c>
      <c r="I145" s="1" t="s">
        <v>34</v>
      </c>
      <c r="J145" s="1" t="s">
        <v>33</v>
      </c>
      <c r="K145" s="1" t="s">
        <v>22</v>
      </c>
      <c r="L145">
        <v>9</v>
      </c>
      <c r="M145">
        <v>37</v>
      </c>
      <c r="N145">
        <v>5561</v>
      </c>
      <c r="O145" s="1" t="s">
        <v>22</v>
      </c>
      <c r="P145">
        <v>1</v>
      </c>
    </row>
    <row r="146" spans="1:16" x14ac:dyDescent="0.2">
      <c r="A146">
        <v>145</v>
      </c>
      <c r="B146">
        <v>27</v>
      </c>
      <c r="C146">
        <v>2</v>
      </c>
      <c r="D146">
        <v>4.32</v>
      </c>
      <c r="E146">
        <v>6</v>
      </c>
      <c r="F146" s="1" t="s">
        <v>36</v>
      </c>
      <c r="G146" s="1" t="s">
        <v>24</v>
      </c>
      <c r="H146" s="1" t="s">
        <v>31</v>
      </c>
      <c r="I146" s="1" t="s">
        <v>19</v>
      </c>
      <c r="J146" s="1" t="s">
        <v>33</v>
      </c>
      <c r="K146" s="1" t="s">
        <v>21</v>
      </c>
      <c r="L146">
        <v>4</v>
      </c>
      <c r="M146">
        <v>66</v>
      </c>
      <c r="N146">
        <v>8360</v>
      </c>
      <c r="O146" s="1" t="s">
        <v>21</v>
      </c>
      <c r="P146">
        <v>1</v>
      </c>
    </row>
    <row r="147" spans="1:16" x14ac:dyDescent="0.2">
      <c r="A147">
        <v>146</v>
      </c>
      <c r="B147">
        <v>47</v>
      </c>
      <c r="C147">
        <v>10</v>
      </c>
      <c r="D147">
        <v>1.27</v>
      </c>
      <c r="E147">
        <v>10</v>
      </c>
      <c r="F147" s="1" t="s">
        <v>36</v>
      </c>
      <c r="G147" s="1" t="s">
        <v>35</v>
      </c>
      <c r="H147" s="1" t="s">
        <v>25</v>
      </c>
      <c r="I147" s="1" t="s">
        <v>19</v>
      </c>
      <c r="J147" s="1" t="s">
        <v>33</v>
      </c>
      <c r="K147" s="1" t="s">
        <v>21</v>
      </c>
      <c r="L147">
        <v>5</v>
      </c>
      <c r="M147">
        <v>31</v>
      </c>
      <c r="N147">
        <v>7637</v>
      </c>
      <c r="O147" s="1" t="s">
        <v>21</v>
      </c>
      <c r="P147">
        <v>5</v>
      </c>
    </row>
    <row r="148" spans="1:16" x14ac:dyDescent="0.2">
      <c r="A148">
        <v>147</v>
      </c>
      <c r="B148">
        <v>50</v>
      </c>
      <c r="C148">
        <v>9</v>
      </c>
      <c r="D148">
        <v>3.95</v>
      </c>
      <c r="E148">
        <v>7</v>
      </c>
      <c r="F148" s="1" t="s">
        <v>36</v>
      </c>
      <c r="G148" s="1" t="s">
        <v>24</v>
      </c>
      <c r="H148" s="1" t="s">
        <v>25</v>
      </c>
      <c r="I148" s="1" t="s">
        <v>19</v>
      </c>
      <c r="J148" s="1" t="s">
        <v>29</v>
      </c>
      <c r="K148" s="1" t="s">
        <v>21</v>
      </c>
      <c r="L148">
        <v>4</v>
      </c>
      <c r="M148">
        <v>32</v>
      </c>
      <c r="N148">
        <v>1326</v>
      </c>
      <c r="O148" s="1" t="s">
        <v>22</v>
      </c>
      <c r="P148">
        <v>2</v>
      </c>
    </row>
    <row r="149" spans="1:16" x14ac:dyDescent="0.2">
      <c r="A149">
        <v>148</v>
      </c>
      <c r="B149">
        <v>41</v>
      </c>
      <c r="C149">
        <v>7</v>
      </c>
      <c r="D149">
        <v>4.4400000000000004</v>
      </c>
      <c r="E149">
        <v>7</v>
      </c>
      <c r="F149" s="1" t="s">
        <v>16</v>
      </c>
      <c r="G149" s="1" t="s">
        <v>24</v>
      </c>
      <c r="H149" s="1" t="s">
        <v>32</v>
      </c>
      <c r="I149" s="1" t="s">
        <v>19</v>
      </c>
      <c r="J149" s="1" t="s">
        <v>20</v>
      </c>
      <c r="K149" s="1" t="s">
        <v>21</v>
      </c>
      <c r="L149">
        <v>0</v>
      </c>
      <c r="M149">
        <v>70</v>
      </c>
      <c r="N149">
        <v>4827</v>
      </c>
      <c r="O149" s="1" t="s">
        <v>21</v>
      </c>
      <c r="P149">
        <v>1</v>
      </c>
    </row>
    <row r="150" spans="1:16" x14ac:dyDescent="0.2">
      <c r="A150">
        <v>149</v>
      </c>
      <c r="B150">
        <v>37</v>
      </c>
      <c r="C150">
        <v>7</v>
      </c>
      <c r="D150">
        <v>3.16</v>
      </c>
      <c r="E150">
        <v>10</v>
      </c>
      <c r="F150" s="1" t="s">
        <v>26</v>
      </c>
      <c r="G150" s="1" t="s">
        <v>24</v>
      </c>
      <c r="H150" s="1" t="s">
        <v>28</v>
      </c>
      <c r="I150" s="1" t="s">
        <v>19</v>
      </c>
      <c r="J150" s="1" t="s">
        <v>29</v>
      </c>
      <c r="K150" s="1" t="s">
        <v>21</v>
      </c>
      <c r="L150">
        <v>1</v>
      </c>
      <c r="M150">
        <v>42</v>
      </c>
      <c r="N150">
        <v>9014</v>
      </c>
      <c r="O150" s="1" t="s">
        <v>21</v>
      </c>
      <c r="P150">
        <v>1</v>
      </c>
    </row>
    <row r="151" spans="1:16" x14ac:dyDescent="0.2">
      <c r="A151">
        <v>150</v>
      </c>
      <c r="B151">
        <v>34</v>
      </c>
      <c r="C151">
        <v>8</v>
      </c>
      <c r="D151">
        <v>5.47</v>
      </c>
      <c r="E151">
        <v>10</v>
      </c>
      <c r="F151" s="1" t="s">
        <v>36</v>
      </c>
      <c r="G151" s="1" t="s">
        <v>17</v>
      </c>
      <c r="H151" s="1" t="s">
        <v>37</v>
      </c>
      <c r="I151" s="1" t="s">
        <v>19</v>
      </c>
      <c r="J151" s="1" t="s">
        <v>33</v>
      </c>
      <c r="K151" s="1" t="s">
        <v>21</v>
      </c>
      <c r="L151">
        <v>2</v>
      </c>
      <c r="M151">
        <v>30</v>
      </c>
      <c r="N151">
        <v>2755</v>
      </c>
      <c r="O151" s="1" t="s">
        <v>22</v>
      </c>
      <c r="P151">
        <v>1</v>
      </c>
    </row>
    <row r="152" spans="1:16" x14ac:dyDescent="0.2">
      <c r="A152">
        <v>151</v>
      </c>
      <c r="B152">
        <v>41</v>
      </c>
      <c r="C152">
        <v>7</v>
      </c>
      <c r="D152">
        <v>2.58</v>
      </c>
      <c r="E152">
        <v>7</v>
      </c>
      <c r="F152" s="1" t="s">
        <v>16</v>
      </c>
      <c r="G152" s="1" t="s">
        <v>35</v>
      </c>
      <c r="H152" s="1" t="s">
        <v>37</v>
      </c>
      <c r="I152" s="1" t="s">
        <v>19</v>
      </c>
      <c r="J152" s="1" t="s">
        <v>33</v>
      </c>
      <c r="K152" s="1" t="s">
        <v>21</v>
      </c>
      <c r="L152">
        <v>5</v>
      </c>
      <c r="M152">
        <v>42</v>
      </c>
      <c r="N152">
        <v>6129</v>
      </c>
      <c r="O152" s="1" t="s">
        <v>22</v>
      </c>
      <c r="P152">
        <v>5</v>
      </c>
    </row>
    <row r="153" spans="1:16" x14ac:dyDescent="0.2">
      <c r="A153">
        <v>152</v>
      </c>
      <c r="B153">
        <v>18</v>
      </c>
      <c r="C153">
        <v>9</v>
      </c>
      <c r="D153">
        <v>5.05</v>
      </c>
      <c r="E153">
        <v>10</v>
      </c>
      <c r="F153" s="1" t="s">
        <v>26</v>
      </c>
      <c r="G153" s="1" t="s">
        <v>24</v>
      </c>
      <c r="H153" s="1" t="s">
        <v>25</v>
      </c>
      <c r="I153" s="1" t="s">
        <v>34</v>
      </c>
      <c r="J153" s="1" t="s">
        <v>29</v>
      </c>
      <c r="K153" s="1" t="s">
        <v>22</v>
      </c>
      <c r="L153">
        <v>0</v>
      </c>
      <c r="M153">
        <v>22</v>
      </c>
      <c r="N153">
        <v>8686</v>
      </c>
      <c r="O153" s="1" t="s">
        <v>22</v>
      </c>
      <c r="P153">
        <v>4</v>
      </c>
    </row>
    <row r="154" spans="1:16" x14ac:dyDescent="0.2">
      <c r="A154">
        <v>153</v>
      </c>
      <c r="B154">
        <v>25</v>
      </c>
      <c r="C154">
        <v>9</v>
      </c>
      <c r="D154">
        <v>5.43</v>
      </c>
      <c r="E154">
        <v>8</v>
      </c>
      <c r="F154" s="1" t="s">
        <v>23</v>
      </c>
      <c r="G154" s="1" t="s">
        <v>30</v>
      </c>
      <c r="H154" s="1" t="s">
        <v>32</v>
      </c>
      <c r="I154" s="1" t="s">
        <v>19</v>
      </c>
      <c r="J154" s="1" t="s">
        <v>33</v>
      </c>
      <c r="K154" s="1" t="s">
        <v>21</v>
      </c>
      <c r="L154">
        <v>4</v>
      </c>
      <c r="M154">
        <v>63</v>
      </c>
      <c r="N154">
        <v>6255</v>
      </c>
      <c r="O154" s="1" t="s">
        <v>22</v>
      </c>
      <c r="P154">
        <v>3</v>
      </c>
    </row>
    <row r="155" spans="1:16" x14ac:dyDescent="0.2">
      <c r="A155">
        <v>154</v>
      </c>
      <c r="B155">
        <v>10</v>
      </c>
      <c r="C155">
        <v>7</v>
      </c>
      <c r="D155">
        <v>2.59</v>
      </c>
      <c r="E155">
        <v>8</v>
      </c>
      <c r="F155" s="1" t="s">
        <v>26</v>
      </c>
      <c r="G155" s="1" t="s">
        <v>17</v>
      </c>
      <c r="H155" s="1" t="s">
        <v>37</v>
      </c>
      <c r="I155" s="1" t="s">
        <v>19</v>
      </c>
      <c r="J155" s="1" t="s">
        <v>20</v>
      </c>
      <c r="K155" s="1" t="s">
        <v>21</v>
      </c>
      <c r="L155">
        <v>10</v>
      </c>
      <c r="M155">
        <v>50</v>
      </c>
      <c r="N155">
        <v>9740</v>
      </c>
      <c r="O155" s="1" t="s">
        <v>21</v>
      </c>
      <c r="P155">
        <v>1</v>
      </c>
    </row>
    <row r="156" spans="1:16" x14ac:dyDescent="0.2">
      <c r="A156">
        <v>155</v>
      </c>
      <c r="B156">
        <v>4</v>
      </c>
      <c r="C156">
        <v>8</v>
      </c>
      <c r="D156">
        <v>3.52</v>
      </c>
      <c r="E156">
        <v>7</v>
      </c>
      <c r="F156" s="1" t="s">
        <v>16</v>
      </c>
      <c r="G156" s="1" t="s">
        <v>17</v>
      </c>
      <c r="H156" s="1" t="s">
        <v>28</v>
      </c>
      <c r="I156" s="1" t="s">
        <v>34</v>
      </c>
      <c r="J156" s="1" t="s">
        <v>29</v>
      </c>
      <c r="K156" s="1" t="s">
        <v>22</v>
      </c>
      <c r="L156">
        <v>7</v>
      </c>
      <c r="M156">
        <v>61</v>
      </c>
      <c r="N156">
        <v>1600</v>
      </c>
      <c r="O156" s="1" t="s">
        <v>22</v>
      </c>
      <c r="P156">
        <v>4</v>
      </c>
    </row>
    <row r="157" spans="1:16" x14ac:dyDescent="0.2">
      <c r="A157">
        <v>156</v>
      </c>
      <c r="B157">
        <v>13</v>
      </c>
      <c r="C157">
        <v>7</v>
      </c>
      <c r="D157">
        <v>2.1800000000000002</v>
      </c>
      <c r="E157">
        <v>7</v>
      </c>
      <c r="F157" s="1" t="s">
        <v>16</v>
      </c>
      <c r="G157" s="1" t="s">
        <v>24</v>
      </c>
      <c r="H157" s="1" t="s">
        <v>31</v>
      </c>
      <c r="I157" s="1" t="s">
        <v>19</v>
      </c>
      <c r="J157" s="1" t="s">
        <v>29</v>
      </c>
      <c r="K157" s="1" t="s">
        <v>21</v>
      </c>
      <c r="L157">
        <v>8</v>
      </c>
      <c r="M157">
        <v>22</v>
      </c>
      <c r="N157">
        <v>2432</v>
      </c>
      <c r="O157" s="1" t="s">
        <v>21</v>
      </c>
      <c r="P157">
        <v>2</v>
      </c>
    </row>
    <row r="158" spans="1:16" x14ac:dyDescent="0.2">
      <c r="A158">
        <v>157</v>
      </c>
      <c r="B158">
        <v>54</v>
      </c>
      <c r="C158">
        <v>5</v>
      </c>
      <c r="D158">
        <v>3.45</v>
      </c>
      <c r="E158">
        <v>3</v>
      </c>
      <c r="F158" s="1" t="s">
        <v>36</v>
      </c>
      <c r="G158" s="1" t="s">
        <v>30</v>
      </c>
      <c r="H158" s="1" t="s">
        <v>18</v>
      </c>
      <c r="I158" s="1" t="s">
        <v>34</v>
      </c>
      <c r="J158" s="1" t="s">
        <v>20</v>
      </c>
      <c r="K158" s="1" t="s">
        <v>21</v>
      </c>
      <c r="L158">
        <v>10</v>
      </c>
      <c r="M158">
        <v>29</v>
      </c>
      <c r="N158">
        <v>3104</v>
      </c>
      <c r="O158" s="1" t="s">
        <v>22</v>
      </c>
      <c r="P158">
        <v>5</v>
      </c>
    </row>
    <row r="159" spans="1:16" x14ac:dyDescent="0.2">
      <c r="A159">
        <v>158</v>
      </c>
      <c r="B159">
        <v>19</v>
      </c>
      <c r="C159">
        <v>3</v>
      </c>
      <c r="D159">
        <v>2.74</v>
      </c>
      <c r="E159">
        <v>1</v>
      </c>
      <c r="F159" s="1" t="s">
        <v>36</v>
      </c>
      <c r="G159" s="1" t="s">
        <v>17</v>
      </c>
      <c r="H159" s="1" t="s">
        <v>32</v>
      </c>
      <c r="I159" s="1" t="s">
        <v>19</v>
      </c>
      <c r="J159" s="1" t="s">
        <v>29</v>
      </c>
      <c r="K159" s="1" t="s">
        <v>21</v>
      </c>
      <c r="L159">
        <v>10</v>
      </c>
      <c r="M159">
        <v>65</v>
      </c>
      <c r="N159">
        <v>8415</v>
      </c>
      <c r="O159" s="1" t="s">
        <v>22</v>
      </c>
      <c r="P159">
        <v>5</v>
      </c>
    </row>
    <row r="160" spans="1:16" x14ac:dyDescent="0.2">
      <c r="A160">
        <v>159</v>
      </c>
      <c r="B160">
        <v>14</v>
      </c>
      <c r="C160">
        <v>8</v>
      </c>
      <c r="D160">
        <v>2.08</v>
      </c>
      <c r="E160">
        <v>8</v>
      </c>
      <c r="F160" s="1" t="s">
        <v>26</v>
      </c>
      <c r="G160" s="1" t="s">
        <v>27</v>
      </c>
      <c r="H160" s="1" t="s">
        <v>25</v>
      </c>
      <c r="I160" s="1" t="s">
        <v>34</v>
      </c>
      <c r="J160" s="1" t="s">
        <v>29</v>
      </c>
      <c r="K160" s="1" t="s">
        <v>22</v>
      </c>
      <c r="L160">
        <v>4</v>
      </c>
      <c r="M160">
        <v>32</v>
      </c>
      <c r="N160">
        <v>6971</v>
      </c>
      <c r="O160" s="1" t="s">
        <v>22</v>
      </c>
      <c r="P160">
        <v>5</v>
      </c>
    </row>
    <row r="161" spans="1:16" x14ac:dyDescent="0.2">
      <c r="A161">
        <v>160</v>
      </c>
      <c r="B161">
        <v>59</v>
      </c>
      <c r="C161">
        <v>9</v>
      </c>
      <c r="D161">
        <v>3.95</v>
      </c>
      <c r="E161">
        <v>10</v>
      </c>
      <c r="F161" s="1" t="s">
        <v>23</v>
      </c>
      <c r="G161" s="1" t="s">
        <v>27</v>
      </c>
      <c r="H161" s="1" t="s">
        <v>25</v>
      </c>
      <c r="I161" s="1" t="s">
        <v>34</v>
      </c>
      <c r="J161" s="1" t="s">
        <v>33</v>
      </c>
      <c r="K161" s="1" t="s">
        <v>21</v>
      </c>
      <c r="L161">
        <v>7</v>
      </c>
      <c r="M161">
        <v>18</v>
      </c>
      <c r="N161">
        <v>5541</v>
      </c>
      <c r="O161" s="1" t="s">
        <v>21</v>
      </c>
      <c r="P161">
        <v>2</v>
      </c>
    </row>
    <row r="162" spans="1:16" x14ac:dyDescent="0.2">
      <c r="A162">
        <v>161</v>
      </c>
      <c r="B162">
        <v>24</v>
      </c>
      <c r="C162">
        <v>3</v>
      </c>
      <c r="D162">
        <v>5.92</v>
      </c>
      <c r="E162">
        <v>2</v>
      </c>
      <c r="F162" s="1" t="s">
        <v>16</v>
      </c>
      <c r="G162" s="1" t="s">
        <v>24</v>
      </c>
      <c r="H162" s="1" t="s">
        <v>25</v>
      </c>
      <c r="I162" s="1" t="s">
        <v>19</v>
      </c>
      <c r="J162" s="1" t="s">
        <v>29</v>
      </c>
      <c r="K162" s="1" t="s">
        <v>21</v>
      </c>
      <c r="L162">
        <v>6</v>
      </c>
      <c r="M162">
        <v>47</v>
      </c>
      <c r="N162">
        <v>5557</v>
      </c>
      <c r="O162" s="1" t="s">
        <v>22</v>
      </c>
      <c r="P162">
        <v>2</v>
      </c>
    </row>
    <row r="163" spans="1:16" x14ac:dyDescent="0.2">
      <c r="A163">
        <v>162</v>
      </c>
      <c r="B163">
        <v>42</v>
      </c>
      <c r="C163">
        <v>9</v>
      </c>
      <c r="D163">
        <v>3.03</v>
      </c>
      <c r="E163">
        <v>8</v>
      </c>
      <c r="F163" s="1" t="s">
        <v>23</v>
      </c>
      <c r="G163" s="1" t="s">
        <v>35</v>
      </c>
      <c r="H163" s="1" t="s">
        <v>28</v>
      </c>
      <c r="I163" s="1" t="s">
        <v>34</v>
      </c>
      <c r="J163" s="1" t="s">
        <v>29</v>
      </c>
      <c r="K163" s="1" t="s">
        <v>21</v>
      </c>
      <c r="L163">
        <v>2</v>
      </c>
      <c r="M163">
        <v>64</v>
      </c>
      <c r="N163">
        <v>1878</v>
      </c>
      <c r="O163" s="1" t="s">
        <v>21</v>
      </c>
      <c r="P163">
        <v>5</v>
      </c>
    </row>
    <row r="164" spans="1:16" x14ac:dyDescent="0.2">
      <c r="A164">
        <v>163</v>
      </c>
      <c r="B164">
        <v>40</v>
      </c>
      <c r="C164">
        <v>7</v>
      </c>
      <c r="D164">
        <v>4.57</v>
      </c>
      <c r="E164">
        <v>8</v>
      </c>
      <c r="F164" s="1" t="s">
        <v>23</v>
      </c>
      <c r="G164" s="1" t="s">
        <v>24</v>
      </c>
      <c r="H164" s="1" t="s">
        <v>25</v>
      </c>
      <c r="I164" s="1" t="s">
        <v>34</v>
      </c>
      <c r="J164" s="1" t="s">
        <v>29</v>
      </c>
      <c r="K164" s="1" t="s">
        <v>21</v>
      </c>
      <c r="L164">
        <v>1</v>
      </c>
      <c r="M164">
        <v>31</v>
      </c>
      <c r="N164">
        <v>3062</v>
      </c>
      <c r="O164" s="1" t="s">
        <v>22</v>
      </c>
      <c r="P164">
        <v>3</v>
      </c>
    </row>
    <row r="165" spans="1:16" x14ac:dyDescent="0.2">
      <c r="A165">
        <v>164</v>
      </c>
      <c r="B165">
        <v>29</v>
      </c>
      <c r="C165">
        <v>10</v>
      </c>
      <c r="D165">
        <v>2.25</v>
      </c>
      <c r="E165">
        <v>9</v>
      </c>
      <c r="F165" s="1" t="s">
        <v>23</v>
      </c>
      <c r="G165" s="1" t="s">
        <v>30</v>
      </c>
      <c r="H165" s="1" t="s">
        <v>18</v>
      </c>
      <c r="I165" s="1" t="s">
        <v>34</v>
      </c>
      <c r="J165" s="1" t="s">
        <v>33</v>
      </c>
      <c r="K165" s="1" t="s">
        <v>21</v>
      </c>
      <c r="L165">
        <v>1</v>
      </c>
      <c r="M165">
        <v>67</v>
      </c>
      <c r="N165">
        <v>7824</v>
      </c>
      <c r="O165" s="1" t="s">
        <v>21</v>
      </c>
      <c r="P165">
        <v>4</v>
      </c>
    </row>
    <row r="166" spans="1:16" x14ac:dyDescent="0.2">
      <c r="A166">
        <v>165</v>
      </c>
      <c r="B166">
        <v>25</v>
      </c>
      <c r="C166">
        <v>10</v>
      </c>
      <c r="D166">
        <v>5.75</v>
      </c>
      <c r="E166">
        <v>7</v>
      </c>
      <c r="F166" s="1" t="s">
        <v>36</v>
      </c>
      <c r="G166" s="1" t="s">
        <v>30</v>
      </c>
      <c r="H166" s="1" t="s">
        <v>28</v>
      </c>
      <c r="I166" s="1" t="s">
        <v>19</v>
      </c>
      <c r="J166" s="1" t="s">
        <v>29</v>
      </c>
      <c r="K166" s="1" t="s">
        <v>21</v>
      </c>
      <c r="L166">
        <v>3</v>
      </c>
      <c r="M166">
        <v>52</v>
      </c>
      <c r="N166">
        <v>2517</v>
      </c>
      <c r="O166" s="1" t="s">
        <v>22</v>
      </c>
      <c r="P166">
        <v>2</v>
      </c>
    </row>
    <row r="167" spans="1:16" x14ac:dyDescent="0.2">
      <c r="A167">
        <v>166</v>
      </c>
      <c r="B167">
        <v>27</v>
      </c>
      <c r="C167">
        <v>3</v>
      </c>
      <c r="D167">
        <v>4.7</v>
      </c>
      <c r="E167">
        <v>1</v>
      </c>
      <c r="F167" s="1" t="s">
        <v>36</v>
      </c>
      <c r="G167" s="1" t="s">
        <v>35</v>
      </c>
      <c r="H167" s="1" t="s">
        <v>32</v>
      </c>
      <c r="I167" s="1" t="s">
        <v>19</v>
      </c>
      <c r="J167" s="1" t="s">
        <v>33</v>
      </c>
      <c r="K167" s="1" t="s">
        <v>21</v>
      </c>
      <c r="L167">
        <v>0</v>
      </c>
      <c r="M167">
        <v>68</v>
      </c>
      <c r="N167">
        <v>7564</v>
      </c>
      <c r="O167" s="1" t="s">
        <v>22</v>
      </c>
      <c r="P167">
        <v>3</v>
      </c>
    </row>
    <row r="168" spans="1:16" x14ac:dyDescent="0.2">
      <c r="A168">
        <v>167</v>
      </c>
      <c r="B168">
        <v>50</v>
      </c>
      <c r="C168">
        <v>10</v>
      </c>
      <c r="D168">
        <v>5.57</v>
      </c>
      <c r="E168">
        <v>10</v>
      </c>
      <c r="F168" s="1" t="s">
        <v>23</v>
      </c>
      <c r="G168" s="1" t="s">
        <v>17</v>
      </c>
      <c r="H168" s="1" t="s">
        <v>25</v>
      </c>
      <c r="I168" s="1" t="s">
        <v>19</v>
      </c>
      <c r="J168" s="1" t="s">
        <v>33</v>
      </c>
      <c r="K168" s="1" t="s">
        <v>21</v>
      </c>
      <c r="L168">
        <v>6</v>
      </c>
      <c r="M168">
        <v>51</v>
      </c>
      <c r="N168">
        <v>9678</v>
      </c>
      <c r="O168" s="1" t="s">
        <v>21</v>
      </c>
      <c r="P168">
        <v>3</v>
      </c>
    </row>
    <row r="169" spans="1:16" x14ac:dyDescent="0.2">
      <c r="A169">
        <v>168</v>
      </c>
      <c r="B169">
        <v>58</v>
      </c>
      <c r="C169">
        <v>10</v>
      </c>
      <c r="D169">
        <v>2.04</v>
      </c>
      <c r="E169">
        <v>8</v>
      </c>
      <c r="F169" s="1" t="s">
        <v>16</v>
      </c>
      <c r="G169" s="1" t="s">
        <v>27</v>
      </c>
      <c r="H169" s="1" t="s">
        <v>37</v>
      </c>
      <c r="I169" s="1" t="s">
        <v>19</v>
      </c>
      <c r="J169" s="1" t="s">
        <v>29</v>
      </c>
      <c r="K169" s="1" t="s">
        <v>21</v>
      </c>
      <c r="L169">
        <v>6</v>
      </c>
      <c r="M169">
        <v>57</v>
      </c>
      <c r="N169">
        <v>1159</v>
      </c>
      <c r="O169" s="1" t="s">
        <v>22</v>
      </c>
      <c r="P169">
        <v>4</v>
      </c>
    </row>
    <row r="170" spans="1:16" x14ac:dyDescent="0.2">
      <c r="A170">
        <v>169</v>
      </c>
      <c r="B170">
        <v>8</v>
      </c>
      <c r="C170">
        <v>9</v>
      </c>
      <c r="D170">
        <v>5.5</v>
      </c>
      <c r="E170">
        <v>10</v>
      </c>
      <c r="F170" s="1" t="s">
        <v>36</v>
      </c>
      <c r="G170" s="1" t="s">
        <v>24</v>
      </c>
      <c r="H170" s="1" t="s">
        <v>28</v>
      </c>
      <c r="I170" s="1" t="s">
        <v>19</v>
      </c>
      <c r="J170" s="1" t="s">
        <v>29</v>
      </c>
      <c r="K170" s="1" t="s">
        <v>21</v>
      </c>
      <c r="L170">
        <v>5</v>
      </c>
      <c r="M170">
        <v>62</v>
      </c>
      <c r="N170">
        <v>1432</v>
      </c>
      <c r="O170" s="1" t="s">
        <v>21</v>
      </c>
      <c r="P170">
        <v>3</v>
      </c>
    </row>
    <row r="171" spans="1:16" x14ac:dyDescent="0.2">
      <c r="A171">
        <v>170</v>
      </c>
      <c r="B171">
        <v>39</v>
      </c>
      <c r="C171">
        <v>10</v>
      </c>
      <c r="D171">
        <v>2.72</v>
      </c>
      <c r="E171">
        <v>7</v>
      </c>
      <c r="F171" s="1" t="s">
        <v>16</v>
      </c>
      <c r="G171" s="1" t="s">
        <v>35</v>
      </c>
      <c r="H171" s="1" t="s">
        <v>25</v>
      </c>
      <c r="I171" s="1" t="s">
        <v>34</v>
      </c>
      <c r="J171" s="1" t="s">
        <v>29</v>
      </c>
      <c r="K171" s="1" t="s">
        <v>21</v>
      </c>
      <c r="L171">
        <v>10</v>
      </c>
      <c r="M171">
        <v>30</v>
      </c>
      <c r="N171">
        <v>7940</v>
      </c>
      <c r="O171" s="1" t="s">
        <v>22</v>
      </c>
      <c r="P171">
        <v>4</v>
      </c>
    </row>
    <row r="172" spans="1:16" x14ac:dyDescent="0.2">
      <c r="A172">
        <v>171</v>
      </c>
      <c r="B172">
        <v>37</v>
      </c>
      <c r="C172">
        <v>7</v>
      </c>
      <c r="D172">
        <v>3.41</v>
      </c>
      <c r="E172">
        <v>10</v>
      </c>
      <c r="F172" s="1" t="s">
        <v>23</v>
      </c>
      <c r="G172" s="1" t="s">
        <v>27</v>
      </c>
      <c r="H172" s="1" t="s">
        <v>18</v>
      </c>
      <c r="I172" s="1" t="s">
        <v>19</v>
      </c>
      <c r="J172" s="1" t="s">
        <v>29</v>
      </c>
      <c r="K172" s="1" t="s">
        <v>21</v>
      </c>
      <c r="L172">
        <v>1</v>
      </c>
      <c r="M172">
        <v>67</v>
      </c>
      <c r="N172">
        <v>7244</v>
      </c>
      <c r="O172" s="1" t="s">
        <v>22</v>
      </c>
      <c r="P172">
        <v>2</v>
      </c>
    </row>
    <row r="173" spans="1:16" x14ac:dyDescent="0.2">
      <c r="A173">
        <v>172</v>
      </c>
      <c r="B173">
        <v>24</v>
      </c>
      <c r="C173">
        <v>7</v>
      </c>
      <c r="D173">
        <v>3.2</v>
      </c>
      <c r="E173">
        <v>8</v>
      </c>
      <c r="F173" s="1" t="s">
        <v>23</v>
      </c>
      <c r="G173" s="1" t="s">
        <v>17</v>
      </c>
      <c r="H173" s="1" t="s">
        <v>18</v>
      </c>
      <c r="I173" s="1" t="s">
        <v>19</v>
      </c>
      <c r="J173" s="1" t="s">
        <v>33</v>
      </c>
      <c r="K173" s="1" t="s">
        <v>21</v>
      </c>
      <c r="L173">
        <v>6</v>
      </c>
      <c r="M173">
        <v>40</v>
      </c>
      <c r="N173">
        <v>2107</v>
      </c>
      <c r="O173" s="1" t="s">
        <v>21</v>
      </c>
      <c r="P173">
        <v>3</v>
      </c>
    </row>
    <row r="174" spans="1:16" x14ac:dyDescent="0.2">
      <c r="A174">
        <v>173</v>
      </c>
      <c r="B174">
        <v>24</v>
      </c>
      <c r="C174">
        <v>6</v>
      </c>
      <c r="D174">
        <v>3.07</v>
      </c>
      <c r="E174">
        <v>3</v>
      </c>
      <c r="F174" s="1" t="s">
        <v>36</v>
      </c>
      <c r="G174" s="1" t="s">
        <v>17</v>
      </c>
      <c r="H174" s="1" t="s">
        <v>28</v>
      </c>
      <c r="I174" s="1" t="s">
        <v>19</v>
      </c>
      <c r="J174" s="1" t="s">
        <v>33</v>
      </c>
      <c r="K174" s="1" t="s">
        <v>22</v>
      </c>
      <c r="L174">
        <v>3</v>
      </c>
      <c r="M174">
        <v>18</v>
      </c>
      <c r="N174">
        <v>1373</v>
      </c>
      <c r="O174" s="1" t="s">
        <v>21</v>
      </c>
      <c r="P174">
        <v>3</v>
      </c>
    </row>
    <row r="175" spans="1:16" x14ac:dyDescent="0.2">
      <c r="A175">
        <v>174</v>
      </c>
      <c r="B175">
        <v>14</v>
      </c>
      <c r="C175">
        <v>9</v>
      </c>
      <c r="D175">
        <v>2.67</v>
      </c>
      <c r="E175">
        <v>8</v>
      </c>
      <c r="F175" s="1" t="s">
        <v>23</v>
      </c>
      <c r="G175" s="1" t="s">
        <v>27</v>
      </c>
      <c r="H175" s="1" t="s">
        <v>25</v>
      </c>
      <c r="I175" s="1" t="s">
        <v>19</v>
      </c>
      <c r="J175" s="1" t="s">
        <v>29</v>
      </c>
      <c r="K175" s="1" t="s">
        <v>21</v>
      </c>
      <c r="L175">
        <v>0</v>
      </c>
      <c r="M175">
        <v>21</v>
      </c>
      <c r="N175">
        <v>2945</v>
      </c>
      <c r="O175" s="1" t="s">
        <v>22</v>
      </c>
      <c r="P175">
        <v>2</v>
      </c>
    </row>
    <row r="176" spans="1:16" x14ac:dyDescent="0.2">
      <c r="A176">
        <v>175</v>
      </c>
      <c r="B176">
        <v>11</v>
      </c>
      <c r="C176">
        <v>8</v>
      </c>
      <c r="D176">
        <v>4.24</v>
      </c>
      <c r="E176">
        <v>8</v>
      </c>
      <c r="F176" s="1" t="s">
        <v>23</v>
      </c>
      <c r="G176" s="1" t="s">
        <v>17</v>
      </c>
      <c r="H176" s="1" t="s">
        <v>25</v>
      </c>
      <c r="I176" s="1" t="s">
        <v>34</v>
      </c>
      <c r="J176" s="1" t="s">
        <v>20</v>
      </c>
      <c r="K176" s="1" t="s">
        <v>22</v>
      </c>
      <c r="L176">
        <v>7</v>
      </c>
      <c r="M176">
        <v>42</v>
      </c>
      <c r="N176">
        <v>6986</v>
      </c>
      <c r="O176" s="1" t="s">
        <v>22</v>
      </c>
      <c r="P176">
        <v>3</v>
      </c>
    </row>
    <row r="177" spans="1:16" x14ac:dyDescent="0.2">
      <c r="A177">
        <v>176</v>
      </c>
      <c r="B177">
        <v>35</v>
      </c>
      <c r="C177">
        <v>2</v>
      </c>
      <c r="D177">
        <v>3.9</v>
      </c>
      <c r="E177">
        <v>3</v>
      </c>
      <c r="F177" s="1" t="s">
        <v>16</v>
      </c>
      <c r="G177" s="1" t="s">
        <v>27</v>
      </c>
      <c r="H177" s="1" t="s">
        <v>31</v>
      </c>
      <c r="I177" s="1" t="s">
        <v>34</v>
      </c>
      <c r="J177" s="1" t="s">
        <v>29</v>
      </c>
      <c r="K177" s="1" t="s">
        <v>21</v>
      </c>
      <c r="L177">
        <v>10</v>
      </c>
      <c r="M177">
        <v>65</v>
      </c>
      <c r="N177">
        <v>3297</v>
      </c>
      <c r="O177" s="1" t="s">
        <v>22</v>
      </c>
      <c r="P177">
        <v>3</v>
      </c>
    </row>
    <row r="178" spans="1:16" x14ac:dyDescent="0.2">
      <c r="A178">
        <v>177</v>
      </c>
      <c r="B178">
        <v>53</v>
      </c>
      <c r="C178">
        <v>9</v>
      </c>
      <c r="D178">
        <v>3.69</v>
      </c>
      <c r="E178">
        <v>9</v>
      </c>
      <c r="F178" s="1" t="s">
        <v>36</v>
      </c>
      <c r="G178" s="1" t="s">
        <v>24</v>
      </c>
      <c r="H178" s="1" t="s">
        <v>32</v>
      </c>
      <c r="I178" s="1" t="s">
        <v>19</v>
      </c>
      <c r="J178" s="1" t="s">
        <v>33</v>
      </c>
      <c r="K178" s="1" t="s">
        <v>21</v>
      </c>
      <c r="L178">
        <v>4</v>
      </c>
      <c r="M178">
        <v>40</v>
      </c>
      <c r="N178">
        <v>1166</v>
      </c>
      <c r="O178" s="1" t="s">
        <v>22</v>
      </c>
      <c r="P178">
        <v>1</v>
      </c>
    </row>
    <row r="179" spans="1:16" x14ac:dyDescent="0.2">
      <c r="A179">
        <v>178</v>
      </c>
      <c r="B179">
        <v>28</v>
      </c>
      <c r="C179">
        <v>8</v>
      </c>
      <c r="D179">
        <v>3.5</v>
      </c>
      <c r="E179">
        <v>9</v>
      </c>
      <c r="F179" s="1" t="s">
        <v>16</v>
      </c>
      <c r="G179" s="1" t="s">
        <v>30</v>
      </c>
      <c r="H179" s="1" t="s">
        <v>37</v>
      </c>
      <c r="I179" s="1" t="s">
        <v>34</v>
      </c>
      <c r="J179" s="1" t="s">
        <v>29</v>
      </c>
      <c r="K179" s="1" t="s">
        <v>21</v>
      </c>
      <c r="L179">
        <v>8</v>
      </c>
      <c r="M179">
        <v>61</v>
      </c>
      <c r="N179">
        <v>5993</v>
      </c>
      <c r="O179" s="1" t="s">
        <v>22</v>
      </c>
      <c r="P179">
        <v>5</v>
      </c>
    </row>
    <row r="180" spans="1:16" x14ac:dyDescent="0.2">
      <c r="A180">
        <v>179</v>
      </c>
      <c r="B180">
        <v>17</v>
      </c>
      <c r="C180">
        <v>8</v>
      </c>
      <c r="D180">
        <v>1.48</v>
      </c>
      <c r="E180">
        <v>8</v>
      </c>
      <c r="F180" s="1" t="s">
        <v>23</v>
      </c>
      <c r="G180" s="1" t="s">
        <v>24</v>
      </c>
      <c r="H180" s="1" t="s">
        <v>37</v>
      </c>
      <c r="I180" s="1" t="s">
        <v>19</v>
      </c>
      <c r="J180" s="1" t="s">
        <v>20</v>
      </c>
      <c r="K180" s="1" t="s">
        <v>21</v>
      </c>
      <c r="L180">
        <v>10</v>
      </c>
      <c r="M180">
        <v>45</v>
      </c>
      <c r="N180">
        <v>4043</v>
      </c>
      <c r="O180" s="1" t="s">
        <v>21</v>
      </c>
      <c r="P180">
        <v>5</v>
      </c>
    </row>
    <row r="181" spans="1:16" x14ac:dyDescent="0.2">
      <c r="A181">
        <v>180</v>
      </c>
      <c r="B181">
        <v>6</v>
      </c>
      <c r="C181">
        <v>9</v>
      </c>
      <c r="D181">
        <v>4.53</v>
      </c>
      <c r="E181">
        <v>9</v>
      </c>
      <c r="F181" s="1" t="s">
        <v>26</v>
      </c>
      <c r="G181" s="1" t="s">
        <v>24</v>
      </c>
      <c r="H181" s="1" t="s">
        <v>18</v>
      </c>
      <c r="I181" s="1" t="s">
        <v>19</v>
      </c>
      <c r="J181" s="1" t="s">
        <v>29</v>
      </c>
      <c r="K181" s="1" t="s">
        <v>21</v>
      </c>
      <c r="L181">
        <v>7</v>
      </c>
      <c r="M181">
        <v>24</v>
      </c>
      <c r="N181">
        <v>4467</v>
      </c>
      <c r="O181" s="1" t="s">
        <v>22</v>
      </c>
      <c r="P181">
        <v>1</v>
      </c>
    </row>
    <row r="182" spans="1:16" x14ac:dyDescent="0.2">
      <c r="A182">
        <v>181</v>
      </c>
      <c r="B182">
        <v>5</v>
      </c>
      <c r="C182">
        <v>7</v>
      </c>
      <c r="D182">
        <v>1.89</v>
      </c>
      <c r="E182">
        <v>8</v>
      </c>
      <c r="F182" s="1" t="s">
        <v>36</v>
      </c>
      <c r="G182" s="1" t="s">
        <v>30</v>
      </c>
      <c r="H182" s="1" t="s">
        <v>18</v>
      </c>
      <c r="I182" s="1" t="s">
        <v>19</v>
      </c>
      <c r="J182" s="1" t="s">
        <v>29</v>
      </c>
      <c r="K182" s="1" t="s">
        <v>21</v>
      </c>
      <c r="L182">
        <v>7</v>
      </c>
      <c r="M182">
        <v>69</v>
      </c>
      <c r="N182">
        <v>8186</v>
      </c>
      <c r="O182" s="1" t="s">
        <v>21</v>
      </c>
      <c r="P182">
        <v>5</v>
      </c>
    </row>
    <row r="183" spans="1:16" x14ac:dyDescent="0.2">
      <c r="A183">
        <v>182</v>
      </c>
      <c r="B183">
        <v>44</v>
      </c>
      <c r="C183">
        <v>1</v>
      </c>
      <c r="D183">
        <v>1.68</v>
      </c>
      <c r="E183">
        <v>4</v>
      </c>
      <c r="F183" s="1" t="s">
        <v>23</v>
      </c>
      <c r="G183" s="1" t="s">
        <v>35</v>
      </c>
      <c r="H183" s="1" t="s">
        <v>18</v>
      </c>
      <c r="I183" s="1" t="s">
        <v>19</v>
      </c>
      <c r="J183" s="1" t="s">
        <v>20</v>
      </c>
      <c r="K183" s="1" t="s">
        <v>21</v>
      </c>
      <c r="L183">
        <v>7</v>
      </c>
      <c r="M183">
        <v>27</v>
      </c>
      <c r="N183">
        <v>7197</v>
      </c>
      <c r="O183" s="1" t="s">
        <v>21</v>
      </c>
      <c r="P183">
        <v>1</v>
      </c>
    </row>
    <row r="184" spans="1:16" x14ac:dyDescent="0.2">
      <c r="A184">
        <v>183</v>
      </c>
      <c r="B184">
        <v>59</v>
      </c>
      <c r="C184">
        <v>4</v>
      </c>
      <c r="D184">
        <v>5.4</v>
      </c>
      <c r="E184">
        <v>1</v>
      </c>
      <c r="F184" s="1" t="s">
        <v>23</v>
      </c>
      <c r="G184" s="1" t="s">
        <v>35</v>
      </c>
      <c r="H184" s="1" t="s">
        <v>32</v>
      </c>
      <c r="I184" s="1" t="s">
        <v>34</v>
      </c>
      <c r="J184" s="1" t="s">
        <v>29</v>
      </c>
      <c r="K184" s="1" t="s">
        <v>21</v>
      </c>
      <c r="L184">
        <v>1</v>
      </c>
      <c r="M184">
        <v>50</v>
      </c>
      <c r="N184">
        <v>7098</v>
      </c>
      <c r="O184" s="1" t="s">
        <v>22</v>
      </c>
      <c r="P184">
        <v>1</v>
      </c>
    </row>
    <row r="185" spans="1:16" x14ac:dyDescent="0.2">
      <c r="A185">
        <v>184</v>
      </c>
      <c r="B185">
        <v>33</v>
      </c>
      <c r="C185">
        <v>10</v>
      </c>
      <c r="D185">
        <v>3.33</v>
      </c>
      <c r="E185">
        <v>9</v>
      </c>
      <c r="F185" s="1" t="s">
        <v>36</v>
      </c>
      <c r="G185" s="1" t="s">
        <v>27</v>
      </c>
      <c r="H185" s="1" t="s">
        <v>32</v>
      </c>
      <c r="I185" s="1" t="s">
        <v>34</v>
      </c>
      <c r="J185" s="1" t="s">
        <v>33</v>
      </c>
      <c r="K185" s="1" t="s">
        <v>21</v>
      </c>
      <c r="L185">
        <v>1</v>
      </c>
      <c r="M185">
        <v>32</v>
      </c>
      <c r="N185">
        <v>1644</v>
      </c>
      <c r="O185" s="1" t="s">
        <v>21</v>
      </c>
      <c r="P185">
        <v>1</v>
      </c>
    </row>
    <row r="186" spans="1:16" x14ac:dyDescent="0.2">
      <c r="A186">
        <v>185</v>
      </c>
      <c r="B186">
        <v>51</v>
      </c>
      <c r="C186">
        <v>8</v>
      </c>
      <c r="D186">
        <v>1.88</v>
      </c>
      <c r="E186">
        <v>10</v>
      </c>
      <c r="F186" s="1" t="s">
        <v>36</v>
      </c>
      <c r="G186" s="1" t="s">
        <v>27</v>
      </c>
      <c r="H186" s="1" t="s">
        <v>37</v>
      </c>
      <c r="I186" s="1" t="s">
        <v>19</v>
      </c>
      <c r="J186" s="1" t="s">
        <v>33</v>
      </c>
      <c r="K186" s="1" t="s">
        <v>21</v>
      </c>
      <c r="L186">
        <v>9</v>
      </c>
      <c r="M186">
        <v>65</v>
      </c>
      <c r="N186">
        <v>8493</v>
      </c>
      <c r="O186" s="1" t="s">
        <v>22</v>
      </c>
      <c r="P186">
        <v>4</v>
      </c>
    </row>
    <row r="187" spans="1:16" x14ac:dyDescent="0.2">
      <c r="A187">
        <v>186</v>
      </c>
      <c r="B187">
        <v>20</v>
      </c>
      <c r="C187">
        <v>7</v>
      </c>
      <c r="D187">
        <v>2.19</v>
      </c>
      <c r="E187">
        <v>8</v>
      </c>
      <c r="F187" s="1" t="s">
        <v>26</v>
      </c>
      <c r="G187" s="1" t="s">
        <v>24</v>
      </c>
      <c r="H187" s="1" t="s">
        <v>32</v>
      </c>
      <c r="I187" s="1" t="s">
        <v>34</v>
      </c>
      <c r="J187" s="1" t="s">
        <v>29</v>
      </c>
      <c r="K187" s="1" t="s">
        <v>22</v>
      </c>
      <c r="L187">
        <v>5</v>
      </c>
      <c r="M187">
        <v>31</v>
      </c>
      <c r="N187">
        <v>2980</v>
      </c>
      <c r="O187" s="1" t="s">
        <v>21</v>
      </c>
      <c r="P187">
        <v>5</v>
      </c>
    </row>
    <row r="188" spans="1:16" x14ac:dyDescent="0.2">
      <c r="A188">
        <v>187</v>
      </c>
      <c r="B188">
        <v>18</v>
      </c>
      <c r="C188">
        <v>8</v>
      </c>
      <c r="D188">
        <v>5.01</v>
      </c>
      <c r="E188">
        <v>9</v>
      </c>
      <c r="F188" s="1" t="s">
        <v>16</v>
      </c>
      <c r="G188" s="1" t="s">
        <v>24</v>
      </c>
      <c r="H188" s="1" t="s">
        <v>18</v>
      </c>
      <c r="I188" s="1" t="s">
        <v>19</v>
      </c>
      <c r="J188" s="1" t="s">
        <v>29</v>
      </c>
      <c r="K188" s="1" t="s">
        <v>21</v>
      </c>
      <c r="L188">
        <v>0</v>
      </c>
      <c r="M188">
        <v>41</v>
      </c>
      <c r="N188">
        <v>6869</v>
      </c>
      <c r="O188" s="1" t="s">
        <v>22</v>
      </c>
      <c r="P188">
        <v>3</v>
      </c>
    </row>
    <row r="189" spans="1:16" x14ac:dyDescent="0.2">
      <c r="A189">
        <v>188</v>
      </c>
      <c r="B189">
        <v>25</v>
      </c>
      <c r="C189">
        <v>7</v>
      </c>
      <c r="D189">
        <v>1.47</v>
      </c>
      <c r="E189">
        <v>10</v>
      </c>
      <c r="F189" s="1" t="s">
        <v>36</v>
      </c>
      <c r="G189" s="1" t="s">
        <v>35</v>
      </c>
      <c r="H189" s="1" t="s">
        <v>31</v>
      </c>
      <c r="I189" s="1" t="s">
        <v>19</v>
      </c>
      <c r="J189" s="1" t="s">
        <v>33</v>
      </c>
      <c r="K189" s="1" t="s">
        <v>21</v>
      </c>
      <c r="L189">
        <v>0</v>
      </c>
      <c r="M189">
        <v>66</v>
      </c>
      <c r="N189">
        <v>6825</v>
      </c>
      <c r="O189" s="1" t="s">
        <v>21</v>
      </c>
      <c r="P189">
        <v>3</v>
      </c>
    </row>
    <row r="190" spans="1:16" x14ac:dyDescent="0.2">
      <c r="A190">
        <v>189</v>
      </c>
      <c r="B190">
        <v>46</v>
      </c>
      <c r="C190">
        <v>8</v>
      </c>
      <c r="D190">
        <v>1.91</v>
      </c>
      <c r="E190">
        <v>10</v>
      </c>
      <c r="F190" s="1" t="s">
        <v>16</v>
      </c>
      <c r="G190" s="1" t="s">
        <v>17</v>
      </c>
      <c r="H190" s="1" t="s">
        <v>31</v>
      </c>
      <c r="I190" s="1" t="s">
        <v>19</v>
      </c>
      <c r="J190" s="1" t="s">
        <v>20</v>
      </c>
      <c r="K190" s="1" t="s">
        <v>21</v>
      </c>
      <c r="L190">
        <v>0</v>
      </c>
      <c r="M190">
        <v>34</v>
      </c>
      <c r="N190">
        <v>7575</v>
      </c>
      <c r="O190" s="1" t="s">
        <v>21</v>
      </c>
      <c r="P190">
        <v>5</v>
      </c>
    </row>
    <row r="191" spans="1:16" x14ac:dyDescent="0.2">
      <c r="A191">
        <v>190</v>
      </c>
      <c r="B191">
        <v>40</v>
      </c>
      <c r="C191">
        <v>8</v>
      </c>
      <c r="D191">
        <v>1.77</v>
      </c>
      <c r="E191">
        <v>8</v>
      </c>
      <c r="F191" s="1" t="s">
        <v>26</v>
      </c>
      <c r="G191" s="1" t="s">
        <v>17</v>
      </c>
      <c r="H191" s="1" t="s">
        <v>25</v>
      </c>
      <c r="I191" s="1" t="s">
        <v>19</v>
      </c>
      <c r="J191" s="1" t="s">
        <v>20</v>
      </c>
      <c r="K191" s="1" t="s">
        <v>21</v>
      </c>
      <c r="L191">
        <v>9</v>
      </c>
      <c r="M191">
        <v>55</v>
      </c>
      <c r="N191">
        <v>5511</v>
      </c>
      <c r="O191" s="1" t="s">
        <v>22</v>
      </c>
      <c r="P191">
        <v>2</v>
      </c>
    </row>
    <row r="192" spans="1:16" x14ac:dyDescent="0.2">
      <c r="A192">
        <v>191</v>
      </c>
      <c r="B192">
        <v>9</v>
      </c>
      <c r="C192">
        <v>8</v>
      </c>
      <c r="D192">
        <v>2.08</v>
      </c>
      <c r="E192">
        <v>9</v>
      </c>
      <c r="F192" s="1" t="s">
        <v>23</v>
      </c>
      <c r="G192" s="1" t="s">
        <v>35</v>
      </c>
      <c r="H192" s="1" t="s">
        <v>25</v>
      </c>
      <c r="I192" s="1" t="s">
        <v>19</v>
      </c>
      <c r="J192" s="1" t="s">
        <v>33</v>
      </c>
      <c r="K192" s="1" t="s">
        <v>21</v>
      </c>
      <c r="L192">
        <v>5</v>
      </c>
      <c r="M192">
        <v>66</v>
      </c>
      <c r="N192">
        <v>5640</v>
      </c>
      <c r="O192" s="1" t="s">
        <v>22</v>
      </c>
      <c r="P192">
        <v>5</v>
      </c>
    </row>
    <row r="193" spans="1:16" x14ac:dyDescent="0.2">
      <c r="A193">
        <v>192</v>
      </c>
      <c r="B193">
        <v>39</v>
      </c>
      <c r="C193">
        <v>9</v>
      </c>
      <c r="D193">
        <v>1.28</v>
      </c>
      <c r="E193">
        <v>10</v>
      </c>
      <c r="F193" s="1" t="s">
        <v>36</v>
      </c>
      <c r="G193" s="1" t="s">
        <v>30</v>
      </c>
      <c r="H193" s="1" t="s">
        <v>32</v>
      </c>
      <c r="I193" s="1" t="s">
        <v>19</v>
      </c>
      <c r="J193" s="1" t="s">
        <v>29</v>
      </c>
      <c r="K193" s="1" t="s">
        <v>21</v>
      </c>
      <c r="L193">
        <v>9</v>
      </c>
      <c r="M193">
        <v>63</v>
      </c>
      <c r="N193">
        <v>8292</v>
      </c>
      <c r="O193" s="1" t="s">
        <v>21</v>
      </c>
      <c r="P193">
        <v>1</v>
      </c>
    </row>
    <row r="194" spans="1:16" x14ac:dyDescent="0.2">
      <c r="A194">
        <v>193</v>
      </c>
      <c r="B194">
        <v>54</v>
      </c>
      <c r="C194">
        <v>9</v>
      </c>
      <c r="D194">
        <v>5.84</v>
      </c>
      <c r="E194">
        <v>8</v>
      </c>
      <c r="F194" s="1" t="s">
        <v>16</v>
      </c>
      <c r="G194" s="1" t="s">
        <v>17</v>
      </c>
      <c r="H194" s="1" t="s">
        <v>28</v>
      </c>
      <c r="I194" s="1" t="s">
        <v>19</v>
      </c>
      <c r="J194" s="1" t="s">
        <v>29</v>
      </c>
      <c r="K194" s="1" t="s">
        <v>21</v>
      </c>
      <c r="L194">
        <v>6</v>
      </c>
      <c r="M194">
        <v>66</v>
      </c>
      <c r="N194">
        <v>7727</v>
      </c>
      <c r="O194" s="1" t="s">
        <v>21</v>
      </c>
      <c r="P194">
        <v>2</v>
      </c>
    </row>
    <row r="195" spans="1:16" x14ac:dyDescent="0.2">
      <c r="A195">
        <v>194</v>
      </c>
      <c r="B195">
        <v>39</v>
      </c>
      <c r="C195">
        <v>1</v>
      </c>
      <c r="D195">
        <v>2.7</v>
      </c>
      <c r="E195">
        <v>1</v>
      </c>
      <c r="F195" s="1" t="s">
        <v>26</v>
      </c>
      <c r="G195" s="1" t="s">
        <v>24</v>
      </c>
      <c r="H195" s="1" t="s">
        <v>28</v>
      </c>
      <c r="I195" s="1" t="s">
        <v>34</v>
      </c>
      <c r="J195" s="1" t="s">
        <v>29</v>
      </c>
      <c r="K195" s="1" t="s">
        <v>21</v>
      </c>
      <c r="L195">
        <v>9</v>
      </c>
      <c r="M195">
        <v>64</v>
      </c>
      <c r="N195">
        <v>2819</v>
      </c>
      <c r="O195" s="1" t="s">
        <v>22</v>
      </c>
      <c r="P195">
        <v>3</v>
      </c>
    </row>
    <row r="196" spans="1:16" x14ac:dyDescent="0.2">
      <c r="A196">
        <v>195</v>
      </c>
      <c r="B196">
        <v>23</v>
      </c>
      <c r="C196">
        <v>10</v>
      </c>
      <c r="D196">
        <v>4.24</v>
      </c>
      <c r="E196">
        <v>10</v>
      </c>
      <c r="F196" s="1" t="s">
        <v>23</v>
      </c>
      <c r="G196" s="1" t="s">
        <v>35</v>
      </c>
      <c r="H196" s="1" t="s">
        <v>32</v>
      </c>
      <c r="I196" s="1" t="s">
        <v>19</v>
      </c>
      <c r="J196" s="1" t="s">
        <v>29</v>
      </c>
      <c r="K196" s="1" t="s">
        <v>21</v>
      </c>
      <c r="L196">
        <v>6</v>
      </c>
      <c r="M196">
        <v>25</v>
      </c>
      <c r="N196">
        <v>8431</v>
      </c>
      <c r="O196" s="1" t="s">
        <v>22</v>
      </c>
      <c r="P196">
        <v>4</v>
      </c>
    </row>
    <row r="197" spans="1:16" x14ac:dyDescent="0.2">
      <c r="A197">
        <v>196</v>
      </c>
      <c r="B197">
        <v>54</v>
      </c>
      <c r="C197">
        <v>7</v>
      </c>
      <c r="D197">
        <v>4.2300000000000004</v>
      </c>
      <c r="E197">
        <v>10</v>
      </c>
      <c r="F197" s="1" t="s">
        <v>26</v>
      </c>
      <c r="G197" s="1" t="s">
        <v>27</v>
      </c>
      <c r="H197" s="1" t="s">
        <v>28</v>
      </c>
      <c r="I197" s="1" t="s">
        <v>19</v>
      </c>
      <c r="J197" s="1" t="s">
        <v>29</v>
      </c>
      <c r="K197" s="1" t="s">
        <v>21</v>
      </c>
      <c r="L197">
        <v>1</v>
      </c>
      <c r="M197">
        <v>30</v>
      </c>
      <c r="N197">
        <v>9158</v>
      </c>
      <c r="O197" s="1" t="s">
        <v>22</v>
      </c>
      <c r="P197">
        <v>5</v>
      </c>
    </row>
    <row r="198" spans="1:16" x14ac:dyDescent="0.2">
      <c r="A198">
        <v>197</v>
      </c>
      <c r="B198">
        <v>41</v>
      </c>
      <c r="C198">
        <v>8</v>
      </c>
      <c r="D198">
        <v>5.35</v>
      </c>
      <c r="E198">
        <v>9</v>
      </c>
      <c r="F198" s="1" t="s">
        <v>36</v>
      </c>
      <c r="G198" s="1" t="s">
        <v>35</v>
      </c>
      <c r="H198" s="1" t="s">
        <v>18</v>
      </c>
      <c r="I198" s="1" t="s">
        <v>19</v>
      </c>
      <c r="J198" s="1" t="s">
        <v>29</v>
      </c>
      <c r="K198" s="1" t="s">
        <v>21</v>
      </c>
      <c r="L198">
        <v>10</v>
      </c>
      <c r="M198">
        <v>27</v>
      </c>
      <c r="N198">
        <v>9312</v>
      </c>
      <c r="O198" s="1" t="s">
        <v>21</v>
      </c>
      <c r="P198">
        <v>3</v>
      </c>
    </row>
    <row r="199" spans="1:16" x14ac:dyDescent="0.2">
      <c r="A199">
        <v>198</v>
      </c>
      <c r="B199">
        <v>30</v>
      </c>
      <c r="C199">
        <v>7</v>
      </c>
      <c r="D199">
        <v>3.49</v>
      </c>
      <c r="E199">
        <v>10</v>
      </c>
      <c r="F199" s="1" t="s">
        <v>26</v>
      </c>
      <c r="G199" s="1" t="s">
        <v>27</v>
      </c>
      <c r="H199" s="1" t="s">
        <v>18</v>
      </c>
      <c r="I199" s="1" t="s">
        <v>19</v>
      </c>
      <c r="J199" s="1" t="s">
        <v>29</v>
      </c>
      <c r="K199" s="1" t="s">
        <v>21</v>
      </c>
      <c r="L199">
        <v>2</v>
      </c>
      <c r="M199">
        <v>65</v>
      </c>
      <c r="N199">
        <v>7013</v>
      </c>
      <c r="O199" s="1" t="s">
        <v>22</v>
      </c>
      <c r="P199">
        <v>4</v>
      </c>
    </row>
    <row r="200" spans="1:16" x14ac:dyDescent="0.2">
      <c r="A200">
        <v>199</v>
      </c>
      <c r="B200">
        <v>49</v>
      </c>
      <c r="C200">
        <v>7</v>
      </c>
      <c r="D200">
        <v>3.72</v>
      </c>
      <c r="E200">
        <v>7</v>
      </c>
      <c r="F200" s="1" t="s">
        <v>26</v>
      </c>
      <c r="G200" s="1" t="s">
        <v>30</v>
      </c>
      <c r="H200" s="1" t="s">
        <v>31</v>
      </c>
      <c r="I200" s="1" t="s">
        <v>19</v>
      </c>
      <c r="J200" s="1" t="s">
        <v>29</v>
      </c>
      <c r="K200" s="1" t="s">
        <v>21</v>
      </c>
      <c r="L200">
        <v>2</v>
      </c>
      <c r="M200">
        <v>24</v>
      </c>
      <c r="N200">
        <v>1631</v>
      </c>
      <c r="O200" s="1" t="s">
        <v>22</v>
      </c>
      <c r="P200">
        <v>3</v>
      </c>
    </row>
    <row r="201" spans="1:16" x14ac:dyDescent="0.2">
      <c r="A201">
        <v>200</v>
      </c>
      <c r="B201">
        <v>15</v>
      </c>
      <c r="C201">
        <v>7</v>
      </c>
      <c r="D201">
        <v>2.34</v>
      </c>
      <c r="E201">
        <v>7</v>
      </c>
      <c r="F201" s="1" t="s">
        <v>36</v>
      </c>
      <c r="G201" s="1" t="s">
        <v>30</v>
      </c>
      <c r="H201" s="1" t="s">
        <v>31</v>
      </c>
      <c r="I201" s="1" t="s">
        <v>19</v>
      </c>
      <c r="J201" s="1" t="s">
        <v>20</v>
      </c>
      <c r="K201" s="1" t="s">
        <v>21</v>
      </c>
      <c r="L201">
        <v>1</v>
      </c>
      <c r="M201">
        <v>69</v>
      </c>
      <c r="N201">
        <v>4365</v>
      </c>
      <c r="O201" s="1" t="s">
        <v>21</v>
      </c>
      <c r="P201">
        <v>2</v>
      </c>
    </row>
    <row r="202" spans="1:16" x14ac:dyDescent="0.2">
      <c r="A202">
        <v>201</v>
      </c>
      <c r="B202">
        <v>23</v>
      </c>
      <c r="C202">
        <v>2</v>
      </c>
      <c r="D202">
        <v>2.56</v>
      </c>
      <c r="E202">
        <v>3</v>
      </c>
      <c r="F202" s="1" t="s">
        <v>36</v>
      </c>
      <c r="G202" s="1" t="s">
        <v>30</v>
      </c>
      <c r="H202" s="1" t="s">
        <v>28</v>
      </c>
      <c r="I202" s="1" t="s">
        <v>19</v>
      </c>
      <c r="J202" s="1" t="s">
        <v>29</v>
      </c>
      <c r="K202" s="1" t="s">
        <v>21</v>
      </c>
      <c r="L202">
        <v>4</v>
      </c>
      <c r="M202">
        <v>65</v>
      </c>
      <c r="N202">
        <v>9157</v>
      </c>
      <c r="O202" s="1" t="s">
        <v>22</v>
      </c>
      <c r="P202">
        <v>5</v>
      </c>
    </row>
    <row r="203" spans="1:16" x14ac:dyDescent="0.2">
      <c r="A203">
        <v>202</v>
      </c>
      <c r="B203">
        <v>23</v>
      </c>
      <c r="C203">
        <v>8</v>
      </c>
      <c r="D203">
        <v>4.57</v>
      </c>
      <c r="E203">
        <v>9</v>
      </c>
      <c r="F203" s="1" t="s">
        <v>16</v>
      </c>
      <c r="G203" s="1" t="s">
        <v>35</v>
      </c>
      <c r="H203" s="1" t="s">
        <v>25</v>
      </c>
      <c r="I203" s="1" t="s">
        <v>19</v>
      </c>
      <c r="J203" s="1" t="s">
        <v>29</v>
      </c>
      <c r="K203" s="1" t="s">
        <v>21</v>
      </c>
      <c r="L203">
        <v>0</v>
      </c>
      <c r="M203">
        <v>21</v>
      </c>
      <c r="N203">
        <v>9811</v>
      </c>
      <c r="O203" s="1" t="s">
        <v>22</v>
      </c>
      <c r="P203">
        <v>4</v>
      </c>
    </row>
    <row r="204" spans="1:16" x14ac:dyDescent="0.2">
      <c r="A204">
        <v>203</v>
      </c>
      <c r="B204">
        <v>41</v>
      </c>
      <c r="C204">
        <v>1</v>
      </c>
      <c r="D204">
        <v>5.44</v>
      </c>
      <c r="E204">
        <v>3</v>
      </c>
      <c r="F204" s="1" t="s">
        <v>26</v>
      </c>
      <c r="G204" s="1" t="s">
        <v>27</v>
      </c>
      <c r="H204" s="1" t="s">
        <v>31</v>
      </c>
      <c r="I204" s="1" t="s">
        <v>19</v>
      </c>
      <c r="J204" s="1" t="s">
        <v>20</v>
      </c>
      <c r="K204" s="1" t="s">
        <v>21</v>
      </c>
      <c r="L204">
        <v>8</v>
      </c>
      <c r="M204">
        <v>49</v>
      </c>
      <c r="N204">
        <v>7972</v>
      </c>
      <c r="O204" s="1" t="s">
        <v>22</v>
      </c>
      <c r="P204">
        <v>2</v>
      </c>
    </row>
    <row r="205" spans="1:16" x14ac:dyDescent="0.2">
      <c r="A205">
        <v>204</v>
      </c>
      <c r="B205">
        <v>14</v>
      </c>
      <c r="C205">
        <v>7</v>
      </c>
      <c r="D205">
        <v>3.04</v>
      </c>
      <c r="E205">
        <v>10</v>
      </c>
      <c r="F205" s="1" t="s">
        <v>26</v>
      </c>
      <c r="G205" s="1" t="s">
        <v>27</v>
      </c>
      <c r="H205" s="1" t="s">
        <v>31</v>
      </c>
      <c r="I205" s="1" t="s">
        <v>19</v>
      </c>
      <c r="J205" s="1" t="s">
        <v>33</v>
      </c>
      <c r="K205" s="1" t="s">
        <v>21</v>
      </c>
      <c r="L205">
        <v>10</v>
      </c>
      <c r="M205">
        <v>53</v>
      </c>
      <c r="N205">
        <v>3800</v>
      </c>
      <c r="O205" s="1" t="s">
        <v>21</v>
      </c>
      <c r="P205">
        <v>4</v>
      </c>
    </row>
    <row r="206" spans="1:16" x14ac:dyDescent="0.2">
      <c r="A206">
        <v>205</v>
      </c>
      <c r="B206">
        <v>40</v>
      </c>
      <c r="C206">
        <v>8</v>
      </c>
      <c r="D206">
        <v>3.21</v>
      </c>
      <c r="E206">
        <v>7</v>
      </c>
      <c r="F206" s="1" t="s">
        <v>26</v>
      </c>
      <c r="G206" s="1" t="s">
        <v>35</v>
      </c>
      <c r="H206" s="1" t="s">
        <v>25</v>
      </c>
      <c r="I206" s="1" t="s">
        <v>34</v>
      </c>
      <c r="J206" s="1" t="s">
        <v>29</v>
      </c>
      <c r="K206" s="1" t="s">
        <v>21</v>
      </c>
      <c r="L206">
        <v>6</v>
      </c>
      <c r="M206">
        <v>47</v>
      </c>
      <c r="N206">
        <v>8776</v>
      </c>
      <c r="O206" s="1" t="s">
        <v>22</v>
      </c>
      <c r="P206">
        <v>1</v>
      </c>
    </row>
    <row r="207" spans="1:16" x14ac:dyDescent="0.2">
      <c r="A207">
        <v>206</v>
      </c>
      <c r="B207">
        <v>36</v>
      </c>
      <c r="C207">
        <v>6</v>
      </c>
      <c r="D207">
        <v>4.08</v>
      </c>
      <c r="E207">
        <v>5</v>
      </c>
      <c r="F207" s="1" t="s">
        <v>36</v>
      </c>
      <c r="G207" s="1" t="s">
        <v>24</v>
      </c>
      <c r="H207" s="1" t="s">
        <v>25</v>
      </c>
      <c r="I207" s="1" t="s">
        <v>34</v>
      </c>
      <c r="J207" s="1" t="s">
        <v>29</v>
      </c>
      <c r="K207" s="1" t="s">
        <v>21</v>
      </c>
      <c r="L207">
        <v>1</v>
      </c>
      <c r="M207">
        <v>24</v>
      </c>
      <c r="N207">
        <v>1661</v>
      </c>
      <c r="O207" s="1" t="s">
        <v>21</v>
      </c>
      <c r="P207">
        <v>4</v>
      </c>
    </row>
    <row r="208" spans="1:16" x14ac:dyDescent="0.2">
      <c r="A208">
        <v>207</v>
      </c>
      <c r="B208">
        <v>60</v>
      </c>
      <c r="C208">
        <v>9</v>
      </c>
      <c r="D208">
        <v>2.2599999999999998</v>
      </c>
      <c r="E208">
        <v>10</v>
      </c>
      <c r="F208" s="1" t="s">
        <v>36</v>
      </c>
      <c r="G208" s="1" t="s">
        <v>35</v>
      </c>
      <c r="H208" s="1" t="s">
        <v>31</v>
      </c>
      <c r="I208" s="1" t="s">
        <v>19</v>
      </c>
      <c r="J208" s="1" t="s">
        <v>20</v>
      </c>
      <c r="K208" s="1" t="s">
        <v>21</v>
      </c>
      <c r="L208">
        <v>5</v>
      </c>
      <c r="M208">
        <v>43</v>
      </c>
      <c r="N208">
        <v>3836</v>
      </c>
      <c r="O208" s="1" t="s">
        <v>22</v>
      </c>
      <c r="P208">
        <v>1</v>
      </c>
    </row>
    <row r="209" spans="1:16" x14ac:dyDescent="0.2">
      <c r="A209">
        <v>208</v>
      </c>
      <c r="B209">
        <v>42</v>
      </c>
      <c r="C209">
        <v>8</v>
      </c>
      <c r="D209">
        <v>3.78</v>
      </c>
      <c r="E209">
        <v>9</v>
      </c>
      <c r="F209" s="1" t="s">
        <v>16</v>
      </c>
      <c r="G209" s="1" t="s">
        <v>30</v>
      </c>
      <c r="H209" s="1" t="s">
        <v>18</v>
      </c>
      <c r="I209" s="1" t="s">
        <v>34</v>
      </c>
      <c r="J209" s="1" t="s">
        <v>33</v>
      </c>
      <c r="K209" s="1" t="s">
        <v>21</v>
      </c>
      <c r="L209">
        <v>2</v>
      </c>
      <c r="M209">
        <v>45</v>
      </c>
      <c r="N209">
        <v>8684</v>
      </c>
      <c r="O209" s="1" t="s">
        <v>22</v>
      </c>
      <c r="P209">
        <v>2</v>
      </c>
    </row>
    <row r="210" spans="1:16" x14ac:dyDescent="0.2">
      <c r="A210">
        <v>209</v>
      </c>
      <c r="B210">
        <v>54</v>
      </c>
      <c r="C210">
        <v>8</v>
      </c>
      <c r="D210">
        <v>2.02</v>
      </c>
      <c r="E210">
        <v>8</v>
      </c>
      <c r="F210" s="1" t="s">
        <v>26</v>
      </c>
      <c r="G210" s="1" t="s">
        <v>30</v>
      </c>
      <c r="H210" s="1" t="s">
        <v>28</v>
      </c>
      <c r="I210" s="1" t="s">
        <v>19</v>
      </c>
      <c r="J210" s="1" t="s">
        <v>29</v>
      </c>
      <c r="K210" s="1" t="s">
        <v>21</v>
      </c>
      <c r="L210">
        <v>0</v>
      </c>
      <c r="M210">
        <v>60</v>
      </c>
      <c r="N210">
        <v>8702</v>
      </c>
      <c r="O210" s="1" t="s">
        <v>22</v>
      </c>
      <c r="P210">
        <v>2</v>
      </c>
    </row>
    <row r="211" spans="1:16" x14ac:dyDescent="0.2">
      <c r="A211">
        <v>210</v>
      </c>
      <c r="B211">
        <v>54</v>
      </c>
      <c r="C211">
        <v>8</v>
      </c>
      <c r="D211">
        <v>2.62</v>
      </c>
      <c r="E211">
        <v>8</v>
      </c>
      <c r="F211" s="1" t="s">
        <v>26</v>
      </c>
      <c r="G211" s="1" t="s">
        <v>17</v>
      </c>
      <c r="H211" s="1" t="s">
        <v>18</v>
      </c>
      <c r="I211" s="1" t="s">
        <v>34</v>
      </c>
      <c r="J211" s="1" t="s">
        <v>29</v>
      </c>
      <c r="K211" s="1" t="s">
        <v>21</v>
      </c>
      <c r="L211">
        <v>8</v>
      </c>
      <c r="M211">
        <v>52</v>
      </c>
      <c r="N211">
        <v>1704</v>
      </c>
      <c r="O211" s="1" t="s">
        <v>21</v>
      </c>
      <c r="P211">
        <v>5</v>
      </c>
    </row>
    <row r="212" spans="1:16" x14ac:dyDescent="0.2">
      <c r="A212">
        <v>211</v>
      </c>
      <c r="B212">
        <v>10</v>
      </c>
      <c r="C212">
        <v>4</v>
      </c>
      <c r="D212">
        <v>2.12</v>
      </c>
      <c r="E212">
        <v>6</v>
      </c>
      <c r="F212" s="1" t="s">
        <v>23</v>
      </c>
      <c r="G212" s="1" t="s">
        <v>27</v>
      </c>
      <c r="H212" s="1" t="s">
        <v>28</v>
      </c>
      <c r="I212" s="1" t="s">
        <v>19</v>
      </c>
      <c r="J212" s="1" t="s">
        <v>33</v>
      </c>
      <c r="K212" s="1" t="s">
        <v>21</v>
      </c>
      <c r="L212">
        <v>10</v>
      </c>
      <c r="M212">
        <v>20</v>
      </c>
      <c r="N212">
        <v>9016</v>
      </c>
      <c r="O212" s="1" t="s">
        <v>22</v>
      </c>
      <c r="P212">
        <v>2</v>
      </c>
    </row>
    <row r="213" spans="1:16" x14ac:dyDescent="0.2">
      <c r="A213">
        <v>212</v>
      </c>
      <c r="B213">
        <v>29</v>
      </c>
      <c r="C213">
        <v>7</v>
      </c>
      <c r="D213">
        <v>3.01</v>
      </c>
      <c r="E213">
        <v>10</v>
      </c>
      <c r="F213" s="1" t="s">
        <v>36</v>
      </c>
      <c r="G213" s="1" t="s">
        <v>30</v>
      </c>
      <c r="H213" s="1" t="s">
        <v>31</v>
      </c>
      <c r="I213" s="1" t="s">
        <v>19</v>
      </c>
      <c r="J213" s="1" t="s">
        <v>33</v>
      </c>
      <c r="K213" s="1" t="s">
        <v>21</v>
      </c>
      <c r="L213">
        <v>5</v>
      </c>
      <c r="M213">
        <v>62</v>
      </c>
      <c r="N213">
        <v>6164</v>
      </c>
      <c r="O213" s="1" t="s">
        <v>21</v>
      </c>
      <c r="P213">
        <v>2</v>
      </c>
    </row>
    <row r="214" spans="1:16" x14ac:dyDescent="0.2">
      <c r="A214">
        <v>213</v>
      </c>
      <c r="B214">
        <v>16</v>
      </c>
      <c r="C214">
        <v>2</v>
      </c>
      <c r="D214">
        <v>1.94</v>
      </c>
      <c r="E214">
        <v>3</v>
      </c>
      <c r="F214" s="1" t="s">
        <v>26</v>
      </c>
      <c r="G214" s="1" t="s">
        <v>27</v>
      </c>
      <c r="H214" s="1" t="s">
        <v>31</v>
      </c>
      <c r="I214" s="1" t="s">
        <v>19</v>
      </c>
      <c r="J214" s="1" t="s">
        <v>20</v>
      </c>
      <c r="K214" s="1" t="s">
        <v>21</v>
      </c>
      <c r="L214">
        <v>1</v>
      </c>
      <c r="M214">
        <v>50</v>
      </c>
      <c r="N214">
        <v>1336</v>
      </c>
      <c r="O214" s="1" t="s">
        <v>22</v>
      </c>
      <c r="P214">
        <v>4</v>
      </c>
    </row>
    <row r="215" spans="1:16" x14ac:dyDescent="0.2">
      <c r="A215">
        <v>214</v>
      </c>
      <c r="B215">
        <v>55</v>
      </c>
      <c r="C215">
        <v>7</v>
      </c>
      <c r="D215">
        <v>2.62</v>
      </c>
      <c r="E215">
        <v>7</v>
      </c>
      <c r="F215" s="1" t="s">
        <v>16</v>
      </c>
      <c r="G215" s="1" t="s">
        <v>27</v>
      </c>
      <c r="H215" s="1" t="s">
        <v>32</v>
      </c>
      <c r="I215" s="1" t="s">
        <v>34</v>
      </c>
      <c r="J215" s="1" t="s">
        <v>29</v>
      </c>
      <c r="K215" s="1" t="s">
        <v>21</v>
      </c>
      <c r="L215">
        <v>0</v>
      </c>
      <c r="M215">
        <v>26</v>
      </c>
      <c r="N215">
        <v>2086</v>
      </c>
      <c r="O215" s="1" t="s">
        <v>21</v>
      </c>
      <c r="P215">
        <v>5</v>
      </c>
    </row>
    <row r="216" spans="1:16" x14ac:dyDescent="0.2">
      <c r="A216">
        <v>215</v>
      </c>
      <c r="B216">
        <v>41</v>
      </c>
      <c r="C216">
        <v>10</v>
      </c>
      <c r="D216">
        <v>5.33</v>
      </c>
      <c r="E216">
        <v>8</v>
      </c>
      <c r="F216" s="1" t="s">
        <v>36</v>
      </c>
      <c r="G216" s="1" t="s">
        <v>35</v>
      </c>
      <c r="H216" s="1" t="s">
        <v>25</v>
      </c>
      <c r="I216" s="1" t="s">
        <v>19</v>
      </c>
      <c r="J216" s="1" t="s">
        <v>29</v>
      </c>
      <c r="K216" s="1" t="s">
        <v>21</v>
      </c>
      <c r="L216">
        <v>5</v>
      </c>
      <c r="M216">
        <v>25</v>
      </c>
      <c r="N216">
        <v>6822</v>
      </c>
      <c r="O216" s="1" t="s">
        <v>21</v>
      </c>
      <c r="P216">
        <v>4</v>
      </c>
    </row>
    <row r="217" spans="1:16" x14ac:dyDescent="0.2">
      <c r="A217">
        <v>216</v>
      </c>
      <c r="B217">
        <v>17</v>
      </c>
      <c r="C217">
        <v>8</v>
      </c>
      <c r="D217">
        <v>2.83</v>
      </c>
      <c r="E217">
        <v>10</v>
      </c>
      <c r="F217" s="1" t="s">
        <v>36</v>
      </c>
      <c r="G217" s="1" t="s">
        <v>27</v>
      </c>
      <c r="H217" s="1" t="s">
        <v>28</v>
      </c>
      <c r="I217" s="1" t="s">
        <v>19</v>
      </c>
      <c r="J217" s="1" t="s">
        <v>29</v>
      </c>
      <c r="K217" s="1" t="s">
        <v>21</v>
      </c>
      <c r="L217">
        <v>4</v>
      </c>
      <c r="M217">
        <v>35</v>
      </c>
      <c r="N217">
        <v>8584</v>
      </c>
      <c r="O217" s="1" t="s">
        <v>22</v>
      </c>
      <c r="P217">
        <v>5</v>
      </c>
    </row>
    <row r="218" spans="1:16" x14ac:dyDescent="0.2">
      <c r="A218">
        <v>217</v>
      </c>
      <c r="B218">
        <v>46</v>
      </c>
      <c r="C218">
        <v>1</v>
      </c>
      <c r="D218">
        <v>2.27</v>
      </c>
      <c r="E218">
        <v>2</v>
      </c>
      <c r="F218" s="1" t="s">
        <v>36</v>
      </c>
      <c r="G218" s="1" t="s">
        <v>17</v>
      </c>
      <c r="H218" s="1" t="s">
        <v>37</v>
      </c>
      <c r="I218" s="1" t="s">
        <v>19</v>
      </c>
      <c r="J218" s="1" t="s">
        <v>29</v>
      </c>
      <c r="K218" s="1" t="s">
        <v>21</v>
      </c>
      <c r="L218">
        <v>9</v>
      </c>
      <c r="M218">
        <v>35</v>
      </c>
      <c r="N218">
        <v>7617</v>
      </c>
      <c r="O218" s="1" t="s">
        <v>22</v>
      </c>
      <c r="P218">
        <v>4</v>
      </c>
    </row>
    <row r="219" spans="1:16" x14ac:dyDescent="0.2">
      <c r="A219">
        <v>218</v>
      </c>
      <c r="B219">
        <v>58</v>
      </c>
      <c r="C219">
        <v>3</v>
      </c>
      <c r="D219">
        <v>1.88</v>
      </c>
      <c r="E219">
        <v>1</v>
      </c>
      <c r="F219" s="1" t="s">
        <v>23</v>
      </c>
      <c r="G219" s="1" t="s">
        <v>35</v>
      </c>
      <c r="H219" s="1" t="s">
        <v>37</v>
      </c>
      <c r="I219" s="1" t="s">
        <v>19</v>
      </c>
      <c r="J219" s="1" t="s">
        <v>20</v>
      </c>
      <c r="K219" s="1" t="s">
        <v>21</v>
      </c>
      <c r="L219">
        <v>6</v>
      </c>
      <c r="M219">
        <v>21</v>
      </c>
      <c r="N219">
        <v>7050</v>
      </c>
      <c r="O219" s="1" t="s">
        <v>22</v>
      </c>
      <c r="P219">
        <v>5</v>
      </c>
    </row>
    <row r="220" spans="1:16" x14ac:dyDescent="0.2">
      <c r="A220">
        <v>219</v>
      </c>
      <c r="B220">
        <v>1</v>
      </c>
      <c r="C220">
        <v>7</v>
      </c>
      <c r="D220">
        <v>3.43</v>
      </c>
      <c r="E220">
        <v>10</v>
      </c>
      <c r="F220" s="1" t="s">
        <v>16</v>
      </c>
      <c r="G220" s="1" t="s">
        <v>17</v>
      </c>
      <c r="H220" s="1" t="s">
        <v>28</v>
      </c>
      <c r="I220" s="1" t="s">
        <v>19</v>
      </c>
      <c r="J220" s="1" t="s">
        <v>29</v>
      </c>
      <c r="K220" s="1" t="s">
        <v>21</v>
      </c>
      <c r="L220">
        <v>6</v>
      </c>
      <c r="M220">
        <v>69</v>
      </c>
      <c r="N220">
        <v>4692</v>
      </c>
      <c r="O220" s="1" t="s">
        <v>21</v>
      </c>
      <c r="P220">
        <v>2</v>
      </c>
    </row>
    <row r="221" spans="1:16" x14ac:dyDescent="0.2">
      <c r="A221">
        <v>220</v>
      </c>
      <c r="B221">
        <v>28</v>
      </c>
      <c r="C221">
        <v>7</v>
      </c>
      <c r="D221">
        <v>2.4900000000000002</v>
      </c>
      <c r="E221">
        <v>10</v>
      </c>
      <c r="F221" s="1" t="s">
        <v>23</v>
      </c>
      <c r="G221" s="1" t="s">
        <v>30</v>
      </c>
      <c r="H221" s="1" t="s">
        <v>31</v>
      </c>
      <c r="I221" s="1" t="s">
        <v>19</v>
      </c>
      <c r="J221" s="1" t="s">
        <v>33</v>
      </c>
      <c r="K221" s="1" t="s">
        <v>21</v>
      </c>
      <c r="L221">
        <v>3</v>
      </c>
      <c r="M221">
        <v>27</v>
      </c>
      <c r="N221">
        <v>7115</v>
      </c>
      <c r="O221" s="1" t="s">
        <v>21</v>
      </c>
      <c r="P221">
        <v>2</v>
      </c>
    </row>
    <row r="222" spans="1:16" x14ac:dyDescent="0.2">
      <c r="A222">
        <v>221</v>
      </c>
      <c r="B222">
        <v>10</v>
      </c>
      <c r="C222">
        <v>4</v>
      </c>
      <c r="D222">
        <v>1.17</v>
      </c>
      <c r="E222">
        <v>1</v>
      </c>
      <c r="F222" s="1" t="s">
        <v>26</v>
      </c>
      <c r="G222" s="1" t="s">
        <v>24</v>
      </c>
      <c r="H222" s="1" t="s">
        <v>18</v>
      </c>
      <c r="I222" s="1" t="s">
        <v>34</v>
      </c>
      <c r="J222" s="1" t="s">
        <v>29</v>
      </c>
      <c r="K222" s="1" t="s">
        <v>22</v>
      </c>
      <c r="L222">
        <v>10</v>
      </c>
      <c r="M222">
        <v>51</v>
      </c>
      <c r="N222">
        <v>5273</v>
      </c>
      <c r="O222" s="1" t="s">
        <v>22</v>
      </c>
      <c r="P222">
        <v>5</v>
      </c>
    </row>
    <row r="223" spans="1:16" x14ac:dyDescent="0.2">
      <c r="A223">
        <v>222</v>
      </c>
      <c r="B223">
        <v>43</v>
      </c>
      <c r="C223">
        <v>3</v>
      </c>
      <c r="D223">
        <v>1.36</v>
      </c>
      <c r="E223">
        <v>4</v>
      </c>
      <c r="F223" s="1" t="s">
        <v>16</v>
      </c>
      <c r="G223" s="1" t="s">
        <v>27</v>
      </c>
      <c r="H223" s="1" t="s">
        <v>25</v>
      </c>
      <c r="I223" s="1" t="s">
        <v>19</v>
      </c>
      <c r="J223" s="1" t="s">
        <v>20</v>
      </c>
      <c r="K223" s="1" t="s">
        <v>21</v>
      </c>
      <c r="L223">
        <v>5</v>
      </c>
      <c r="M223">
        <v>57</v>
      </c>
      <c r="N223">
        <v>8021</v>
      </c>
      <c r="O223" s="1" t="s">
        <v>21</v>
      </c>
      <c r="P223">
        <v>1</v>
      </c>
    </row>
    <row r="224" spans="1:16" x14ac:dyDescent="0.2">
      <c r="A224">
        <v>223</v>
      </c>
      <c r="B224">
        <v>16</v>
      </c>
      <c r="C224">
        <v>7</v>
      </c>
      <c r="D224">
        <v>3.1</v>
      </c>
      <c r="E224">
        <v>7</v>
      </c>
      <c r="F224" s="1" t="s">
        <v>26</v>
      </c>
      <c r="G224" s="1" t="s">
        <v>24</v>
      </c>
      <c r="H224" s="1" t="s">
        <v>25</v>
      </c>
      <c r="I224" s="1" t="s">
        <v>34</v>
      </c>
      <c r="J224" s="1" t="s">
        <v>33</v>
      </c>
      <c r="K224" s="1" t="s">
        <v>22</v>
      </c>
      <c r="L224">
        <v>6</v>
      </c>
      <c r="M224">
        <v>43</v>
      </c>
      <c r="N224">
        <v>6532</v>
      </c>
      <c r="O224" s="1" t="s">
        <v>22</v>
      </c>
      <c r="P224">
        <v>5</v>
      </c>
    </row>
    <row r="225" spans="1:16" x14ac:dyDescent="0.2">
      <c r="A225">
        <v>224</v>
      </c>
      <c r="B225">
        <v>36</v>
      </c>
      <c r="C225">
        <v>5</v>
      </c>
      <c r="D225">
        <v>3.43</v>
      </c>
      <c r="E225">
        <v>3</v>
      </c>
      <c r="F225" s="1" t="s">
        <v>23</v>
      </c>
      <c r="G225" s="1" t="s">
        <v>27</v>
      </c>
      <c r="H225" s="1" t="s">
        <v>32</v>
      </c>
      <c r="I225" s="1" t="s">
        <v>19</v>
      </c>
      <c r="J225" s="1" t="s">
        <v>29</v>
      </c>
      <c r="K225" s="1" t="s">
        <v>21</v>
      </c>
      <c r="L225">
        <v>5</v>
      </c>
      <c r="M225">
        <v>48</v>
      </c>
      <c r="N225">
        <v>7073</v>
      </c>
      <c r="O225" s="1" t="s">
        <v>21</v>
      </c>
      <c r="P225">
        <v>3</v>
      </c>
    </row>
    <row r="226" spans="1:16" x14ac:dyDescent="0.2">
      <c r="A226">
        <v>225</v>
      </c>
      <c r="B226">
        <v>52</v>
      </c>
      <c r="C226">
        <v>8</v>
      </c>
      <c r="D226">
        <v>4.9400000000000004</v>
      </c>
      <c r="E226">
        <v>10</v>
      </c>
      <c r="F226" s="1" t="s">
        <v>23</v>
      </c>
      <c r="G226" s="1" t="s">
        <v>17</v>
      </c>
      <c r="H226" s="1" t="s">
        <v>32</v>
      </c>
      <c r="I226" s="1" t="s">
        <v>19</v>
      </c>
      <c r="J226" s="1" t="s">
        <v>29</v>
      </c>
      <c r="K226" s="1" t="s">
        <v>21</v>
      </c>
      <c r="L226">
        <v>3</v>
      </c>
      <c r="M226">
        <v>48</v>
      </c>
      <c r="N226">
        <v>5882</v>
      </c>
      <c r="O226" s="1" t="s">
        <v>22</v>
      </c>
      <c r="P226">
        <v>2</v>
      </c>
    </row>
    <row r="227" spans="1:16" x14ac:dyDescent="0.2">
      <c r="A227">
        <v>226</v>
      </c>
      <c r="B227">
        <v>33</v>
      </c>
      <c r="C227">
        <v>7</v>
      </c>
      <c r="D227">
        <v>5.35</v>
      </c>
      <c r="E227">
        <v>9</v>
      </c>
      <c r="F227" s="1" t="s">
        <v>23</v>
      </c>
      <c r="G227" s="1" t="s">
        <v>35</v>
      </c>
      <c r="H227" s="1" t="s">
        <v>32</v>
      </c>
      <c r="I227" s="1" t="s">
        <v>19</v>
      </c>
      <c r="J227" s="1" t="s">
        <v>29</v>
      </c>
      <c r="K227" s="1" t="s">
        <v>21</v>
      </c>
      <c r="L227">
        <v>6</v>
      </c>
      <c r="M227">
        <v>27</v>
      </c>
      <c r="N227">
        <v>3016</v>
      </c>
      <c r="O227" s="1" t="s">
        <v>21</v>
      </c>
      <c r="P227">
        <v>5</v>
      </c>
    </row>
    <row r="228" spans="1:16" x14ac:dyDescent="0.2">
      <c r="A228">
        <v>227</v>
      </c>
      <c r="B228">
        <v>58</v>
      </c>
      <c r="C228">
        <v>9</v>
      </c>
      <c r="D228">
        <v>4.22</v>
      </c>
      <c r="E228">
        <v>8</v>
      </c>
      <c r="F228" s="1" t="s">
        <v>36</v>
      </c>
      <c r="G228" s="1" t="s">
        <v>27</v>
      </c>
      <c r="H228" s="1" t="s">
        <v>37</v>
      </c>
      <c r="I228" s="1" t="s">
        <v>34</v>
      </c>
      <c r="J228" s="1" t="s">
        <v>33</v>
      </c>
      <c r="K228" s="1" t="s">
        <v>21</v>
      </c>
      <c r="L228">
        <v>3</v>
      </c>
      <c r="M228">
        <v>28</v>
      </c>
      <c r="N228">
        <v>6460</v>
      </c>
      <c r="O228" s="1" t="s">
        <v>22</v>
      </c>
      <c r="P228">
        <v>4</v>
      </c>
    </row>
    <row r="229" spans="1:16" x14ac:dyDescent="0.2">
      <c r="A229">
        <v>228</v>
      </c>
      <c r="B229">
        <v>51</v>
      </c>
      <c r="C229">
        <v>8</v>
      </c>
      <c r="D229">
        <v>4.9800000000000004</v>
      </c>
      <c r="E229">
        <v>10</v>
      </c>
      <c r="F229" s="1" t="s">
        <v>36</v>
      </c>
      <c r="G229" s="1" t="s">
        <v>17</v>
      </c>
      <c r="H229" s="1" t="s">
        <v>28</v>
      </c>
      <c r="I229" s="1" t="s">
        <v>19</v>
      </c>
      <c r="J229" s="1" t="s">
        <v>20</v>
      </c>
      <c r="K229" s="1" t="s">
        <v>21</v>
      </c>
      <c r="L229">
        <v>5</v>
      </c>
      <c r="M229">
        <v>52</v>
      </c>
      <c r="N229">
        <v>2540</v>
      </c>
      <c r="O229" s="1" t="s">
        <v>22</v>
      </c>
      <c r="P229">
        <v>4</v>
      </c>
    </row>
    <row r="230" spans="1:16" x14ac:dyDescent="0.2">
      <c r="A230">
        <v>229</v>
      </c>
      <c r="B230">
        <v>18</v>
      </c>
      <c r="C230">
        <v>8</v>
      </c>
      <c r="D230">
        <v>3.33</v>
      </c>
      <c r="E230">
        <v>8</v>
      </c>
      <c r="F230" s="1" t="s">
        <v>16</v>
      </c>
      <c r="G230" s="1" t="s">
        <v>35</v>
      </c>
      <c r="H230" s="1" t="s">
        <v>37</v>
      </c>
      <c r="I230" s="1" t="s">
        <v>34</v>
      </c>
      <c r="J230" s="1" t="s">
        <v>20</v>
      </c>
      <c r="K230" s="1" t="s">
        <v>22</v>
      </c>
      <c r="L230">
        <v>4</v>
      </c>
      <c r="M230">
        <v>22</v>
      </c>
      <c r="N230">
        <v>5811</v>
      </c>
      <c r="O230" s="1" t="s">
        <v>22</v>
      </c>
      <c r="P230">
        <v>1</v>
      </c>
    </row>
    <row r="231" spans="1:16" x14ac:dyDescent="0.2">
      <c r="A231">
        <v>230</v>
      </c>
      <c r="B231">
        <v>15</v>
      </c>
      <c r="C231">
        <v>8</v>
      </c>
      <c r="D231">
        <v>4.76</v>
      </c>
      <c r="E231">
        <v>10</v>
      </c>
      <c r="F231" s="1" t="s">
        <v>26</v>
      </c>
      <c r="G231" s="1" t="s">
        <v>30</v>
      </c>
      <c r="H231" s="1" t="s">
        <v>32</v>
      </c>
      <c r="I231" s="1" t="s">
        <v>34</v>
      </c>
      <c r="J231" s="1" t="s">
        <v>20</v>
      </c>
      <c r="K231" s="1" t="s">
        <v>22</v>
      </c>
      <c r="L231">
        <v>5</v>
      </c>
      <c r="M231">
        <v>50</v>
      </c>
      <c r="N231">
        <v>3182</v>
      </c>
      <c r="O231" s="1" t="s">
        <v>21</v>
      </c>
      <c r="P231">
        <v>3</v>
      </c>
    </row>
    <row r="232" spans="1:16" x14ac:dyDescent="0.2">
      <c r="A232">
        <v>231</v>
      </c>
      <c r="B232">
        <v>22</v>
      </c>
      <c r="C232">
        <v>10</v>
      </c>
      <c r="D232">
        <v>4.9000000000000004</v>
      </c>
      <c r="E232">
        <v>9</v>
      </c>
      <c r="F232" s="1" t="s">
        <v>16</v>
      </c>
      <c r="G232" s="1" t="s">
        <v>35</v>
      </c>
      <c r="H232" s="1" t="s">
        <v>25</v>
      </c>
      <c r="I232" s="1" t="s">
        <v>19</v>
      </c>
      <c r="J232" s="1" t="s">
        <v>33</v>
      </c>
      <c r="K232" s="1" t="s">
        <v>21</v>
      </c>
      <c r="L232">
        <v>2</v>
      </c>
      <c r="M232">
        <v>64</v>
      </c>
      <c r="N232">
        <v>6549</v>
      </c>
      <c r="O232" s="1" t="s">
        <v>21</v>
      </c>
      <c r="P232">
        <v>5</v>
      </c>
    </row>
    <row r="233" spans="1:16" x14ac:dyDescent="0.2">
      <c r="A233">
        <v>232</v>
      </c>
      <c r="B233">
        <v>41</v>
      </c>
      <c r="C233">
        <v>9</v>
      </c>
      <c r="D233">
        <v>2.93</v>
      </c>
      <c r="E233">
        <v>9</v>
      </c>
      <c r="F233" s="1" t="s">
        <v>16</v>
      </c>
      <c r="G233" s="1" t="s">
        <v>30</v>
      </c>
      <c r="H233" s="1" t="s">
        <v>28</v>
      </c>
      <c r="I233" s="1" t="s">
        <v>19</v>
      </c>
      <c r="J233" s="1" t="s">
        <v>29</v>
      </c>
      <c r="K233" s="1" t="s">
        <v>21</v>
      </c>
      <c r="L233">
        <v>1</v>
      </c>
      <c r="M233">
        <v>37</v>
      </c>
      <c r="N233">
        <v>6330</v>
      </c>
      <c r="O233" s="1" t="s">
        <v>22</v>
      </c>
      <c r="P233">
        <v>5</v>
      </c>
    </row>
    <row r="234" spans="1:16" x14ac:dyDescent="0.2">
      <c r="A234">
        <v>233</v>
      </c>
      <c r="B234">
        <v>50</v>
      </c>
      <c r="C234">
        <v>6</v>
      </c>
      <c r="D234">
        <v>1.76</v>
      </c>
      <c r="E234">
        <v>6</v>
      </c>
      <c r="F234" s="1" t="s">
        <v>23</v>
      </c>
      <c r="G234" s="1" t="s">
        <v>27</v>
      </c>
      <c r="H234" s="1" t="s">
        <v>25</v>
      </c>
      <c r="I234" s="1" t="s">
        <v>19</v>
      </c>
      <c r="J234" s="1" t="s">
        <v>33</v>
      </c>
      <c r="K234" s="1" t="s">
        <v>21</v>
      </c>
      <c r="L234">
        <v>2</v>
      </c>
      <c r="M234">
        <v>67</v>
      </c>
      <c r="N234">
        <v>4342</v>
      </c>
      <c r="O234" s="1" t="s">
        <v>22</v>
      </c>
      <c r="P234">
        <v>4</v>
      </c>
    </row>
    <row r="235" spans="1:16" x14ac:dyDescent="0.2">
      <c r="A235">
        <v>234</v>
      </c>
      <c r="B235">
        <v>51</v>
      </c>
      <c r="C235">
        <v>4</v>
      </c>
      <c r="D235">
        <v>1.69</v>
      </c>
      <c r="E235">
        <v>6</v>
      </c>
      <c r="F235" s="1" t="s">
        <v>23</v>
      </c>
      <c r="G235" s="1" t="s">
        <v>35</v>
      </c>
      <c r="H235" s="1" t="s">
        <v>37</v>
      </c>
      <c r="I235" s="1" t="s">
        <v>34</v>
      </c>
      <c r="J235" s="1" t="s">
        <v>20</v>
      </c>
      <c r="K235" s="1" t="s">
        <v>21</v>
      </c>
      <c r="L235">
        <v>9</v>
      </c>
      <c r="M235">
        <v>42</v>
      </c>
      <c r="N235">
        <v>6490</v>
      </c>
      <c r="O235" s="1" t="s">
        <v>22</v>
      </c>
      <c r="P235">
        <v>5</v>
      </c>
    </row>
    <row r="236" spans="1:16" x14ac:dyDescent="0.2">
      <c r="A236">
        <v>235</v>
      </c>
      <c r="B236">
        <v>26</v>
      </c>
      <c r="C236">
        <v>4</v>
      </c>
      <c r="D236">
        <v>1.6</v>
      </c>
      <c r="E236">
        <v>1</v>
      </c>
      <c r="F236" s="1" t="s">
        <v>36</v>
      </c>
      <c r="G236" s="1" t="s">
        <v>27</v>
      </c>
      <c r="H236" s="1" t="s">
        <v>28</v>
      </c>
      <c r="I236" s="1" t="s">
        <v>19</v>
      </c>
      <c r="J236" s="1" t="s">
        <v>33</v>
      </c>
      <c r="K236" s="1" t="s">
        <v>21</v>
      </c>
      <c r="L236">
        <v>10</v>
      </c>
      <c r="M236">
        <v>44</v>
      </c>
      <c r="N236">
        <v>5244</v>
      </c>
      <c r="O236" s="1" t="s">
        <v>22</v>
      </c>
      <c r="P236">
        <v>4</v>
      </c>
    </row>
    <row r="237" spans="1:16" x14ac:dyDescent="0.2">
      <c r="A237">
        <v>236</v>
      </c>
      <c r="B237">
        <v>33</v>
      </c>
      <c r="C237">
        <v>1</v>
      </c>
      <c r="D237">
        <v>5.68</v>
      </c>
      <c r="E237">
        <v>3</v>
      </c>
      <c r="F237" s="1" t="s">
        <v>16</v>
      </c>
      <c r="G237" s="1" t="s">
        <v>17</v>
      </c>
      <c r="H237" s="1" t="s">
        <v>31</v>
      </c>
      <c r="I237" s="1" t="s">
        <v>19</v>
      </c>
      <c r="J237" s="1" t="s">
        <v>29</v>
      </c>
      <c r="K237" s="1" t="s">
        <v>21</v>
      </c>
      <c r="L237">
        <v>1</v>
      </c>
      <c r="M237">
        <v>52</v>
      </c>
      <c r="N237">
        <v>3222</v>
      </c>
      <c r="O237" s="1" t="s">
        <v>21</v>
      </c>
      <c r="P237">
        <v>4</v>
      </c>
    </row>
    <row r="238" spans="1:16" x14ac:dyDescent="0.2">
      <c r="A238">
        <v>237</v>
      </c>
      <c r="B238">
        <v>54</v>
      </c>
      <c r="C238">
        <v>9</v>
      </c>
      <c r="D238">
        <v>5.8</v>
      </c>
      <c r="E238">
        <v>10</v>
      </c>
      <c r="F238" s="1" t="s">
        <v>26</v>
      </c>
      <c r="G238" s="1" t="s">
        <v>27</v>
      </c>
      <c r="H238" s="1" t="s">
        <v>18</v>
      </c>
      <c r="I238" s="1" t="s">
        <v>19</v>
      </c>
      <c r="J238" s="1" t="s">
        <v>29</v>
      </c>
      <c r="K238" s="1" t="s">
        <v>21</v>
      </c>
      <c r="L238">
        <v>7</v>
      </c>
      <c r="M238">
        <v>47</v>
      </c>
      <c r="N238">
        <v>3257</v>
      </c>
      <c r="O238" s="1" t="s">
        <v>22</v>
      </c>
      <c r="P238">
        <v>4</v>
      </c>
    </row>
    <row r="239" spans="1:16" x14ac:dyDescent="0.2">
      <c r="A239">
        <v>238</v>
      </c>
      <c r="B239">
        <v>32</v>
      </c>
      <c r="C239">
        <v>1</v>
      </c>
      <c r="D239">
        <v>5.82</v>
      </c>
      <c r="E239">
        <v>1</v>
      </c>
      <c r="F239" s="1" t="s">
        <v>16</v>
      </c>
      <c r="G239" s="1" t="s">
        <v>17</v>
      </c>
      <c r="H239" s="1" t="s">
        <v>32</v>
      </c>
      <c r="I239" s="1" t="s">
        <v>19</v>
      </c>
      <c r="J239" s="1" t="s">
        <v>33</v>
      </c>
      <c r="K239" s="1" t="s">
        <v>21</v>
      </c>
      <c r="L239">
        <v>0</v>
      </c>
      <c r="M239">
        <v>64</v>
      </c>
      <c r="N239">
        <v>2271</v>
      </c>
      <c r="O239" s="1" t="s">
        <v>22</v>
      </c>
      <c r="P239">
        <v>2</v>
      </c>
    </row>
    <row r="240" spans="1:16" x14ac:dyDescent="0.2">
      <c r="A240">
        <v>239</v>
      </c>
      <c r="B240">
        <v>4</v>
      </c>
      <c r="C240">
        <v>8</v>
      </c>
      <c r="D240">
        <v>3.41</v>
      </c>
      <c r="E240">
        <v>7</v>
      </c>
      <c r="F240" s="1" t="s">
        <v>26</v>
      </c>
      <c r="G240" s="1" t="s">
        <v>24</v>
      </c>
      <c r="H240" s="1" t="s">
        <v>28</v>
      </c>
      <c r="I240" s="1" t="s">
        <v>19</v>
      </c>
      <c r="J240" s="1" t="s">
        <v>29</v>
      </c>
      <c r="K240" s="1" t="s">
        <v>21</v>
      </c>
      <c r="L240">
        <v>8</v>
      </c>
      <c r="M240">
        <v>30</v>
      </c>
      <c r="N240">
        <v>5660</v>
      </c>
      <c r="O240" s="1" t="s">
        <v>22</v>
      </c>
      <c r="P240">
        <v>3</v>
      </c>
    </row>
    <row r="241" spans="1:16" x14ac:dyDescent="0.2">
      <c r="A241">
        <v>240</v>
      </c>
      <c r="B241">
        <v>41</v>
      </c>
      <c r="C241">
        <v>8</v>
      </c>
      <c r="D241">
        <v>5.1100000000000003</v>
      </c>
      <c r="E241">
        <v>8</v>
      </c>
      <c r="F241" s="1" t="s">
        <v>36</v>
      </c>
      <c r="G241" s="1" t="s">
        <v>17</v>
      </c>
      <c r="H241" s="1" t="s">
        <v>28</v>
      </c>
      <c r="I241" s="1" t="s">
        <v>19</v>
      </c>
      <c r="J241" s="1" t="s">
        <v>29</v>
      </c>
      <c r="K241" s="1" t="s">
        <v>21</v>
      </c>
      <c r="L241">
        <v>4</v>
      </c>
      <c r="M241">
        <v>50</v>
      </c>
      <c r="N241">
        <v>2012</v>
      </c>
      <c r="O241" s="1" t="s">
        <v>21</v>
      </c>
      <c r="P241">
        <v>3</v>
      </c>
    </row>
    <row r="242" spans="1:16" x14ac:dyDescent="0.2">
      <c r="A242">
        <v>241</v>
      </c>
      <c r="B242">
        <v>40</v>
      </c>
      <c r="C242">
        <v>9</v>
      </c>
      <c r="D242">
        <v>3.83</v>
      </c>
      <c r="E242">
        <v>8</v>
      </c>
      <c r="F242" s="1" t="s">
        <v>36</v>
      </c>
      <c r="G242" s="1" t="s">
        <v>30</v>
      </c>
      <c r="H242" s="1" t="s">
        <v>37</v>
      </c>
      <c r="I242" s="1" t="s">
        <v>34</v>
      </c>
      <c r="J242" s="1" t="s">
        <v>33</v>
      </c>
      <c r="K242" s="1" t="s">
        <v>21</v>
      </c>
      <c r="L242">
        <v>10</v>
      </c>
      <c r="M242">
        <v>19</v>
      </c>
      <c r="N242">
        <v>2892</v>
      </c>
      <c r="O242" s="1" t="s">
        <v>22</v>
      </c>
      <c r="P242">
        <v>1</v>
      </c>
    </row>
    <row r="243" spans="1:16" x14ac:dyDescent="0.2">
      <c r="A243">
        <v>242</v>
      </c>
      <c r="B243">
        <v>48</v>
      </c>
      <c r="C243">
        <v>10</v>
      </c>
      <c r="D243">
        <v>2.36</v>
      </c>
      <c r="E243">
        <v>9</v>
      </c>
      <c r="F243" s="1" t="s">
        <v>26</v>
      </c>
      <c r="G243" s="1" t="s">
        <v>35</v>
      </c>
      <c r="H243" s="1" t="s">
        <v>18</v>
      </c>
      <c r="I243" s="1" t="s">
        <v>34</v>
      </c>
      <c r="J243" s="1" t="s">
        <v>33</v>
      </c>
      <c r="K243" s="1" t="s">
        <v>21</v>
      </c>
      <c r="L243">
        <v>6</v>
      </c>
      <c r="M243">
        <v>61</v>
      </c>
      <c r="N243">
        <v>4156</v>
      </c>
      <c r="O243" s="1" t="s">
        <v>21</v>
      </c>
      <c r="P243">
        <v>1</v>
      </c>
    </row>
    <row r="244" spans="1:16" x14ac:dyDescent="0.2">
      <c r="A244">
        <v>243</v>
      </c>
      <c r="B244">
        <v>20</v>
      </c>
      <c r="C244">
        <v>7</v>
      </c>
      <c r="D244">
        <v>1.31</v>
      </c>
      <c r="E244">
        <v>9</v>
      </c>
      <c r="F244" s="1" t="s">
        <v>16</v>
      </c>
      <c r="G244" s="1" t="s">
        <v>24</v>
      </c>
      <c r="H244" s="1" t="s">
        <v>31</v>
      </c>
      <c r="I244" s="1" t="s">
        <v>19</v>
      </c>
      <c r="J244" s="1" t="s">
        <v>29</v>
      </c>
      <c r="K244" s="1" t="s">
        <v>21</v>
      </c>
      <c r="L244">
        <v>6</v>
      </c>
      <c r="M244">
        <v>57</v>
      </c>
      <c r="N244">
        <v>4352</v>
      </c>
      <c r="O244" s="1" t="s">
        <v>22</v>
      </c>
      <c r="P244">
        <v>5</v>
      </c>
    </row>
    <row r="245" spans="1:16" x14ac:dyDescent="0.2">
      <c r="A245">
        <v>244</v>
      </c>
      <c r="B245">
        <v>17</v>
      </c>
      <c r="C245">
        <v>8</v>
      </c>
      <c r="D245">
        <v>2.98</v>
      </c>
      <c r="E245">
        <v>8</v>
      </c>
      <c r="F245" s="1" t="s">
        <v>36</v>
      </c>
      <c r="G245" s="1" t="s">
        <v>35</v>
      </c>
      <c r="H245" s="1" t="s">
        <v>28</v>
      </c>
      <c r="I245" s="1" t="s">
        <v>19</v>
      </c>
      <c r="J245" s="1" t="s">
        <v>29</v>
      </c>
      <c r="K245" s="1" t="s">
        <v>21</v>
      </c>
      <c r="L245">
        <v>3</v>
      </c>
      <c r="M245">
        <v>19</v>
      </c>
      <c r="N245">
        <v>6004</v>
      </c>
      <c r="O245" s="1" t="s">
        <v>22</v>
      </c>
      <c r="P245">
        <v>4</v>
      </c>
    </row>
    <row r="246" spans="1:16" x14ac:dyDescent="0.2">
      <c r="A246">
        <v>245</v>
      </c>
      <c r="B246">
        <v>48</v>
      </c>
      <c r="C246">
        <v>7</v>
      </c>
      <c r="D246">
        <v>5.72</v>
      </c>
      <c r="E246">
        <v>7</v>
      </c>
      <c r="F246" s="1" t="s">
        <v>16</v>
      </c>
      <c r="G246" s="1" t="s">
        <v>17</v>
      </c>
      <c r="H246" s="1" t="s">
        <v>18</v>
      </c>
      <c r="I246" s="1" t="s">
        <v>34</v>
      </c>
      <c r="J246" s="1" t="s">
        <v>33</v>
      </c>
      <c r="K246" s="1" t="s">
        <v>21</v>
      </c>
      <c r="L246">
        <v>3</v>
      </c>
      <c r="M246">
        <v>61</v>
      </c>
      <c r="N246">
        <v>3567</v>
      </c>
      <c r="O246" s="1" t="s">
        <v>21</v>
      </c>
      <c r="P246">
        <v>2</v>
      </c>
    </row>
    <row r="247" spans="1:16" x14ac:dyDescent="0.2">
      <c r="A247">
        <v>246</v>
      </c>
      <c r="B247">
        <v>41</v>
      </c>
      <c r="C247">
        <v>4</v>
      </c>
      <c r="D247">
        <v>2.86</v>
      </c>
      <c r="E247">
        <v>6</v>
      </c>
      <c r="F247" s="1" t="s">
        <v>36</v>
      </c>
      <c r="G247" s="1" t="s">
        <v>27</v>
      </c>
      <c r="H247" s="1" t="s">
        <v>32</v>
      </c>
      <c r="I247" s="1" t="s">
        <v>19</v>
      </c>
      <c r="J247" s="1" t="s">
        <v>29</v>
      </c>
      <c r="K247" s="1" t="s">
        <v>21</v>
      </c>
      <c r="L247">
        <v>4</v>
      </c>
      <c r="M247">
        <v>68</v>
      </c>
      <c r="N247">
        <v>5937</v>
      </c>
      <c r="O247" s="1" t="s">
        <v>21</v>
      </c>
      <c r="P247">
        <v>1</v>
      </c>
    </row>
    <row r="248" spans="1:16" x14ac:dyDescent="0.2">
      <c r="A248">
        <v>247</v>
      </c>
      <c r="B248">
        <v>11</v>
      </c>
      <c r="C248">
        <v>7</v>
      </c>
      <c r="D248">
        <v>2.2200000000000002</v>
      </c>
      <c r="E248">
        <v>10</v>
      </c>
      <c r="F248" s="1" t="s">
        <v>36</v>
      </c>
      <c r="G248" s="1" t="s">
        <v>24</v>
      </c>
      <c r="H248" s="1" t="s">
        <v>25</v>
      </c>
      <c r="I248" s="1" t="s">
        <v>34</v>
      </c>
      <c r="J248" s="1" t="s">
        <v>20</v>
      </c>
      <c r="K248" s="1" t="s">
        <v>22</v>
      </c>
      <c r="L248">
        <v>4</v>
      </c>
      <c r="M248">
        <v>57</v>
      </c>
      <c r="N248">
        <v>8524</v>
      </c>
      <c r="O248" s="1" t="s">
        <v>21</v>
      </c>
      <c r="P248">
        <v>5</v>
      </c>
    </row>
    <row r="249" spans="1:16" x14ac:dyDescent="0.2">
      <c r="A249">
        <v>248</v>
      </c>
      <c r="B249">
        <v>45</v>
      </c>
      <c r="C249">
        <v>4</v>
      </c>
      <c r="D249">
        <v>2.2799999999999998</v>
      </c>
      <c r="E249">
        <v>4</v>
      </c>
      <c r="F249" s="1" t="s">
        <v>36</v>
      </c>
      <c r="G249" s="1" t="s">
        <v>35</v>
      </c>
      <c r="H249" s="1" t="s">
        <v>37</v>
      </c>
      <c r="I249" s="1" t="s">
        <v>34</v>
      </c>
      <c r="J249" s="1" t="s">
        <v>20</v>
      </c>
      <c r="K249" s="1" t="s">
        <v>21</v>
      </c>
      <c r="L249">
        <v>2</v>
      </c>
      <c r="M249">
        <v>38</v>
      </c>
      <c r="N249">
        <v>1607</v>
      </c>
      <c r="O249" s="1" t="s">
        <v>22</v>
      </c>
      <c r="P249">
        <v>3</v>
      </c>
    </row>
    <row r="250" spans="1:16" x14ac:dyDescent="0.2">
      <c r="A250">
        <v>249</v>
      </c>
      <c r="B250">
        <v>56</v>
      </c>
      <c r="C250">
        <v>9</v>
      </c>
      <c r="D250">
        <v>1.77</v>
      </c>
      <c r="E250">
        <v>8</v>
      </c>
      <c r="F250" s="1" t="s">
        <v>16</v>
      </c>
      <c r="G250" s="1" t="s">
        <v>24</v>
      </c>
      <c r="H250" s="1" t="s">
        <v>28</v>
      </c>
      <c r="I250" s="1" t="s">
        <v>19</v>
      </c>
      <c r="J250" s="1" t="s">
        <v>29</v>
      </c>
      <c r="K250" s="1" t="s">
        <v>21</v>
      </c>
      <c r="L250">
        <v>8</v>
      </c>
      <c r="M250">
        <v>51</v>
      </c>
      <c r="N250">
        <v>1145</v>
      </c>
      <c r="O250" s="1" t="s">
        <v>22</v>
      </c>
      <c r="P250">
        <v>5</v>
      </c>
    </row>
    <row r="251" spans="1:16" x14ac:dyDescent="0.2">
      <c r="A251">
        <v>250</v>
      </c>
      <c r="B251">
        <v>2</v>
      </c>
      <c r="C251">
        <v>10</v>
      </c>
      <c r="D251">
        <v>5.0599999999999996</v>
      </c>
      <c r="E251">
        <v>8</v>
      </c>
      <c r="F251" s="1" t="s">
        <v>26</v>
      </c>
      <c r="G251" s="1" t="s">
        <v>27</v>
      </c>
      <c r="H251" s="1" t="s">
        <v>32</v>
      </c>
      <c r="I251" s="1" t="s">
        <v>19</v>
      </c>
      <c r="J251" s="1" t="s">
        <v>20</v>
      </c>
      <c r="K251" s="1" t="s">
        <v>21</v>
      </c>
      <c r="L251">
        <v>5</v>
      </c>
      <c r="M251">
        <v>44</v>
      </c>
      <c r="N251">
        <v>8731</v>
      </c>
      <c r="O251" s="1" t="s">
        <v>22</v>
      </c>
      <c r="P251">
        <v>3</v>
      </c>
    </row>
    <row r="252" spans="1:16" x14ac:dyDescent="0.2">
      <c r="A252">
        <v>251</v>
      </c>
      <c r="B252">
        <v>7</v>
      </c>
      <c r="C252">
        <v>1</v>
      </c>
      <c r="D252">
        <v>2.5299999999999998</v>
      </c>
      <c r="E252">
        <v>1</v>
      </c>
      <c r="F252" s="1" t="s">
        <v>26</v>
      </c>
      <c r="G252" s="1" t="s">
        <v>24</v>
      </c>
      <c r="H252" s="1" t="s">
        <v>18</v>
      </c>
      <c r="I252" s="1" t="s">
        <v>34</v>
      </c>
      <c r="J252" s="1" t="s">
        <v>29</v>
      </c>
      <c r="K252" s="1" t="s">
        <v>22</v>
      </c>
      <c r="L252">
        <v>3</v>
      </c>
      <c r="M252">
        <v>25</v>
      </c>
      <c r="N252">
        <v>5576</v>
      </c>
      <c r="O252" s="1" t="s">
        <v>22</v>
      </c>
      <c r="P252">
        <v>4</v>
      </c>
    </row>
    <row r="253" spans="1:16" x14ac:dyDescent="0.2">
      <c r="A253">
        <v>252</v>
      </c>
      <c r="B253">
        <v>40</v>
      </c>
      <c r="C253">
        <v>7</v>
      </c>
      <c r="D253">
        <v>3.59</v>
      </c>
      <c r="E253">
        <v>7</v>
      </c>
      <c r="F253" s="1" t="s">
        <v>36</v>
      </c>
      <c r="G253" s="1" t="s">
        <v>24</v>
      </c>
      <c r="H253" s="1" t="s">
        <v>37</v>
      </c>
      <c r="I253" s="1" t="s">
        <v>19</v>
      </c>
      <c r="J253" s="1" t="s">
        <v>29</v>
      </c>
      <c r="K253" s="1" t="s">
        <v>21</v>
      </c>
      <c r="L253">
        <v>4</v>
      </c>
      <c r="M253">
        <v>20</v>
      </c>
      <c r="N253">
        <v>1298</v>
      </c>
      <c r="O253" s="1" t="s">
        <v>21</v>
      </c>
      <c r="P253">
        <v>2</v>
      </c>
    </row>
    <row r="254" spans="1:16" x14ac:dyDescent="0.2">
      <c r="A254">
        <v>253</v>
      </c>
      <c r="B254">
        <v>58</v>
      </c>
      <c r="C254">
        <v>7</v>
      </c>
      <c r="D254">
        <v>5.12</v>
      </c>
      <c r="E254">
        <v>7</v>
      </c>
      <c r="F254" s="1" t="s">
        <v>16</v>
      </c>
      <c r="G254" s="1" t="s">
        <v>17</v>
      </c>
      <c r="H254" s="1" t="s">
        <v>28</v>
      </c>
      <c r="I254" s="1" t="s">
        <v>19</v>
      </c>
      <c r="J254" s="1" t="s">
        <v>33</v>
      </c>
      <c r="K254" s="1" t="s">
        <v>21</v>
      </c>
      <c r="L254">
        <v>4</v>
      </c>
      <c r="M254">
        <v>69</v>
      </c>
      <c r="N254">
        <v>9580</v>
      </c>
      <c r="O254" s="1" t="s">
        <v>22</v>
      </c>
      <c r="P254">
        <v>4</v>
      </c>
    </row>
    <row r="255" spans="1:16" x14ac:dyDescent="0.2">
      <c r="A255">
        <v>254</v>
      </c>
      <c r="B255">
        <v>11</v>
      </c>
      <c r="C255">
        <v>3</v>
      </c>
      <c r="D255">
        <v>4.63</v>
      </c>
      <c r="E255">
        <v>3</v>
      </c>
      <c r="F255" s="1" t="s">
        <v>26</v>
      </c>
      <c r="G255" s="1" t="s">
        <v>27</v>
      </c>
      <c r="H255" s="1" t="s">
        <v>18</v>
      </c>
      <c r="I255" s="1" t="s">
        <v>19</v>
      </c>
      <c r="J255" s="1" t="s">
        <v>20</v>
      </c>
      <c r="K255" s="1" t="s">
        <v>21</v>
      </c>
      <c r="L255">
        <v>5</v>
      </c>
      <c r="M255">
        <v>44</v>
      </c>
      <c r="N255">
        <v>5036</v>
      </c>
      <c r="O255" s="1" t="s">
        <v>22</v>
      </c>
      <c r="P255">
        <v>5</v>
      </c>
    </row>
    <row r="256" spans="1:16" x14ac:dyDescent="0.2">
      <c r="A256">
        <v>255</v>
      </c>
      <c r="B256">
        <v>51</v>
      </c>
      <c r="C256">
        <v>2</v>
      </c>
      <c r="D256">
        <v>5.43</v>
      </c>
      <c r="E256">
        <v>4</v>
      </c>
      <c r="F256" s="1" t="s">
        <v>26</v>
      </c>
      <c r="G256" s="1" t="s">
        <v>27</v>
      </c>
      <c r="H256" s="1" t="s">
        <v>31</v>
      </c>
      <c r="I256" s="1" t="s">
        <v>19</v>
      </c>
      <c r="J256" s="1" t="s">
        <v>33</v>
      </c>
      <c r="K256" s="1" t="s">
        <v>21</v>
      </c>
      <c r="L256">
        <v>8</v>
      </c>
      <c r="M256">
        <v>58</v>
      </c>
      <c r="N256">
        <v>5796</v>
      </c>
      <c r="O256" s="1" t="s">
        <v>22</v>
      </c>
      <c r="P256">
        <v>5</v>
      </c>
    </row>
    <row r="257" spans="1:16" x14ac:dyDescent="0.2">
      <c r="A257">
        <v>256</v>
      </c>
      <c r="B257">
        <v>54</v>
      </c>
      <c r="C257">
        <v>5</v>
      </c>
      <c r="D257">
        <v>3.35</v>
      </c>
      <c r="E257">
        <v>6</v>
      </c>
      <c r="F257" s="1" t="s">
        <v>23</v>
      </c>
      <c r="G257" s="1" t="s">
        <v>17</v>
      </c>
      <c r="H257" s="1" t="s">
        <v>28</v>
      </c>
      <c r="I257" s="1" t="s">
        <v>19</v>
      </c>
      <c r="J257" s="1" t="s">
        <v>33</v>
      </c>
      <c r="K257" s="1" t="s">
        <v>21</v>
      </c>
      <c r="L257">
        <v>7</v>
      </c>
      <c r="M257">
        <v>54</v>
      </c>
      <c r="N257">
        <v>6991</v>
      </c>
      <c r="O257" s="1" t="s">
        <v>21</v>
      </c>
      <c r="P257">
        <v>1</v>
      </c>
    </row>
    <row r="258" spans="1:16" x14ac:dyDescent="0.2">
      <c r="A258">
        <v>257</v>
      </c>
      <c r="B258">
        <v>31</v>
      </c>
      <c r="C258">
        <v>8</v>
      </c>
      <c r="D258">
        <v>5.84</v>
      </c>
      <c r="E258">
        <v>7</v>
      </c>
      <c r="F258" s="1" t="s">
        <v>26</v>
      </c>
      <c r="G258" s="1" t="s">
        <v>30</v>
      </c>
      <c r="H258" s="1" t="s">
        <v>28</v>
      </c>
      <c r="I258" s="1" t="s">
        <v>34</v>
      </c>
      <c r="J258" s="1" t="s">
        <v>20</v>
      </c>
      <c r="K258" s="1" t="s">
        <v>21</v>
      </c>
      <c r="L258">
        <v>0</v>
      </c>
      <c r="M258">
        <v>39</v>
      </c>
      <c r="N258">
        <v>6622</v>
      </c>
      <c r="O258" s="1" t="s">
        <v>21</v>
      </c>
      <c r="P258">
        <v>3</v>
      </c>
    </row>
    <row r="259" spans="1:16" x14ac:dyDescent="0.2">
      <c r="A259">
        <v>258</v>
      </c>
      <c r="B259">
        <v>12</v>
      </c>
      <c r="C259">
        <v>2</v>
      </c>
      <c r="D259">
        <v>3.81</v>
      </c>
      <c r="E259">
        <v>1</v>
      </c>
      <c r="F259" s="1" t="s">
        <v>16</v>
      </c>
      <c r="G259" s="1" t="s">
        <v>27</v>
      </c>
      <c r="H259" s="1" t="s">
        <v>28</v>
      </c>
      <c r="I259" s="1" t="s">
        <v>19</v>
      </c>
      <c r="J259" s="1" t="s">
        <v>33</v>
      </c>
      <c r="K259" s="1" t="s">
        <v>22</v>
      </c>
      <c r="L259">
        <v>2</v>
      </c>
      <c r="M259">
        <v>59</v>
      </c>
      <c r="N259">
        <v>3382</v>
      </c>
      <c r="O259" s="1" t="s">
        <v>21</v>
      </c>
      <c r="P259">
        <v>3</v>
      </c>
    </row>
    <row r="260" spans="1:16" x14ac:dyDescent="0.2">
      <c r="A260">
        <v>259</v>
      </c>
      <c r="B260">
        <v>22</v>
      </c>
      <c r="C260">
        <v>8</v>
      </c>
      <c r="D260">
        <v>1.87</v>
      </c>
      <c r="E260">
        <v>8</v>
      </c>
      <c r="F260" s="1" t="s">
        <v>36</v>
      </c>
      <c r="G260" s="1" t="s">
        <v>27</v>
      </c>
      <c r="H260" s="1" t="s">
        <v>31</v>
      </c>
      <c r="I260" s="1" t="s">
        <v>34</v>
      </c>
      <c r="J260" s="1" t="s">
        <v>33</v>
      </c>
      <c r="K260" s="1" t="s">
        <v>22</v>
      </c>
      <c r="L260">
        <v>1</v>
      </c>
      <c r="M260">
        <v>50</v>
      </c>
      <c r="N260">
        <v>7535</v>
      </c>
      <c r="O260" s="1" t="s">
        <v>21</v>
      </c>
      <c r="P260">
        <v>3</v>
      </c>
    </row>
    <row r="261" spans="1:16" x14ac:dyDescent="0.2">
      <c r="A261">
        <v>260</v>
      </c>
      <c r="B261">
        <v>28</v>
      </c>
      <c r="C261">
        <v>4</v>
      </c>
      <c r="D261">
        <v>2.64</v>
      </c>
      <c r="E261">
        <v>6</v>
      </c>
      <c r="F261" s="1" t="s">
        <v>23</v>
      </c>
      <c r="G261" s="1" t="s">
        <v>35</v>
      </c>
      <c r="H261" s="1" t="s">
        <v>25</v>
      </c>
      <c r="I261" s="1" t="s">
        <v>19</v>
      </c>
      <c r="J261" s="1" t="s">
        <v>20</v>
      </c>
      <c r="K261" s="1" t="s">
        <v>21</v>
      </c>
      <c r="L261">
        <v>4</v>
      </c>
      <c r="M261">
        <v>43</v>
      </c>
      <c r="N261">
        <v>7316</v>
      </c>
      <c r="O261" s="1" t="s">
        <v>21</v>
      </c>
      <c r="P261">
        <v>1</v>
      </c>
    </row>
    <row r="262" spans="1:16" x14ac:dyDescent="0.2">
      <c r="A262">
        <v>261</v>
      </c>
      <c r="B262">
        <v>55</v>
      </c>
      <c r="C262">
        <v>7</v>
      </c>
      <c r="D262">
        <v>1.44</v>
      </c>
      <c r="E262">
        <v>9</v>
      </c>
      <c r="F262" s="1" t="s">
        <v>26</v>
      </c>
      <c r="G262" s="1" t="s">
        <v>27</v>
      </c>
      <c r="H262" s="1" t="s">
        <v>18</v>
      </c>
      <c r="I262" s="1" t="s">
        <v>19</v>
      </c>
      <c r="J262" s="1" t="s">
        <v>33</v>
      </c>
      <c r="K262" s="1" t="s">
        <v>21</v>
      </c>
      <c r="L262">
        <v>9</v>
      </c>
      <c r="M262">
        <v>41</v>
      </c>
      <c r="N262">
        <v>2951</v>
      </c>
      <c r="O262" s="1" t="s">
        <v>22</v>
      </c>
      <c r="P262">
        <v>1</v>
      </c>
    </row>
    <row r="263" spans="1:16" x14ac:dyDescent="0.2">
      <c r="A263">
        <v>262</v>
      </c>
      <c r="B263">
        <v>42</v>
      </c>
      <c r="C263">
        <v>10</v>
      </c>
      <c r="D263">
        <v>2.1</v>
      </c>
      <c r="E263">
        <v>9</v>
      </c>
      <c r="F263" s="1" t="s">
        <v>26</v>
      </c>
      <c r="G263" s="1" t="s">
        <v>35</v>
      </c>
      <c r="H263" s="1" t="s">
        <v>31</v>
      </c>
      <c r="I263" s="1" t="s">
        <v>19</v>
      </c>
      <c r="J263" s="1" t="s">
        <v>33</v>
      </c>
      <c r="K263" s="1" t="s">
        <v>21</v>
      </c>
      <c r="L263">
        <v>5</v>
      </c>
      <c r="M263">
        <v>32</v>
      </c>
      <c r="N263">
        <v>6861</v>
      </c>
      <c r="O263" s="1" t="s">
        <v>22</v>
      </c>
      <c r="P263">
        <v>3</v>
      </c>
    </row>
    <row r="264" spans="1:16" x14ac:dyDescent="0.2">
      <c r="A264">
        <v>263</v>
      </c>
      <c r="B264">
        <v>54</v>
      </c>
      <c r="C264">
        <v>8</v>
      </c>
      <c r="D264">
        <v>2.4500000000000002</v>
      </c>
      <c r="E264">
        <v>9</v>
      </c>
      <c r="F264" s="1" t="s">
        <v>23</v>
      </c>
      <c r="G264" s="1" t="s">
        <v>27</v>
      </c>
      <c r="H264" s="1" t="s">
        <v>31</v>
      </c>
      <c r="I264" s="1" t="s">
        <v>19</v>
      </c>
      <c r="J264" s="1" t="s">
        <v>29</v>
      </c>
      <c r="K264" s="1" t="s">
        <v>21</v>
      </c>
      <c r="L264">
        <v>0</v>
      </c>
      <c r="M264">
        <v>32</v>
      </c>
      <c r="N264">
        <v>3263</v>
      </c>
      <c r="O264" s="1" t="s">
        <v>22</v>
      </c>
      <c r="P264">
        <v>2</v>
      </c>
    </row>
    <row r="265" spans="1:16" x14ac:dyDescent="0.2">
      <c r="A265">
        <v>264</v>
      </c>
      <c r="B265">
        <v>28</v>
      </c>
      <c r="C265">
        <v>7</v>
      </c>
      <c r="D265">
        <v>1.92</v>
      </c>
      <c r="E265">
        <v>8</v>
      </c>
      <c r="F265" s="1" t="s">
        <v>26</v>
      </c>
      <c r="G265" s="1" t="s">
        <v>17</v>
      </c>
      <c r="H265" s="1" t="s">
        <v>31</v>
      </c>
      <c r="I265" s="1" t="s">
        <v>34</v>
      </c>
      <c r="J265" s="1" t="s">
        <v>29</v>
      </c>
      <c r="K265" s="1" t="s">
        <v>21</v>
      </c>
      <c r="L265">
        <v>3</v>
      </c>
      <c r="M265">
        <v>31</v>
      </c>
      <c r="N265">
        <v>2101</v>
      </c>
      <c r="O265" s="1" t="s">
        <v>22</v>
      </c>
      <c r="P265">
        <v>4</v>
      </c>
    </row>
    <row r="266" spans="1:16" x14ac:dyDescent="0.2">
      <c r="A266">
        <v>265</v>
      </c>
      <c r="B266">
        <v>21</v>
      </c>
      <c r="C266">
        <v>10</v>
      </c>
      <c r="D266">
        <v>5.92</v>
      </c>
      <c r="E266">
        <v>7</v>
      </c>
      <c r="F266" s="1" t="s">
        <v>36</v>
      </c>
      <c r="G266" s="1" t="s">
        <v>17</v>
      </c>
      <c r="H266" s="1" t="s">
        <v>28</v>
      </c>
      <c r="I266" s="1" t="s">
        <v>19</v>
      </c>
      <c r="J266" s="1" t="s">
        <v>20</v>
      </c>
      <c r="K266" s="1" t="s">
        <v>21</v>
      </c>
      <c r="L266">
        <v>1</v>
      </c>
      <c r="M266">
        <v>44</v>
      </c>
      <c r="N266">
        <v>7162</v>
      </c>
      <c r="O266" s="1" t="s">
        <v>22</v>
      </c>
      <c r="P266">
        <v>3</v>
      </c>
    </row>
    <row r="267" spans="1:16" x14ac:dyDescent="0.2">
      <c r="A267">
        <v>266</v>
      </c>
      <c r="B267">
        <v>43</v>
      </c>
      <c r="C267">
        <v>10</v>
      </c>
      <c r="D267">
        <v>2.95</v>
      </c>
      <c r="E267">
        <v>8</v>
      </c>
      <c r="F267" s="1" t="s">
        <v>36</v>
      </c>
      <c r="G267" s="1" t="s">
        <v>17</v>
      </c>
      <c r="H267" s="1" t="s">
        <v>32</v>
      </c>
      <c r="I267" s="1" t="s">
        <v>34</v>
      </c>
      <c r="J267" s="1" t="s">
        <v>20</v>
      </c>
      <c r="K267" s="1" t="s">
        <v>21</v>
      </c>
      <c r="L267">
        <v>10</v>
      </c>
      <c r="M267">
        <v>23</v>
      </c>
      <c r="N267">
        <v>8948</v>
      </c>
      <c r="O267" s="1" t="s">
        <v>22</v>
      </c>
      <c r="P267">
        <v>3</v>
      </c>
    </row>
    <row r="268" spans="1:16" x14ac:dyDescent="0.2">
      <c r="A268">
        <v>267</v>
      </c>
      <c r="B268">
        <v>20</v>
      </c>
      <c r="C268">
        <v>6</v>
      </c>
      <c r="D268">
        <v>4.5199999999999996</v>
      </c>
      <c r="E268">
        <v>1</v>
      </c>
      <c r="F268" s="1" t="s">
        <v>36</v>
      </c>
      <c r="G268" s="1" t="s">
        <v>27</v>
      </c>
      <c r="H268" s="1" t="s">
        <v>32</v>
      </c>
      <c r="I268" s="1" t="s">
        <v>34</v>
      </c>
      <c r="J268" s="1" t="s">
        <v>20</v>
      </c>
      <c r="K268" s="1" t="s">
        <v>22</v>
      </c>
      <c r="L268">
        <v>10</v>
      </c>
      <c r="M268">
        <v>57</v>
      </c>
      <c r="N268">
        <v>8647</v>
      </c>
      <c r="O268" s="1" t="s">
        <v>22</v>
      </c>
      <c r="P268">
        <v>2</v>
      </c>
    </row>
    <row r="269" spans="1:16" x14ac:dyDescent="0.2">
      <c r="A269">
        <v>268</v>
      </c>
      <c r="B269">
        <v>36</v>
      </c>
      <c r="C269">
        <v>10</v>
      </c>
      <c r="D269">
        <v>4.05</v>
      </c>
      <c r="E269">
        <v>8</v>
      </c>
      <c r="F269" s="1" t="s">
        <v>23</v>
      </c>
      <c r="G269" s="1" t="s">
        <v>24</v>
      </c>
      <c r="H269" s="1" t="s">
        <v>28</v>
      </c>
      <c r="I269" s="1" t="s">
        <v>19</v>
      </c>
      <c r="J269" s="1" t="s">
        <v>29</v>
      </c>
      <c r="K269" s="1" t="s">
        <v>21</v>
      </c>
      <c r="L269">
        <v>2</v>
      </c>
      <c r="M269">
        <v>52</v>
      </c>
      <c r="N269">
        <v>6447</v>
      </c>
      <c r="O269" s="1" t="s">
        <v>22</v>
      </c>
      <c r="P269">
        <v>3</v>
      </c>
    </row>
    <row r="270" spans="1:16" x14ac:dyDescent="0.2">
      <c r="A270">
        <v>269</v>
      </c>
      <c r="B270">
        <v>4</v>
      </c>
      <c r="C270">
        <v>7</v>
      </c>
      <c r="D270">
        <v>1.21</v>
      </c>
      <c r="E270">
        <v>7</v>
      </c>
      <c r="F270" s="1" t="s">
        <v>16</v>
      </c>
      <c r="G270" s="1" t="s">
        <v>24</v>
      </c>
      <c r="H270" s="1" t="s">
        <v>31</v>
      </c>
      <c r="I270" s="1" t="s">
        <v>34</v>
      </c>
      <c r="J270" s="1" t="s">
        <v>29</v>
      </c>
      <c r="K270" s="1" t="s">
        <v>22</v>
      </c>
      <c r="L270">
        <v>9</v>
      </c>
      <c r="M270">
        <v>37</v>
      </c>
      <c r="N270">
        <v>5770</v>
      </c>
      <c r="O270" s="1" t="s">
        <v>22</v>
      </c>
      <c r="P270">
        <v>3</v>
      </c>
    </row>
    <row r="271" spans="1:16" x14ac:dyDescent="0.2">
      <c r="A271">
        <v>270</v>
      </c>
      <c r="B271">
        <v>52</v>
      </c>
      <c r="C271">
        <v>10</v>
      </c>
      <c r="D271">
        <v>2.89</v>
      </c>
      <c r="E271">
        <v>9</v>
      </c>
      <c r="F271" s="1" t="s">
        <v>23</v>
      </c>
      <c r="G271" s="1" t="s">
        <v>30</v>
      </c>
      <c r="H271" s="1" t="s">
        <v>28</v>
      </c>
      <c r="I271" s="1" t="s">
        <v>19</v>
      </c>
      <c r="J271" s="1" t="s">
        <v>33</v>
      </c>
      <c r="K271" s="1" t="s">
        <v>21</v>
      </c>
      <c r="L271">
        <v>7</v>
      </c>
      <c r="M271">
        <v>69</v>
      </c>
      <c r="N271">
        <v>4754</v>
      </c>
      <c r="O271" s="1" t="s">
        <v>21</v>
      </c>
      <c r="P271">
        <v>4</v>
      </c>
    </row>
    <row r="272" spans="1:16" x14ac:dyDescent="0.2">
      <c r="A272">
        <v>271</v>
      </c>
      <c r="B272">
        <v>10</v>
      </c>
      <c r="C272">
        <v>7</v>
      </c>
      <c r="D272">
        <v>5.51</v>
      </c>
      <c r="E272">
        <v>9</v>
      </c>
      <c r="F272" s="1" t="s">
        <v>23</v>
      </c>
      <c r="G272" s="1" t="s">
        <v>17</v>
      </c>
      <c r="H272" s="1" t="s">
        <v>18</v>
      </c>
      <c r="I272" s="1" t="s">
        <v>19</v>
      </c>
      <c r="J272" s="1" t="s">
        <v>29</v>
      </c>
      <c r="K272" s="1" t="s">
        <v>21</v>
      </c>
      <c r="L272">
        <v>5</v>
      </c>
      <c r="M272">
        <v>52</v>
      </c>
      <c r="N272">
        <v>4299</v>
      </c>
      <c r="O272" s="1" t="s">
        <v>22</v>
      </c>
      <c r="P272">
        <v>5</v>
      </c>
    </row>
    <row r="273" spans="1:16" x14ac:dyDescent="0.2">
      <c r="A273">
        <v>272</v>
      </c>
      <c r="B273">
        <v>12</v>
      </c>
      <c r="C273">
        <v>7</v>
      </c>
      <c r="D273">
        <v>5.36</v>
      </c>
      <c r="E273">
        <v>10</v>
      </c>
      <c r="F273" s="1" t="s">
        <v>16</v>
      </c>
      <c r="G273" s="1" t="s">
        <v>17</v>
      </c>
      <c r="H273" s="1" t="s">
        <v>28</v>
      </c>
      <c r="I273" s="1" t="s">
        <v>19</v>
      </c>
      <c r="J273" s="1" t="s">
        <v>20</v>
      </c>
      <c r="K273" s="1" t="s">
        <v>21</v>
      </c>
      <c r="L273">
        <v>0</v>
      </c>
      <c r="M273">
        <v>56</v>
      </c>
      <c r="N273">
        <v>4750</v>
      </c>
      <c r="O273" s="1" t="s">
        <v>22</v>
      </c>
      <c r="P273">
        <v>2</v>
      </c>
    </row>
    <row r="274" spans="1:16" x14ac:dyDescent="0.2">
      <c r="A274">
        <v>273</v>
      </c>
      <c r="B274">
        <v>27</v>
      </c>
      <c r="C274">
        <v>7</v>
      </c>
      <c r="D274">
        <v>2.71</v>
      </c>
      <c r="E274">
        <v>9</v>
      </c>
      <c r="F274" s="1" t="s">
        <v>16</v>
      </c>
      <c r="G274" s="1" t="s">
        <v>35</v>
      </c>
      <c r="H274" s="1" t="s">
        <v>25</v>
      </c>
      <c r="I274" s="1" t="s">
        <v>19</v>
      </c>
      <c r="J274" s="1" t="s">
        <v>29</v>
      </c>
      <c r="K274" s="1" t="s">
        <v>21</v>
      </c>
      <c r="L274">
        <v>1</v>
      </c>
      <c r="M274">
        <v>54</v>
      </c>
      <c r="N274">
        <v>2200</v>
      </c>
      <c r="O274" s="1" t="s">
        <v>21</v>
      </c>
      <c r="P274">
        <v>3</v>
      </c>
    </row>
    <row r="275" spans="1:16" x14ac:dyDescent="0.2">
      <c r="A275">
        <v>274</v>
      </c>
      <c r="B275">
        <v>25</v>
      </c>
      <c r="C275">
        <v>8</v>
      </c>
      <c r="D275">
        <v>2.16</v>
      </c>
      <c r="E275">
        <v>9</v>
      </c>
      <c r="F275" s="1" t="s">
        <v>16</v>
      </c>
      <c r="G275" s="1" t="s">
        <v>17</v>
      </c>
      <c r="H275" s="1" t="s">
        <v>18</v>
      </c>
      <c r="I275" s="1" t="s">
        <v>19</v>
      </c>
      <c r="J275" s="1" t="s">
        <v>29</v>
      </c>
      <c r="K275" s="1" t="s">
        <v>21</v>
      </c>
      <c r="L275">
        <v>3</v>
      </c>
      <c r="M275">
        <v>38</v>
      </c>
      <c r="N275">
        <v>6991</v>
      </c>
      <c r="O275" s="1" t="s">
        <v>21</v>
      </c>
      <c r="P275">
        <v>1</v>
      </c>
    </row>
    <row r="276" spans="1:16" x14ac:dyDescent="0.2">
      <c r="A276">
        <v>275</v>
      </c>
      <c r="B276">
        <v>35</v>
      </c>
      <c r="C276">
        <v>9</v>
      </c>
      <c r="D276">
        <v>4.1500000000000004</v>
      </c>
      <c r="E276">
        <v>10</v>
      </c>
      <c r="F276" s="1" t="s">
        <v>26</v>
      </c>
      <c r="G276" s="1" t="s">
        <v>30</v>
      </c>
      <c r="H276" s="1" t="s">
        <v>37</v>
      </c>
      <c r="I276" s="1" t="s">
        <v>19</v>
      </c>
      <c r="J276" s="1" t="s">
        <v>29</v>
      </c>
      <c r="K276" s="1" t="s">
        <v>21</v>
      </c>
      <c r="L276">
        <v>1</v>
      </c>
      <c r="M276">
        <v>41</v>
      </c>
      <c r="N276">
        <v>3163</v>
      </c>
      <c r="O276" s="1" t="s">
        <v>22</v>
      </c>
      <c r="P276">
        <v>3</v>
      </c>
    </row>
    <row r="277" spans="1:16" x14ac:dyDescent="0.2">
      <c r="A277">
        <v>276</v>
      </c>
      <c r="B277">
        <v>47</v>
      </c>
      <c r="C277">
        <v>1</v>
      </c>
      <c r="D277">
        <v>1.47</v>
      </c>
      <c r="E277">
        <v>2</v>
      </c>
      <c r="F277" s="1" t="s">
        <v>36</v>
      </c>
      <c r="G277" s="1" t="s">
        <v>17</v>
      </c>
      <c r="H277" s="1" t="s">
        <v>31</v>
      </c>
      <c r="I277" s="1" t="s">
        <v>19</v>
      </c>
      <c r="J277" s="1" t="s">
        <v>29</v>
      </c>
      <c r="K277" s="1" t="s">
        <v>21</v>
      </c>
      <c r="L277">
        <v>4</v>
      </c>
      <c r="M277">
        <v>51</v>
      </c>
      <c r="N277">
        <v>2953</v>
      </c>
      <c r="O277" s="1" t="s">
        <v>21</v>
      </c>
      <c r="P277">
        <v>3</v>
      </c>
    </row>
    <row r="278" spans="1:16" x14ac:dyDescent="0.2">
      <c r="A278">
        <v>277</v>
      </c>
      <c r="B278">
        <v>44</v>
      </c>
      <c r="C278">
        <v>4</v>
      </c>
      <c r="D278">
        <v>3.68</v>
      </c>
      <c r="E278">
        <v>1</v>
      </c>
      <c r="F278" s="1" t="s">
        <v>23</v>
      </c>
      <c r="G278" s="1" t="s">
        <v>17</v>
      </c>
      <c r="H278" s="1" t="s">
        <v>32</v>
      </c>
      <c r="I278" s="1" t="s">
        <v>19</v>
      </c>
      <c r="J278" s="1" t="s">
        <v>29</v>
      </c>
      <c r="K278" s="1" t="s">
        <v>21</v>
      </c>
      <c r="L278">
        <v>3</v>
      </c>
      <c r="M278">
        <v>65</v>
      </c>
      <c r="N278">
        <v>4472</v>
      </c>
      <c r="O278" s="1" t="s">
        <v>22</v>
      </c>
      <c r="P278">
        <v>3</v>
      </c>
    </row>
    <row r="279" spans="1:16" x14ac:dyDescent="0.2">
      <c r="A279">
        <v>278</v>
      </c>
      <c r="B279">
        <v>52</v>
      </c>
      <c r="C279">
        <v>8</v>
      </c>
      <c r="D279">
        <v>3.64</v>
      </c>
      <c r="E279">
        <v>7</v>
      </c>
      <c r="F279" s="1" t="s">
        <v>16</v>
      </c>
      <c r="G279" s="1" t="s">
        <v>27</v>
      </c>
      <c r="H279" s="1" t="s">
        <v>32</v>
      </c>
      <c r="I279" s="1" t="s">
        <v>19</v>
      </c>
      <c r="J279" s="1" t="s">
        <v>20</v>
      </c>
      <c r="K279" s="1" t="s">
        <v>21</v>
      </c>
      <c r="L279">
        <v>2</v>
      </c>
      <c r="M279">
        <v>50</v>
      </c>
      <c r="N279">
        <v>6314</v>
      </c>
      <c r="O279" s="1" t="s">
        <v>22</v>
      </c>
      <c r="P279">
        <v>5</v>
      </c>
    </row>
    <row r="280" spans="1:16" x14ac:dyDescent="0.2">
      <c r="A280">
        <v>279</v>
      </c>
      <c r="B280">
        <v>41</v>
      </c>
      <c r="C280">
        <v>9</v>
      </c>
      <c r="D280">
        <v>1.41</v>
      </c>
      <c r="E280">
        <v>7</v>
      </c>
      <c r="F280" s="1" t="s">
        <v>36</v>
      </c>
      <c r="G280" s="1" t="s">
        <v>35</v>
      </c>
      <c r="H280" s="1" t="s">
        <v>18</v>
      </c>
      <c r="I280" s="1" t="s">
        <v>34</v>
      </c>
      <c r="J280" s="1" t="s">
        <v>20</v>
      </c>
      <c r="K280" s="1" t="s">
        <v>21</v>
      </c>
      <c r="L280">
        <v>5</v>
      </c>
      <c r="M280">
        <v>39</v>
      </c>
      <c r="N280">
        <v>2996</v>
      </c>
      <c r="O280" s="1" t="s">
        <v>21</v>
      </c>
      <c r="P280">
        <v>5</v>
      </c>
    </row>
    <row r="281" spans="1:16" x14ac:dyDescent="0.2">
      <c r="A281">
        <v>280</v>
      </c>
      <c r="B281">
        <v>2</v>
      </c>
      <c r="C281">
        <v>9</v>
      </c>
      <c r="D281">
        <v>2.3199999999999998</v>
      </c>
      <c r="E281">
        <v>7</v>
      </c>
      <c r="F281" s="1" t="s">
        <v>23</v>
      </c>
      <c r="G281" s="1" t="s">
        <v>17</v>
      </c>
      <c r="H281" s="1" t="s">
        <v>32</v>
      </c>
      <c r="I281" s="1" t="s">
        <v>34</v>
      </c>
      <c r="J281" s="1" t="s">
        <v>29</v>
      </c>
      <c r="K281" s="1" t="s">
        <v>22</v>
      </c>
      <c r="L281">
        <v>10</v>
      </c>
      <c r="M281">
        <v>55</v>
      </c>
      <c r="N281">
        <v>6632</v>
      </c>
      <c r="O281" s="1" t="s">
        <v>22</v>
      </c>
      <c r="P281">
        <v>1</v>
      </c>
    </row>
    <row r="282" spans="1:16" x14ac:dyDescent="0.2">
      <c r="A282">
        <v>281</v>
      </c>
      <c r="B282">
        <v>60</v>
      </c>
      <c r="C282">
        <v>6</v>
      </c>
      <c r="D282">
        <v>5.84</v>
      </c>
      <c r="E282">
        <v>2</v>
      </c>
      <c r="F282" s="1" t="s">
        <v>36</v>
      </c>
      <c r="G282" s="1" t="s">
        <v>35</v>
      </c>
      <c r="H282" s="1" t="s">
        <v>25</v>
      </c>
      <c r="I282" s="1" t="s">
        <v>19</v>
      </c>
      <c r="J282" s="1" t="s">
        <v>33</v>
      </c>
      <c r="K282" s="1" t="s">
        <v>21</v>
      </c>
      <c r="L282">
        <v>4</v>
      </c>
      <c r="M282">
        <v>68</v>
      </c>
      <c r="N282">
        <v>4734</v>
      </c>
      <c r="O282" s="1" t="s">
        <v>22</v>
      </c>
      <c r="P282">
        <v>3</v>
      </c>
    </row>
    <row r="283" spans="1:16" x14ac:dyDescent="0.2">
      <c r="A283">
        <v>282</v>
      </c>
      <c r="B283">
        <v>53</v>
      </c>
      <c r="C283">
        <v>8</v>
      </c>
      <c r="D283">
        <v>1.23</v>
      </c>
      <c r="E283">
        <v>10</v>
      </c>
      <c r="F283" s="1" t="s">
        <v>23</v>
      </c>
      <c r="G283" s="1" t="s">
        <v>27</v>
      </c>
      <c r="H283" s="1" t="s">
        <v>28</v>
      </c>
      <c r="I283" s="1" t="s">
        <v>19</v>
      </c>
      <c r="J283" s="1" t="s">
        <v>20</v>
      </c>
      <c r="K283" s="1" t="s">
        <v>21</v>
      </c>
      <c r="L283">
        <v>3</v>
      </c>
      <c r="M283">
        <v>62</v>
      </c>
      <c r="N283">
        <v>8234</v>
      </c>
      <c r="O283" s="1" t="s">
        <v>22</v>
      </c>
      <c r="P283">
        <v>2</v>
      </c>
    </row>
    <row r="284" spans="1:16" x14ac:dyDescent="0.2">
      <c r="A284">
        <v>283</v>
      </c>
      <c r="B284">
        <v>39</v>
      </c>
      <c r="C284">
        <v>8</v>
      </c>
      <c r="D284">
        <v>1.82</v>
      </c>
      <c r="E284">
        <v>8</v>
      </c>
      <c r="F284" s="1" t="s">
        <v>23</v>
      </c>
      <c r="G284" s="1" t="s">
        <v>24</v>
      </c>
      <c r="H284" s="1" t="s">
        <v>31</v>
      </c>
      <c r="I284" s="1" t="s">
        <v>19</v>
      </c>
      <c r="J284" s="1" t="s">
        <v>29</v>
      </c>
      <c r="K284" s="1" t="s">
        <v>21</v>
      </c>
      <c r="L284">
        <v>7</v>
      </c>
      <c r="M284">
        <v>46</v>
      </c>
      <c r="N284">
        <v>2554</v>
      </c>
      <c r="O284" s="1" t="s">
        <v>21</v>
      </c>
      <c r="P284">
        <v>3</v>
      </c>
    </row>
    <row r="285" spans="1:16" x14ac:dyDescent="0.2">
      <c r="A285">
        <v>284</v>
      </c>
      <c r="B285">
        <v>44</v>
      </c>
      <c r="C285">
        <v>6</v>
      </c>
      <c r="D285">
        <v>1.8</v>
      </c>
      <c r="E285">
        <v>2</v>
      </c>
      <c r="F285" s="1" t="s">
        <v>23</v>
      </c>
      <c r="G285" s="1" t="s">
        <v>27</v>
      </c>
      <c r="H285" s="1" t="s">
        <v>28</v>
      </c>
      <c r="I285" s="1" t="s">
        <v>34</v>
      </c>
      <c r="J285" s="1" t="s">
        <v>33</v>
      </c>
      <c r="K285" s="1" t="s">
        <v>21</v>
      </c>
      <c r="L285">
        <v>5</v>
      </c>
      <c r="M285">
        <v>41</v>
      </c>
      <c r="N285">
        <v>2131</v>
      </c>
      <c r="O285" s="1" t="s">
        <v>22</v>
      </c>
      <c r="P285">
        <v>2</v>
      </c>
    </row>
    <row r="286" spans="1:16" x14ac:dyDescent="0.2">
      <c r="A286">
        <v>285</v>
      </c>
      <c r="B286">
        <v>1</v>
      </c>
      <c r="C286">
        <v>6</v>
      </c>
      <c r="D286">
        <v>5.46</v>
      </c>
      <c r="E286">
        <v>2</v>
      </c>
      <c r="F286" s="1" t="s">
        <v>36</v>
      </c>
      <c r="G286" s="1" t="s">
        <v>27</v>
      </c>
      <c r="H286" s="1" t="s">
        <v>37</v>
      </c>
      <c r="I286" s="1" t="s">
        <v>19</v>
      </c>
      <c r="J286" s="1" t="s">
        <v>33</v>
      </c>
      <c r="K286" s="1" t="s">
        <v>21</v>
      </c>
      <c r="L286">
        <v>3</v>
      </c>
      <c r="M286">
        <v>19</v>
      </c>
      <c r="N286">
        <v>7854</v>
      </c>
      <c r="O286" s="1" t="s">
        <v>22</v>
      </c>
      <c r="P286">
        <v>1</v>
      </c>
    </row>
    <row r="287" spans="1:16" x14ac:dyDescent="0.2">
      <c r="A287">
        <v>286</v>
      </c>
      <c r="B287">
        <v>53</v>
      </c>
      <c r="C287">
        <v>7</v>
      </c>
      <c r="D287">
        <v>3.75</v>
      </c>
      <c r="E287">
        <v>9</v>
      </c>
      <c r="F287" s="1" t="s">
        <v>16</v>
      </c>
      <c r="G287" s="1" t="s">
        <v>24</v>
      </c>
      <c r="H287" s="1" t="s">
        <v>28</v>
      </c>
      <c r="I287" s="1" t="s">
        <v>34</v>
      </c>
      <c r="J287" s="1" t="s">
        <v>29</v>
      </c>
      <c r="K287" s="1" t="s">
        <v>21</v>
      </c>
      <c r="L287">
        <v>4</v>
      </c>
      <c r="M287">
        <v>27</v>
      </c>
      <c r="N287">
        <v>8115</v>
      </c>
      <c r="O287" s="1" t="s">
        <v>22</v>
      </c>
      <c r="P287">
        <v>5</v>
      </c>
    </row>
    <row r="288" spans="1:16" x14ac:dyDescent="0.2">
      <c r="A288">
        <v>287</v>
      </c>
      <c r="B288">
        <v>12</v>
      </c>
      <c r="C288">
        <v>10</v>
      </c>
      <c r="D288">
        <v>5.42</v>
      </c>
      <c r="E288">
        <v>8</v>
      </c>
      <c r="F288" s="1" t="s">
        <v>26</v>
      </c>
      <c r="G288" s="1" t="s">
        <v>17</v>
      </c>
      <c r="H288" s="1" t="s">
        <v>25</v>
      </c>
      <c r="I288" s="1" t="s">
        <v>19</v>
      </c>
      <c r="J288" s="1" t="s">
        <v>29</v>
      </c>
      <c r="K288" s="1" t="s">
        <v>21</v>
      </c>
      <c r="L288">
        <v>8</v>
      </c>
      <c r="M288">
        <v>64</v>
      </c>
      <c r="N288">
        <v>1529</v>
      </c>
      <c r="O288" s="1" t="s">
        <v>21</v>
      </c>
      <c r="P288">
        <v>4</v>
      </c>
    </row>
    <row r="289" spans="1:16" x14ac:dyDescent="0.2">
      <c r="A289">
        <v>288</v>
      </c>
      <c r="B289">
        <v>58</v>
      </c>
      <c r="C289">
        <v>8</v>
      </c>
      <c r="D289">
        <v>1.69</v>
      </c>
      <c r="E289">
        <v>8</v>
      </c>
      <c r="F289" s="1" t="s">
        <v>23</v>
      </c>
      <c r="G289" s="1" t="s">
        <v>35</v>
      </c>
      <c r="H289" s="1" t="s">
        <v>32</v>
      </c>
      <c r="I289" s="1" t="s">
        <v>19</v>
      </c>
      <c r="J289" s="1" t="s">
        <v>29</v>
      </c>
      <c r="K289" s="1" t="s">
        <v>21</v>
      </c>
      <c r="L289">
        <v>5</v>
      </c>
      <c r="M289">
        <v>46</v>
      </c>
      <c r="N289">
        <v>3971</v>
      </c>
      <c r="O289" s="1" t="s">
        <v>21</v>
      </c>
      <c r="P289">
        <v>1</v>
      </c>
    </row>
    <row r="290" spans="1:16" x14ac:dyDescent="0.2">
      <c r="A290">
        <v>289</v>
      </c>
      <c r="B290">
        <v>26</v>
      </c>
      <c r="C290">
        <v>8</v>
      </c>
      <c r="D290">
        <v>4.7</v>
      </c>
      <c r="E290">
        <v>7</v>
      </c>
      <c r="F290" s="1" t="s">
        <v>16</v>
      </c>
      <c r="G290" s="1" t="s">
        <v>24</v>
      </c>
      <c r="H290" s="1" t="s">
        <v>25</v>
      </c>
      <c r="I290" s="1" t="s">
        <v>19</v>
      </c>
      <c r="J290" s="1" t="s">
        <v>20</v>
      </c>
      <c r="K290" s="1" t="s">
        <v>21</v>
      </c>
      <c r="L290">
        <v>1</v>
      </c>
      <c r="M290">
        <v>62</v>
      </c>
      <c r="N290">
        <v>2593</v>
      </c>
      <c r="O290" s="1" t="s">
        <v>21</v>
      </c>
      <c r="P290">
        <v>1</v>
      </c>
    </row>
    <row r="291" spans="1:16" x14ac:dyDescent="0.2">
      <c r="A291">
        <v>290</v>
      </c>
      <c r="B291">
        <v>21</v>
      </c>
      <c r="C291">
        <v>9</v>
      </c>
      <c r="D291">
        <v>1.67</v>
      </c>
      <c r="E291">
        <v>7</v>
      </c>
      <c r="F291" s="1" t="s">
        <v>36</v>
      </c>
      <c r="G291" s="1" t="s">
        <v>35</v>
      </c>
      <c r="H291" s="1" t="s">
        <v>32</v>
      </c>
      <c r="I291" s="1" t="s">
        <v>19</v>
      </c>
      <c r="J291" s="1" t="s">
        <v>33</v>
      </c>
      <c r="K291" s="1" t="s">
        <v>21</v>
      </c>
      <c r="L291">
        <v>0</v>
      </c>
      <c r="M291">
        <v>66</v>
      </c>
      <c r="N291">
        <v>4716</v>
      </c>
      <c r="O291" s="1" t="s">
        <v>21</v>
      </c>
      <c r="P291">
        <v>5</v>
      </c>
    </row>
    <row r="292" spans="1:16" x14ac:dyDescent="0.2">
      <c r="A292">
        <v>291</v>
      </c>
      <c r="B292">
        <v>56</v>
      </c>
      <c r="C292">
        <v>2</v>
      </c>
      <c r="D292">
        <v>1.05</v>
      </c>
      <c r="E292">
        <v>1</v>
      </c>
      <c r="F292" s="1" t="s">
        <v>23</v>
      </c>
      <c r="G292" s="1" t="s">
        <v>35</v>
      </c>
      <c r="H292" s="1" t="s">
        <v>28</v>
      </c>
      <c r="I292" s="1" t="s">
        <v>19</v>
      </c>
      <c r="J292" s="1" t="s">
        <v>33</v>
      </c>
      <c r="K292" s="1" t="s">
        <v>21</v>
      </c>
      <c r="L292">
        <v>5</v>
      </c>
      <c r="M292">
        <v>55</v>
      </c>
      <c r="N292">
        <v>2818</v>
      </c>
      <c r="O292" s="1" t="s">
        <v>22</v>
      </c>
      <c r="P292">
        <v>5</v>
      </c>
    </row>
    <row r="293" spans="1:16" x14ac:dyDescent="0.2">
      <c r="A293">
        <v>292</v>
      </c>
      <c r="B293">
        <v>38</v>
      </c>
      <c r="C293">
        <v>4</v>
      </c>
      <c r="D293">
        <v>1.4</v>
      </c>
      <c r="E293">
        <v>5</v>
      </c>
      <c r="F293" s="1" t="s">
        <v>23</v>
      </c>
      <c r="G293" s="1" t="s">
        <v>27</v>
      </c>
      <c r="H293" s="1" t="s">
        <v>28</v>
      </c>
      <c r="I293" s="1" t="s">
        <v>19</v>
      </c>
      <c r="J293" s="1" t="s">
        <v>33</v>
      </c>
      <c r="K293" s="1" t="s">
        <v>21</v>
      </c>
      <c r="L293">
        <v>9</v>
      </c>
      <c r="M293">
        <v>59</v>
      </c>
      <c r="N293">
        <v>9847</v>
      </c>
      <c r="O293" s="1" t="s">
        <v>22</v>
      </c>
      <c r="P293">
        <v>5</v>
      </c>
    </row>
    <row r="294" spans="1:16" x14ac:dyDescent="0.2">
      <c r="A294">
        <v>293</v>
      </c>
      <c r="B294">
        <v>2</v>
      </c>
      <c r="C294">
        <v>8</v>
      </c>
      <c r="D294">
        <v>4.99</v>
      </c>
      <c r="E294">
        <v>8</v>
      </c>
      <c r="F294" s="1" t="s">
        <v>26</v>
      </c>
      <c r="G294" s="1" t="s">
        <v>27</v>
      </c>
      <c r="H294" s="1" t="s">
        <v>25</v>
      </c>
      <c r="I294" s="1" t="s">
        <v>19</v>
      </c>
      <c r="J294" s="1" t="s">
        <v>33</v>
      </c>
      <c r="K294" s="1" t="s">
        <v>21</v>
      </c>
      <c r="L294">
        <v>4</v>
      </c>
      <c r="M294">
        <v>37</v>
      </c>
      <c r="N294">
        <v>7022</v>
      </c>
      <c r="O294" s="1" t="s">
        <v>22</v>
      </c>
      <c r="P294">
        <v>1</v>
      </c>
    </row>
    <row r="295" spans="1:16" x14ac:dyDescent="0.2">
      <c r="A295">
        <v>294</v>
      </c>
      <c r="B295">
        <v>56</v>
      </c>
      <c r="C295">
        <v>8</v>
      </c>
      <c r="D295">
        <v>3.33</v>
      </c>
      <c r="E295">
        <v>7</v>
      </c>
      <c r="F295" s="1" t="s">
        <v>23</v>
      </c>
      <c r="G295" s="1" t="s">
        <v>27</v>
      </c>
      <c r="H295" s="1" t="s">
        <v>28</v>
      </c>
      <c r="I295" s="1" t="s">
        <v>19</v>
      </c>
      <c r="J295" s="1" t="s">
        <v>20</v>
      </c>
      <c r="K295" s="1" t="s">
        <v>21</v>
      </c>
      <c r="L295">
        <v>1</v>
      </c>
      <c r="M295">
        <v>30</v>
      </c>
      <c r="N295">
        <v>5154</v>
      </c>
      <c r="O295" s="1" t="s">
        <v>22</v>
      </c>
      <c r="P295">
        <v>5</v>
      </c>
    </row>
    <row r="296" spans="1:16" x14ac:dyDescent="0.2">
      <c r="A296">
        <v>295</v>
      </c>
      <c r="B296">
        <v>33</v>
      </c>
      <c r="C296">
        <v>5</v>
      </c>
      <c r="D296">
        <v>4.54</v>
      </c>
      <c r="E296">
        <v>1</v>
      </c>
      <c r="F296" s="1" t="s">
        <v>26</v>
      </c>
      <c r="G296" s="1" t="s">
        <v>24</v>
      </c>
      <c r="H296" s="1" t="s">
        <v>32</v>
      </c>
      <c r="I296" s="1" t="s">
        <v>34</v>
      </c>
      <c r="J296" s="1" t="s">
        <v>29</v>
      </c>
      <c r="K296" s="1" t="s">
        <v>21</v>
      </c>
      <c r="L296">
        <v>1</v>
      </c>
      <c r="M296">
        <v>41</v>
      </c>
      <c r="N296">
        <v>4151</v>
      </c>
      <c r="O296" s="1" t="s">
        <v>21</v>
      </c>
      <c r="P296">
        <v>5</v>
      </c>
    </row>
    <row r="297" spans="1:16" x14ac:dyDescent="0.2">
      <c r="A297">
        <v>296</v>
      </c>
      <c r="B297">
        <v>48</v>
      </c>
      <c r="C297">
        <v>7</v>
      </c>
      <c r="D297">
        <v>5.18</v>
      </c>
      <c r="E297">
        <v>10</v>
      </c>
      <c r="F297" s="1" t="s">
        <v>16</v>
      </c>
      <c r="G297" s="1" t="s">
        <v>24</v>
      </c>
      <c r="H297" s="1" t="s">
        <v>32</v>
      </c>
      <c r="I297" s="1" t="s">
        <v>19</v>
      </c>
      <c r="J297" s="1" t="s">
        <v>29</v>
      </c>
      <c r="K297" s="1" t="s">
        <v>21</v>
      </c>
      <c r="L297">
        <v>0</v>
      </c>
      <c r="M297">
        <v>25</v>
      </c>
      <c r="N297">
        <v>9154</v>
      </c>
      <c r="O297" s="1" t="s">
        <v>22</v>
      </c>
      <c r="P297">
        <v>5</v>
      </c>
    </row>
    <row r="298" spans="1:16" x14ac:dyDescent="0.2">
      <c r="A298">
        <v>297</v>
      </c>
      <c r="B298">
        <v>7</v>
      </c>
      <c r="C298">
        <v>8</v>
      </c>
      <c r="D298">
        <v>1.1299999999999999</v>
      </c>
      <c r="E298">
        <v>7</v>
      </c>
      <c r="F298" s="1" t="s">
        <v>16</v>
      </c>
      <c r="G298" s="1" t="s">
        <v>35</v>
      </c>
      <c r="H298" s="1" t="s">
        <v>28</v>
      </c>
      <c r="I298" s="1" t="s">
        <v>34</v>
      </c>
      <c r="J298" s="1" t="s">
        <v>33</v>
      </c>
      <c r="K298" s="1" t="s">
        <v>22</v>
      </c>
      <c r="L298">
        <v>10</v>
      </c>
      <c r="M298">
        <v>51</v>
      </c>
      <c r="N298">
        <v>6568</v>
      </c>
      <c r="O298" s="1" t="s">
        <v>22</v>
      </c>
      <c r="P298">
        <v>2</v>
      </c>
    </row>
    <row r="299" spans="1:16" x14ac:dyDescent="0.2">
      <c r="A299">
        <v>298</v>
      </c>
      <c r="B299">
        <v>19</v>
      </c>
      <c r="C299">
        <v>10</v>
      </c>
      <c r="D299">
        <v>2.84</v>
      </c>
      <c r="E299">
        <v>7</v>
      </c>
      <c r="F299" s="1" t="s">
        <v>26</v>
      </c>
      <c r="G299" s="1" t="s">
        <v>30</v>
      </c>
      <c r="H299" s="1" t="s">
        <v>18</v>
      </c>
      <c r="I299" s="1" t="s">
        <v>19</v>
      </c>
      <c r="J299" s="1" t="s">
        <v>29</v>
      </c>
      <c r="K299" s="1" t="s">
        <v>21</v>
      </c>
      <c r="L299">
        <v>6</v>
      </c>
      <c r="M299">
        <v>21</v>
      </c>
      <c r="N299">
        <v>4052</v>
      </c>
      <c r="O299" s="1" t="s">
        <v>22</v>
      </c>
      <c r="P299">
        <v>2</v>
      </c>
    </row>
    <row r="300" spans="1:16" x14ac:dyDescent="0.2">
      <c r="A300">
        <v>299</v>
      </c>
      <c r="B300">
        <v>16</v>
      </c>
      <c r="C300">
        <v>10</v>
      </c>
      <c r="D300">
        <v>2.6</v>
      </c>
      <c r="E300">
        <v>10</v>
      </c>
      <c r="F300" s="1" t="s">
        <v>23</v>
      </c>
      <c r="G300" s="1" t="s">
        <v>17</v>
      </c>
      <c r="H300" s="1" t="s">
        <v>37</v>
      </c>
      <c r="I300" s="1" t="s">
        <v>19</v>
      </c>
      <c r="J300" s="1" t="s">
        <v>29</v>
      </c>
      <c r="K300" s="1" t="s">
        <v>21</v>
      </c>
      <c r="L300">
        <v>4</v>
      </c>
      <c r="M300">
        <v>35</v>
      </c>
      <c r="N300">
        <v>9794</v>
      </c>
      <c r="O300" s="1" t="s">
        <v>21</v>
      </c>
      <c r="P300">
        <v>1</v>
      </c>
    </row>
    <row r="301" spans="1:16" x14ac:dyDescent="0.2">
      <c r="A301">
        <v>300</v>
      </c>
      <c r="B301">
        <v>44</v>
      </c>
      <c r="C301">
        <v>4</v>
      </c>
      <c r="D301">
        <v>5.89</v>
      </c>
      <c r="E301">
        <v>1</v>
      </c>
      <c r="F301" s="1" t="s">
        <v>26</v>
      </c>
      <c r="G301" s="1" t="s">
        <v>17</v>
      </c>
      <c r="H301" s="1" t="s">
        <v>18</v>
      </c>
      <c r="I301" s="1" t="s">
        <v>19</v>
      </c>
      <c r="J301" s="1" t="s">
        <v>29</v>
      </c>
      <c r="K301" s="1" t="s">
        <v>21</v>
      </c>
      <c r="L301">
        <v>2</v>
      </c>
      <c r="M301">
        <v>70</v>
      </c>
      <c r="N301">
        <v>2488</v>
      </c>
      <c r="O301" s="1" t="s">
        <v>22</v>
      </c>
      <c r="P301">
        <v>5</v>
      </c>
    </row>
    <row r="302" spans="1:16" x14ac:dyDescent="0.2">
      <c r="A302">
        <v>301</v>
      </c>
      <c r="B302">
        <v>35</v>
      </c>
      <c r="C302">
        <v>8</v>
      </c>
      <c r="D302">
        <v>2.4700000000000002</v>
      </c>
      <c r="E302">
        <v>7</v>
      </c>
      <c r="F302" s="1" t="s">
        <v>36</v>
      </c>
      <c r="G302" s="1" t="s">
        <v>30</v>
      </c>
      <c r="H302" s="1" t="s">
        <v>28</v>
      </c>
      <c r="I302" s="1" t="s">
        <v>19</v>
      </c>
      <c r="J302" s="1" t="s">
        <v>29</v>
      </c>
      <c r="K302" s="1" t="s">
        <v>21</v>
      </c>
      <c r="L302">
        <v>8</v>
      </c>
      <c r="M302">
        <v>19</v>
      </c>
      <c r="N302">
        <v>3283</v>
      </c>
      <c r="O302" s="1" t="s">
        <v>21</v>
      </c>
      <c r="P302">
        <v>3</v>
      </c>
    </row>
    <row r="303" spans="1:16" x14ac:dyDescent="0.2">
      <c r="A303">
        <v>302</v>
      </c>
      <c r="B303">
        <v>29</v>
      </c>
      <c r="C303">
        <v>7</v>
      </c>
      <c r="D303">
        <v>3.55</v>
      </c>
      <c r="E303">
        <v>9</v>
      </c>
      <c r="F303" s="1" t="s">
        <v>16</v>
      </c>
      <c r="G303" s="1" t="s">
        <v>24</v>
      </c>
      <c r="H303" s="1" t="s">
        <v>25</v>
      </c>
      <c r="I303" s="1" t="s">
        <v>19</v>
      </c>
      <c r="J303" s="1" t="s">
        <v>33</v>
      </c>
      <c r="K303" s="1" t="s">
        <v>21</v>
      </c>
      <c r="L303">
        <v>7</v>
      </c>
      <c r="M303">
        <v>57</v>
      </c>
      <c r="N303">
        <v>4627</v>
      </c>
      <c r="O303" s="1" t="s">
        <v>22</v>
      </c>
      <c r="P303">
        <v>4</v>
      </c>
    </row>
    <row r="304" spans="1:16" x14ac:dyDescent="0.2">
      <c r="A304">
        <v>303</v>
      </c>
      <c r="B304">
        <v>32</v>
      </c>
      <c r="C304">
        <v>9</v>
      </c>
      <c r="D304">
        <v>5.1100000000000003</v>
      </c>
      <c r="E304">
        <v>10</v>
      </c>
      <c r="F304" s="1" t="s">
        <v>26</v>
      </c>
      <c r="G304" s="1" t="s">
        <v>35</v>
      </c>
      <c r="H304" s="1" t="s">
        <v>31</v>
      </c>
      <c r="I304" s="1" t="s">
        <v>19</v>
      </c>
      <c r="J304" s="1" t="s">
        <v>29</v>
      </c>
      <c r="K304" s="1" t="s">
        <v>21</v>
      </c>
      <c r="L304">
        <v>0</v>
      </c>
      <c r="M304">
        <v>69</v>
      </c>
      <c r="N304">
        <v>4446</v>
      </c>
      <c r="O304" s="1" t="s">
        <v>21</v>
      </c>
      <c r="P304">
        <v>3</v>
      </c>
    </row>
    <row r="305" spans="1:16" x14ac:dyDescent="0.2">
      <c r="A305">
        <v>304</v>
      </c>
      <c r="B305">
        <v>60</v>
      </c>
      <c r="C305">
        <v>8</v>
      </c>
      <c r="D305">
        <v>2.5499999999999998</v>
      </c>
      <c r="E305">
        <v>9</v>
      </c>
      <c r="F305" s="1" t="s">
        <v>26</v>
      </c>
      <c r="G305" s="1" t="s">
        <v>35</v>
      </c>
      <c r="H305" s="1" t="s">
        <v>31</v>
      </c>
      <c r="I305" s="1" t="s">
        <v>34</v>
      </c>
      <c r="J305" s="1" t="s">
        <v>33</v>
      </c>
      <c r="K305" s="1" t="s">
        <v>21</v>
      </c>
      <c r="L305">
        <v>2</v>
      </c>
      <c r="M305">
        <v>48</v>
      </c>
      <c r="N305">
        <v>8476</v>
      </c>
      <c r="O305" s="1" t="s">
        <v>22</v>
      </c>
      <c r="P305">
        <v>3</v>
      </c>
    </row>
    <row r="306" spans="1:16" x14ac:dyDescent="0.2">
      <c r="A306">
        <v>305</v>
      </c>
      <c r="B306">
        <v>10</v>
      </c>
      <c r="C306">
        <v>7</v>
      </c>
      <c r="D306">
        <v>1.28</v>
      </c>
      <c r="E306">
        <v>7</v>
      </c>
      <c r="F306" s="1" t="s">
        <v>26</v>
      </c>
      <c r="G306" s="1" t="s">
        <v>35</v>
      </c>
      <c r="H306" s="1" t="s">
        <v>28</v>
      </c>
      <c r="I306" s="1" t="s">
        <v>19</v>
      </c>
      <c r="J306" s="1" t="s">
        <v>29</v>
      </c>
      <c r="K306" s="1" t="s">
        <v>21</v>
      </c>
      <c r="L306">
        <v>10</v>
      </c>
      <c r="M306">
        <v>58</v>
      </c>
      <c r="N306">
        <v>8308</v>
      </c>
      <c r="O306" s="1" t="s">
        <v>21</v>
      </c>
      <c r="P306">
        <v>4</v>
      </c>
    </row>
    <row r="307" spans="1:16" x14ac:dyDescent="0.2">
      <c r="A307">
        <v>306</v>
      </c>
      <c r="B307">
        <v>39</v>
      </c>
      <c r="C307">
        <v>2</v>
      </c>
      <c r="D307">
        <v>2.48</v>
      </c>
      <c r="E307">
        <v>2</v>
      </c>
      <c r="F307" s="1" t="s">
        <v>36</v>
      </c>
      <c r="G307" s="1" t="s">
        <v>35</v>
      </c>
      <c r="H307" s="1" t="s">
        <v>31</v>
      </c>
      <c r="I307" s="1" t="s">
        <v>19</v>
      </c>
      <c r="J307" s="1" t="s">
        <v>33</v>
      </c>
      <c r="K307" s="1" t="s">
        <v>21</v>
      </c>
      <c r="L307">
        <v>5</v>
      </c>
      <c r="M307">
        <v>21</v>
      </c>
      <c r="N307">
        <v>1346</v>
      </c>
      <c r="O307" s="1" t="s">
        <v>22</v>
      </c>
      <c r="P307">
        <v>1</v>
      </c>
    </row>
    <row r="308" spans="1:16" x14ac:dyDescent="0.2">
      <c r="A308">
        <v>307</v>
      </c>
      <c r="B308">
        <v>57</v>
      </c>
      <c r="C308">
        <v>9</v>
      </c>
      <c r="D308">
        <v>5.78</v>
      </c>
      <c r="E308">
        <v>9</v>
      </c>
      <c r="F308" s="1" t="s">
        <v>26</v>
      </c>
      <c r="G308" s="1" t="s">
        <v>17</v>
      </c>
      <c r="H308" s="1" t="s">
        <v>28</v>
      </c>
      <c r="I308" s="1" t="s">
        <v>19</v>
      </c>
      <c r="J308" s="1" t="s">
        <v>29</v>
      </c>
      <c r="K308" s="1" t="s">
        <v>21</v>
      </c>
      <c r="L308">
        <v>2</v>
      </c>
      <c r="M308">
        <v>57</v>
      </c>
      <c r="N308">
        <v>9863</v>
      </c>
      <c r="O308" s="1" t="s">
        <v>21</v>
      </c>
      <c r="P308">
        <v>3</v>
      </c>
    </row>
    <row r="309" spans="1:16" x14ac:dyDescent="0.2">
      <c r="A309">
        <v>308</v>
      </c>
      <c r="B309">
        <v>36</v>
      </c>
      <c r="C309">
        <v>7</v>
      </c>
      <c r="D309">
        <v>5.86</v>
      </c>
      <c r="E309">
        <v>7</v>
      </c>
      <c r="F309" s="1" t="s">
        <v>16</v>
      </c>
      <c r="G309" s="1" t="s">
        <v>27</v>
      </c>
      <c r="H309" s="1" t="s">
        <v>31</v>
      </c>
      <c r="I309" s="1" t="s">
        <v>19</v>
      </c>
      <c r="J309" s="1" t="s">
        <v>33</v>
      </c>
      <c r="K309" s="1" t="s">
        <v>21</v>
      </c>
      <c r="L309">
        <v>9</v>
      </c>
      <c r="M309">
        <v>30</v>
      </c>
      <c r="N309">
        <v>1108</v>
      </c>
      <c r="O309" s="1" t="s">
        <v>21</v>
      </c>
      <c r="P309">
        <v>5</v>
      </c>
    </row>
    <row r="310" spans="1:16" x14ac:dyDescent="0.2">
      <c r="A310">
        <v>309</v>
      </c>
      <c r="B310">
        <v>59</v>
      </c>
      <c r="C310">
        <v>7</v>
      </c>
      <c r="D310">
        <v>5.41</v>
      </c>
      <c r="E310">
        <v>8</v>
      </c>
      <c r="F310" s="1" t="s">
        <v>23</v>
      </c>
      <c r="G310" s="1" t="s">
        <v>27</v>
      </c>
      <c r="H310" s="1" t="s">
        <v>28</v>
      </c>
      <c r="I310" s="1" t="s">
        <v>19</v>
      </c>
      <c r="J310" s="1" t="s">
        <v>29</v>
      </c>
      <c r="K310" s="1" t="s">
        <v>21</v>
      </c>
      <c r="L310">
        <v>4</v>
      </c>
      <c r="M310">
        <v>52</v>
      </c>
      <c r="N310">
        <v>2898</v>
      </c>
      <c r="O310" s="1" t="s">
        <v>21</v>
      </c>
      <c r="P310">
        <v>3</v>
      </c>
    </row>
    <row r="311" spans="1:16" x14ac:dyDescent="0.2">
      <c r="A311">
        <v>310</v>
      </c>
      <c r="B311">
        <v>29</v>
      </c>
      <c r="C311">
        <v>9</v>
      </c>
      <c r="D311">
        <v>3.51</v>
      </c>
      <c r="E311">
        <v>8</v>
      </c>
      <c r="F311" s="1" t="s">
        <v>36</v>
      </c>
      <c r="G311" s="1" t="s">
        <v>17</v>
      </c>
      <c r="H311" s="1" t="s">
        <v>32</v>
      </c>
      <c r="I311" s="1" t="s">
        <v>34</v>
      </c>
      <c r="J311" s="1" t="s">
        <v>33</v>
      </c>
      <c r="K311" s="1" t="s">
        <v>21</v>
      </c>
      <c r="L311">
        <v>6</v>
      </c>
      <c r="M311">
        <v>66</v>
      </c>
      <c r="N311">
        <v>8993</v>
      </c>
      <c r="O311" s="1" t="s">
        <v>21</v>
      </c>
      <c r="P311">
        <v>4</v>
      </c>
    </row>
    <row r="312" spans="1:16" x14ac:dyDescent="0.2">
      <c r="A312">
        <v>311</v>
      </c>
      <c r="B312">
        <v>12</v>
      </c>
      <c r="C312">
        <v>1</v>
      </c>
      <c r="D312">
        <v>2.2000000000000002</v>
      </c>
      <c r="E312">
        <v>2</v>
      </c>
      <c r="F312" s="1" t="s">
        <v>26</v>
      </c>
      <c r="G312" s="1" t="s">
        <v>35</v>
      </c>
      <c r="H312" s="1" t="s">
        <v>37</v>
      </c>
      <c r="I312" s="1" t="s">
        <v>34</v>
      </c>
      <c r="J312" s="1" t="s">
        <v>29</v>
      </c>
      <c r="K312" s="1" t="s">
        <v>22</v>
      </c>
      <c r="L312">
        <v>3</v>
      </c>
      <c r="M312">
        <v>51</v>
      </c>
      <c r="N312">
        <v>4190</v>
      </c>
      <c r="O312" s="1" t="s">
        <v>22</v>
      </c>
      <c r="P312">
        <v>2</v>
      </c>
    </row>
    <row r="313" spans="1:16" x14ac:dyDescent="0.2">
      <c r="A313">
        <v>312</v>
      </c>
      <c r="B313">
        <v>44</v>
      </c>
      <c r="C313">
        <v>8</v>
      </c>
      <c r="D313">
        <v>3.95</v>
      </c>
      <c r="E313">
        <v>8</v>
      </c>
      <c r="F313" s="1" t="s">
        <v>36</v>
      </c>
      <c r="G313" s="1" t="s">
        <v>30</v>
      </c>
      <c r="H313" s="1" t="s">
        <v>37</v>
      </c>
      <c r="I313" s="1" t="s">
        <v>34</v>
      </c>
      <c r="J313" s="1" t="s">
        <v>29</v>
      </c>
      <c r="K313" s="1" t="s">
        <v>21</v>
      </c>
      <c r="L313">
        <v>3</v>
      </c>
      <c r="M313">
        <v>41</v>
      </c>
      <c r="N313">
        <v>5855</v>
      </c>
      <c r="O313" s="1" t="s">
        <v>21</v>
      </c>
      <c r="P313">
        <v>3</v>
      </c>
    </row>
    <row r="314" spans="1:16" x14ac:dyDescent="0.2">
      <c r="A314">
        <v>313</v>
      </c>
      <c r="B314">
        <v>44</v>
      </c>
      <c r="C314">
        <v>3</v>
      </c>
      <c r="D314">
        <v>2.95</v>
      </c>
      <c r="E314">
        <v>6</v>
      </c>
      <c r="F314" s="1" t="s">
        <v>23</v>
      </c>
      <c r="G314" s="1" t="s">
        <v>17</v>
      </c>
      <c r="H314" s="1" t="s">
        <v>18</v>
      </c>
      <c r="I314" s="1" t="s">
        <v>34</v>
      </c>
      <c r="J314" s="1" t="s">
        <v>29</v>
      </c>
      <c r="K314" s="1" t="s">
        <v>21</v>
      </c>
      <c r="L314">
        <v>0</v>
      </c>
      <c r="M314">
        <v>30</v>
      </c>
      <c r="N314">
        <v>2226</v>
      </c>
      <c r="O314" s="1" t="s">
        <v>22</v>
      </c>
      <c r="P314">
        <v>2</v>
      </c>
    </row>
    <row r="315" spans="1:16" x14ac:dyDescent="0.2">
      <c r="A315">
        <v>314</v>
      </c>
      <c r="B315">
        <v>13</v>
      </c>
      <c r="C315">
        <v>7</v>
      </c>
      <c r="D315">
        <v>3.58</v>
      </c>
      <c r="E315">
        <v>10</v>
      </c>
      <c r="F315" s="1" t="s">
        <v>26</v>
      </c>
      <c r="G315" s="1" t="s">
        <v>35</v>
      </c>
      <c r="H315" s="1" t="s">
        <v>25</v>
      </c>
      <c r="I315" s="1" t="s">
        <v>19</v>
      </c>
      <c r="J315" s="1" t="s">
        <v>29</v>
      </c>
      <c r="K315" s="1" t="s">
        <v>21</v>
      </c>
      <c r="L315">
        <v>1</v>
      </c>
      <c r="M315">
        <v>42</v>
      </c>
      <c r="N315">
        <v>8202</v>
      </c>
      <c r="O315" s="1" t="s">
        <v>21</v>
      </c>
      <c r="P315">
        <v>2</v>
      </c>
    </row>
    <row r="316" spans="1:16" x14ac:dyDescent="0.2">
      <c r="A316">
        <v>315</v>
      </c>
      <c r="B316">
        <v>36</v>
      </c>
      <c r="C316">
        <v>1</v>
      </c>
      <c r="D316">
        <v>4.78</v>
      </c>
      <c r="E316">
        <v>1</v>
      </c>
      <c r="F316" s="1" t="s">
        <v>36</v>
      </c>
      <c r="G316" s="1" t="s">
        <v>27</v>
      </c>
      <c r="H316" s="1" t="s">
        <v>25</v>
      </c>
      <c r="I316" s="1" t="s">
        <v>34</v>
      </c>
      <c r="J316" s="1" t="s">
        <v>29</v>
      </c>
      <c r="K316" s="1" t="s">
        <v>21</v>
      </c>
      <c r="L316">
        <v>6</v>
      </c>
      <c r="M316">
        <v>54</v>
      </c>
      <c r="N316">
        <v>3737</v>
      </c>
      <c r="O316" s="1" t="s">
        <v>22</v>
      </c>
      <c r="P316">
        <v>2</v>
      </c>
    </row>
    <row r="317" spans="1:16" x14ac:dyDescent="0.2">
      <c r="A317">
        <v>316</v>
      </c>
      <c r="B317">
        <v>32</v>
      </c>
      <c r="C317">
        <v>8</v>
      </c>
      <c r="D317">
        <v>3.15</v>
      </c>
      <c r="E317">
        <v>7</v>
      </c>
      <c r="F317" s="1" t="s">
        <v>36</v>
      </c>
      <c r="G317" s="1" t="s">
        <v>24</v>
      </c>
      <c r="H317" s="1" t="s">
        <v>32</v>
      </c>
      <c r="I317" s="1" t="s">
        <v>19</v>
      </c>
      <c r="J317" s="1" t="s">
        <v>29</v>
      </c>
      <c r="K317" s="1" t="s">
        <v>21</v>
      </c>
      <c r="L317">
        <v>10</v>
      </c>
      <c r="M317">
        <v>27</v>
      </c>
      <c r="N317">
        <v>3235</v>
      </c>
      <c r="O317" s="1" t="s">
        <v>22</v>
      </c>
      <c r="P317">
        <v>3</v>
      </c>
    </row>
    <row r="318" spans="1:16" x14ac:dyDescent="0.2">
      <c r="A318">
        <v>317</v>
      </c>
      <c r="B318">
        <v>19</v>
      </c>
      <c r="C318">
        <v>8</v>
      </c>
      <c r="D318">
        <v>5.3</v>
      </c>
      <c r="E318">
        <v>10</v>
      </c>
      <c r="F318" s="1" t="s">
        <v>23</v>
      </c>
      <c r="G318" s="1" t="s">
        <v>24</v>
      </c>
      <c r="H318" s="1" t="s">
        <v>37</v>
      </c>
      <c r="I318" s="1" t="s">
        <v>19</v>
      </c>
      <c r="J318" s="1" t="s">
        <v>33</v>
      </c>
      <c r="K318" s="1" t="s">
        <v>21</v>
      </c>
      <c r="L318">
        <v>8</v>
      </c>
      <c r="M318">
        <v>27</v>
      </c>
      <c r="N318">
        <v>7907</v>
      </c>
      <c r="O318" s="1" t="s">
        <v>21</v>
      </c>
      <c r="P318">
        <v>5</v>
      </c>
    </row>
    <row r="319" spans="1:16" x14ac:dyDescent="0.2">
      <c r="A319">
        <v>318</v>
      </c>
      <c r="B319">
        <v>45</v>
      </c>
      <c r="C319">
        <v>5</v>
      </c>
      <c r="D319">
        <v>2.74</v>
      </c>
      <c r="E319">
        <v>5</v>
      </c>
      <c r="F319" s="1" t="s">
        <v>26</v>
      </c>
      <c r="G319" s="1" t="s">
        <v>30</v>
      </c>
      <c r="H319" s="1" t="s">
        <v>28</v>
      </c>
      <c r="I319" s="1" t="s">
        <v>19</v>
      </c>
      <c r="J319" s="1" t="s">
        <v>29</v>
      </c>
      <c r="K319" s="1" t="s">
        <v>21</v>
      </c>
      <c r="L319">
        <v>2</v>
      </c>
      <c r="M319">
        <v>52</v>
      </c>
      <c r="N319">
        <v>9392</v>
      </c>
      <c r="O319" s="1" t="s">
        <v>22</v>
      </c>
      <c r="P319">
        <v>3</v>
      </c>
    </row>
    <row r="320" spans="1:16" x14ac:dyDescent="0.2">
      <c r="A320">
        <v>319</v>
      </c>
      <c r="B320">
        <v>54</v>
      </c>
      <c r="C320">
        <v>9</v>
      </c>
      <c r="D320">
        <v>4.57</v>
      </c>
      <c r="E320">
        <v>10</v>
      </c>
      <c r="F320" s="1" t="s">
        <v>36</v>
      </c>
      <c r="G320" s="1" t="s">
        <v>30</v>
      </c>
      <c r="H320" s="1" t="s">
        <v>31</v>
      </c>
      <c r="I320" s="1" t="s">
        <v>34</v>
      </c>
      <c r="J320" s="1" t="s">
        <v>33</v>
      </c>
      <c r="K320" s="1" t="s">
        <v>21</v>
      </c>
      <c r="L320">
        <v>10</v>
      </c>
      <c r="M320">
        <v>50</v>
      </c>
      <c r="N320">
        <v>9591</v>
      </c>
      <c r="O320" s="1" t="s">
        <v>22</v>
      </c>
      <c r="P320">
        <v>3</v>
      </c>
    </row>
    <row r="321" spans="1:16" x14ac:dyDescent="0.2">
      <c r="A321">
        <v>320</v>
      </c>
      <c r="B321">
        <v>27</v>
      </c>
      <c r="C321">
        <v>7</v>
      </c>
      <c r="D321">
        <v>1.02</v>
      </c>
      <c r="E321">
        <v>10</v>
      </c>
      <c r="F321" s="1" t="s">
        <v>26</v>
      </c>
      <c r="G321" s="1" t="s">
        <v>17</v>
      </c>
      <c r="H321" s="1" t="s">
        <v>32</v>
      </c>
      <c r="I321" s="1" t="s">
        <v>19</v>
      </c>
      <c r="J321" s="1" t="s">
        <v>29</v>
      </c>
      <c r="K321" s="1" t="s">
        <v>21</v>
      </c>
      <c r="L321">
        <v>7</v>
      </c>
      <c r="M321">
        <v>19</v>
      </c>
      <c r="N321">
        <v>1950</v>
      </c>
      <c r="O321" s="1" t="s">
        <v>22</v>
      </c>
      <c r="P321">
        <v>2</v>
      </c>
    </row>
    <row r="322" spans="1:16" x14ac:dyDescent="0.2">
      <c r="A322">
        <v>321</v>
      </c>
      <c r="B322">
        <v>4</v>
      </c>
      <c r="C322">
        <v>7</v>
      </c>
      <c r="D322">
        <v>2.77</v>
      </c>
      <c r="E322">
        <v>7</v>
      </c>
      <c r="F322" s="1" t="s">
        <v>36</v>
      </c>
      <c r="G322" s="1" t="s">
        <v>30</v>
      </c>
      <c r="H322" s="1" t="s">
        <v>25</v>
      </c>
      <c r="I322" s="1" t="s">
        <v>19</v>
      </c>
      <c r="J322" s="1" t="s">
        <v>29</v>
      </c>
      <c r="K322" s="1" t="s">
        <v>21</v>
      </c>
      <c r="L322">
        <v>4</v>
      </c>
      <c r="M322">
        <v>70</v>
      </c>
      <c r="N322">
        <v>7324</v>
      </c>
      <c r="O322" s="1" t="s">
        <v>22</v>
      </c>
      <c r="P322">
        <v>5</v>
      </c>
    </row>
    <row r="323" spans="1:16" x14ac:dyDescent="0.2">
      <c r="A323">
        <v>322</v>
      </c>
      <c r="B323">
        <v>3</v>
      </c>
      <c r="C323">
        <v>8</v>
      </c>
      <c r="D323">
        <v>1.29</v>
      </c>
      <c r="E323">
        <v>7</v>
      </c>
      <c r="F323" s="1" t="s">
        <v>26</v>
      </c>
      <c r="G323" s="1" t="s">
        <v>17</v>
      </c>
      <c r="H323" s="1" t="s">
        <v>28</v>
      </c>
      <c r="I323" s="1" t="s">
        <v>19</v>
      </c>
      <c r="J323" s="1" t="s">
        <v>33</v>
      </c>
      <c r="K323" s="1" t="s">
        <v>21</v>
      </c>
      <c r="L323">
        <v>0</v>
      </c>
      <c r="M323">
        <v>66</v>
      </c>
      <c r="N323">
        <v>6007</v>
      </c>
      <c r="O323" s="1" t="s">
        <v>22</v>
      </c>
      <c r="P323">
        <v>1</v>
      </c>
    </row>
    <row r="324" spans="1:16" x14ac:dyDescent="0.2">
      <c r="A324">
        <v>323</v>
      </c>
      <c r="B324">
        <v>60</v>
      </c>
      <c r="C324">
        <v>10</v>
      </c>
      <c r="D324">
        <v>3.94</v>
      </c>
      <c r="E324">
        <v>10</v>
      </c>
      <c r="F324" s="1" t="s">
        <v>16</v>
      </c>
      <c r="G324" s="1" t="s">
        <v>27</v>
      </c>
      <c r="H324" s="1" t="s">
        <v>32</v>
      </c>
      <c r="I324" s="1" t="s">
        <v>19</v>
      </c>
      <c r="J324" s="1" t="s">
        <v>20</v>
      </c>
      <c r="K324" s="1" t="s">
        <v>21</v>
      </c>
      <c r="L324">
        <v>6</v>
      </c>
      <c r="M324">
        <v>49</v>
      </c>
      <c r="N324">
        <v>3687</v>
      </c>
      <c r="O324" s="1" t="s">
        <v>22</v>
      </c>
      <c r="P324">
        <v>3</v>
      </c>
    </row>
    <row r="325" spans="1:16" x14ac:dyDescent="0.2">
      <c r="A325">
        <v>324</v>
      </c>
      <c r="B325">
        <v>49</v>
      </c>
      <c r="C325">
        <v>2</v>
      </c>
      <c r="D325">
        <v>3.04</v>
      </c>
      <c r="E325">
        <v>5</v>
      </c>
      <c r="F325" s="1" t="s">
        <v>23</v>
      </c>
      <c r="G325" s="1" t="s">
        <v>17</v>
      </c>
      <c r="H325" s="1" t="s">
        <v>18</v>
      </c>
      <c r="I325" s="1" t="s">
        <v>34</v>
      </c>
      <c r="J325" s="1" t="s">
        <v>29</v>
      </c>
      <c r="K325" s="1" t="s">
        <v>21</v>
      </c>
      <c r="L325">
        <v>1</v>
      </c>
      <c r="M325">
        <v>67</v>
      </c>
      <c r="N325">
        <v>2182</v>
      </c>
      <c r="O325" s="1" t="s">
        <v>21</v>
      </c>
      <c r="P325">
        <v>2</v>
      </c>
    </row>
    <row r="326" spans="1:16" x14ac:dyDescent="0.2">
      <c r="A326">
        <v>325</v>
      </c>
      <c r="B326">
        <v>7</v>
      </c>
      <c r="C326">
        <v>8</v>
      </c>
      <c r="D326">
        <v>3.3</v>
      </c>
      <c r="E326">
        <v>8</v>
      </c>
      <c r="F326" s="1" t="s">
        <v>36</v>
      </c>
      <c r="G326" s="1" t="s">
        <v>24</v>
      </c>
      <c r="H326" s="1" t="s">
        <v>37</v>
      </c>
      <c r="I326" s="1" t="s">
        <v>19</v>
      </c>
      <c r="J326" s="1" t="s">
        <v>29</v>
      </c>
      <c r="K326" s="1" t="s">
        <v>21</v>
      </c>
      <c r="L326">
        <v>3</v>
      </c>
      <c r="M326">
        <v>36</v>
      </c>
      <c r="N326">
        <v>1690</v>
      </c>
      <c r="O326" s="1" t="s">
        <v>21</v>
      </c>
      <c r="P326">
        <v>5</v>
      </c>
    </row>
    <row r="327" spans="1:16" x14ac:dyDescent="0.2">
      <c r="A327">
        <v>326</v>
      </c>
      <c r="B327">
        <v>14</v>
      </c>
      <c r="C327">
        <v>2</v>
      </c>
      <c r="D327">
        <v>2.46</v>
      </c>
      <c r="E327">
        <v>2</v>
      </c>
      <c r="F327" s="1" t="s">
        <v>23</v>
      </c>
      <c r="G327" s="1" t="s">
        <v>27</v>
      </c>
      <c r="H327" s="1" t="s">
        <v>32</v>
      </c>
      <c r="I327" s="1" t="s">
        <v>19</v>
      </c>
      <c r="J327" s="1" t="s">
        <v>20</v>
      </c>
      <c r="K327" s="1" t="s">
        <v>21</v>
      </c>
      <c r="L327">
        <v>7</v>
      </c>
      <c r="M327">
        <v>62</v>
      </c>
      <c r="N327">
        <v>3894</v>
      </c>
      <c r="O327" s="1" t="s">
        <v>22</v>
      </c>
      <c r="P327">
        <v>2</v>
      </c>
    </row>
    <row r="328" spans="1:16" x14ac:dyDescent="0.2">
      <c r="A328">
        <v>327</v>
      </c>
      <c r="B328">
        <v>56</v>
      </c>
      <c r="C328">
        <v>8</v>
      </c>
      <c r="D328">
        <v>2.71</v>
      </c>
      <c r="E328">
        <v>9</v>
      </c>
      <c r="F328" s="1" t="s">
        <v>23</v>
      </c>
      <c r="G328" s="1" t="s">
        <v>35</v>
      </c>
      <c r="H328" s="1" t="s">
        <v>28</v>
      </c>
      <c r="I328" s="1" t="s">
        <v>34</v>
      </c>
      <c r="J328" s="1" t="s">
        <v>29</v>
      </c>
      <c r="K328" s="1" t="s">
        <v>21</v>
      </c>
      <c r="L328">
        <v>9</v>
      </c>
      <c r="M328">
        <v>38</v>
      </c>
      <c r="N328">
        <v>8838</v>
      </c>
      <c r="O328" s="1" t="s">
        <v>21</v>
      </c>
      <c r="P328">
        <v>5</v>
      </c>
    </row>
    <row r="329" spans="1:16" x14ac:dyDescent="0.2">
      <c r="A329">
        <v>328</v>
      </c>
      <c r="B329">
        <v>11</v>
      </c>
      <c r="C329">
        <v>7</v>
      </c>
      <c r="D329">
        <v>2.4300000000000002</v>
      </c>
      <c r="E329">
        <v>8</v>
      </c>
      <c r="F329" s="1" t="s">
        <v>16</v>
      </c>
      <c r="G329" s="1" t="s">
        <v>24</v>
      </c>
      <c r="H329" s="1" t="s">
        <v>31</v>
      </c>
      <c r="I329" s="1" t="s">
        <v>19</v>
      </c>
      <c r="J329" s="1" t="s">
        <v>29</v>
      </c>
      <c r="K329" s="1" t="s">
        <v>21</v>
      </c>
      <c r="L329">
        <v>4</v>
      </c>
      <c r="M329">
        <v>52</v>
      </c>
      <c r="N329">
        <v>2221</v>
      </c>
      <c r="O329" s="1" t="s">
        <v>21</v>
      </c>
      <c r="P329">
        <v>1</v>
      </c>
    </row>
    <row r="330" spans="1:16" x14ac:dyDescent="0.2">
      <c r="A330">
        <v>329</v>
      </c>
      <c r="B330">
        <v>50</v>
      </c>
      <c r="C330">
        <v>9</v>
      </c>
      <c r="D330">
        <v>4.45</v>
      </c>
      <c r="E330">
        <v>10</v>
      </c>
      <c r="F330" s="1" t="s">
        <v>23</v>
      </c>
      <c r="G330" s="1" t="s">
        <v>27</v>
      </c>
      <c r="H330" s="1" t="s">
        <v>25</v>
      </c>
      <c r="I330" s="1" t="s">
        <v>19</v>
      </c>
      <c r="J330" s="1" t="s">
        <v>33</v>
      </c>
      <c r="K330" s="1" t="s">
        <v>21</v>
      </c>
      <c r="L330">
        <v>3</v>
      </c>
      <c r="M330">
        <v>27</v>
      </c>
      <c r="N330">
        <v>7311</v>
      </c>
      <c r="O330" s="1" t="s">
        <v>22</v>
      </c>
      <c r="P330">
        <v>2</v>
      </c>
    </row>
    <row r="331" spans="1:16" x14ac:dyDescent="0.2">
      <c r="A331">
        <v>330</v>
      </c>
      <c r="B331">
        <v>5</v>
      </c>
      <c r="C331">
        <v>8</v>
      </c>
      <c r="D331">
        <v>5.55</v>
      </c>
      <c r="E331">
        <v>8</v>
      </c>
      <c r="F331" s="1" t="s">
        <v>26</v>
      </c>
      <c r="G331" s="1" t="s">
        <v>17</v>
      </c>
      <c r="H331" s="1" t="s">
        <v>25</v>
      </c>
      <c r="I331" s="1" t="s">
        <v>34</v>
      </c>
      <c r="J331" s="1" t="s">
        <v>29</v>
      </c>
      <c r="K331" s="1" t="s">
        <v>22</v>
      </c>
      <c r="L331">
        <v>10</v>
      </c>
      <c r="M331">
        <v>28</v>
      </c>
      <c r="N331">
        <v>3768</v>
      </c>
      <c r="O331" s="1" t="s">
        <v>22</v>
      </c>
      <c r="P331">
        <v>5</v>
      </c>
    </row>
    <row r="332" spans="1:16" x14ac:dyDescent="0.2">
      <c r="A332">
        <v>331</v>
      </c>
      <c r="B332">
        <v>60</v>
      </c>
      <c r="C332">
        <v>7</v>
      </c>
      <c r="D332">
        <v>3.32</v>
      </c>
      <c r="E332">
        <v>7</v>
      </c>
      <c r="F332" s="1" t="s">
        <v>23</v>
      </c>
      <c r="G332" s="1" t="s">
        <v>17</v>
      </c>
      <c r="H332" s="1" t="s">
        <v>32</v>
      </c>
      <c r="I332" s="1" t="s">
        <v>19</v>
      </c>
      <c r="J332" s="1" t="s">
        <v>33</v>
      </c>
      <c r="K332" s="1" t="s">
        <v>21</v>
      </c>
      <c r="L332">
        <v>0</v>
      </c>
      <c r="M332">
        <v>38</v>
      </c>
      <c r="N332">
        <v>3365</v>
      </c>
      <c r="O332" s="1" t="s">
        <v>22</v>
      </c>
      <c r="P332">
        <v>1</v>
      </c>
    </row>
    <row r="333" spans="1:16" x14ac:dyDescent="0.2">
      <c r="A333">
        <v>332</v>
      </c>
      <c r="B333">
        <v>3</v>
      </c>
      <c r="C333">
        <v>10</v>
      </c>
      <c r="D333">
        <v>3.44</v>
      </c>
      <c r="E333">
        <v>10</v>
      </c>
      <c r="F333" s="1" t="s">
        <v>16</v>
      </c>
      <c r="G333" s="1" t="s">
        <v>35</v>
      </c>
      <c r="H333" s="1" t="s">
        <v>25</v>
      </c>
      <c r="I333" s="1" t="s">
        <v>34</v>
      </c>
      <c r="J333" s="1" t="s">
        <v>29</v>
      </c>
      <c r="K333" s="1" t="s">
        <v>22</v>
      </c>
      <c r="L333">
        <v>3</v>
      </c>
      <c r="M333">
        <v>43</v>
      </c>
      <c r="N333">
        <v>3767</v>
      </c>
      <c r="O333" s="1" t="s">
        <v>21</v>
      </c>
      <c r="P333">
        <v>1</v>
      </c>
    </row>
    <row r="334" spans="1:16" x14ac:dyDescent="0.2">
      <c r="A334">
        <v>333</v>
      </c>
      <c r="B334">
        <v>14</v>
      </c>
      <c r="C334">
        <v>7</v>
      </c>
      <c r="D334">
        <v>5.92</v>
      </c>
      <c r="E334">
        <v>9</v>
      </c>
      <c r="F334" s="1" t="s">
        <v>26</v>
      </c>
      <c r="G334" s="1" t="s">
        <v>35</v>
      </c>
      <c r="H334" s="1" t="s">
        <v>28</v>
      </c>
      <c r="I334" s="1" t="s">
        <v>19</v>
      </c>
      <c r="J334" s="1" t="s">
        <v>33</v>
      </c>
      <c r="K334" s="1" t="s">
        <v>21</v>
      </c>
      <c r="L334">
        <v>3</v>
      </c>
      <c r="M334">
        <v>63</v>
      </c>
      <c r="N334">
        <v>1969</v>
      </c>
      <c r="O334" s="1" t="s">
        <v>22</v>
      </c>
      <c r="P334">
        <v>3</v>
      </c>
    </row>
    <row r="335" spans="1:16" x14ac:dyDescent="0.2">
      <c r="A335">
        <v>334</v>
      </c>
      <c r="B335">
        <v>13</v>
      </c>
      <c r="C335">
        <v>7</v>
      </c>
      <c r="D335">
        <v>2.72</v>
      </c>
      <c r="E335">
        <v>10</v>
      </c>
      <c r="F335" s="1" t="s">
        <v>36</v>
      </c>
      <c r="G335" s="1" t="s">
        <v>17</v>
      </c>
      <c r="H335" s="1" t="s">
        <v>31</v>
      </c>
      <c r="I335" s="1" t="s">
        <v>19</v>
      </c>
      <c r="J335" s="1" t="s">
        <v>20</v>
      </c>
      <c r="K335" s="1" t="s">
        <v>21</v>
      </c>
      <c r="L335">
        <v>7</v>
      </c>
      <c r="M335">
        <v>63</v>
      </c>
      <c r="N335">
        <v>7187</v>
      </c>
      <c r="O335" s="1" t="s">
        <v>22</v>
      </c>
      <c r="P335">
        <v>1</v>
      </c>
    </row>
    <row r="336" spans="1:16" x14ac:dyDescent="0.2">
      <c r="A336">
        <v>335</v>
      </c>
      <c r="B336">
        <v>36</v>
      </c>
      <c r="C336">
        <v>8</v>
      </c>
      <c r="D336">
        <v>5.65</v>
      </c>
      <c r="E336">
        <v>8</v>
      </c>
      <c r="F336" s="1" t="s">
        <v>23</v>
      </c>
      <c r="G336" s="1" t="s">
        <v>27</v>
      </c>
      <c r="H336" s="1" t="s">
        <v>31</v>
      </c>
      <c r="I336" s="1" t="s">
        <v>19</v>
      </c>
      <c r="J336" s="1" t="s">
        <v>33</v>
      </c>
      <c r="K336" s="1" t="s">
        <v>21</v>
      </c>
      <c r="L336">
        <v>2</v>
      </c>
      <c r="M336">
        <v>64</v>
      </c>
      <c r="N336">
        <v>5160</v>
      </c>
      <c r="O336" s="1" t="s">
        <v>21</v>
      </c>
      <c r="P336">
        <v>3</v>
      </c>
    </row>
    <row r="337" spans="1:16" x14ac:dyDescent="0.2">
      <c r="A337">
        <v>336</v>
      </c>
      <c r="B337">
        <v>31</v>
      </c>
      <c r="C337">
        <v>10</v>
      </c>
      <c r="D337">
        <v>4.1399999999999997</v>
      </c>
      <c r="E337">
        <v>10</v>
      </c>
      <c r="F337" s="1" t="s">
        <v>26</v>
      </c>
      <c r="G337" s="1" t="s">
        <v>35</v>
      </c>
      <c r="H337" s="1" t="s">
        <v>18</v>
      </c>
      <c r="I337" s="1" t="s">
        <v>19</v>
      </c>
      <c r="J337" s="1" t="s">
        <v>29</v>
      </c>
      <c r="K337" s="1" t="s">
        <v>21</v>
      </c>
      <c r="L337">
        <v>4</v>
      </c>
      <c r="M337">
        <v>67</v>
      </c>
      <c r="N337">
        <v>4395</v>
      </c>
      <c r="O337" s="1" t="s">
        <v>22</v>
      </c>
      <c r="P337">
        <v>2</v>
      </c>
    </row>
    <row r="338" spans="1:16" x14ac:dyDescent="0.2">
      <c r="A338">
        <v>337</v>
      </c>
      <c r="B338">
        <v>38</v>
      </c>
      <c r="C338">
        <v>9</v>
      </c>
      <c r="D338">
        <v>2.6</v>
      </c>
      <c r="E338">
        <v>8</v>
      </c>
      <c r="F338" s="1" t="s">
        <v>16</v>
      </c>
      <c r="G338" s="1" t="s">
        <v>24</v>
      </c>
      <c r="H338" s="1" t="s">
        <v>37</v>
      </c>
      <c r="I338" s="1" t="s">
        <v>34</v>
      </c>
      <c r="J338" s="1" t="s">
        <v>29</v>
      </c>
      <c r="K338" s="1" t="s">
        <v>21</v>
      </c>
      <c r="L338">
        <v>1</v>
      </c>
      <c r="M338">
        <v>38</v>
      </c>
      <c r="N338">
        <v>6173</v>
      </c>
      <c r="O338" s="1" t="s">
        <v>22</v>
      </c>
      <c r="P338">
        <v>4</v>
      </c>
    </row>
    <row r="339" spans="1:16" x14ac:dyDescent="0.2">
      <c r="A339">
        <v>338</v>
      </c>
      <c r="B339">
        <v>8</v>
      </c>
      <c r="C339">
        <v>7</v>
      </c>
      <c r="D339">
        <v>5.48</v>
      </c>
      <c r="E339">
        <v>10</v>
      </c>
      <c r="F339" s="1" t="s">
        <v>23</v>
      </c>
      <c r="G339" s="1" t="s">
        <v>24</v>
      </c>
      <c r="H339" s="1" t="s">
        <v>25</v>
      </c>
      <c r="I339" s="1" t="s">
        <v>19</v>
      </c>
      <c r="J339" s="1" t="s">
        <v>29</v>
      </c>
      <c r="K339" s="1" t="s">
        <v>21</v>
      </c>
      <c r="L339">
        <v>1</v>
      </c>
      <c r="M339">
        <v>39</v>
      </c>
      <c r="N339">
        <v>7511</v>
      </c>
      <c r="O339" s="1" t="s">
        <v>21</v>
      </c>
      <c r="P339">
        <v>5</v>
      </c>
    </row>
    <row r="340" spans="1:16" x14ac:dyDescent="0.2">
      <c r="A340">
        <v>339</v>
      </c>
      <c r="B340">
        <v>41</v>
      </c>
      <c r="C340">
        <v>1</v>
      </c>
      <c r="D340">
        <v>1.03</v>
      </c>
      <c r="E340">
        <v>3</v>
      </c>
      <c r="F340" s="1" t="s">
        <v>36</v>
      </c>
      <c r="G340" s="1" t="s">
        <v>30</v>
      </c>
      <c r="H340" s="1" t="s">
        <v>18</v>
      </c>
      <c r="I340" s="1" t="s">
        <v>19</v>
      </c>
      <c r="J340" s="1" t="s">
        <v>20</v>
      </c>
      <c r="K340" s="1" t="s">
        <v>21</v>
      </c>
      <c r="L340">
        <v>8</v>
      </c>
      <c r="M340">
        <v>35</v>
      </c>
      <c r="N340">
        <v>9266</v>
      </c>
      <c r="O340" s="1" t="s">
        <v>21</v>
      </c>
      <c r="P340">
        <v>1</v>
      </c>
    </row>
    <row r="341" spans="1:16" x14ac:dyDescent="0.2">
      <c r="A341">
        <v>340</v>
      </c>
      <c r="B341">
        <v>10</v>
      </c>
      <c r="C341">
        <v>6</v>
      </c>
      <c r="D341">
        <v>2.2599999999999998</v>
      </c>
      <c r="E341">
        <v>4</v>
      </c>
      <c r="F341" s="1" t="s">
        <v>26</v>
      </c>
      <c r="G341" s="1" t="s">
        <v>30</v>
      </c>
      <c r="H341" s="1" t="s">
        <v>18</v>
      </c>
      <c r="I341" s="1" t="s">
        <v>19</v>
      </c>
      <c r="J341" s="1" t="s">
        <v>29</v>
      </c>
      <c r="K341" s="1" t="s">
        <v>21</v>
      </c>
      <c r="L341">
        <v>6</v>
      </c>
      <c r="M341">
        <v>59</v>
      </c>
      <c r="N341">
        <v>2374</v>
      </c>
      <c r="O341" s="1" t="s">
        <v>22</v>
      </c>
      <c r="P341">
        <v>1</v>
      </c>
    </row>
    <row r="342" spans="1:16" x14ac:dyDescent="0.2">
      <c r="A342">
        <v>341</v>
      </c>
      <c r="B342">
        <v>40</v>
      </c>
      <c r="C342">
        <v>10</v>
      </c>
      <c r="D342">
        <v>4.32</v>
      </c>
      <c r="E342">
        <v>10</v>
      </c>
      <c r="F342" s="1" t="s">
        <v>23</v>
      </c>
      <c r="G342" s="1" t="s">
        <v>24</v>
      </c>
      <c r="H342" s="1" t="s">
        <v>25</v>
      </c>
      <c r="I342" s="1" t="s">
        <v>19</v>
      </c>
      <c r="J342" s="1" t="s">
        <v>29</v>
      </c>
      <c r="K342" s="1" t="s">
        <v>21</v>
      </c>
      <c r="L342">
        <v>9</v>
      </c>
      <c r="M342">
        <v>52</v>
      </c>
      <c r="N342">
        <v>1117</v>
      </c>
      <c r="O342" s="1" t="s">
        <v>21</v>
      </c>
      <c r="P342">
        <v>1</v>
      </c>
    </row>
    <row r="343" spans="1:16" x14ac:dyDescent="0.2">
      <c r="A343">
        <v>342</v>
      </c>
      <c r="B343">
        <v>10</v>
      </c>
      <c r="C343">
        <v>8</v>
      </c>
      <c r="D343">
        <v>4.93</v>
      </c>
      <c r="E343">
        <v>9</v>
      </c>
      <c r="F343" s="1" t="s">
        <v>36</v>
      </c>
      <c r="G343" s="1" t="s">
        <v>24</v>
      </c>
      <c r="H343" s="1" t="s">
        <v>37</v>
      </c>
      <c r="I343" s="1" t="s">
        <v>19</v>
      </c>
      <c r="J343" s="1" t="s">
        <v>29</v>
      </c>
      <c r="K343" s="1" t="s">
        <v>21</v>
      </c>
      <c r="L343">
        <v>1</v>
      </c>
      <c r="M343">
        <v>27</v>
      </c>
      <c r="N343">
        <v>3641</v>
      </c>
      <c r="O343" s="1" t="s">
        <v>22</v>
      </c>
      <c r="P343">
        <v>3</v>
      </c>
    </row>
    <row r="344" spans="1:16" x14ac:dyDescent="0.2">
      <c r="A344">
        <v>343</v>
      </c>
      <c r="B344">
        <v>8</v>
      </c>
      <c r="C344">
        <v>7</v>
      </c>
      <c r="D344">
        <v>1.63</v>
      </c>
      <c r="E344">
        <v>7</v>
      </c>
      <c r="F344" s="1" t="s">
        <v>23</v>
      </c>
      <c r="G344" s="1" t="s">
        <v>35</v>
      </c>
      <c r="H344" s="1" t="s">
        <v>37</v>
      </c>
      <c r="I344" s="1" t="s">
        <v>34</v>
      </c>
      <c r="J344" s="1" t="s">
        <v>20</v>
      </c>
      <c r="K344" s="1" t="s">
        <v>22</v>
      </c>
      <c r="L344">
        <v>1</v>
      </c>
      <c r="M344">
        <v>65</v>
      </c>
      <c r="N344">
        <v>9325</v>
      </c>
      <c r="O344" s="1" t="s">
        <v>22</v>
      </c>
      <c r="P344">
        <v>5</v>
      </c>
    </row>
    <row r="345" spans="1:16" x14ac:dyDescent="0.2">
      <c r="A345">
        <v>344</v>
      </c>
      <c r="B345">
        <v>31</v>
      </c>
      <c r="C345">
        <v>7</v>
      </c>
      <c r="D345">
        <v>1.85</v>
      </c>
      <c r="E345">
        <v>7</v>
      </c>
      <c r="F345" s="1" t="s">
        <v>26</v>
      </c>
      <c r="G345" s="1" t="s">
        <v>27</v>
      </c>
      <c r="H345" s="1" t="s">
        <v>31</v>
      </c>
      <c r="I345" s="1" t="s">
        <v>19</v>
      </c>
      <c r="J345" s="1" t="s">
        <v>33</v>
      </c>
      <c r="K345" s="1" t="s">
        <v>21</v>
      </c>
      <c r="L345">
        <v>2</v>
      </c>
      <c r="M345">
        <v>21</v>
      </c>
      <c r="N345">
        <v>2066</v>
      </c>
      <c r="O345" s="1" t="s">
        <v>22</v>
      </c>
      <c r="P345">
        <v>4</v>
      </c>
    </row>
    <row r="346" spans="1:16" x14ac:dyDescent="0.2">
      <c r="A346">
        <v>345</v>
      </c>
      <c r="B346">
        <v>24</v>
      </c>
      <c r="C346">
        <v>2</v>
      </c>
      <c r="D346">
        <v>2.86</v>
      </c>
      <c r="E346">
        <v>3</v>
      </c>
      <c r="F346" s="1" t="s">
        <v>26</v>
      </c>
      <c r="G346" s="1" t="s">
        <v>17</v>
      </c>
      <c r="H346" s="1" t="s">
        <v>28</v>
      </c>
      <c r="I346" s="1" t="s">
        <v>19</v>
      </c>
      <c r="J346" s="1" t="s">
        <v>20</v>
      </c>
      <c r="K346" s="1" t="s">
        <v>21</v>
      </c>
      <c r="L346">
        <v>8</v>
      </c>
      <c r="M346">
        <v>40</v>
      </c>
      <c r="N346">
        <v>4033</v>
      </c>
      <c r="O346" s="1" t="s">
        <v>22</v>
      </c>
      <c r="P346">
        <v>4</v>
      </c>
    </row>
    <row r="347" spans="1:16" x14ac:dyDescent="0.2">
      <c r="A347">
        <v>346</v>
      </c>
      <c r="B347">
        <v>27</v>
      </c>
      <c r="C347">
        <v>4</v>
      </c>
      <c r="D347">
        <v>5.0999999999999996</v>
      </c>
      <c r="E347">
        <v>3</v>
      </c>
      <c r="F347" s="1" t="s">
        <v>36</v>
      </c>
      <c r="G347" s="1" t="s">
        <v>30</v>
      </c>
      <c r="H347" s="1" t="s">
        <v>18</v>
      </c>
      <c r="I347" s="1" t="s">
        <v>34</v>
      </c>
      <c r="J347" s="1" t="s">
        <v>29</v>
      </c>
      <c r="K347" s="1" t="s">
        <v>21</v>
      </c>
      <c r="L347">
        <v>4</v>
      </c>
      <c r="M347">
        <v>49</v>
      </c>
      <c r="N347">
        <v>7474</v>
      </c>
      <c r="O347" s="1" t="s">
        <v>21</v>
      </c>
      <c r="P347">
        <v>3</v>
      </c>
    </row>
    <row r="348" spans="1:16" x14ac:dyDescent="0.2">
      <c r="A348">
        <v>347</v>
      </c>
      <c r="B348">
        <v>33</v>
      </c>
      <c r="C348">
        <v>6</v>
      </c>
      <c r="D348">
        <v>5.13</v>
      </c>
      <c r="E348">
        <v>2</v>
      </c>
      <c r="F348" s="1" t="s">
        <v>26</v>
      </c>
      <c r="G348" s="1" t="s">
        <v>35</v>
      </c>
      <c r="H348" s="1" t="s">
        <v>28</v>
      </c>
      <c r="I348" s="1" t="s">
        <v>19</v>
      </c>
      <c r="J348" s="1" t="s">
        <v>29</v>
      </c>
      <c r="K348" s="1" t="s">
        <v>21</v>
      </c>
      <c r="L348">
        <v>10</v>
      </c>
      <c r="M348">
        <v>66</v>
      </c>
      <c r="N348">
        <v>2455</v>
      </c>
      <c r="O348" s="1" t="s">
        <v>21</v>
      </c>
      <c r="P348">
        <v>2</v>
      </c>
    </row>
    <row r="349" spans="1:16" x14ac:dyDescent="0.2">
      <c r="A349">
        <v>348</v>
      </c>
      <c r="B349">
        <v>42</v>
      </c>
      <c r="C349">
        <v>7</v>
      </c>
      <c r="D349">
        <v>5.05</v>
      </c>
      <c r="E349">
        <v>9</v>
      </c>
      <c r="F349" s="1" t="s">
        <v>26</v>
      </c>
      <c r="G349" s="1" t="s">
        <v>35</v>
      </c>
      <c r="H349" s="1" t="s">
        <v>32</v>
      </c>
      <c r="I349" s="1" t="s">
        <v>19</v>
      </c>
      <c r="J349" s="1" t="s">
        <v>20</v>
      </c>
      <c r="K349" s="1" t="s">
        <v>21</v>
      </c>
      <c r="L349">
        <v>1</v>
      </c>
      <c r="M349">
        <v>58</v>
      </c>
      <c r="N349">
        <v>6031</v>
      </c>
      <c r="O349" s="1" t="s">
        <v>22</v>
      </c>
      <c r="P349">
        <v>1</v>
      </c>
    </row>
    <row r="350" spans="1:16" x14ac:dyDescent="0.2">
      <c r="A350">
        <v>349</v>
      </c>
      <c r="B350">
        <v>58</v>
      </c>
      <c r="C350">
        <v>10</v>
      </c>
      <c r="D350">
        <v>1.66</v>
      </c>
      <c r="E350">
        <v>9</v>
      </c>
      <c r="F350" s="1" t="s">
        <v>36</v>
      </c>
      <c r="G350" s="1" t="s">
        <v>17</v>
      </c>
      <c r="H350" s="1" t="s">
        <v>37</v>
      </c>
      <c r="I350" s="1" t="s">
        <v>34</v>
      </c>
      <c r="J350" s="1" t="s">
        <v>33</v>
      </c>
      <c r="K350" s="1" t="s">
        <v>21</v>
      </c>
      <c r="L350">
        <v>3</v>
      </c>
      <c r="M350">
        <v>43</v>
      </c>
      <c r="N350">
        <v>6103</v>
      </c>
      <c r="O350" s="1" t="s">
        <v>22</v>
      </c>
      <c r="P350">
        <v>3</v>
      </c>
    </row>
    <row r="351" spans="1:16" x14ac:dyDescent="0.2">
      <c r="A351">
        <v>350</v>
      </c>
      <c r="B351">
        <v>49</v>
      </c>
      <c r="C351">
        <v>9</v>
      </c>
      <c r="D351">
        <v>3.13</v>
      </c>
      <c r="E351">
        <v>10</v>
      </c>
      <c r="F351" s="1" t="s">
        <v>36</v>
      </c>
      <c r="G351" s="1" t="s">
        <v>27</v>
      </c>
      <c r="H351" s="1" t="s">
        <v>31</v>
      </c>
      <c r="I351" s="1" t="s">
        <v>19</v>
      </c>
      <c r="J351" s="1" t="s">
        <v>29</v>
      </c>
      <c r="K351" s="1" t="s">
        <v>21</v>
      </c>
      <c r="L351">
        <v>5</v>
      </c>
      <c r="M351">
        <v>26</v>
      </c>
      <c r="N351">
        <v>3628</v>
      </c>
      <c r="O351" s="1" t="s">
        <v>21</v>
      </c>
      <c r="P351">
        <v>3</v>
      </c>
    </row>
    <row r="352" spans="1:16" x14ac:dyDescent="0.2">
      <c r="A352">
        <v>351</v>
      </c>
      <c r="B352">
        <v>16</v>
      </c>
      <c r="C352">
        <v>5</v>
      </c>
      <c r="D352">
        <v>3.78</v>
      </c>
      <c r="E352">
        <v>2</v>
      </c>
      <c r="F352" s="1" t="s">
        <v>23</v>
      </c>
      <c r="G352" s="1" t="s">
        <v>24</v>
      </c>
      <c r="H352" s="1" t="s">
        <v>31</v>
      </c>
      <c r="I352" s="1" t="s">
        <v>34</v>
      </c>
      <c r="J352" s="1" t="s">
        <v>33</v>
      </c>
      <c r="K352" s="1" t="s">
        <v>22</v>
      </c>
      <c r="L352">
        <v>3</v>
      </c>
      <c r="M352">
        <v>67</v>
      </c>
      <c r="N352">
        <v>6292</v>
      </c>
      <c r="O352" s="1" t="s">
        <v>22</v>
      </c>
      <c r="P352">
        <v>1</v>
      </c>
    </row>
    <row r="353" spans="1:16" x14ac:dyDescent="0.2">
      <c r="A353">
        <v>352</v>
      </c>
      <c r="B353">
        <v>58</v>
      </c>
      <c r="C353">
        <v>4</v>
      </c>
      <c r="D353">
        <v>5.44</v>
      </c>
      <c r="E353">
        <v>6</v>
      </c>
      <c r="F353" s="1" t="s">
        <v>23</v>
      </c>
      <c r="G353" s="1" t="s">
        <v>35</v>
      </c>
      <c r="H353" s="1" t="s">
        <v>32</v>
      </c>
      <c r="I353" s="1" t="s">
        <v>19</v>
      </c>
      <c r="J353" s="1" t="s">
        <v>29</v>
      </c>
      <c r="K353" s="1" t="s">
        <v>21</v>
      </c>
      <c r="L353">
        <v>6</v>
      </c>
      <c r="M353">
        <v>49</v>
      </c>
      <c r="N353">
        <v>6510</v>
      </c>
      <c r="O353" s="1" t="s">
        <v>21</v>
      </c>
      <c r="P353">
        <v>3</v>
      </c>
    </row>
    <row r="354" spans="1:16" x14ac:dyDescent="0.2">
      <c r="A354">
        <v>353</v>
      </c>
      <c r="B354">
        <v>54</v>
      </c>
      <c r="C354">
        <v>3</v>
      </c>
      <c r="D354">
        <v>2.3199999999999998</v>
      </c>
      <c r="E354">
        <v>2</v>
      </c>
      <c r="F354" s="1" t="s">
        <v>26</v>
      </c>
      <c r="G354" s="1" t="s">
        <v>17</v>
      </c>
      <c r="H354" s="1" t="s">
        <v>28</v>
      </c>
      <c r="I354" s="1" t="s">
        <v>19</v>
      </c>
      <c r="J354" s="1" t="s">
        <v>33</v>
      </c>
      <c r="K354" s="1" t="s">
        <v>21</v>
      </c>
      <c r="L354">
        <v>8</v>
      </c>
      <c r="M354">
        <v>53</v>
      </c>
      <c r="N354">
        <v>5154</v>
      </c>
      <c r="O354" s="1" t="s">
        <v>22</v>
      </c>
      <c r="P354">
        <v>4</v>
      </c>
    </row>
    <row r="355" spans="1:16" x14ac:dyDescent="0.2">
      <c r="A355">
        <v>354</v>
      </c>
      <c r="B355">
        <v>16</v>
      </c>
      <c r="C355">
        <v>8</v>
      </c>
      <c r="D355">
        <v>1.74</v>
      </c>
      <c r="E355">
        <v>10</v>
      </c>
      <c r="F355" s="1" t="s">
        <v>16</v>
      </c>
      <c r="G355" s="1" t="s">
        <v>24</v>
      </c>
      <c r="H355" s="1" t="s">
        <v>37</v>
      </c>
      <c r="I355" s="1" t="s">
        <v>34</v>
      </c>
      <c r="J355" s="1" t="s">
        <v>20</v>
      </c>
      <c r="K355" s="1" t="s">
        <v>22</v>
      </c>
      <c r="L355">
        <v>2</v>
      </c>
      <c r="M355">
        <v>22</v>
      </c>
      <c r="N355">
        <v>4482</v>
      </c>
      <c r="O355" s="1" t="s">
        <v>22</v>
      </c>
      <c r="P355">
        <v>5</v>
      </c>
    </row>
    <row r="356" spans="1:16" x14ac:dyDescent="0.2">
      <c r="A356">
        <v>355</v>
      </c>
      <c r="B356">
        <v>7</v>
      </c>
      <c r="C356">
        <v>9</v>
      </c>
      <c r="D356">
        <v>4.67</v>
      </c>
      <c r="E356">
        <v>7</v>
      </c>
      <c r="F356" s="1" t="s">
        <v>23</v>
      </c>
      <c r="G356" s="1" t="s">
        <v>30</v>
      </c>
      <c r="H356" s="1" t="s">
        <v>28</v>
      </c>
      <c r="I356" s="1" t="s">
        <v>19</v>
      </c>
      <c r="J356" s="1" t="s">
        <v>29</v>
      </c>
      <c r="K356" s="1" t="s">
        <v>21</v>
      </c>
      <c r="L356">
        <v>5</v>
      </c>
      <c r="M356">
        <v>54</v>
      </c>
      <c r="N356">
        <v>3060</v>
      </c>
      <c r="O356" s="1" t="s">
        <v>22</v>
      </c>
      <c r="P356">
        <v>4</v>
      </c>
    </row>
    <row r="357" spans="1:16" x14ac:dyDescent="0.2">
      <c r="A357">
        <v>356</v>
      </c>
      <c r="B357">
        <v>27</v>
      </c>
      <c r="C357">
        <v>8</v>
      </c>
      <c r="D357">
        <v>1.86</v>
      </c>
      <c r="E357">
        <v>10</v>
      </c>
      <c r="F357" s="1" t="s">
        <v>36</v>
      </c>
      <c r="G357" s="1" t="s">
        <v>24</v>
      </c>
      <c r="H357" s="1" t="s">
        <v>28</v>
      </c>
      <c r="I357" s="1" t="s">
        <v>34</v>
      </c>
      <c r="J357" s="1" t="s">
        <v>20</v>
      </c>
      <c r="K357" s="1" t="s">
        <v>21</v>
      </c>
      <c r="L357">
        <v>6</v>
      </c>
      <c r="M357">
        <v>58</v>
      </c>
      <c r="N357">
        <v>4802</v>
      </c>
      <c r="O357" s="1" t="s">
        <v>22</v>
      </c>
      <c r="P357">
        <v>3</v>
      </c>
    </row>
    <row r="358" spans="1:16" x14ac:dyDescent="0.2">
      <c r="A358">
        <v>357</v>
      </c>
      <c r="B358">
        <v>17</v>
      </c>
      <c r="C358">
        <v>9</v>
      </c>
      <c r="D358">
        <v>3.72</v>
      </c>
      <c r="E358">
        <v>8</v>
      </c>
      <c r="F358" s="1" t="s">
        <v>36</v>
      </c>
      <c r="G358" s="1" t="s">
        <v>35</v>
      </c>
      <c r="H358" s="1" t="s">
        <v>32</v>
      </c>
      <c r="I358" s="1" t="s">
        <v>19</v>
      </c>
      <c r="J358" s="1" t="s">
        <v>29</v>
      </c>
      <c r="K358" s="1" t="s">
        <v>21</v>
      </c>
      <c r="L358">
        <v>1</v>
      </c>
      <c r="M358">
        <v>26</v>
      </c>
      <c r="N358">
        <v>6133</v>
      </c>
      <c r="O358" s="1" t="s">
        <v>22</v>
      </c>
      <c r="P358">
        <v>4</v>
      </c>
    </row>
    <row r="359" spans="1:16" x14ac:dyDescent="0.2">
      <c r="A359">
        <v>358</v>
      </c>
      <c r="B359">
        <v>50</v>
      </c>
      <c r="C359">
        <v>8</v>
      </c>
      <c r="D359">
        <v>4.51</v>
      </c>
      <c r="E359">
        <v>10</v>
      </c>
      <c r="F359" s="1" t="s">
        <v>16</v>
      </c>
      <c r="G359" s="1" t="s">
        <v>24</v>
      </c>
      <c r="H359" s="1" t="s">
        <v>18</v>
      </c>
      <c r="I359" s="1" t="s">
        <v>34</v>
      </c>
      <c r="J359" s="1" t="s">
        <v>20</v>
      </c>
      <c r="K359" s="1" t="s">
        <v>21</v>
      </c>
      <c r="L359">
        <v>6</v>
      </c>
      <c r="M359">
        <v>40</v>
      </c>
      <c r="N359">
        <v>1939</v>
      </c>
      <c r="O359" s="1" t="s">
        <v>22</v>
      </c>
      <c r="P359">
        <v>5</v>
      </c>
    </row>
    <row r="360" spans="1:16" x14ac:dyDescent="0.2">
      <c r="A360">
        <v>359</v>
      </c>
      <c r="B360">
        <v>28</v>
      </c>
      <c r="C360">
        <v>10</v>
      </c>
      <c r="D360">
        <v>4.93</v>
      </c>
      <c r="E360">
        <v>9</v>
      </c>
      <c r="F360" s="1" t="s">
        <v>16</v>
      </c>
      <c r="G360" s="1" t="s">
        <v>35</v>
      </c>
      <c r="H360" s="1" t="s">
        <v>32</v>
      </c>
      <c r="I360" s="1" t="s">
        <v>34</v>
      </c>
      <c r="J360" s="1" t="s">
        <v>33</v>
      </c>
      <c r="K360" s="1" t="s">
        <v>21</v>
      </c>
      <c r="L360">
        <v>7</v>
      </c>
      <c r="M360">
        <v>27</v>
      </c>
      <c r="N360">
        <v>4519</v>
      </c>
      <c r="O360" s="1" t="s">
        <v>22</v>
      </c>
      <c r="P360">
        <v>3</v>
      </c>
    </row>
    <row r="361" spans="1:16" x14ac:dyDescent="0.2">
      <c r="A361">
        <v>360</v>
      </c>
      <c r="B361">
        <v>35</v>
      </c>
      <c r="C361">
        <v>7</v>
      </c>
      <c r="D361">
        <v>3.97</v>
      </c>
      <c r="E361">
        <v>7</v>
      </c>
      <c r="F361" s="1" t="s">
        <v>26</v>
      </c>
      <c r="G361" s="1" t="s">
        <v>24</v>
      </c>
      <c r="H361" s="1" t="s">
        <v>25</v>
      </c>
      <c r="I361" s="1" t="s">
        <v>19</v>
      </c>
      <c r="J361" s="1" t="s">
        <v>29</v>
      </c>
      <c r="K361" s="1" t="s">
        <v>21</v>
      </c>
      <c r="L361">
        <v>5</v>
      </c>
      <c r="M361">
        <v>25</v>
      </c>
      <c r="N361">
        <v>6847</v>
      </c>
      <c r="O361" s="1" t="s">
        <v>22</v>
      </c>
      <c r="P361">
        <v>4</v>
      </c>
    </row>
    <row r="362" spans="1:16" x14ac:dyDescent="0.2">
      <c r="A362">
        <v>361</v>
      </c>
      <c r="B362">
        <v>57</v>
      </c>
      <c r="C362">
        <v>6</v>
      </c>
      <c r="D362">
        <v>2.66</v>
      </c>
      <c r="E362">
        <v>6</v>
      </c>
      <c r="F362" s="1" t="s">
        <v>23</v>
      </c>
      <c r="G362" s="1" t="s">
        <v>17</v>
      </c>
      <c r="H362" s="1" t="s">
        <v>32</v>
      </c>
      <c r="I362" s="1" t="s">
        <v>19</v>
      </c>
      <c r="J362" s="1" t="s">
        <v>29</v>
      </c>
      <c r="K362" s="1" t="s">
        <v>21</v>
      </c>
      <c r="L362">
        <v>3</v>
      </c>
      <c r="M362">
        <v>21</v>
      </c>
      <c r="N362">
        <v>6651</v>
      </c>
      <c r="O362" s="1" t="s">
        <v>22</v>
      </c>
      <c r="P362">
        <v>3</v>
      </c>
    </row>
    <row r="363" spans="1:16" x14ac:dyDescent="0.2">
      <c r="A363">
        <v>362</v>
      </c>
      <c r="B363">
        <v>2</v>
      </c>
      <c r="C363">
        <v>10</v>
      </c>
      <c r="D363">
        <v>1.68</v>
      </c>
      <c r="E363">
        <v>8</v>
      </c>
      <c r="F363" s="1" t="s">
        <v>26</v>
      </c>
      <c r="G363" s="1" t="s">
        <v>30</v>
      </c>
      <c r="H363" s="1" t="s">
        <v>18</v>
      </c>
      <c r="I363" s="1" t="s">
        <v>34</v>
      </c>
      <c r="J363" s="1" t="s">
        <v>29</v>
      </c>
      <c r="K363" s="1" t="s">
        <v>22</v>
      </c>
      <c r="L363">
        <v>6</v>
      </c>
      <c r="M363">
        <v>60</v>
      </c>
      <c r="N363">
        <v>2551</v>
      </c>
      <c r="O363" s="1" t="s">
        <v>22</v>
      </c>
      <c r="P363">
        <v>3</v>
      </c>
    </row>
    <row r="364" spans="1:16" x14ac:dyDescent="0.2">
      <c r="A364">
        <v>363</v>
      </c>
      <c r="B364">
        <v>31</v>
      </c>
      <c r="C364">
        <v>6</v>
      </c>
      <c r="D364">
        <v>3.65</v>
      </c>
      <c r="E364">
        <v>4</v>
      </c>
      <c r="F364" s="1" t="s">
        <v>36</v>
      </c>
      <c r="G364" s="1" t="s">
        <v>30</v>
      </c>
      <c r="H364" s="1" t="s">
        <v>28</v>
      </c>
      <c r="I364" s="1" t="s">
        <v>34</v>
      </c>
      <c r="J364" s="1" t="s">
        <v>29</v>
      </c>
      <c r="K364" s="1" t="s">
        <v>21</v>
      </c>
      <c r="L364">
        <v>1</v>
      </c>
      <c r="M364">
        <v>61</v>
      </c>
      <c r="N364">
        <v>1654</v>
      </c>
      <c r="O364" s="1" t="s">
        <v>21</v>
      </c>
      <c r="P364">
        <v>3</v>
      </c>
    </row>
    <row r="365" spans="1:16" x14ac:dyDescent="0.2">
      <c r="A365">
        <v>364</v>
      </c>
      <c r="B365">
        <v>14</v>
      </c>
      <c r="C365">
        <v>8</v>
      </c>
      <c r="D365">
        <v>3.15</v>
      </c>
      <c r="E365">
        <v>7</v>
      </c>
      <c r="F365" s="1" t="s">
        <v>16</v>
      </c>
      <c r="G365" s="1" t="s">
        <v>24</v>
      </c>
      <c r="H365" s="1" t="s">
        <v>32</v>
      </c>
      <c r="I365" s="1" t="s">
        <v>34</v>
      </c>
      <c r="J365" s="1" t="s">
        <v>33</v>
      </c>
      <c r="K365" s="1" t="s">
        <v>22</v>
      </c>
      <c r="L365">
        <v>8</v>
      </c>
      <c r="M365">
        <v>55</v>
      </c>
      <c r="N365">
        <v>1334</v>
      </c>
      <c r="O365" s="1" t="s">
        <v>22</v>
      </c>
      <c r="P365">
        <v>4</v>
      </c>
    </row>
    <row r="366" spans="1:16" x14ac:dyDescent="0.2">
      <c r="A366">
        <v>365</v>
      </c>
      <c r="B366">
        <v>6</v>
      </c>
      <c r="C366">
        <v>8</v>
      </c>
      <c r="D366">
        <v>2.84</v>
      </c>
      <c r="E366">
        <v>8</v>
      </c>
      <c r="F366" s="1" t="s">
        <v>23</v>
      </c>
      <c r="G366" s="1" t="s">
        <v>30</v>
      </c>
      <c r="H366" s="1" t="s">
        <v>18</v>
      </c>
      <c r="I366" s="1" t="s">
        <v>19</v>
      </c>
      <c r="J366" s="1" t="s">
        <v>33</v>
      </c>
      <c r="K366" s="1" t="s">
        <v>21</v>
      </c>
      <c r="L366">
        <v>9</v>
      </c>
      <c r="M366">
        <v>26</v>
      </c>
      <c r="N366">
        <v>4919</v>
      </c>
      <c r="O366" s="1" t="s">
        <v>22</v>
      </c>
      <c r="P366">
        <v>2</v>
      </c>
    </row>
    <row r="367" spans="1:16" x14ac:dyDescent="0.2">
      <c r="A367">
        <v>366</v>
      </c>
      <c r="B367">
        <v>10</v>
      </c>
      <c r="C367">
        <v>10</v>
      </c>
      <c r="D367">
        <v>5.26</v>
      </c>
      <c r="E367">
        <v>9</v>
      </c>
      <c r="F367" s="1" t="s">
        <v>16</v>
      </c>
      <c r="G367" s="1" t="s">
        <v>30</v>
      </c>
      <c r="H367" s="1" t="s">
        <v>31</v>
      </c>
      <c r="I367" s="1" t="s">
        <v>19</v>
      </c>
      <c r="J367" s="1" t="s">
        <v>29</v>
      </c>
      <c r="K367" s="1" t="s">
        <v>21</v>
      </c>
      <c r="L367">
        <v>0</v>
      </c>
      <c r="M367">
        <v>25</v>
      </c>
      <c r="N367">
        <v>7928</v>
      </c>
      <c r="O367" s="1" t="s">
        <v>22</v>
      </c>
      <c r="P367">
        <v>2</v>
      </c>
    </row>
    <row r="368" spans="1:16" x14ac:dyDescent="0.2">
      <c r="A368">
        <v>367</v>
      </c>
      <c r="B368">
        <v>52</v>
      </c>
      <c r="C368">
        <v>8</v>
      </c>
      <c r="D368">
        <v>1.21</v>
      </c>
      <c r="E368">
        <v>9</v>
      </c>
      <c r="F368" s="1" t="s">
        <v>26</v>
      </c>
      <c r="G368" s="1" t="s">
        <v>27</v>
      </c>
      <c r="H368" s="1" t="s">
        <v>37</v>
      </c>
      <c r="I368" s="1" t="s">
        <v>19</v>
      </c>
      <c r="J368" s="1" t="s">
        <v>29</v>
      </c>
      <c r="K368" s="1" t="s">
        <v>21</v>
      </c>
      <c r="L368">
        <v>2</v>
      </c>
      <c r="M368">
        <v>18</v>
      </c>
      <c r="N368">
        <v>4102</v>
      </c>
      <c r="O368" s="1" t="s">
        <v>22</v>
      </c>
      <c r="P368">
        <v>3</v>
      </c>
    </row>
    <row r="369" spans="1:16" x14ac:dyDescent="0.2">
      <c r="A369">
        <v>368</v>
      </c>
      <c r="B369">
        <v>15</v>
      </c>
      <c r="C369">
        <v>8</v>
      </c>
      <c r="D369">
        <v>3.17</v>
      </c>
      <c r="E369">
        <v>7</v>
      </c>
      <c r="F369" s="1" t="s">
        <v>16</v>
      </c>
      <c r="G369" s="1" t="s">
        <v>30</v>
      </c>
      <c r="H369" s="1" t="s">
        <v>32</v>
      </c>
      <c r="I369" s="1" t="s">
        <v>19</v>
      </c>
      <c r="J369" s="1" t="s">
        <v>29</v>
      </c>
      <c r="K369" s="1" t="s">
        <v>21</v>
      </c>
      <c r="L369">
        <v>10</v>
      </c>
      <c r="M369">
        <v>69</v>
      </c>
      <c r="N369">
        <v>7925</v>
      </c>
      <c r="O369" s="1" t="s">
        <v>21</v>
      </c>
      <c r="P369">
        <v>5</v>
      </c>
    </row>
    <row r="370" spans="1:16" x14ac:dyDescent="0.2">
      <c r="A370">
        <v>369</v>
      </c>
      <c r="B370">
        <v>43</v>
      </c>
      <c r="C370">
        <v>4</v>
      </c>
      <c r="D370">
        <v>3.68</v>
      </c>
      <c r="E370">
        <v>6</v>
      </c>
      <c r="F370" s="1" t="s">
        <v>23</v>
      </c>
      <c r="G370" s="1" t="s">
        <v>27</v>
      </c>
      <c r="H370" s="1" t="s">
        <v>31</v>
      </c>
      <c r="I370" s="1" t="s">
        <v>34</v>
      </c>
      <c r="J370" s="1" t="s">
        <v>29</v>
      </c>
      <c r="K370" s="1" t="s">
        <v>21</v>
      </c>
      <c r="L370">
        <v>3</v>
      </c>
      <c r="M370">
        <v>49</v>
      </c>
      <c r="N370">
        <v>2771</v>
      </c>
      <c r="O370" s="1" t="s">
        <v>21</v>
      </c>
      <c r="P370">
        <v>2</v>
      </c>
    </row>
    <row r="371" spans="1:16" x14ac:dyDescent="0.2">
      <c r="A371">
        <v>370</v>
      </c>
      <c r="B371">
        <v>2</v>
      </c>
      <c r="C371">
        <v>3</v>
      </c>
      <c r="D371">
        <v>5.0999999999999996</v>
      </c>
      <c r="E371">
        <v>3</v>
      </c>
      <c r="F371" s="1" t="s">
        <v>23</v>
      </c>
      <c r="G371" s="1" t="s">
        <v>24</v>
      </c>
      <c r="H371" s="1" t="s">
        <v>18</v>
      </c>
      <c r="I371" s="1" t="s">
        <v>34</v>
      </c>
      <c r="J371" s="1" t="s">
        <v>29</v>
      </c>
      <c r="K371" s="1" t="s">
        <v>22</v>
      </c>
      <c r="L371">
        <v>3</v>
      </c>
      <c r="M371">
        <v>42</v>
      </c>
      <c r="N371">
        <v>7644</v>
      </c>
      <c r="O371" s="1" t="s">
        <v>21</v>
      </c>
      <c r="P371">
        <v>5</v>
      </c>
    </row>
    <row r="372" spans="1:16" x14ac:dyDescent="0.2">
      <c r="A372">
        <v>371</v>
      </c>
      <c r="B372">
        <v>30</v>
      </c>
      <c r="C372">
        <v>8</v>
      </c>
      <c r="D372">
        <v>1.1100000000000001</v>
      </c>
      <c r="E372">
        <v>7</v>
      </c>
      <c r="F372" s="1" t="s">
        <v>23</v>
      </c>
      <c r="G372" s="1" t="s">
        <v>24</v>
      </c>
      <c r="H372" s="1" t="s">
        <v>37</v>
      </c>
      <c r="I372" s="1" t="s">
        <v>19</v>
      </c>
      <c r="J372" s="1" t="s">
        <v>33</v>
      </c>
      <c r="K372" s="1" t="s">
        <v>21</v>
      </c>
      <c r="L372">
        <v>8</v>
      </c>
      <c r="M372">
        <v>23</v>
      </c>
      <c r="N372">
        <v>7272</v>
      </c>
      <c r="O372" s="1" t="s">
        <v>22</v>
      </c>
      <c r="P372">
        <v>3</v>
      </c>
    </row>
    <row r="373" spans="1:16" x14ac:dyDescent="0.2">
      <c r="A373">
        <v>372</v>
      </c>
      <c r="B373">
        <v>10</v>
      </c>
      <c r="C373">
        <v>5</v>
      </c>
      <c r="D373">
        <v>2.33</v>
      </c>
      <c r="E373">
        <v>3</v>
      </c>
      <c r="F373" s="1" t="s">
        <v>16</v>
      </c>
      <c r="G373" s="1" t="s">
        <v>24</v>
      </c>
      <c r="H373" s="1" t="s">
        <v>32</v>
      </c>
      <c r="I373" s="1" t="s">
        <v>19</v>
      </c>
      <c r="J373" s="1" t="s">
        <v>29</v>
      </c>
      <c r="K373" s="1" t="s">
        <v>21</v>
      </c>
      <c r="L373">
        <v>8</v>
      </c>
      <c r="M373">
        <v>49</v>
      </c>
      <c r="N373">
        <v>5258</v>
      </c>
      <c r="O373" s="1" t="s">
        <v>22</v>
      </c>
      <c r="P373">
        <v>1</v>
      </c>
    </row>
    <row r="374" spans="1:16" x14ac:dyDescent="0.2">
      <c r="A374">
        <v>373</v>
      </c>
      <c r="B374">
        <v>13</v>
      </c>
      <c r="C374">
        <v>7</v>
      </c>
      <c r="D374">
        <v>3.68</v>
      </c>
      <c r="E374">
        <v>9</v>
      </c>
      <c r="F374" s="1" t="s">
        <v>26</v>
      </c>
      <c r="G374" s="1" t="s">
        <v>35</v>
      </c>
      <c r="H374" s="1" t="s">
        <v>25</v>
      </c>
      <c r="I374" s="1" t="s">
        <v>34</v>
      </c>
      <c r="J374" s="1" t="s">
        <v>29</v>
      </c>
      <c r="K374" s="1" t="s">
        <v>22</v>
      </c>
      <c r="L374">
        <v>10</v>
      </c>
      <c r="M374">
        <v>43</v>
      </c>
      <c r="N374">
        <v>4062</v>
      </c>
      <c r="O374" s="1" t="s">
        <v>21</v>
      </c>
      <c r="P374">
        <v>1</v>
      </c>
    </row>
    <row r="375" spans="1:16" x14ac:dyDescent="0.2">
      <c r="A375">
        <v>374</v>
      </c>
      <c r="B375">
        <v>34</v>
      </c>
      <c r="C375">
        <v>10</v>
      </c>
      <c r="D375">
        <v>3.34</v>
      </c>
      <c r="E375">
        <v>7</v>
      </c>
      <c r="F375" s="1" t="s">
        <v>26</v>
      </c>
      <c r="G375" s="1" t="s">
        <v>17</v>
      </c>
      <c r="H375" s="1" t="s">
        <v>25</v>
      </c>
      <c r="I375" s="1" t="s">
        <v>19</v>
      </c>
      <c r="J375" s="1" t="s">
        <v>20</v>
      </c>
      <c r="K375" s="1" t="s">
        <v>21</v>
      </c>
      <c r="L375">
        <v>0</v>
      </c>
      <c r="M375">
        <v>62</v>
      </c>
      <c r="N375">
        <v>9800</v>
      </c>
      <c r="O375" s="1" t="s">
        <v>22</v>
      </c>
      <c r="P375">
        <v>5</v>
      </c>
    </row>
    <row r="376" spans="1:16" x14ac:dyDescent="0.2">
      <c r="A376">
        <v>375</v>
      </c>
      <c r="B376">
        <v>24</v>
      </c>
      <c r="C376">
        <v>8</v>
      </c>
      <c r="D376">
        <v>3.36</v>
      </c>
      <c r="E376">
        <v>7</v>
      </c>
      <c r="F376" s="1" t="s">
        <v>36</v>
      </c>
      <c r="G376" s="1" t="s">
        <v>30</v>
      </c>
      <c r="H376" s="1" t="s">
        <v>37</v>
      </c>
      <c r="I376" s="1" t="s">
        <v>19</v>
      </c>
      <c r="J376" s="1" t="s">
        <v>29</v>
      </c>
      <c r="K376" s="1" t="s">
        <v>21</v>
      </c>
      <c r="L376">
        <v>8</v>
      </c>
      <c r="M376">
        <v>37</v>
      </c>
      <c r="N376">
        <v>4862</v>
      </c>
      <c r="O376" s="1" t="s">
        <v>22</v>
      </c>
      <c r="P376">
        <v>1</v>
      </c>
    </row>
    <row r="377" spans="1:16" x14ac:dyDescent="0.2">
      <c r="A377">
        <v>376</v>
      </c>
      <c r="B377">
        <v>20</v>
      </c>
      <c r="C377">
        <v>7</v>
      </c>
      <c r="D377">
        <v>4.47</v>
      </c>
      <c r="E377">
        <v>10</v>
      </c>
      <c r="F377" s="1" t="s">
        <v>26</v>
      </c>
      <c r="G377" s="1" t="s">
        <v>30</v>
      </c>
      <c r="H377" s="1" t="s">
        <v>37</v>
      </c>
      <c r="I377" s="1" t="s">
        <v>19</v>
      </c>
      <c r="J377" s="1" t="s">
        <v>33</v>
      </c>
      <c r="K377" s="1" t="s">
        <v>21</v>
      </c>
      <c r="L377">
        <v>1</v>
      </c>
      <c r="M377">
        <v>44</v>
      </c>
      <c r="N377">
        <v>2625</v>
      </c>
      <c r="O377" s="1" t="s">
        <v>22</v>
      </c>
      <c r="P377">
        <v>3</v>
      </c>
    </row>
    <row r="378" spans="1:16" x14ac:dyDescent="0.2">
      <c r="A378">
        <v>377</v>
      </c>
      <c r="B378">
        <v>37</v>
      </c>
      <c r="C378">
        <v>5</v>
      </c>
      <c r="D378">
        <v>2.39</v>
      </c>
      <c r="E378">
        <v>4</v>
      </c>
      <c r="F378" s="1" t="s">
        <v>23</v>
      </c>
      <c r="G378" s="1" t="s">
        <v>35</v>
      </c>
      <c r="H378" s="1" t="s">
        <v>28</v>
      </c>
      <c r="I378" s="1" t="s">
        <v>19</v>
      </c>
      <c r="J378" s="1" t="s">
        <v>20</v>
      </c>
      <c r="K378" s="1" t="s">
        <v>21</v>
      </c>
      <c r="L378">
        <v>1</v>
      </c>
      <c r="M378">
        <v>24</v>
      </c>
      <c r="N378">
        <v>6844</v>
      </c>
      <c r="O378" s="1" t="s">
        <v>22</v>
      </c>
      <c r="P378">
        <v>2</v>
      </c>
    </row>
    <row r="379" spans="1:16" x14ac:dyDescent="0.2">
      <c r="A379">
        <v>378</v>
      </c>
      <c r="B379">
        <v>42</v>
      </c>
      <c r="C379">
        <v>4</v>
      </c>
      <c r="D379">
        <v>2.75</v>
      </c>
      <c r="E379">
        <v>5</v>
      </c>
      <c r="F379" s="1" t="s">
        <v>16</v>
      </c>
      <c r="G379" s="1" t="s">
        <v>35</v>
      </c>
      <c r="H379" s="1" t="s">
        <v>18</v>
      </c>
      <c r="I379" s="1" t="s">
        <v>19</v>
      </c>
      <c r="J379" s="1" t="s">
        <v>29</v>
      </c>
      <c r="K379" s="1" t="s">
        <v>21</v>
      </c>
      <c r="L379">
        <v>9</v>
      </c>
      <c r="M379">
        <v>55</v>
      </c>
      <c r="N379">
        <v>9338</v>
      </c>
      <c r="O379" s="1" t="s">
        <v>22</v>
      </c>
      <c r="P379">
        <v>2</v>
      </c>
    </row>
    <row r="380" spans="1:16" x14ac:dyDescent="0.2">
      <c r="A380">
        <v>379</v>
      </c>
      <c r="B380">
        <v>57</v>
      </c>
      <c r="C380">
        <v>8</v>
      </c>
      <c r="D380">
        <v>4.45</v>
      </c>
      <c r="E380">
        <v>10</v>
      </c>
      <c r="F380" s="1" t="s">
        <v>23</v>
      </c>
      <c r="G380" s="1" t="s">
        <v>35</v>
      </c>
      <c r="H380" s="1" t="s">
        <v>37</v>
      </c>
      <c r="I380" s="1" t="s">
        <v>19</v>
      </c>
      <c r="J380" s="1" t="s">
        <v>33</v>
      </c>
      <c r="K380" s="1" t="s">
        <v>21</v>
      </c>
      <c r="L380">
        <v>0</v>
      </c>
      <c r="M380">
        <v>43</v>
      </c>
      <c r="N380">
        <v>9437</v>
      </c>
      <c r="O380" s="1" t="s">
        <v>22</v>
      </c>
      <c r="P380">
        <v>2</v>
      </c>
    </row>
    <row r="381" spans="1:16" x14ac:dyDescent="0.2">
      <c r="A381">
        <v>380</v>
      </c>
      <c r="B381">
        <v>41</v>
      </c>
      <c r="C381">
        <v>9</v>
      </c>
      <c r="D381">
        <v>1.34</v>
      </c>
      <c r="E381">
        <v>10</v>
      </c>
      <c r="F381" s="1" t="s">
        <v>16</v>
      </c>
      <c r="G381" s="1" t="s">
        <v>17</v>
      </c>
      <c r="H381" s="1" t="s">
        <v>31</v>
      </c>
      <c r="I381" s="1" t="s">
        <v>19</v>
      </c>
      <c r="J381" s="1" t="s">
        <v>20</v>
      </c>
      <c r="K381" s="1" t="s">
        <v>21</v>
      </c>
      <c r="L381">
        <v>0</v>
      </c>
      <c r="M381">
        <v>41</v>
      </c>
      <c r="N381">
        <v>7331</v>
      </c>
      <c r="O381" s="1" t="s">
        <v>22</v>
      </c>
      <c r="P381">
        <v>2</v>
      </c>
    </row>
    <row r="382" spans="1:16" x14ac:dyDescent="0.2">
      <c r="A382">
        <v>381</v>
      </c>
      <c r="B382">
        <v>51</v>
      </c>
      <c r="C382">
        <v>7</v>
      </c>
      <c r="D382">
        <v>1.97</v>
      </c>
      <c r="E382">
        <v>8</v>
      </c>
      <c r="F382" s="1" t="s">
        <v>23</v>
      </c>
      <c r="G382" s="1" t="s">
        <v>17</v>
      </c>
      <c r="H382" s="1" t="s">
        <v>18</v>
      </c>
      <c r="I382" s="1" t="s">
        <v>19</v>
      </c>
      <c r="J382" s="1" t="s">
        <v>29</v>
      </c>
      <c r="K382" s="1" t="s">
        <v>21</v>
      </c>
      <c r="L382">
        <v>0</v>
      </c>
      <c r="M382">
        <v>62</v>
      </c>
      <c r="N382">
        <v>8390</v>
      </c>
      <c r="O382" s="1" t="s">
        <v>22</v>
      </c>
      <c r="P382">
        <v>2</v>
      </c>
    </row>
    <row r="383" spans="1:16" x14ac:dyDescent="0.2">
      <c r="A383">
        <v>382</v>
      </c>
      <c r="B383">
        <v>35</v>
      </c>
      <c r="C383">
        <v>9</v>
      </c>
      <c r="D383">
        <v>3.3</v>
      </c>
      <c r="E383">
        <v>9</v>
      </c>
      <c r="F383" s="1" t="s">
        <v>26</v>
      </c>
      <c r="G383" s="1" t="s">
        <v>27</v>
      </c>
      <c r="H383" s="1" t="s">
        <v>28</v>
      </c>
      <c r="I383" s="1" t="s">
        <v>19</v>
      </c>
      <c r="J383" s="1" t="s">
        <v>33</v>
      </c>
      <c r="K383" s="1" t="s">
        <v>21</v>
      </c>
      <c r="L383">
        <v>5</v>
      </c>
      <c r="M383">
        <v>55</v>
      </c>
      <c r="N383">
        <v>8699</v>
      </c>
      <c r="O383" s="1" t="s">
        <v>22</v>
      </c>
      <c r="P383">
        <v>4</v>
      </c>
    </row>
    <row r="384" spans="1:16" x14ac:dyDescent="0.2">
      <c r="A384">
        <v>383</v>
      </c>
      <c r="B384">
        <v>56</v>
      </c>
      <c r="C384">
        <v>8</v>
      </c>
      <c r="D384">
        <v>2.06</v>
      </c>
      <c r="E384">
        <v>7</v>
      </c>
      <c r="F384" s="1" t="s">
        <v>26</v>
      </c>
      <c r="G384" s="1" t="s">
        <v>24</v>
      </c>
      <c r="H384" s="1" t="s">
        <v>25</v>
      </c>
      <c r="I384" s="1" t="s">
        <v>34</v>
      </c>
      <c r="J384" s="1" t="s">
        <v>29</v>
      </c>
      <c r="K384" s="1" t="s">
        <v>21</v>
      </c>
      <c r="L384">
        <v>0</v>
      </c>
      <c r="M384">
        <v>39</v>
      </c>
      <c r="N384">
        <v>5751</v>
      </c>
      <c r="O384" s="1" t="s">
        <v>22</v>
      </c>
      <c r="P384">
        <v>5</v>
      </c>
    </row>
    <row r="385" spans="1:16" x14ac:dyDescent="0.2">
      <c r="A385">
        <v>384</v>
      </c>
      <c r="B385">
        <v>38</v>
      </c>
      <c r="C385">
        <v>9</v>
      </c>
      <c r="D385">
        <v>3.73</v>
      </c>
      <c r="E385">
        <v>7</v>
      </c>
      <c r="F385" s="1" t="s">
        <v>36</v>
      </c>
      <c r="G385" s="1" t="s">
        <v>24</v>
      </c>
      <c r="H385" s="1" t="s">
        <v>18</v>
      </c>
      <c r="I385" s="1" t="s">
        <v>19</v>
      </c>
      <c r="J385" s="1" t="s">
        <v>20</v>
      </c>
      <c r="K385" s="1" t="s">
        <v>21</v>
      </c>
      <c r="L385">
        <v>8</v>
      </c>
      <c r="M385">
        <v>59</v>
      </c>
      <c r="N385">
        <v>6679</v>
      </c>
      <c r="O385" s="1" t="s">
        <v>22</v>
      </c>
      <c r="P385">
        <v>5</v>
      </c>
    </row>
    <row r="386" spans="1:16" x14ac:dyDescent="0.2">
      <c r="A386">
        <v>385</v>
      </c>
      <c r="B386">
        <v>50</v>
      </c>
      <c r="C386">
        <v>9</v>
      </c>
      <c r="D386">
        <v>2.31</v>
      </c>
      <c r="E386">
        <v>8</v>
      </c>
      <c r="F386" s="1" t="s">
        <v>16</v>
      </c>
      <c r="G386" s="1" t="s">
        <v>24</v>
      </c>
      <c r="H386" s="1" t="s">
        <v>31</v>
      </c>
      <c r="I386" s="1" t="s">
        <v>19</v>
      </c>
      <c r="J386" s="1" t="s">
        <v>29</v>
      </c>
      <c r="K386" s="1" t="s">
        <v>21</v>
      </c>
      <c r="L386">
        <v>1</v>
      </c>
      <c r="M386">
        <v>56</v>
      </c>
      <c r="N386">
        <v>6500</v>
      </c>
      <c r="O386" s="1" t="s">
        <v>22</v>
      </c>
      <c r="P386">
        <v>3</v>
      </c>
    </row>
    <row r="387" spans="1:16" x14ac:dyDescent="0.2">
      <c r="A387">
        <v>386</v>
      </c>
      <c r="B387">
        <v>46</v>
      </c>
      <c r="C387">
        <v>8</v>
      </c>
      <c r="D387">
        <v>5.84</v>
      </c>
      <c r="E387">
        <v>7</v>
      </c>
      <c r="F387" s="1" t="s">
        <v>36</v>
      </c>
      <c r="G387" s="1" t="s">
        <v>24</v>
      </c>
      <c r="H387" s="1" t="s">
        <v>18</v>
      </c>
      <c r="I387" s="1" t="s">
        <v>19</v>
      </c>
      <c r="J387" s="1" t="s">
        <v>29</v>
      </c>
      <c r="K387" s="1" t="s">
        <v>21</v>
      </c>
      <c r="L387">
        <v>3</v>
      </c>
      <c r="M387">
        <v>27</v>
      </c>
      <c r="N387">
        <v>8068</v>
      </c>
      <c r="O387" s="1" t="s">
        <v>22</v>
      </c>
      <c r="P387">
        <v>5</v>
      </c>
    </row>
    <row r="388" spans="1:16" x14ac:dyDescent="0.2">
      <c r="A388">
        <v>387</v>
      </c>
      <c r="B388">
        <v>58</v>
      </c>
      <c r="C388">
        <v>3</v>
      </c>
      <c r="D388">
        <v>3.53</v>
      </c>
      <c r="E388">
        <v>4</v>
      </c>
      <c r="F388" s="1" t="s">
        <v>36</v>
      </c>
      <c r="G388" s="1" t="s">
        <v>35</v>
      </c>
      <c r="H388" s="1" t="s">
        <v>28</v>
      </c>
      <c r="I388" s="1" t="s">
        <v>19</v>
      </c>
      <c r="J388" s="1" t="s">
        <v>29</v>
      </c>
      <c r="K388" s="1" t="s">
        <v>21</v>
      </c>
      <c r="L388">
        <v>10</v>
      </c>
      <c r="M388">
        <v>19</v>
      </c>
      <c r="N388">
        <v>3844</v>
      </c>
      <c r="O388" s="1" t="s">
        <v>22</v>
      </c>
      <c r="P388">
        <v>1</v>
      </c>
    </row>
    <row r="389" spans="1:16" x14ac:dyDescent="0.2">
      <c r="A389">
        <v>388</v>
      </c>
      <c r="B389">
        <v>46</v>
      </c>
      <c r="C389">
        <v>9</v>
      </c>
      <c r="D389">
        <v>1.07</v>
      </c>
      <c r="E389">
        <v>9</v>
      </c>
      <c r="F389" s="1" t="s">
        <v>26</v>
      </c>
      <c r="G389" s="1" t="s">
        <v>30</v>
      </c>
      <c r="H389" s="1" t="s">
        <v>28</v>
      </c>
      <c r="I389" s="1" t="s">
        <v>19</v>
      </c>
      <c r="J389" s="1" t="s">
        <v>20</v>
      </c>
      <c r="K389" s="1" t="s">
        <v>21</v>
      </c>
      <c r="L389">
        <v>5</v>
      </c>
      <c r="M389">
        <v>58</v>
      </c>
      <c r="N389">
        <v>2741</v>
      </c>
      <c r="O389" s="1" t="s">
        <v>22</v>
      </c>
      <c r="P389">
        <v>1</v>
      </c>
    </row>
    <row r="390" spans="1:16" x14ac:dyDescent="0.2">
      <c r="A390">
        <v>389</v>
      </c>
      <c r="B390">
        <v>58</v>
      </c>
      <c r="C390">
        <v>8</v>
      </c>
      <c r="D390">
        <v>2.0299999999999998</v>
      </c>
      <c r="E390">
        <v>8</v>
      </c>
      <c r="F390" s="1" t="s">
        <v>26</v>
      </c>
      <c r="G390" s="1" t="s">
        <v>30</v>
      </c>
      <c r="H390" s="1" t="s">
        <v>37</v>
      </c>
      <c r="I390" s="1" t="s">
        <v>19</v>
      </c>
      <c r="J390" s="1" t="s">
        <v>33</v>
      </c>
      <c r="K390" s="1" t="s">
        <v>21</v>
      </c>
      <c r="L390">
        <v>6</v>
      </c>
      <c r="M390">
        <v>33</v>
      </c>
      <c r="N390">
        <v>5912</v>
      </c>
      <c r="O390" s="1" t="s">
        <v>21</v>
      </c>
      <c r="P390">
        <v>4</v>
      </c>
    </row>
    <row r="391" spans="1:16" x14ac:dyDescent="0.2">
      <c r="A391">
        <v>390</v>
      </c>
      <c r="B391">
        <v>20</v>
      </c>
      <c r="C391">
        <v>2</v>
      </c>
      <c r="D391">
        <v>4.25</v>
      </c>
      <c r="E391">
        <v>1</v>
      </c>
      <c r="F391" s="1" t="s">
        <v>36</v>
      </c>
      <c r="G391" s="1" t="s">
        <v>35</v>
      </c>
      <c r="H391" s="1" t="s">
        <v>32</v>
      </c>
      <c r="I391" s="1" t="s">
        <v>34</v>
      </c>
      <c r="J391" s="1" t="s">
        <v>33</v>
      </c>
      <c r="K391" s="1" t="s">
        <v>22</v>
      </c>
      <c r="L391">
        <v>6</v>
      </c>
      <c r="M391">
        <v>33</v>
      </c>
      <c r="N391">
        <v>5542</v>
      </c>
      <c r="O391" s="1" t="s">
        <v>22</v>
      </c>
      <c r="P391">
        <v>3</v>
      </c>
    </row>
    <row r="392" spans="1:16" x14ac:dyDescent="0.2">
      <c r="A392">
        <v>391</v>
      </c>
      <c r="B392">
        <v>17</v>
      </c>
      <c r="C392">
        <v>8</v>
      </c>
      <c r="D392">
        <v>1.53</v>
      </c>
      <c r="E392">
        <v>8</v>
      </c>
      <c r="F392" s="1" t="s">
        <v>16</v>
      </c>
      <c r="G392" s="1" t="s">
        <v>35</v>
      </c>
      <c r="H392" s="1" t="s">
        <v>18</v>
      </c>
      <c r="I392" s="1" t="s">
        <v>19</v>
      </c>
      <c r="J392" s="1" t="s">
        <v>29</v>
      </c>
      <c r="K392" s="1" t="s">
        <v>21</v>
      </c>
      <c r="L392">
        <v>7</v>
      </c>
      <c r="M392">
        <v>38</v>
      </c>
      <c r="N392">
        <v>8788</v>
      </c>
      <c r="O392" s="1" t="s">
        <v>21</v>
      </c>
      <c r="P392">
        <v>2</v>
      </c>
    </row>
    <row r="393" spans="1:16" x14ac:dyDescent="0.2">
      <c r="A393">
        <v>392</v>
      </c>
      <c r="B393">
        <v>15</v>
      </c>
      <c r="C393">
        <v>2</v>
      </c>
      <c r="D393">
        <v>5.98</v>
      </c>
      <c r="E393">
        <v>4</v>
      </c>
      <c r="F393" s="1" t="s">
        <v>16</v>
      </c>
      <c r="G393" s="1" t="s">
        <v>27</v>
      </c>
      <c r="H393" s="1" t="s">
        <v>31</v>
      </c>
      <c r="I393" s="1" t="s">
        <v>19</v>
      </c>
      <c r="J393" s="1" t="s">
        <v>33</v>
      </c>
      <c r="K393" s="1" t="s">
        <v>21</v>
      </c>
      <c r="L393">
        <v>5</v>
      </c>
      <c r="M393">
        <v>55</v>
      </c>
      <c r="N393">
        <v>5715</v>
      </c>
      <c r="O393" s="1" t="s">
        <v>22</v>
      </c>
      <c r="P393">
        <v>1</v>
      </c>
    </row>
    <row r="394" spans="1:16" x14ac:dyDescent="0.2">
      <c r="A394">
        <v>393</v>
      </c>
      <c r="B394">
        <v>15</v>
      </c>
      <c r="C394">
        <v>8</v>
      </c>
      <c r="D394">
        <v>2.38</v>
      </c>
      <c r="E394">
        <v>9</v>
      </c>
      <c r="F394" s="1" t="s">
        <v>16</v>
      </c>
      <c r="G394" s="1" t="s">
        <v>17</v>
      </c>
      <c r="H394" s="1" t="s">
        <v>25</v>
      </c>
      <c r="I394" s="1" t="s">
        <v>19</v>
      </c>
      <c r="J394" s="1" t="s">
        <v>29</v>
      </c>
      <c r="K394" s="1" t="s">
        <v>21</v>
      </c>
      <c r="L394">
        <v>0</v>
      </c>
      <c r="M394">
        <v>46</v>
      </c>
      <c r="N394">
        <v>1480</v>
      </c>
      <c r="O394" s="1" t="s">
        <v>21</v>
      </c>
      <c r="P394">
        <v>4</v>
      </c>
    </row>
    <row r="395" spans="1:16" x14ac:dyDescent="0.2">
      <c r="A395">
        <v>394</v>
      </c>
      <c r="B395">
        <v>59</v>
      </c>
      <c r="C395">
        <v>5</v>
      </c>
      <c r="D395">
        <v>2.61</v>
      </c>
      <c r="E395">
        <v>1</v>
      </c>
      <c r="F395" s="1" t="s">
        <v>23</v>
      </c>
      <c r="G395" s="1" t="s">
        <v>17</v>
      </c>
      <c r="H395" s="1" t="s">
        <v>18</v>
      </c>
      <c r="I395" s="1" t="s">
        <v>19</v>
      </c>
      <c r="J395" s="1" t="s">
        <v>29</v>
      </c>
      <c r="K395" s="1" t="s">
        <v>21</v>
      </c>
      <c r="L395">
        <v>3</v>
      </c>
      <c r="M395">
        <v>57</v>
      </c>
      <c r="N395">
        <v>6127</v>
      </c>
      <c r="O395" s="1" t="s">
        <v>22</v>
      </c>
      <c r="P395">
        <v>3</v>
      </c>
    </row>
    <row r="396" spans="1:16" x14ac:dyDescent="0.2">
      <c r="A396">
        <v>395</v>
      </c>
      <c r="B396">
        <v>13</v>
      </c>
      <c r="C396">
        <v>6</v>
      </c>
      <c r="D396">
        <v>2.31</v>
      </c>
      <c r="E396">
        <v>6</v>
      </c>
      <c r="F396" s="1" t="s">
        <v>16</v>
      </c>
      <c r="G396" s="1" t="s">
        <v>24</v>
      </c>
      <c r="H396" s="1" t="s">
        <v>32</v>
      </c>
      <c r="I396" s="1" t="s">
        <v>19</v>
      </c>
      <c r="J396" s="1" t="s">
        <v>33</v>
      </c>
      <c r="K396" s="1" t="s">
        <v>22</v>
      </c>
      <c r="L396">
        <v>10</v>
      </c>
      <c r="M396">
        <v>52</v>
      </c>
      <c r="N396">
        <v>3026</v>
      </c>
      <c r="O396" s="1" t="s">
        <v>21</v>
      </c>
      <c r="P396">
        <v>5</v>
      </c>
    </row>
    <row r="397" spans="1:16" x14ac:dyDescent="0.2">
      <c r="A397">
        <v>396</v>
      </c>
      <c r="B397">
        <v>15</v>
      </c>
      <c r="C397">
        <v>10</v>
      </c>
      <c r="D397">
        <v>3.48</v>
      </c>
      <c r="E397">
        <v>9</v>
      </c>
      <c r="F397" s="1" t="s">
        <v>16</v>
      </c>
      <c r="G397" s="1" t="s">
        <v>24</v>
      </c>
      <c r="H397" s="1" t="s">
        <v>37</v>
      </c>
      <c r="I397" s="1" t="s">
        <v>19</v>
      </c>
      <c r="J397" s="1" t="s">
        <v>33</v>
      </c>
      <c r="K397" s="1" t="s">
        <v>21</v>
      </c>
      <c r="L397">
        <v>8</v>
      </c>
      <c r="M397">
        <v>63</v>
      </c>
      <c r="N397">
        <v>4519</v>
      </c>
      <c r="O397" s="1" t="s">
        <v>22</v>
      </c>
      <c r="P397">
        <v>5</v>
      </c>
    </row>
    <row r="398" spans="1:16" x14ac:dyDescent="0.2">
      <c r="A398">
        <v>397</v>
      </c>
      <c r="B398">
        <v>7</v>
      </c>
      <c r="C398">
        <v>7</v>
      </c>
      <c r="D398">
        <v>2.2000000000000002</v>
      </c>
      <c r="E398">
        <v>10</v>
      </c>
      <c r="F398" s="1" t="s">
        <v>16</v>
      </c>
      <c r="G398" s="1" t="s">
        <v>30</v>
      </c>
      <c r="H398" s="1" t="s">
        <v>25</v>
      </c>
      <c r="I398" s="1" t="s">
        <v>19</v>
      </c>
      <c r="J398" s="1" t="s">
        <v>29</v>
      </c>
      <c r="K398" s="1" t="s">
        <v>21</v>
      </c>
      <c r="L398">
        <v>6</v>
      </c>
      <c r="M398">
        <v>36</v>
      </c>
      <c r="N398">
        <v>6091</v>
      </c>
      <c r="O398" s="1" t="s">
        <v>21</v>
      </c>
      <c r="P398">
        <v>1</v>
      </c>
    </row>
    <row r="399" spans="1:16" x14ac:dyDescent="0.2">
      <c r="A399">
        <v>398</v>
      </c>
      <c r="B399">
        <v>50</v>
      </c>
      <c r="C399">
        <v>7</v>
      </c>
      <c r="D399">
        <v>4.12</v>
      </c>
      <c r="E399">
        <v>8</v>
      </c>
      <c r="F399" s="1" t="s">
        <v>26</v>
      </c>
      <c r="G399" s="1" t="s">
        <v>35</v>
      </c>
      <c r="H399" s="1" t="s">
        <v>18</v>
      </c>
      <c r="I399" s="1" t="s">
        <v>19</v>
      </c>
      <c r="J399" s="1" t="s">
        <v>29</v>
      </c>
      <c r="K399" s="1" t="s">
        <v>21</v>
      </c>
      <c r="L399">
        <v>1</v>
      </c>
      <c r="M399">
        <v>19</v>
      </c>
      <c r="N399">
        <v>3705</v>
      </c>
      <c r="O399" s="1" t="s">
        <v>22</v>
      </c>
      <c r="P399">
        <v>3</v>
      </c>
    </row>
    <row r="400" spans="1:16" x14ac:dyDescent="0.2">
      <c r="A400">
        <v>399</v>
      </c>
      <c r="B400">
        <v>54</v>
      </c>
      <c r="C400">
        <v>10</v>
      </c>
      <c r="D400">
        <v>3.31</v>
      </c>
      <c r="E400">
        <v>9</v>
      </c>
      <c r="F400" s="1" t="s">
        <v>23</v>
      </c>
      <c r="G400" s="1" t="s">
        <v>30</v>
      </c>
      <c r="H400" s="1" t="s">
        <v>28</v>
      </c>
      <c r="I400" s="1" t="s">
        <v>34</v>
      </c>
      <c r="J400" s="1" t="s">
        <v>29</v>
      </c>
      <c r="K400" s="1" t="s">
        <v>21</v>
      </c>
      <c r="L400">
        <v>2</v>
      </c>
      <c r="M400">
        <v>32</v>
      </c>
      <c r="N400">
        <v>8118</v>
      </c>
      <c r="O400" s="1" t="s">
        <v>22</v>
      </c>
      <c r="P400">
        <v>2</v>
      </c>
    </row>
    <row r="401" spans="1:16" x14ac:dyDescent="0.2">
      <c r="A401">
        <v>400</v>
      </c>
      <c r="B401">
        <v>31</v>
      </c>
      <c r="C401">
        <v>10</v>
      </c>
      <c r="D401">
        <v>4.7</v>
      </c>
      <c r="E401">
        <v>10</v>
      </c>
      <c r="F401" s="1" t="s">
        <v>26</v>
      </c>
      <c r="G401" s="1" t="s">
        <v>24</v>
      </c>
      <c r="H401" s="1" t="s">
        <v>37</v>
      </c>
      <c r="I401" s="1" t="s">
        <v>19</v>
      </c>
      <c r="J401" s="1" t="s">
        <v>29</v>
      </c>
      <c r="K401" s="1" t="s">
        <v>21</v>
      </c>
      <c r="L401">
        <v>9</v>
      </c>
      <c r="M401">
        <v>24</v>
      </c>
      <c r="N401">
        <v>4500</v>
      </c>
      <c r="O401" s="1" t="s">
        <v>21</v>
      </c>
      <c r="P401">
        <v>2</v>
      </c>
    </row>
    <row r="402" spans="1:16" x14ac:dyDescent="0.2">
      <c r="A402">
        <v>401</v>
      </c>
      <c r="B402">
        <v>54</v>
      </c>
      <c r="C402">
        <v>8</v>
      </c>
      <c r="D402">
        <v>1.84</v>
      </c>
      <c r="E402">
        <v>8</v>
      </c>
      <c r="F402" s="1" t="s">
        <v>36</v>
      </c>
      <c r="G402" s="1" t="s">
        <v>24</v>
      </c>
      <c r="H402" s="1" t="s">
        <v>37</v>
      </c>
      <c r="I402" s="1" t="s">
        <v>19</v>
      </c>
      <c r="J402" s="1" t="s">
        <v>29</v>
      </c>
      <c r="K402" s="1" t="s">
        <v>21</v>
      </c>
      <c r="L402">
        <v>2</v>
      </c>
      <c r="M402">
        <v>46</v>
      </c>
      <c r="N402">
        <v>9666</v>
      </c>
      <c r="O402" s="1" t="s">
        <v>21</v>
      </c>
      <c r="P402">
        <v>3</v>
      </c>
    </row>
    <row r="403" spans="1:16" x14ac:dyDescent="0.2">
      <c r="A403">
        <v>402</v>
      </c>
      <c r="B403">
        <v>35</v>
      </c>
      <c r="C403">
        <v>8</v>
      </c>
      <c r="D403">
        <v>2.93</v>
      </c>
      <c r="E403">
        <v>8</v>
      </c>
      <c r="F403" s="1" t="s">
        <v>36</v>
      </c>
      <c r="G403" s="1" t="s">
        <v>24</v>
      </c>
      <c r="H403" s="1" t="s">
        <v>37</v>
      </c>
      <c r="I403" s="1" t="s">
        <v>34</v>
      </c>
      <c r="J403" s="1" t="s">
        <v>29</v>
      </c>
      <c r="K403" s="1" t="s">
        <v>21</v>
      </c>
      <c r="L403">
        <v>6</v>
      </c>
      <c r="M403">
        <v>62</v>
      </c>
      <c r="N403">
        <v>6243</v>
      </c>
      <c r="O403" s="1" t="s">
        <v>21</v>
      </c>
      <c r="P403">
        <v>2</v>
      </c>
    </row>
    <row r="404" spans="1:16" x14ac:dyDescent="0.2">
      <c r="A404">
        <v>403</v>
      </c>
      <c r="B404">
        <v>54</v>
      </c>
      <c r="C404">
        <v>10</v>
      </c>
      <c r="D404">
        <v>3.15</v>
      </c>
      <c r="E404">
        <v>8</v>
      </c>
      <c r="F404" s="1" t="s">
        <v>26</v>
      </c>
      <c r="G404" s="1" t="s">
        <v>30</v>
      </c>
      <c r="H404" s="1" t="s">
        <v>37</v>
      </c>
      <c r="I404" s="1" t="s">
        <v>19</v>
      </c>
      <c r="J404" s="1" t="s">
        <v>33</v>
      </c>
      <c r="K404" s="1" t="s">
        <v>21</v>
      </c>
      <c r="L404">
        <v>9</v>
      </c>
      <c r="M404">
        <v>19</v>
      </c>
      <c r="N404">
        <v>1947</v>
      </c>
      <c r="O404" s="1" t="s">
        <v>22</v>
      </c>
      <c r="P404">
        <v>1</v>
      </c>
    </row>
    <row r="405" spans="1:16" x14ac:dyDescent="0.2">
      <c r="A405">
        <v>404</v>
      </c>
      <c r="B405">
        <v>34</v>
      </c>
      <c r="C405">
        <v>10</v>
      </c>
      <c r="D405">
        <v>3.37</v>
      </c>
      <c r="E405">
        <v>8</v>
      </c>
      <c r="F405" s="1" t="s">
        <v>36</v>
      </c>
      <c r="G405" s="1" t="s">
        <v>27</v>
      </c>
      <c r="H405" s="1" t="s">
        <v>31</v>
      </c>
      <c r="I405" s="1" t="s">
        <v>19</v>
      </c>
      <c r="J405" s="1" t="s">
        <v>29</v>
      </c>
      <c r="K405" s="1" t="s">
        <v>21</v>
      </c>
      <c r="L405">
        <v>6</v>
      </c>
      <c r="M405">
        <v>43</v>
      </c>
      <c r="N405">
        <v>2443</v>
      </c>
      <c r="O405" s="1" t="s">
        <v>22</v>
      </c>
      <c r="P405">
        <v>5</v>
      </c>
    </row>
    <row r="406" spans="1:16" x14ac:dyDescent="0.2">
      <c r="A406">
        <v>405</v>
      </c>
      <c r="B406">
        <v>51</v>
      </c>
      <c r="C406">
        <v>8</v>
      </c>
      <c r="D406">
        <v>5.83</v>
      </c>
      <c r="E406">
        <v>7</v>
      </c>
      <c r="F406" s="1" t="s">
        <v>26</v>
      </c>
      <c r="G406" s="1" t="s">
        <v>27</v>
      </c>
      <c r="H406" s="1" t="s">
        <v>31</v>
      </c>
      <c r="I406" s="1" t="s">
        <v>34</v>
      </c>
      <c r="J406" s="1" t="s">
        <v>29</v>
      </c>
      <c r="K406" s="1" t="s">
        <v>21</v>
      </c>
      <c r="L406">
        <v>7</v>
      </c>
      <c r="M406">
        <v>33</v>
      </c>
      <c r="N406">
        <v>4056</v>
      </c>
      <c r="O406" s="1" t="s">
        <v>22</v>
      </c>
      <c r="P406">
        <v>3</v>
      </c>
    </row>
    <row r="407" spans="1:16" x14ac:dyDescent="0.2">
      <c r="A407">
        <v>406</v>
      </c>
      <c r="B407">
        <v>32</v>
      </c>
      <c r="C407">
        <v>10</v>
      </c>
      <c r="D407">
        <v>5.16</v>
      </c>
      <c r="E407">
        <v>9</v>
      </c>
      <c r="F407" s="1" t="s">
        <v>23</v>
      </c>
      <c r="G407" s="1" t="s">
        <v>35</v>
      </c>
      <c r="H407" s="1" t="s">
        <v>31</v>
      </c>
      <c r="I407" s="1" t="s">
        <v>19</v>
      </c>
      <c r="J407" s="1" t="s">
        <v>29</v>
      </c>
      <c r="K407" s="1" t="s">
        <v>21</v>
      </c>
      <c r="L407">
        <v>9</v>
      </c>
      <c r="M407">
        <v>55</v>
      </c>
      <c r="N407">
        <v>7099</v>
      </c>
      <c r="O407" s="1" t="s">
        <v>21</v>
      </c>
      <c r="P407">
        <v>3</v>
      </c>
    </row>
    <row r="408" spans="1:16" x14ac:dyDescent="0.2">
      <c r="A408">
        <v>407</v>
      </c>
      <c r="B408">
        <v>4</v>
      </c>
      <c r="C408">
        <v>8</v>
      </c>
      <c r="D408">
        <v>5.14</v>
      </c>
      <c r="E408">
        <v>9</v>
      </c>
      <c r="F408" s="1" t="s">
        <v>16</v>
      </c>
      <c r="G408" s="1" t="s">
        <v>17</v>
      </c>
      <c r="H408" s="1" t="s">
        <v>37</v>
      </c>
      <c r="I408" s="1" t="s">
        <v>19</v>
      </c>
      <c r="J408" s="1" t="s">
        <v>29</v>
      </c>
      <c r="K408" s="1" t="s">
        <v>21</v>
      </c>
      <c r="L408">
        <v>7</v>
      </c>
      <c r="M408">
        <v>45</v>
      </c>
      <c r="N408">
        <v>4238</v>
      </c>
      <c r="O408" s="1" t="s">
        <v>22</v>
      </c>
      <c r="P408">
        <v>4</v>
      </c>
    </row>
    <row r="409" spans="1:16" x14ac:dyDescent="0.2">
      <c r="A409">
        <v>408</v>
      </c>
      <c r="B409">
        <v>31</v>
      </c>
      <c r="C409">
        <v>7</v>
      </c>
      <c r="D409">
        <v>2.21</v>
      </c>
      <c r="E409">
        <v>9</v>
      </c>
      <c r="F409" s="1" t="s">
        <v>23</v>
      </c>
      <c r="G409" s="1" t="s">
        <v>24</v>
      </c>
      <c r="H409" s="1" t="s">
        <v>32</v>
      </c>
      <c r="I409" s="1" t="s">
        <v>19</v>
      </c>
      <c r="J409" s="1" t="s">
        <v>29</v>
      </c>
      <c r="K409" s="1" t="s">
        <v>21</v>
      </c>
      <c r="L409">
        <v>3</v>
      </c>
      <c r="M409">
        <v>28</v>
      </c>
      <c r="N409">
        <v>7867</v>
      </c>
      <c r="O409" s="1" t="s">
        <v>22</v>
      </c>
      <c r="P409">
        <v>5</v>
      </c>
    </row>
    <row r="410" spans="1:16" x14ac:dyDescent="0.2">
      <c r="A410">
        <v>409</v>
      </c>
      <c r="B410">
        <v>51</v>
      </c>
      <c r="C410">
        <v>7</v>
      </c>
      <c r="D410">
        <v>4.5</v>
      </c>
      <c r="E410">
        <v>10</v>
      </c>
      <c r="F410" s="1" t="s">
        <v>16</v>
      </c>
      <c r="G410" s="1" t="s">
        <v>24</v>
      </c>
      <c r="H410" s="1" t="s">
        <v>31</v>
      </c>
      <c r="I410" s="1" t="s">
        <v>34</v>
      </c>
      <c r="J410" s="1" t="s">
        <v>29</v>
      </c>
      <c r="K410" s="1" t="s">
        <v>21</v>
      </c>
      <c r="L410">
        <v>6</v>
      </c>
      <c r="M410">
        <v>27</v>
      </c>
      <c r="N410">
        <v>9448</v>
      </c>
      <c r="O410" s="1" t="s">
        <v>22</v>
      </c>
      <c r="P410">
        <v>5</v>
      </c>
    </row>
    <row r="411" spans="1:16" x14ac:dyDescent="0.2">
      <c r="A411">
        <v>410</v>
      </c>
      <c r="B411">
        <v>24</v>
      </c>
      <c r="C411">
        <v>9</v>
      </c>
      <c r="D411">
        <v>2.88</v>
      </c>
      <c r="E411">
        <v>10</v>
      </c>
      <c r="F411" s="1" t="s">
        <v>36</v>
      </c>
      <c r="G411" s="1" t="s">
        <v>30</v>
      </c>
      <c r="H411" s="1" t="s">
        <v>18</v>
      </c>
      <c r="I411" s="1" t="s">
        <v>34</v>
      </c>
      <c r="J411" s="1" t="s">
        <v>29</v>
      </c>
      <c r="K411" s="1" t="s">
        <v>22</v>
      </c>
      <c r="L411">
        <v>2</v>
      </c>
      <c r="M411">
        <v>35</v>
      </c>
      <c r="N411">
        <v>7628</v>
      </c>
      <c r="O411" s="1" t="s">
        <v>22</v>
      </c>
      <c r="P411">
        <v>2</v>
      </c>
    </row>
    <row r="412" spans="1:16" x14ac:dyDescent="0.2">
      <c r="A412">
        <v>411</v>
      </c>
      <c r="B412">
        <v>5</v>
      </c>
      <c r="C412">
        <v>2</v>
      </c>
      <c r="D412">
        <v>4.22</v>
      </c>
      <c r="E412">
        <v>1</v>
      </c>
      <c r="F412" s="1" t="s">
        <v>26</v>
      </c>
      <c r="G412" s="1" t="s">
        <v>24</v>
      </c>
      <c r="H412" s="1" t="s">
        <v>37</v>
      </c>
      <c r="I412" s="1" t="s">
        <v>34</v>
      </c>
      <c r="J412" s="1" t="s">
        <v>33</v>
      </c>
      <c r="K412" s="1" t="s">
        <v>22</v>
      </c>
      <c r="L412">
        <v>5</v>
      </c>
      <c r="M412">
        <v>34</v>
      </c>
      <c r="N412">
        <v>1787</v>
      </c>
      <c r="O412" s="1" t="s">
        <v>21</v>
      </c>
      <c r="P412">
        <v>3</v>
      </c>
    </row>
    <row r="413" spans="1:16" x14ac:dyDescent="0.2">
      <c r="A413">
        <v>412</v>
      </c>
      <c r="B413">
        <v>56</v>
      </c>
      <c r="C413">
        <v>9</v>
      </c>
      <c r="D413">
        <v>4.45</v>
      </c>
      <c r="E413">
        <v>7</v>
      </c>
      <c r="F413" s="1" t="s">
        <v>23</v>
      </c>
      <c r="G413" s="1" t="s">
        <v>24</v>
      </c>
      <c r="H413" s="1" t="s">
        <v>31</v>
      </c>
      <c r="I413" s="1" t="s">
        <v>19</v>
      </c>
      <c r="J413" s="1" t="s">
        <v>33</v>
      </c>
      <c r="K413" s="1" t="s">
        <v>21</v>
      </c>
      <c r="L413">
        <v>10</v>
      </c>
      <c r="M413">
        <v>35</v>
      </c>
      <c r="N413">
        <v>8376</v>
      </c>
      <c r="O413" s="1" t="s">
        <v>22</v>
      </c>
      <c r="P413">
        <v>5</v>
      </c>
    </row>
    <row r="414" spans="1:16" x14ac:dyDescent="0.2">
      <c r="A414">
        <v>413</v>
      </c>
      <c r="B414">
        <v>50</v>
      </c>
      <c r="C414">
        <v>10</v>
      </c>
      <c r="D414">
        <v>4.45</v>
      </c>
      <c r="E414">
        <v>9</v>
      </c>
      <c r="F414" s="1" t="s">
        <v>16</v>
      </c>
      <c r="G414" s="1" t="s">
        <v>17</v>
      </c>
      <c r="H414" s="1" t="s">
        <v>28</v>
      </c>
      <c r="I414" s="1" t="s">
        <v>19</v>
      </c>
      <c r="J414" s="1" t="s">
        <v>33</v>
      </c>
      <c r="K414" s="1" t="s">
        <v>21</v>
      </c>
      <c r="L414">
        <v>9</v>
      </c>
      <c r="M414">
        <v>70</v>
      </c>
      <c r="N414">
        <v>5279</v>
      </c>
      <c r="O414" s="1" t="s">
        <v>22</v>
      </c>
      <c r="P414">
        <v>5</v>
      </c>
    </row>
    <row r="415" spans="1:16" x14ac:dyDescent="0.2">
      <c r="A415">
        <v>414</v>
      </c>
      <c r="B415">
        <v>60</v>
      </c>
      <c r="C415">
        <v>8</v>
      </c>
      <c r="D415">
        <v>4.22</v>
      </c>
      <c r="E415">
        <v>9</v>
      </c>
      <c r="F415" s="1" t="s">
        <v>23</v>
      </c>
      <c r="G415" s="1" t="s">
        <v>24</v>
      </c>
      <c r="H415" s="1" t="s">
        <v>32</v>
      </c>
      <c r="I415" s="1" t="s">
        <v>34</v>
      </c>
      <c r="J415" s="1" t="s">
        <v>29</v>
      </c>
      <c r="K415" s="1" t="s">
        <v>21</v>
      </c>
      <c r="L415">
        <v>3</v>
      </c>
      <c r="M415">
        <v>47</v>
      </c>
      <c r="N415">
        <v>8174</v>
      </c>
      <c r="O415" s="1" t="s">
        <v>21</v>
      </c>
      <c r="P415">
        <v>4</v>
      </c>
    </row>
    <row r="416" spans="1:16" x14ac:dyDescent="0.2">
      <c r="A416">
        <v>415</v>
      </c>
      <c r="B416">
        <v>18</v>
      </c>
      <c r="C416">
        <v>8</v>
      </c>
      <c r="D416">
        <v>2.0499999999999998</v>
      </c>
      <c r="E416">
        <v>8</v>
      </c>
      <c r="F416" s="1" t="s">
        <v>36</v>
      </c>
      <c r="G416" s="1" t="s">
        <v>30</v>
      </c>
      <c r="H416" s="1" t="s">
        <v>28</v>
      </c>
      <c r="I416" s="1" t="s">
        <v>19</v>
      </c>
      <c r="J416" s="1" t="s">
        <v>33</v>
      </c>
      <c r="K416" s="1" t="s">
        <v>21</v>
      </c>
      <c r="L416">
        <v>4</v>
      </c>
      <c r="M416">
        <v>67</v>
      </c>
      <c r="N416">
        <v>9527</v>
      </c>
      <c r="O416" s="1" t="s">
        <v>21</v>
      </c>
      <c r="P416">
        <v>3</v>
      </c>
    </row>
    <row r="417" spans="1:16" x14ac:dyDescent="0.2">
      <c r="A417">
        <v>416</v>
      </c>
      <c r="B417">
        <v>35</v>
      </c>
      <c r="C417">
        <v>8</v>
      </c>
      <c r="D417">
        <v>5.42</v>
      </c>
      <c r="E417">
        <v>7</v>
      </c>
      <c r="F417" s="1" t="s">
        <v>26</v>
      </c>
      <c r="G417" s="1" t="s">
        <v>30</v>
      </c>
      <c r="H417" s="1" t="s">
        <v>25</v>
      </c>
      <c r="I417" s="1" t="s">
        <v>19</v>
      </c>
      <c r="J417" s="1" t="s">
        <v>29</v>
      </c>
      <c r="K417" s="1" t="s">
        <v>21</v>
      </c>
      <c r="L417">
        <v>4</v>
      </c>
      <c r="M417">
        <v>19</v>
      </c>
      <c r="N417">
        <v>4855</v>
      </c>
      <c r="O417" s="1" t="s">
        <v>21</v>
      </c>
      <c r="P417">
        <v>5</v>
      </c>
    </row>
    <row r="418" spans="1:16" x14ac:dyDescent="0.2">
      <c r="A418">
        <v>417</v>
      </c>
      <c r="B418">
        <v>48</v>
      </c>
      <c r="C418">
        <v>7</v>
      </c>
      <c r="D418">
        <v>4.83</v>
      </c>
      <c r="E418">
        <v>8</v>
      </c>
      <c r="F418" s="1" t="s">
        <v>26</v>
      </c>
      <c r="G418" s="1" t="s">
        <v>27</v>
      </c>
      <c r="H418" s="1" t="s">
        <v>25</v>
      </c>
      <c r="I418" s="1" t="s">
        <v>19</v>
      </c>
      <c r="J418" s="1" t="s">
        <v>33</v>
      </c>
      <c r="K418" s="1" t="s">
        <v>21</v>
      </c>
      <c r="L418">
        <v>2</v>
      </c>
      <c r="M418">
        <v>66</v>
      </c>
      <c r="N418">
        <v>1870</v>
      </c>
      <c r="O418" s="1" t="s">
        <v>22</v>
      </c>
      <c r="P418">
        <v>4</v>
      </c>
    </row>
    <row r="419" spans="1:16" x14ac:dyDescent="0.2">
      <c r="A419">
        <v>418</v>
      </c>
      <c r="B419">
        <v>19</v>
      </c>
      <c r="C419">
        <v>9</v>
      </c>
      <c r="D419">
        <v>2.4</v>
      </c>
      <c r="E419">
        <v>8</v>
      </c>
      <c r="F419" s="1" t="s">
        <v>16</v>
      </c>
      <c r="G419" s="1" t="s">
        <v>27</v>
      </c>
      <c r="H419" s="1" t="s">
        <v>18</v>
      </c>
      <c r="I419" s="1" t="s">
        <v>34</v>
      </c>
      <c r="J419" s="1" t="s">
        <v>20</v>
      </c>
      <c r="K419" s="1" t="s">
        <v>22</v>
      </c>
      <c r="L419">
        <v>5</v>
      </c>
      <c r="M419">
        <v>45</v>
      </c>
      <c r="N419">
        <v>3405</v>
      </c>
      <c r="O419" s="1" t="s">
        <v>22</v>
      </c>
      <c r="P419">
        <v>5</v>
      </c>
    </row>
    <row r="420" spans="1:16" x14ac:dyDescent="0.2">
      <c r="A420">
        <v>419</v>
      </c>
      <c r="B420">
        <v>60</v>
      </c>
      <c r="C420">
        <v>3</v>
      </c>
      <c r="D420">
        <v>2.4900000000000002</v>
      </c>
      <c r="E420">
        <v>1</v>
      </c>
      <c r="F420" s="1" t="s">
        <v>26</v>
      </c>
      <c r="G420" s="1" t="s">
        <v>24</v>
      </c>
      <c r="H420" s="1" t="s">
        <v>25</v>
      </c>
      <c r="I420" s="1" t="s">
        <v>19</v>
      </c>
      <c r="J420" s="1" t="s">
        <v>29</v>
      </c>
      <c r="K420" s="1" t="s">
        <v>21</v>
      </c>
      <c r="L420">
        <v>1</v>
      </c>
      <c r="M420">
        <v>59</v>
      </c>
      <c r="N420">
        <v>9983</v>
      </c>
      <c r="O420" s="1" t="s">
        <v>21</v>
      </c>
      <c r="P420">
        <v>1</v>
      </c>
    </row>
    <row r="421" spans="1:16" x14ac:dyDescent="0.2">
      <c r="A421">
        <v>420</v>
      </c>
      <c r="B421">
        <v>44</v>
      </c>
      <c r="C421">
        <v>4</v>
      </c>
      <c r="D421">
        <v>5.56</v>
      </c>
      <c r="E421">
        <v>6</v>
      </c>
      <c r="F421" s="1" t="s">
        <v>36</v>
      </c>
      <c r="G421" s="1" t="s">
        <v>35</v>
      </c>
      <c r="H421" s="1" t="s">
        <v>28</v>
      </c>
      <c r="I421" s="1" t="s">
        <v>19</v>
      </c>
      <c r="J421" s="1" t="s">
        <v>33</v>
      </c>
      <c r="K421" s="1" t="s">
        <v>21</v>
      </c>
      <c r="L421">
        <v>2</v>
      </c>
      <c r="M421">
        <v>19</v>
      </c>
      <c r="N421">
        <v>5524</v>
      </c>
      <c r="O421" s="1" t="s">
        <v>22</v>
      </c>
      <c r="P421">
        <v>2</v>
      </c>
    </row>
    <row r="422" spans="1:16" x14ac:dyDescent="0.2">
      <c r="A422">
        <v>421</v>
      </c>
      <c r="B422">
        <v>17</v>
      </c>
      <c r="C422">
        <v>3</v>
      </c>
      <c r="D422">
        <v>4.49</v>
      </c>
      <c r="E422">
        <v>5</v>
      </c>
      <c r="F422" s="1" t="s">
        <v>36</v>
      </c>
      <c r="G422" s="1" t="s">
        <v>35</v>
      </c>
      <c r="H422" s="1" t="s">
        <v>18</v>
      </c>
      <c r="I422" s="1" t="s">
        <v>19</v>
      </c>
      <c r="J422" s="1" t="s">
        <v>29</v>
      </c>
      <c r="K422" s="1" t="s">
        <v>21</v>
      </c>
      <c r="L422">
        <v>10</v>
      </c>
      <c r="M422">
        <v>44</v>
      </c>
      <c r="N422">
        <v>8659</v>
      </c>
      <c r="O422" s="1" t="s">
        <v>22</v>
      </c>
      <c r="P422">
        <v>3</v>
      </c>
    </row>
    <row r="423" spans="1:16" x14ac:dyDescent="0.2">
      <c r="A423">
        <v>422</v>
      </c>
      <c r="B423">
        <v>42</v>
      </c>
      <c r="C423">
        <v>2</v>
      </c>
      <c r="D423">
        <v>1.93</v>
      </c>
      <c r="E423">
        <v>6</v>
      </c>
      <c r="F423" s="1" t="s">
        <v>26</v>
      </c>
      <c r="G423" s="1" t="s">
        <v>35</v>
      </c>
      <c r="H423" s="1" t="s">
        <v>37</v>
      </c>
      <c r="I423" s="1" t="s">
        <v>19</v>
      </c>
      <c r="J423" s="1" t="s">
        <v>33</v>
      </c>
      <c r="K423" s="1" t="s">
        <v>21</v>
      </c>
      <c r="L423">
        <v>5</v>
      </c>
      <c r="M423">
        <v>51</v>
      </c>
      <c r="N423">
        <v>1149</v>
      </c>
      <c r="O423" s="1" t="s">
        <v>21</v>
      </c>
      <c r="P423">
        <v>2</v>
      </c>
    </row>
    <row r="424" spans="1:16" x14ac:dyDescent="0.2">
      <c r="A424">
        <v>423</v>
      </c>
      <c r="B424">
        <v>36</v>
      </c>
      <c r="C424">
        <v>4</v>
      </c>
      <c r="D424">
        <v>1.84</v>
      </c>
      <c r="E424">
        <v>5</v>
      </c>
      <c r="F424" s="1" t="s">
        <v>23</v>
      </c>
      <c r="G424" s="1" t="s">
        <v>24</v>
      </c>
      <c r="H424" s="1" t="s">
        <v>31</v>
      </c>
      <c r="I424" s="1" t="s">
        <v>19</v>
      </c>
      <c r="J424" s="1" t="s">
        <v>29</v>
      </c>
      <c r="K424" s="1" t="s">
        <v>21</v>
      </c>
      <c r="L424">
        <v>2</v>
      </c>
      <c r="M424">
        <v>69</v>
      </c>
      <c r="N424">
        <v>4354</v>
      </c>
      <c r="O424" s="1" t="s">
        <v>21</v>
      </c>
      <c r="P424">
        <v>5</v>
      </c>
    </row>
    <row r="425" spans="1:16" x14ac:dyDescent="0.2">
      <c r="A425">
        <v>424</v>
      </c>
      <c r="B425">
        <v>27</v>
      </c>
      <c r="C425">
        <v>9</v>
      </c>
      <c r="D425">
        <v>1.1100000000000001</v>
      </c>
      <c r="E425">
        <v>7</v>
      </c>
      <c r="F425" s="1" t="s">
        <v>26</v>
      </c>
      <c r="G425" s="1" t="s">
        <v>35</v>
      </c>
      <c r="H425" s="1" t="s">
        <v>28</v>
      </c>
      <c r="I425" s="1" t="s">
        <v>19</v>
      </c>
      <c r="J425" s="1" t="s">
        <v>20</v>
      </c>
      <c r="K425" s="1" t="s">
        <v>21</v>
      </c>
      <c r="L425">
        <v>1</v>
      </c>
      <c r="M425">
        <v>40</v>
      </c>
      <c r="N425">
        <v>9605</v>
      </c>
      <c r="O425" s="1" t="s">
        <v>22</v>
      </c>
      <c r="P425">
        <v>2</v>
      </c>
    </row>
    <row r="426" spans="1:16" x14ac:dyDescent="0.2">
      <c r="A426">
        <v>425</v>
      </c>
      <c r="B426">
        <v>44</v>
      </c>
      <c r="C426">
        <v>8</v>
      </c>
      <c r="D426">
        <v>4.26</v>
      </c>
      <c r="E426">
        <v>9</v>
      </c>
      <c r="F426" s="1" t="s">
        <v>26</v>
      </c>
      <c r="G426" s="1" t="s">
        <v>30</v>
      </c>
      <c r="H426" s="1" t="s">
        <v>18</v>
      </c>
      <c r="I426" s="1" t="s">
        <v>34</v>
      </c>
      <c r="J426" s="1" t="s">
        <v>29</v>
      </c>
      <c r="K426" s="1" t="s">
        <v>21</v>
      </c>
      <c r="L426">
        <v>7</v>
      </c>
      <c r="M426">
        <v>29</v>
      </c>
      <c r="N426">
        <v>7913</v>
      </c>
      <c r="O426" s="1" t="s">
        <v>22</v>
      </c>
      <c r="P426">
        <v>2</v>
      </c>
    </row>
    <row r="427" spans="1:16" x14ac:dyDescent="0.2">
      <c r="A427">
        <v>426</v>
      </c>
      <c r="B427">
        <v>48</v>
      </c>
      <c r="C427">
        <v>2</v>
      </c>
      <c r="D427">
        <v>4.66</v>
      </c>
      <c r="E427">
        <v>3</v>
      </c>
      <c r="F427" s="1" t="s">
        <v>36</v>
      </c>
      <c r="G427" s="1" t="s">
        <v>24</v>
      </c>
      <c r="H427" s="1" t="s">
        <v>25</v>
      </c>
      <c r="I427" s="1" t="s">
        <v>19</v>
      </c>
      <c r="J427" s="1" t="s">
        <v>33</v>
      </c>
      <c r="K427" s="1" t="s">
        <v>21</v>
      </c>
      <c r="L427">
        <v>7</v>
      </c>
      <c r="M427">
        <v>46</v>
      </c>
      <c r="N427">
        <v>3323</v>
      </c>
      <c r="O427" s="1" t="s">
        <v>22</v>
      </c>
      <c r="P427">
        <v>2</v>
      </c>
    </row>
    <row r="428" spans="1:16" x14ac:dyDescent="0.2">
      <c r="A428">
        <v>427</v>
      </c>
      <c r="B428">
        <v>6</v>
      </c>
      <c r="C428">
        <v>3</v>
      </c>
      <c r="D428">
        <v>4.32</v>
      </c>
      <c r="E428">
        <v>2</v>
      </c>
      <c r="F428" s="1" t="s">
        <v>26</v>
      </c>
      <c r="G428" s="1" t="s">
        <v>30</v>
      </c>
      <c r="H428" s="1" t="s">
        <v>25</v>
      </c>
      <c r="I428" s="1" t="s">
        <v>34</v>
      </c>
      <c r="J428" s="1" t="s">
        <v>29</v>
      </c>
      <c r="K428" s="1" t="s">
        <v>22</v>
      </c>
      <c r="L428">
        <v>3</v>
      </c>
      <c r="M428">
        <v>68</v>
      </c>
      <c r="N428">
        <v>9740</v>
      </c>
      <c r="O428" s="1" t="s">
        <v>21</v>
      </c>
      <c r="P428">
        <v>1</v>
      </c>
    </row>
    <row r="429" spans="1:16" x14ac:dyDescent="0.2">
      <c r="A429">
        <v>428</v>
      </c>
      <c r="B429">
        <v>28</v>
      </c>
      <c r="C429">
        <v>1</v>
      </c>
      <c r="D429">
        <v>1.1399999999999999</v>
      </c>
      <c r="E429">
        <v>6</v>
      </c>
      <c r="F429" s="1" t="s">
        <v>23</v>
      </c>
      <c r="G429" s="1" t="s">
        <v>24</v>
      </c>
      <c r="H429" s="1" t="s">
        <v>32</v>
      </c>
      <c r="I429" s="1" t="s">
        <v>19</v>
      </c>
      <c r="J429" s="1" t="s">
        <v>29</v>
      </c>
      <c r="K429" s="1" t="s">
        <v>21</v>
      </c>
      <c r="L429">
        <v>4</v>
      </c>
      <c r="M429">
        <v>56</v>
      </c>
      <c r="N429">
        <v>6536</v>
      </c>
      <c r="O429" s="1" t="s">
        <v>22</v>
      </c>
      <c r="P429">
        <v>1</v>
      </c>
    </row>
    <row r="430" spans="1:16" x14ac:dyDescent="0.2">
      <c r="A430">
        <v>429</v>
      </c>
      <c r="B430">
        <v>53</v>
      </c>
      <c r="C430">
        <v>1</v>
      </c>
      <c r="D430">
        <v>2.16</v>
      </c>
      <c r="E430">
        <v>3</v>
      </c>
      <c r="F430" s="1" t="s">
        <v>26</v>
      </c>
      <c r="G430" s="1" t="s">
        <v>24</v>
      </c>
      <c r="H430" s="1" t="s">
        <v>37</v>
      </c>
      <c r="I430" s="1" t="s">
        <v>19</v>
      </c>
      <c r="J430" s="1" t="s">
        <v>29</v>
      </c>
      <c r="K430" s="1" t="s">
        <v>21</v>
      </c>
      <c r="L430">
        <v>0</v>
      </c>
      <c r="M430">
        <v>36</v>
      </c>
      <c r="N430">
        <v>8077</v>
      </c>
      <c r="O430" s="1" t="s">
        <v>21</v>
      </c>
      <c r="P430">
        <v>2</v>
      </c>
    </row>
    <row r="431" spans="1:16" x14ac:dyDescent="0.2">
      <c r="A431">
        <v>430</v>
      </c>
      <c r="B431">
        <v>58</v>
      </c>
      <c r="C431">
        <v>9</v>
      </c>
      <c r="D431">
        <v>3.05</v>
      </c>
      <c r="E431">
        <v>10</v>
      </c>
      <c r="F431" s="1" t="s">
        <v>16</v>
      </c>
      <c r="G431" s="1" t="s">
        <v>30</v>
      </c>
      <c r="H431" s="1" t="s">
        <v>28</v>
      </c>
      <c r="I431" s="1" t="s">
        <v>19</v>
      </c>
      <c r="J431" s="1" t="s">
        <v>29</v>
      </c>
      <c r="K431" s="1" t="s">
        <v>21</v>
      </c>
      <c r="L431">
        <v>8</v>
      </c>
      <c r="M431">
        <v>50</v>
      </c>
      <c r="N431">
        <v>5779</v>
      </c>
      <c r="O431" s="1" t="s">
        <v>21</v>
      </c>
      <c r="P431">
        <v>5</v>
      </c>
    </row>
    <row r="432" spans="1:16" x14ac:dyDescent="0.2">
      <c r="A432">
        <v>431</v>
      </c>
      <c r="B432">
        <v>53</v>
      </c>
      <c r="C432">
        <v>9</v>
      </c>
      <c r="D432">
        <v>3.83</v>
      </c>
      <c r="E432">
        <v>10</v>
      </c>
      <c r="F432" s="1" t="s">
        <v>16</v>
      </c>
      <c r="G432" s="1" t="s">
        <v>24</v>
      </c>
      <c r="H432" s="1" t="s">
        <v>32</v>
      </c>
      <c r="I432" s="1" t="s">
        <v>19</v>
      </c>
      <c r="J432" s="1" t="s">
        <v>29</v>
      </c>
      <c r="K432" s="1" t="s">
        <v>21</v>
      </c>
      <c r="L432">
        <v>8</v>
      </c>
      <c r="M432">
        <v>42</v>
      </c>
      <c r="N432">
        <v>2641</v>
      </c>
      <c r="O432" s="1" t="s">
        <v>22</v>
      </c>
      <c r="P432">
        <v>2</v>
      </c>
    </row>
    <row r="433" spans="1:16" x14ac:dyDescent="0.2">
      <c r="A433">
        <v>432</v>
      </c>
      <c r="B433">
        <v>5</v>
      </c>
      <c r="C433">
        <v>8</v>
      </c>
      <c r="D433">
        <v>3.67</v>
      </c>
      <c r="E433">
        <v>7</v>
      </c>
      <c r="F433" s="1" t="s">
        <v>26</v>
      </c>
      <c r="G433" s="1" t="s">
        <v>35</v>
      </c>
      <c r="H433" s="1" t="s">
        <v>32</v>
      </c>
      <c r="I433" s="1" t="s">
        <v>19</v>
      </c>
      <c r="J433" s="1" t="s">
        <v>20</v>
      </c>
      <c r="K433" s="1" t="s">
        <v>21</v>
      </c>
      <c r="L433">
        <v>1</v>
      </c>
      <c r="M433">
        <v>48</v>
      </c>
      <c r="N433">
        <v>4783</v>
      </c>
      <c r="O433" s="1" t="s">
        <v>21</v>
      </c>
      <c r="P433">
        <v>2</v>
      </c>
    </row>
    <row r="434" spans="1:16" x14ac:dyDescent="0.2">
      <c r="A434">
        <v>433</v>
      </c>
      <c r="B434">
        <v>23</v>
      </c>
      <c r="C434">
        <v>1</v>
      </c>
      <c r="D434">
        <v>2.0499999999999998</v>
      </c>
      <c r="E434">
        <v>2</v>
      </c>
      <c r="F434" s="1" t="s">
        <v>16</v>
      </c>
      <c r="G434" s="1" t="s">
        <v>17</v>
      </c>
      <c r="H434" s="1" t="s">
        <v>28</v>
      </c>
      <c r="I434" s="1" t="s">
        <v>19</v>
      </c>
      <c r="J434" s="1" t="s">
        <v>29</v>
      </c>
      <c r="K434" s="1" t="s">
        <v>22</v>
      </c>
      <c r="L434">
        <v>2</v>
      </c>
      <c r="M434">
        <v>42</v>
      </c>
      <c r="N434">
        <v>6702</v>
      </c>
      <c r="O434" s="1" t="s">
        <v>21</v>
      </c>
      <c r="P434">
        <v>5</v>
      </c>
    </row>
    <row r="435" spans="1:16" x14ac:dyDescent="0.2">
      <c r="A435">
        <v>434</v>
      </c>
      <c r="B435">
        <v>35</v>
      </c>
      <c r="C435">
        <v>9</v>
      </c>
      <c r="D435">
        <v>3.82</v>
      </c>
      <c r="E435">
        <v>8</v>
      </c>
      <c r="F435" s="1" t="s">
        <v>23</v>
      </c>
      <c r="G435" s="1" t="s">
        <v>35</v>
      </c>
      <c r="H435" s="1" t="s">
        <v>28</v>
      </c>
      <c r="I435" s="1" t="s">
        <v>19</v>
      </c>
      <c r="J435" s="1" t="s">
        <v>29</v>
      </c>
      <c r="K435" s="1" t="s">
        <v>21</v>
      </c>
      <c r="L435">
        <v>8</v>
      </c>
      <c r="M435">
        <v>64</v>
      </c>
      <c r="N435">
        <v>2316</v>
      </c>
      <c r="O435" s="1" t="s">
        <v>22</v>
      </c>
      <c r="P435">
        <v>5</v>
      </c>
    </row>
    <row r="436" spans="1:16" x14ac:dyDescent="0.2">
      <c r="A436">
        <v>435</v>
      </c>
      <c r="B436">
        <v>35</v>
      </c>
      <c r="C436">
        <v>8</v>
      </c>
      <c r="D436">
        <v>5.7</v>
      </c>
      <c r="E436">
        <v>8</v>
      </c>
      <c r="F436" s="1" t="s">
        <v>23</v>
      </c>
      <c r="G436" s="1" t="s">
        <v>24</v>
      </c>
      <c r="H436" s="1" t="s">
        <v>18</v>
      </c>
      <c r="I436" s="1" t="s">
        <v>19</v>
      </c>
      <c r="J436" s="1" t="s">
        <v>29</v>
      </c>
      <c r="K436" s="1" t="s">
        <v>21</v>
      </c>
      <c r="L436">
        <v>5</v>
      </c>
      <c r="M436">
        <v>33</v>
      </c>
      <c r="N436">
        <v>6833</v>
      </c>
      <c r="O436" s="1" t="s">
        <v>22</v>
      </c>
      <c r="P436">
        <v>1</v>
      </c>
    </row>
    <row r="437" spans="1:16" x14ac:dyDescent="0.2">
      <c r="A437">
        <v>436</v>
      </c>
      <c r="B437">
        <v>19</v>
      </c>
      <c r="C437">
        <v>9</v>
      </c>
      <c r="D437">
        <v>5.46</v>
      </c>
      <c r="E437">
        <v>10</v>
      </c>
      <c r="F437" s="1" t="s">
        <v>23</v>
      </c>
      <c r="G437" s="1" t="s">
        <v>30</v>
      </c>
      <c r="H437" s="1" t="s">
        <v>25</v>
      </c>
      <c r="I437" s="1" t="s">
        <v>19</v>
      </c>
      <c r="J437" s="1" t="s">
        <v>33</v>
      </c>
      <c r="K437" s="1" t="s">
        <v>21</v>
      </c>
      <c r="L437">
        <v>3</v>
      </c>
      <c r="M437">
        <v>61</v>
      </c>
      <c r="N437">
        <v>8975</v>
      </c>
      <c r="O437" s="1" t="s">
        <v>21</v>
      </c>
      <c r="P437">
        <v>5</v>
      </c>
    </row>
    <row r="438" spans="1:16" x14ac:dyDescent="0.2">
      <c r="A438">
        <v>437</v>
      </c>
      <c r="B438">
        <v>44</v>
      </c>
      <c r="C438">
        <v>7</v>
      </c>
      <c r="D438">
        <v>1.45</v>
      </c>
      <c r="E438">
        <v>7</v>
      </c>
      <c r="F438" s="1" t="s">
        <v>16</v>
      </c>
      <c r="G438" s="1" t="s">
        <v>24</v>
      </c>
      <c r="H438" s="1" t="s">
        <v>28</v>
      </c>
      <c r="I438" s="1" t="s">
        <v>19</v>
      </c>
      <c r="J438" s="1" t="s">
        <v>33</v>
      </c>
      <c r="K438" s="1" t="s">
        <v>21</v>
      </c>
      <c r="L438">
        <v>4</v>
      </c>
      <c r="M438">
        <v>68</v>
      </c>
      <c r="N438">
        <v>8441</v>
      </c>
      <c r="O438" s="1" t="s">
        <v>22</v>
      </c>
      <c r="P438">
        <v>5</v>
      </c>
    </row>
    <row r="439" spans="1:16" x14ac:dyDescent="0.2">
      <c r="A439">
        <v>438</v>
      </c>
      <c r="B439">
        <v>35</v>
      </c>
      <c r="C439">
        <v>7</v>
      </c>
      <c r="D439">
        <v>3.29</v>
      </c>
      <c r="E439">
        <v>7</v>
      </c>
      <c r="F439" s="1" t="s">
        <v>16</v>
      </c>
      <c r="G439" s="1" t="s">
        <v>30</v>
      </c>
      <c r="H439" s="1" t="s">
        <v>18</v>
      </c>
      <c r="I439" s="1" t="s">
        <v>19</v>
      </c>
      <c r="J439" s="1" t="s">
        <v>29</v>
      </c>
      <c r="K439" s="1" t="s">
        <v>21</v>
      </c>
      <c r="L439">
        <v>4</v>
      </c>
      <c r="M439">
        <v>36</v>
      </c>
      <c r="N439">
        <v>2512</v>
      </c>
      <c r="O439" s="1" t="s">
        <v>21</v>
      </c>
      <c r="P439">
        <v>3</v>
      </c>
    </row>
    <row r="440" spans="1:16" x14ac:dyDescent="0.2">
      <c r="A440">
        <v>439</v>
      </c>
      <c r="B440">
        <v>26</v>
      </c>
      <c r="C440">
        <v>8</v>
      </c>
      <c r="D440">
        <v>2.2799999999999998</v>
      </c>
      <c r="E440">
        <v>10</v>
      </c>
      <c r="F440" s="1" t="s">
        <v>26</v>
      </c>
      <c r="G440" s="1" t="s">
        <v>35</v>
      </c>
      <c r="H440" s="1" t="s">
        <v>37</v>
      </c>
      <c r="I440" s="1" t="s">
        <v>34</v>
      </c>
      <c r="J440" s="1" t="s">
        <v>20</v>
      </c>
      <c r="K440" s="1" t="s">
        <v>21</v>
      </c>
      <c r="L440">
        <v>1</v>
      </c>
      <c r="M440">
        <v>61</v>
      </c>
      <c r="N440">
        <v>8852</v>
      </c>
      <c r="O440" s="1" t="s">
        <v>22</v>
      </c>
      <c r="P440">
        <v>3</v>
      </c>
    </row>
    <row r="441" spans="1:16" x14ac:dyDescent="0.2">
      <c r="A441">
        <v>440</v>
      </c>
      <c r="B441">
        <v>28</v>
      </c>
      <c r="C441">
        <v>6</v>
      </c>
      <c r="D441">
        <v>2.15</v>
      </c>
      <c r="E441">
        <v>2</v>
      </c>
      <c r="F441" s="1" t="s">
        <v>23</v>
      </c>
      <c r="G441" s="1" t="s">
        <v>24</v>
      </c>
      <c r="H441" s="1" t="s">
        <v>28</v>
      </c>
      <c r="I441" s="1" t="s">
        <v>19</v>
      </c>
      <c r="J441" s="1" t="s">
        <v>33</v>
      </c>
      <c r="K441" s="1" t="s">
        <v>21</v>
      </c>
      <c r="L441">
        <v>0</v>
      </c>
      <c r="M441">
        <v>44</v>
      </c>
      <c r="N441">
        <v>4100</v>
      </c>
      <c r="O441" s="1" t="s">
        <v>21</v>
      </c>
      <c r="P441">
        <v>2</v>
      </c>
    </row>
    <row r="442" spans="1:16" x14ac:dyDescent="0.2">
      <c r="A442">
        <v>441</v>
      </c>
      <c r="B442">
        <v>42</v>
      </c>
      <c r="C442">
        <v>2</v>
      </c>
      <c r="D442">
        <v>4.88</v>
      </c>
      <c r="E442">
        <v>4</v>
      </c>
      <c r="F442" s="1" t="s">
        <v>26</v>
      </c>
      <c r="G442" s="1" t="s">
        <v>35</v>
      </c>
      <c r="H442" s="1" t="s">
        <v>31</v>
      </c>
      <c r="I442" s="1" t="s">
        <v>19</v>
      </c>
      <c r="J442" s="1" t="s">
        <v>20</v>
      </c>
      <c r="K442" s="1" t="s">
        <v>21</v>
      </c>
      <c r="L442">
        <v>9</v>
      </c>
      <c r="M442">
        <v>60</v>
      </c>
      <c r="N442">
        <v>7891</v>
      </c>
      <c r="O442" s="1" t="s">
        <v>21</v>
      </c>
      <c r="P442">
        <v>5</v>
      </c>
    </row>
    <row r="443" spans="1:16" x14ac:dyDescent="0.2">
      <c r="A443">
        <v>442</v>
      </c>
      <c r="B443">
        <v>35</v>
      </c>
      <c r="C443">
        <v>1</v>
      </c>
      <c r="D443">
        <v>5.29</v>
      </c>
      <c r="E443">
        <v>2</v>
      </c>
      <c r="F443" s="1" t="s">
        <v>23</v>
      </c>
      <c r="G443" s="1" t="s">
        <v>17</v>
      </c>
      <c r="H443" s="1" t="s">
        <v>18</v>
      </c>
      <c r="I443" s="1" t="s">
        <v>19</v>
      </c>
      <c r="J443" s="1" t="s">
        <v>20</v>
      </c>
      <c r="K443" s="1" t="s">
        <v>21</v>
      </c>
      <c r="L443">
        <v>2</v>
      </c>
      <c r="M443">
        <v>38</v>
      </c>
      <c r="N443">
        <v>8445</v>
      </c>
      <c r="O443" s="1" t="s">
        <v>21</v>
      </c>
      <c r="P443">
        <v>3</v>
      </c>
    </row>
    <row r="444" spans="1:16" x14ac:dyDescent="0.2">
      <c r="A444">
        <v>443</v>
      </c>
      <c r="B444">
        <v>59</v>
      </c>
      <c r="C444">
        <v>3</v>
      </c>
      <c r="D444">
        <v>2.82</v>
      </c>
      <c r="E444">
        <v>5</v>
      </c>
      <c r="F444" s="1" t="s">
        <v>23</v>
      </c>
      <c r="G444" s="1" t="s">
        <v>24</v>
      </c>
      <c r="H444" s="1" t="s">
        <v>31</v>
      </c>
      <c r="I444" s="1" t="s">
        <v>19</v>
      </c>
      <c r="J444" s="1" t="s">
        <v>20</v>
      </c>
      <c r="K444" s="1" t="s">
        <v>21</v>
      </c>
      <c r="L444">
        <v>7</v>
      </c>
      <c r="M444">
        <v>47</v>
      </c>
      <c r="N444">
        <v>9884</v>
      </c>
      <c r="O444" s="1" t="s">
        <v>21</v>
      </c>
      <c r="P444">
        <v>1</v>
      </c>
    </row>
    <row r="445" spans="1:16" x14ac:dyDescent="0.2">
      <c r="A445">
        <v>444</v>
      </c>
      <c r="B445">
        <v>44</v>
      </c>
      <c r="C445">
        <v>9</v>
      </c>
      <c r="D445">
        <v>5</v>
      </c>
      <c r="E445">
        <v>9</v>
      </c>
      <c r="F445" s="1" t="s">
        <v>26</v>
      </c>
      <c r="G445" s="1" t="s">
        <v>27</v>
      </c>
      <c r="H445" s="1" t="s">
        <v>25</v>
      </c>
      <c r="I445" s="1" t="s">
        <v>19</v>
      </c>
      <c r="J445" s="1" t="s">
        <v>29</v>
      </c>
      <c r="K445" s="1" t="s">
        <v>21</v>
      </c>
      <c r="L445">
        <v>6</v>
      </c>
      <c r="M445">
        <v>41</v>
      </c>
      <c r="N445">
        <v>1026</v>
      </c>
      <c r="O445" s="1" t="s">
        <v>22</v>
      </c>
      <c r="P445">
        <v>2</v>
      </c>
    </row>
    <row r="446" spans="1:16" x14ac:dyDescent="0.2">
      <c r="A446">
        <v>445</v>
      </c>
      <c r="B446">
        <v>30</v>
      </c>
      <c r="C446">
        <v>4</v>
      </c>
      <c r="D446">
        <v>2.09</v>
      </c>
      <c r="E446">
        <v>6</v>
      </c>
      <c r="F446" s="1" t="s">
        <v>26</v>
      </c>
      <c r="G446" s="1" t="s">
        <v>30</v>
      </c>
      <c r="H446" s="1" t="s">
        <v>18</v>
      </c>
      <c r="I446" s="1" t="s">
        <v>19</v>
      </c>
      <c r="J446" s="1" t="s">
        <v>20</v>
      </c>
      <c r="K446" s="1" t="s">
        <v>21</v>
      </c>
      <c r="L446">
        <v>6</v>
      </c>
      <c r="M446">
        <v>57</v>
      </c>
      <c r="N446">
        <v>6704</v>
      </c>
      <c r="O446" s="1" t="s">
        <v>21</v>
      </c>
      <c r="P446">
        <v>1</v>
      </c>
    </row>
    <row r="447" spans="1:16" x14ac:dyDescent="0.2">
      <c r="A447">
        <v>446</v>
      </c>
      <c r="B447">
        <v>38</v>
      </c>
      <c r="C447">
        <v>7</v>
      </c>
      <c r="D447">
        <v>3.4</v>
      </c>
      <c r="E447">
        <v>7</v>
      </c>
      <c r="F447" s="1" t="s">
        <v>16</v>
      </c>
      <c r="G447" s="1" t="s">
        <v>35</v>
      </c>
      <c r="H447" s="1" t="s">
        <v>18</v>
      </c>
      <c r="I447" s="1" t="s">
        <v>19</v>
      </c>
      <c r="J447" s="1" t="s">
        <v>20</v>
      </c>
      <c r="K447" s="1" t="s">
        <v>21</v>
      </c>
      <c r="L447">
        <v>6</v>
      </c>
      <c r="M447">
        <v>22</v>
      </c>
      <c r="N447">
        <v>9608</v>
      </c>
      <c r="O447" s="1" t="s">
        <v>22</v>
      </c>
      <c r="P447">
        <v>4</v>
      </c>
    </row>
    <row r="448" spans="1:16" x14ac:dyDescent="0.2">
      <c r="A448">
        <v>447</v>
      </c>
      <c r="B448">
        <v>42</v>
      </c>
      <c r="C448">
        <v>7</v>
      </c>
      <c r="D448">
        <v>2.4900000000000002</v>
      </c>
      <c r="E448">
        <v>9</v>
      </c>
      <c r="F448" s="1" t="s">
        <v>16</v>
      </c>
      <c r="G448" s="1" t="s">
        <v>17</v>
      </c>
      <c r="H448" s="1" t="s">
        <v>18</v>
      </c>
      <c r="I448" s="1" t="s">
        <v>19</v>
      </c>
      <c r="J448" s="1" t="s">
        <v>29</v>
      </c>
      <c r="K448" s="1" t="s">
        <v>21</v>
      </c>
      <c r="L448">
        <v>10</v>
      </c>
      <c r="M448">
        <v>55</v>
      </c>
      <c r="N448">
        <v>6794</v>
      </c>
      <c r="O448" s="1" t="s">
        <v>21</v>
      </c>
      <c r="P448">
        <v>1</v>
      </c>
    </row>
    <row r="449" spans="1:16" x14ac:dyDescent="0.2">
      <c r="A449">
        <v>448</v>
      </c>
      <c r="B449">
        <v>45</v>
      </c>
      <c r="C449">
        <v>7</v>
      </c>
      <c r="D449">
        <v>4.38</v>
      </c>
      <c r="E449">
        <v>8</v>
      </c>
      <c r="F449" s="1" t="s">
        <v>36</v>
      </c>
      <c r="G449" s="1" t="s">
        <v>24</v>
      </c>
      <c r="H449" s="1" t="s">
        <v>37</v>
      </c>
      <c r="I449" s="1" t="s">
        <v>19</v>
      </c>
      <c r="J449" s="1" t="s">
        <v>29</v>
      </c>
      <c r="K449" s="1" t="s">
        <v>21</v>
      </c>
      <c r="L449">
        <v>5</v>
      </c>
      <c r="M449">
        <v>66</v>
      </c>
      <c r="N449">
        <v>3690</v>
      </c>
      <c r="O449" s="1" t="s">
        <v>22</v>
      </c>
      <c r="P449">
        <v>3</v>
      </c>
    </row>
    <row r="450" spans="1:16" x14ac:dyDescent="0.2">
      <c r="A450">
        <v>449</v>
      </c>
      <c r="B450">
        <v>19</v>
      </c>
      <c r="C450">
        <v>10</v>
      </c>
      <c r="D450">
        <v>4.59</v>
      </c>
      <c r="E450">
        <v>9</v>
      </c>
      <c r="F450" s="1" t="s">
        <v>36</v>
      </c>
      <c r="G450" s="1" t="s">
        <v>17</v>
      </c>
      <c r="H450" s="1" t="s">
        <v>28</v>
      </c>
      <c r="I450" s="1" t="s">
        <v>34</v>
      </c>
      <c r="J450" s="1" t="s">
        <v>33</v>
      </c>
      <c r="K450" s="1" t="s">
        <v>22</v>
      </c>
      <c r="L450">
        <v>2</v>
      </c>
      <c r="M450">
        <v>70</v>
      </c>
      <c r="N450">
        <v>5769</v>
      </c>
      <c r="O450" s="1" t="s">
        <v>21</v>
      </c>
      <c r="P450">
        <v>3</v>
      </c>
    </row>
    <row r="451" spans="1:16" x14ac:dyDescent="0.2">
      <c r="A451">
        <v>450</v>
      </c>
      <c r="B451">
        <v>9</v>
      </c>
      <c r="C451">
        <v>10</v>
      </c>
      <c r="D451">
        <v>2.2200000000000002</v>
      </c>
      <c r="E451">
        <v>9</v>
      </c>
      <c r="F451" s="1" t="s">
        <v>23</v>
      </c>
      <c r="G451" s="1" t="s">
        <v>24</v>
      </c>
      <c r="H451" s="1" t="s">
        <v>37</v>
      </c>
      <c r="I451" s="1" t="s">
        <v>19</v>
      </c>
      <c r="J451" s="1" t="s">
        <v>29</v>
      </c>
      <c r="K451" s="1" t="s">
        <v>21</v>
      </c>
      <c r="L451">
        <v>1</v>
      </c>
      <c r="M451">
        <v>19</v>
      </c>
      <c r="N451">
        <v>3552</v>
      </c>
      <c r="O451" s="1" t="s">
        <v>21</v>
      </c>
      <c r="P451">
        <v>5</v>
      </c>
    </row>
    <row r="452" spans="1:16" x14ac:dyDescent="0.2">
      <c r="A452">
        <v>451</v>
      </c>
      <c r="B452">
        <v>31</v>
      </c>
      <c r="C452">
        <v>8</v>
      </c>
      <c r="D452">
        <v>4.01</v>
      </c>
      <c r="E452">
        <v>10</v>
      </c>
      <c r="F452" s="1" t="s">
        <v>23</v>
      </c>
      <c r="G452" s="1" t="s">
        <v>24</v>
      </c>
      <c r="H452" s="1" t="s">
        <v>25</v>
      </c>
      <c r="I452" s="1" t="s">
        <v>19</v>
      </c>
      <c r="J452" s="1" t="s">
        <v>29</v>
      </c>
      <c r="K452" s="1" t="s">
        <v>21</v>
      </c>
      <c r="L452">
        <v>0</v>
      </c>
      <c r="M452">
        <v>70</v>
      </c>
      <c r="N452">
        <v>1139</v>
      </c>
      <c r="O452" s="1" t="s">
        <v>22</v>
      </c>
      <c r="P452">
        <v>3</v>
      </c>
    </row>
    <row r="453" spans="1:16" x14ac:dyDescent="0.2">
      <c r="A453">
        <v>452</v>
      </c>
      <c r="B453">
        <v>33</v>
      </c>
      <c r="C453">
        <v>10</v>
      </c>
      <c r="D453">
        <v>2.11</v>
      </c>
      <c r="E453">
        <v>8</v>
      </c>
      <c r="F453" s="1" t="s">
        <v>23</v>
      </c>
      <c r="G453" s="1" t="s">
        <v>27</v>
      </c>
      <c r="H453" s="1" t="s">
        <v>18</v>
      </c>
      <c r="I453" s="1" t="s">
        <v>19</v>
      </c>
      <c r="J453" s="1" t="s">
        <v>20</v>
      </c>
      <c r="K453" s="1" t="s">
        <v>21</v>
      </c>
      <c r="L453">
        <v>9</v>
      </c>
      <c r="M453">
        <v>57</v>
      </c>
      <c r="N453">
        <v>2740</v>
      </c>
      <c r="O453" s="1" t="s">
        <v>22</v>
      </c>
      <c r="P453">
        <v>2</v>
      </c>
    </row>
    <row r="454" spans="1:16" x14ac:dyDescent="0.2">
      <c r="A454">
        <v>453</v>
      </c>
      <c r="B454">
        <v>31</v>
      </c>
      <c r="C454">
        <v>3</v>
      </c>
      <c r="D454">
        <v>5.37</v>
      </c>
      <c r="E454">
        <v>3</v>
      </c>
      <c r="F454" s="1" t="s">
        <v>26</v>
      </c>
      <c r="G454" s="1" t="s">
        <v>24</v>
      </c>
      <c r="H454" s="1" t="s">
        <v>31</v>
      </c>
      <c r="I454" s="1" t="s">
        <v>34</v>
      </c>
      <c r="J454" s="1" t="s">
        <v>29</v>
      </c>
      <c r="K454" s="1" t="s">
        <v>21</v>
      </c>
      <c r="L454">
        <v>0</v>
      </c>
      <c r="M454">
        <v>24</v>
      </c>
      <c r="N454">
        <v>8745</v>
      </c>
      <c r="O454" s="1" t="s">
        <v>22</v>
      </c>
      <c r="P454">
        <v>3</v>
      </c>
    </row>
    <row r="455" spans="1:16" x14ac:dyDescent="0.2">
      <c r="A455">
        <v>454</v>
      </c>
      <c r="B455">
        <v>2</v>
      </c>
      <c r="C455">
        <v>10</v>
      </c>
      <c r="D455">
        <v>4.9800000000000004</v>
      </c>
      <c r="E455">
        <v>7</v>
      </c>
      <c r="F455" s="1" t="s">
        <v>16</v>
      </c>
      <c r="G455" s="1" t="s">
        <v>30</v>
      </c>
      <c r="H455" s="1" t="s">
        <v>28</v>
      </c>
      <c r="I455" s="1" t="s">
        <v>34</v>
      </c>
      <c r="J455" s="1" t="s">
        <v>33</v>
      </c>
      <c r="K455" s="1" t="s">
        <v>22</v>
      </c>
      <c r="L455">
        <v>10</v>
      </c>
      <c r="M455">
        <v>36</v>
      </c>
      <c r="N455">
        <v>3454</v>
      </c>
      <c r="O455" s="1" t="s">
        <v>22</v>
      </c>
      <c r="P455">
        <v>2</v>
      </c>
    </row>
    <row r="456" spans="1:16" x14ac:dyDescent="0.2">
      <c r="A456">
        <v>455</v>
      </c>
      <c r="B456">
        <v>31</v>
      </c>
      <c r="C456">
        <v>9</v>
      </c>
      <c r="D456">
        <v>2.7</v>
      </c>
      <c r="E456">
        <v>10</v>
      </c>
      <c r="F456" s="1" t="s">
        <v>26</v>
      </c>
      <c r="G456" s="1" t="s">
        <v>27</v>
      </c>
      <c r="H456" s="1" t="s">
        <v>18</v>
      </c>
      <c r="I456" s="1" t="s">
        <v>19</v>
      </c>
      <c r="J456" s="1" t="s">
        <v>29</v>
      </c>
      <c r="K456" s="1" t="s">
        <v>21</v>
      </c>
      <c r="L456">
        <v>3</v>
      </c>
      <c r="M456">
        <v>25</v>
      </c>
      <c r="N456">
        <v>7405</v>
      </c>
      <c r="O456" s="1" t="s">
        <v>22</v>
      </c>
      <c r="P456">
        <v>3</v>
      </c>
    </row>
    <row r="457" spans="1:16" x14ac:dyDescent="0.2">
      <c r="A457">
        <v>456</v>
      </c>
      <c r="B457">
        <v>5</v>
      </c>
      <c r="C457">
        <v>7</v>
      </c>
      <c r="D457">
        <v>2.63</v>
      </c>
      <c r="E457">
        <v>8</v>
      </c>
      <c r="F457" s="1" t="s">
        <v>23</v>
      </c>
      <c r="G457" s="1" t="s">
        <v>30</v>
      </c>
      <c r="H457" s="1" t="s">
        <v>28</v>
      </c>
      <c r="I457" s="1" t="s">
        <v>34</v>
      </c>
      <c r="J457" s="1" t="s">
        <v>29</v>
      </c>
      <c r="K457" s="1" t="s">
        <v>22</v>
      </c>
      <c r="L457">
        <v>0</v>
      </c>
      <c r="M457">
        <v>26</v>
      </c>
      <c r="N457">
        <v>1227</v>
      </c>
      <c r="O457" s="1" t="s">
        <v>22</v>
      </c>
      <c r="P457">
        <v>2</v>
      </c>
    </row>
    <row r="458" spans="1:16" x14ac:dyDescent="0.2">
      <c r="A458">
        <v>457</v>
      </c>
      <c r="B458">
        <v>43</v>
      </c>
      <c r="C458">
        <v>4</v>
      </c>
      <c r="D458">
        <v>1.28</v>
      </c>
      <c r="E458">
        <v>3</v>
      </c>
      <c r="F458" s="1" t="s">
        <v>36</v>
      </c>
      <c r="G458" s="1" t="s">
        <v>17</v>
      </c>
      <c r="H458" s="1" t="s">
        <v>31</v>
      </c>
      <c r="I458" s="1" t="s">
        <v>34</v>
      </c>
      <c r="J458" s="1" t="s">
        <v>33</v>
      </c>
      <c r="K458" s="1" t="s">
        <v>21</v>
      </c>
      <c r="L458">
        <v>4</v>
      </c>
      <c r="M458">
        <v>40</v>
      </c>
      <c r="N458">
        <v>1085</v>
      </c>
      <c r="O458" s="1" t="s">
        <v>22</v>
      </c>
      <c r="P458">
        <v>5</v>
      </c>
    </row>
    <row r="459" spans="1:16" x14ac:dyDescent="0.2">
      <c r="A459">
        <v>458</v>
      </c>
      <c r="B459">
        <v>23</v>
      </c>
      <c r="C459">
        <v>9</v>
      </c>
      <c r="D459">
        <v>2.33</v>
      </c>
      <c r="E459">
        <v>10</v>
      </c>
      <c r="F459" s="1" t="s">
        <v>26</v>
      </c>
      <c r="G459" s="1" t="s">
        <v>17</v>
      </c>
      <c r="H459" s="1" t="s">
        <v>31</v>
      </c>
      <c r="I459" s="1" t="s">
        <v>19</v>
      </c>
      <c r="J459" s="1" t="s">
        <v>29</v>
      </c>
      <c r="K459" s="1" t="s">
        <v>21</v>
      </c>
      <c r="L459">
        <v>8</v>
      </c>
      <c r="M459">
        <v>28</v>
      </c>
      <c r="N459">
        <v>9173</v>
      </c>
      <c r="O459" s="1" t="s">
        <v>21</v>
      </c>
      <c r="P459">
        <v>1</v>
      </c>
    </row>
    <row r="460" spans="1:16" x14ac:dyDescent="0.2">
      <c r="A460">
        <v>459</v>
      </c>
      <c r="B460">
        <v>42</v>
      </c>
      <c r="C460">
        <v>10</v>
      </c>
      <c r="D460">
        <v>2.2000000000000002</v>
      </c>
      <c r="E460">
        <v>9</v>
      </c>
      <c r="F460" s="1" t="s">
        <v>23</v>
      </c>
      <c r="G460" s="1" t="s">
        <v>24</v>
      </c>
      <c r="H460" s="1" t="s">
        <v>18</v>
      </c>
      <c r="I460" s="1" t="s">
        <v>19</v>
      </c>
      <c r="J460" s="1" t="s">
        <v>29</v>
      </c>
      <c r="K460" s="1" t="s">
        <v>21</v>
      </c>
      <c r="L460">
        <v>9</v>
      </c>
      <c r="M460">
        <v>34</v>
      </c>
      <c r="N460">
        <v>6581</v>
      </c>
      <c r="O460" s="1" t="s">
        <v>22</v>
      </c>
      <c r="P460">
        <v>2</v>
      </c>
    </row>
    <row r="461" spans="1:16" x14ac:dyDescent="0.2">
      <c r="A461">
        <v>460</v>
      </c>
      <c r="B461">
        <v>15</v>
      </c>
      <c r="C461">
        <v>7</v>
      </c>
      <c r="D461">
        <v>4.34</v>
      </c>
      <c r="E461">
        <v>10</v>
      </c>
      <c r="F461" s="1" t="s">
        <v>36</v>
      </c>
      <c r="G461" s="1" t="s">
        <v>24</v>
      </c>
      <c r="H461" s="1" t="s">
        <v>25</v>
      </c>
      <c r="I461" s="1" t="s">
        <v>19</v>
      </c>
      <c r="J461" s="1" t="s">
        <v>29</v>
      </c>
      <c r="K461" s="1" t="s">
        <v>21</v>
      </c>
      <c r="L461">
        <v>10</v>
      </c>
      <c r="M461">
        <v>20</v>
      </c>
      <c r="N461">
        <v>6192</v>
      </c>
      <c r="O461" s="1" t="s">
        <v>22</v>
      </c>
      <c r="P461">
        <v>4</v>
      </c>
    </row>
    <row r="462" spans="1:16" x14ac:dyDescent="0.2">
      <c r="A462">
        <v>461</v>
      </c>
      <c r="B462">
        <v>29</v>
      </c>
      <c r="C462">
        <v>6</v>
      </c>
      <c r="D462">
        <v>1.54</v>
      </c>
      <c r="E462">
        <v>2</v>
      </c>
      <c r="F462" s="1" t="s">
        <v>36</v>
      </c>
      <c r="G462" s="1" t="s">
        <v>24</v>
      </c>
      <c r="H462" s="1" t="s">
        <v>31</v>
      </c>
      <c r="I462" s="1" t="s">
        <v>19</v>
      </c>
      <c r="J462" s="1" t="s">
        <v>29</v>
      </c>
      <c r="K462" s="1" t="s">
        <v>21</v>
      </c>
      <c r="L462">
        <v>3</v>
      </c>
      <c r="M462">
        <v>23</v>
      </c>
      <c r="N462">
        <v>8389</v>
      </c>
      <c r="O462" s="1" t="s">
        <v>22</v>
      </c>
      <c r="P462">
        <v>1</v>
      </c>
    </row>
    <row r="463" spans="1:16" x14ac:dyDescent="0.2">
      <c r="A463">
        <v>462</v>
      </c>
      <c r="B463">
        <v>31</v>
      </c>
      <c r="C463">
        <v>10</v>
      </c>
      <c r="D463">
        <v>5.48</v>
      </c>
      <c r="E463">
        <v>8</v>
      </c>
      <c r="F463" s="1" t="s">
        <v>23</v>
      </c>
      <c r="G463" s="1" t="s">
        <v>17</v>
      </c>
      <c r="H463" s="1" t="s">
        <v>37</v>
      </c>
      <c r="I463" s="1" t="s">
        <v>19</v>
      </c>
      <c r="J463" s="1" t="s">
        <v>33</v>
      </c>
      <c r="K463" s="1" t="s">
        <v>21</v>
      </c>
      <c r="L463">
        <v>7</v>
      </c>
      <c r="M463">
        <v>62</v>
      </c>
      <c r="N463">
        <v>9241</v>
      </c>
      <c r="O463" s="1" t="s">
        <v>21</v>
      </c>
      <c r="P463">
        <v>2</v>
      </c>
    </row>
    <row r="464" spans="1:16" x14ac:dyDescent="0.2">
      <c r="A464">
        <v>463</v>
      </c>
      <c r="B464">
        <v>34</v>
      </c>
      <c r="C464">
        <v>9</v>
      </c>
      <c r="D464">
        <v>5.0199999999999996</v>
      </c>
      <c r="E464">
        <v>9</v>
      </c>
      <c r="F464" s="1" t="s">
        <v>26</v>
      </c>
      <c r="G464" s="1" t="s">
        <v>17</v>
      </c>
      <c r="H464" s="1" t="s">
        <v>32</v>
      </c>
      <c r="I464" s="1" t="s">
        <v>19</v>
      </c>
      <c r="J464" s="1" t="s">
        <v>20</v>
      </c>
      <c r="K464" s="1" t="s">
        <v>21</v>
      </c>
      <c r="L464">
        <v>8</v>
      </c>
      <c r="M464">
        <v>60</v>
      </c>
      <c r="N464">
        <v>4334</v>
      </c>
      <c r="O464" s="1" t="s">
        <v>21</v>
      </c>
      <c r="P464">
        <v>1</v>
      </c>
    </row>
    <row r="465" spans="1:16" x14ac:dyDescent="0.2">
      <c r="A465">
        <v>464</v>
      </c>
      <c r="B465">
        <v>1</v>
      </c>
      <c r="C465">
        <v>8</v>
      </c>
      <c r="D465">
        <v>5.85</v>
      </c>
      <c r="E465">
        <v>10</v>
      </c>
      <c r="F465" s="1" t="s">
        <v>36</v>
      </c>
      <c r="G465" s="1" t="s">
        <v>17</v>
      </c>
      <c r="H465" s="1" t="s">
        <v>37</v>
      </c>
      <c r="I465" s="1" t="s">
        <v>19</v>
      </c>
      <c r="J465" s="1" t="s">
        <v>29</v>
      </c>
      <c r="K465" s="1" t="s">
        <v>21</v>
      </c>
      <c r="L465">
        <v>5</v>
      </c>
      <c r="M465">
        <v>55</v>
      </c>
      <c r="N465">
        <v>6343</v>
      </c>
      <c r="O465" s="1" t="s">
        <v>22</v>
      </c>
      <c r="P465">
        <v>2</v>
      </c>
    </row>
    <row r="466" spans="1:16" x14ac:dyDescent="0.2">
      <c r="A466">
        <v>465</v>
      </c>
      <c r="B466">
        <v>26</v>
      </c>
      <c r="C466">
        <v>10</v>
      </c>
      <c r="D466">
        <v>2.86</v>
      </c>
      <c r="E466">
        <v>8</v>
      </c>
      <c r="F466" s="1" t="s">
        <v>26</v>
      </c>
      <c r="G466" s="1" t="s">
        <v>30</v>
      </c>
      <c r="H466" s="1" t="s">
        <v>37</v>
      </c>
      <c r="I466" s="1" t="s">
        <v>19</v>
      </c>
      <c r="J466" s="1" t="s">
        <v>29</v>
      </c>
      <c r="K466" s="1" t="s">
        <v>21</v>
      </c>
      <c r="L466">
        <v>1</v>
      </c>
      <c r="M466">
        <v>43</v>
      </c>
      <c r="N466">
        <v>1838</v>
      </c>
      <c r="O466" s="1" t="s">
        <v>22</v>
      </c>
      <c r="P466">
        <v>3</v>
      </c>
    </row>
    <row r="467" spans="1:16" x14ac:dyDescent="0.2">
      <c r="A467">
        <v>466</v>
      </c>
      <c r="B467">
        <v>3</v>
      </c>
      <c r="C467">
        <v>9</v>
      </c>
      <c r="D467">
        <v>3.85</v>
      </c>
      <c r="E467">
        <v>10</v>
      </c>
      <c r="F467" s="1" t="s">
        <v>26</v>
      </c>
      <c r="G467" s="1" t="s">
        <v>35</v>
      </c>
      <c r="H467" s="1" t="s">
        <v>18</v>
      </c>
      <c r="I467" s="1" t="s">
        <v>34</v>
      </c>
      <c r="J467" s="1" t="s">
        <v>20</v>
      </c>
      <c r="K467" s="1" t="s">
        <v>22</v>
      </c>
      <c r="L467">
        <v>6</v>
      </c>
      <c r="M467">
        <v>55</v>
      </c>
      <c r="N467">
        <v>4142</v>
      </c>
      <c r="O467" s="1" t="s">
        <v>22</v>
      </c>
      <c r="P467">
        <v>4</v>
      </c>
    </row>
    <row r="468" spans="1:16" x14ac:dyDescent="0.2">
      <c r="A468">
        <v>467</v>
      </c>
      <c r="B468">
        <v>6</v>
      </c>
      <c r="C468">
        <v>10</v>
      </c>
      <c r="D468">
        <v>5.82</v>
      </c>
      <c r="E468">
        <v>8</v>
      </c>
      <c r="F468" s="1" t="s">
        <v>16</v>
      </c>
      <c r="G468" s="1" t="s">
        <v>35</v>
      </c>
      <c r="H468" s="1" t="s">
        <v>37</v>
      </c>
      <c r="I468" s="1" t="s">
        <v>19</v>
      </c>
      <c r="J468" s="1" t="s">
        <v>20</v>
      </c>
      <c r="K468" s="1" t="s">
        <v>21</v>
      </c>
      <c r="L468">
        <v>1</v>
      </c>
      <c r="M468">
        <v>66</v>
      </c>
      <c r="N468">
        <v>4968</v>
      </c>
      <c r="O468" s="1" t="s">
        <v>22</v>
      </c>
      <c r="P468">
        <v>4</v>
      </c>
    </row>
    <row r="469" spans="1:16" x14ac:dyDescent="0.2">
      <c r="A469">
        <v>468</v>
      </c>
      <c r="B469">
        <v>30</v>
      </c>
      <c r="C469">
        <v>8</v>
      </c>
      <c r="D469">
        <v>1.6</v>
      </c>
      <c r="E469">
        <v>7</v>
      </c>
      <c r="F469" s="1" t="s">
        <v>16</v>
      </c>
      <c r="G469" s="1" t="s">
        <v>17</v>
      </c>
      <c r="H469" s="1" t="s">
        <v>31</v>
      </c>
      <c r="I469" s="1" t="s">
        <v>19</v>
      </c>
      <c r="J469" s="1" t="s">
        <v>20</v>
      </c>
      <c r="K469" s="1" t="s">
        <v>21</v>
      </c>
      <c r="L469">
        <v>7</v>
      </c>
      <c r="M469">
        <v>39</v>
      </c>
      <c r="N469">
        <v>8367</v>
      </c>
      <c r="O469" s="1" t="s">
        <v>22</v>
      </c>
      <c r="P469">
        <v>4</v>
      </c>
    </row>
    <row r="470" spans="1:16" x14ac:dyDescent="0.2">
      <c r="A470">
        <v>469</v>
      </c>
      <c r="B470">
        <v>27</v>
      </c>
      <c r="C470">
        <v>8</v>
      </c>
      <c r="D470">
        <v>4.41</v>
      </c>
      <c r="E470">
        <v>10</v>
      </c>
      <c r="F470" s="1" t="s">
        <v>26</v>
      </c>
      <c r="G470" s="1" t="s">
        <v>35</v>
      </c>
      <c r="H470" s="1" t="s">
        <v>25</v>
      </c>
      <c r="I470" s="1" t="s">
        <v>19</v>
      </c>
      <c r="J470" s="1" t="s">
        <v>20</v>
      </c>
      <c r="K470" s="1" t="s">
        <v>21</v>
      </c>
      <c r="L470">
        <v>10</v>
      </c>
      <c r="M470">
        <v>42</v>
      </c>
      <c r="N470">
        <v>9307</v>
      </c>
      <c r="O470" s="1" t="s">
        <v>22</v>
      </c>
      <c r="P470">
        <v>3</v>
      </c>
    </row>
    <row r="471" spans="1:16" x14ac:dyDescent="0.2">
      <c r="A471">
        <v>470</v>
      </c>
      <c r="B471">
        <v>30</v>
      </c>
      <c r="C471">
        <v>2</v>
      </c>
      <c r="D471">
        <v>5.96</v>
      </c>
      <c r="E471">
        <v>1</v>
      </c>
      <c r="F471" s="1" t="s">
        <v>36</v>
      </c>
      <c r="G471" s="1" t="s">
        <v>27</v>
      </c>
      <c r="H471" s="1" t="s">
        <v>18</v>
      </c>
      <c r="I471" s="1" t="s">
        <v>34</v>
      </c>
      <c r="J471" s="1" t="s">
        <v>20</v>
      </c>
      <c r="K471" s="1" t="s">
        <v>21</v>
      </c>
      <c r="L471">
        <v>0</v>
      </c>
      <c r="M471">
        <v>61</v>
      </c>
      <c r="N471">
        <v>5794</v>
      </c>
      <c r="O471" s="1" t="s">
        <v>22</v>
      </c>
      <c r="P471">
        <v>3</v>
      </c>
    </row>
    <row r="472" spans="1:16" x14ac:dyDescent="0.2">
      <c r="A472">
        <v>471</v>
      </c>
      <c r="B472">
        <v>12</v>
      </c>
      <c r="C472">
        <v>10</v>
      </c>
      <c r="D472">
        <v>3.87</v>
      </c>
      <c r="E472">
        <v>10</v>
      </c>
      <c r="F472" s="1" t="s">
        <v>26</v>
      </c>
      <c r="G472" s="1" t="s">
        <v>17</v>
      </c>
      <c r="H472" s="1" t="s">
        <v>32</v>
      </c>
      <c r="I472" s="1" t="s">
        <v>19</v>
      </c>
      <c r="J472" s="1" t="s">
        <v>29</v>
      </c>
      <c r="K472" s="1" t="s">
        <v>21</v>
      </c>
      <c r="L472">
        <v>7</v>
      </c>
      <c r="M472">
        <v>29</v>
      </c>
      <c r="N472">
        <v>8521</v>
      </c>
      <c r="O472" s="1" t="s">
        <v>22</v>
      </c>
      <c r="P472">
        <v>5</v>
      </c>
    </row>
    <row r="473" spans="1:16" x14ac:dyDescent="0.2">
      <c r="A473">
        <v>472</v>
      </c>
      <c r="B473">
        <v>33</v>
      </c>
      <c r="C473">
        <v>10</v>
      </c>
      <c r="D473">
        <v>5.16</v>
      </c>
      <c r="E473">
        <v>7</v>
      </c>
      <c r="F473" s="1" t="s">
        <v>23</v>
      </c>
      <c r="G473" s="1" t="s">
        <v>35</v>
      </c>
      <c r="H473" s="1" t="s">
        <v>31</v>
      </c>
      <c r="I473" s="1" t="s">
        <v>19</v>
      </c>
      <c r="J473" s="1" t="s">
        <v>33</v>
      </c>
      <c r="K473" s="1" t="s">
        <v>21</v>
      </c>
      <c r="L473">
        <v>3</v>
      </c>
      <c r="M473">
        <v>57</v>
      </c>
      <c r="N473">
        <v>8007</v>
      </c>
      <c r="O473" s="1" t="s">
        <v>21</v>
      </c>
      <c r="P473">
        <v>1</v>
      </c>
    </row>
    <row r="474" spans="1:16" x14ac:dyDescent="0.2">
      <c r="A474">
        <v>473</v>
      </c>
      <c r="B474">
        <v>37</v>
      </c>
      <c r="C474">
        <v>7</v>
      </c>
      <c r="D474">
        <v>5.56</v>
      </c>
      <c r="E474">
        <v>9</v>
      </c>
      <c r="F474" s="1" t="s">
        <v>36</v>
      </c>
      <c r="G474" s="1" t="s">
        <v>17</v>
      </c>
      <c r="H474" s="1" t="s">
        <v>18</v>
      </c>
      <c r="I474" s="1" t="s">
        <v>19</v>
      </c>
      <c r="J474" s="1" t="s">
        <v>33</v>
      </c>
      <c r="K474" s="1" t="s">
        <v>21</v>
      </c>
      <c r="L474">
        <v>10</v>
      </c>
      <c r="M474">
        <v>60</v>
      </c>
      <c r="N474">
        <v>1352</v>
      </c>
      <c r="O474" s="1" t="s">
        <v>21</v>
      </c>
      <c r="P474">
        <v>3</v>
      </c>
    </row>
    <row r="475" spans="1:16" x14ac:dyDescent="0.2">
      <c r="A475">
        <v>474</v>
      </c>
      <c r="B475">
        <v>38</v>
      </c>
      <c r="C475">
        <v>2</v>
      </c>
      <c r="D475">
        <v>5.18</v>
      </c>
      <c r="E475">
        <v>5</v>
      </c>
      <c r="F475" s="1" t="s">
        <v>36</v>
      </c>
      <c r="G475" s="1" t="s">
        <v>35</v>
      </c>
      <c r="H475" s="1" t="s">
        <v>28</v>
      </c>
      <c r="I475" s="1" t="s">
        <v>19</v>
      </c>
      <c r="J475" s="1" t="s">
        <v>29</v>
      </c>
      <c r="K475" s="1" t="s">
        <v>21</v>
      </c>
      <c r="L475">
        <v>5</v>
      </c>
      <c r="M475">
        <v>64</v>
      </c>
      <c r="N475">
        <v>2034</v>
      </c>
      <c r="O475" s="1" t="s">
        <v>21</v>
      </c>
      <c r="P475">
        <v>5</v>
      </c>
    </row>
    <row r="476" spans="1:16" x14ac:dyDescent="0.2">
      <c r="A476">
        <v>475</v>
      </c>
      <c r="B476">
        <v>22</v>
      </c>
      <c r="C476">
        <v>7</v>
      </c>
      <c r="D476">
        <v>3.22</v>
      </c>
      <c r="E476">
        <v>10</v>
      </c>
      <c r="F476" s="1" t="s">
        <v>26</v>
      </c>
      <c r="G476" s="1" t="s">
        <v>24</v>
      </c>
      <c r="H476" s="1" t="s">
        <v>32</v>
      </c>
      <c r="I476" s="1" t="s">
        <v>19</v>
      </c>
      <c r="J476" s="1" t="s">
        <v>33</v>
      </c>
      <c r="K476" s="1" t="s">
        <v>21</v>
      </c>
      <c r="L476">
        <v>8</v>
      </c>
      <c r="M476">
        <v>66</v>
      </c>
      <c r="N476">
        <v>2073</v>
      </c>
      <c r="O476" s="1" t="s">
        <v>22</v>
      </c>
      <c r="P476">
        <v>1</v>
      </c>
    </row>
    <row r="477" spans="1:16" x14ac:dyDescent="0.2">
      <c r="A477">
        <v>476</v>
      </c>
      <c r="B477">
        <v>5</v>
      </c>
      <c r="C477">
        <v>2</v>
      </c>
      <c r="D477">
        <v>3.59</v>
      </c>
      <c r="E477">
        <v>6</v>
      </c>
      <c r="F477" s="1" t="s">
        <v>26</v>
      </c>
      <c r="G477" s="1" t="s">
        <v>27</v>
      </c>
      <c r="H477" s="1" t="s">
        <v>31</v>
      </c>
      <c r="I477" s="1" t="s">
        <v>19</v>
      </c>
      <c r="J477" s="1" t="s">
        <v>20</v>
      </c>
      <c r="K477" s="1" t="s">
        <v>21</v>
      </c>
      <c r="L477">
        <v>6</v>
      </c>
      <c r="M477">
        <v>39</v>
      </c>
      <c r="N477">
        <v>9381</v>
      </c>
      <c r="O477" s="1" t="s">
        <v>22</v>
      </c>
      <c r="P477">
        <v>2</v>
      </c>
    </row>
    <row r="478" spans="1:16" x14ac:dyDescent="0.2">
      <c r="A478">
        <v>477</v>
      </c>
      <c r="B478">
        <v>29</v>
      </c>
      <c r="C478">
        <v>8</v>
      </c>
      <c r="D478">
        <v>5.97</v>
      </c>
      <c r="E478">
        <v>10</v>
      </c>
      <c r="F478" s="1" t="s">
        <v>16</v>
      </c>
      <c r="G478" s="1" t="s">
        <v>17</v>
      </c>
      <c r="H478" s="1" t="s">
        <v>28</v>
      </c>
      <c r="I478" s="1" t="s">
        <v>19</v>
      </c>
      <c r="J478" s="1" t="s">
        <v>33</v>
      </c>
      <c r="K478" s="1" t="s">
        <v>21</v>
      </c>
      <c r="L478">
        <v>6</v>
      </c>
      <c r="M478">
        <v>35</v>
      </c>
      <c r="N478">
        <v>4363</v>
      </c>
      <c r="O478" s="1" t="s">
        <v>21</v>
      </c>
      <c r="P478">
        <v>3</v>
      </c>
    </row>
    <row r="479" spans="1:16" x14ac:dyDescent="0.2">
      <c r="A479">
        <v>478</v>
      </c>
      <c r="B479">
        <v>13</v>
      </c>
      <c r="C479">
        <v>7</v>
      </c>
      <c r="D479">
        <v>4.72</v>
      </c>
      <c r="E479">
        <v>9</v>
      </c>
      <c r="F479" s="1" t="s">
        <v>36</v>
      </c>
      <c r="G479" s="1" t="s">
        <v>17</v>
      </c>
      <c r="H479" s="1" t="s">
        <v>37</v>
      </c>
      <c r="I479" s="1" t="s">
        <v>19</v>
      </c>
      <c r="J479" s="1" t="s">
        <v>29</v>
      </c>
      <c r="K479" s="1" t="s">
        <v>21</v>
      </c>
      <c r="L479">
        <v>10</v>
      </c>
      <c r="M479">
        <v>29</v>
      </c>
      <c r="N479">
        <v>7712</v>
      </c>
      <c r="O479" s="1" t="s">
        <v>21</v>
      </c>
      <c r="P479">
        <v>4</v>
      </c>
    </row>
    <row r="480" spans="1:16" x14ac:dyDescent="0.2">
      <c r="A480">
        <v>479</v>
      </c>
      <c r="B480">
        <v>7</v>
      </c>
      <c r="C480">
        <v>2</v>
      </c>
      <c r="D480">
        <v>4.6399999999999997</v>
      </c>
      <c r="E480">
        <v>5</v>
      </c>
      <c r="F480" s="1" t="s">
        <v>23</v>
      </c>
      <c r="G480" s="1" t="s">
        <v>35</v>
      </c>
      <c r="H480" s="1" t="s">
        <v>37</v>
      </c>
      <c r="I480" s="1" t="s">
        <v>19</v>
      </c>
      <c r="J480" s="1" t="s">
        <v>33</v>
      </c>
      <c r="K480" s="1" t="s">
        <v>21</v>
      </c>
      <c r="L480">
        <v>6</v>
      </c>
      <c r="M480">
        <v>44</v>
      </c>
      <c r="N480">
        <v>8456</v>
      </c>
      <c r="O480" s="1" t="s">
        <v>22</v>
      </c>
      <c r="P480">
        <v>4</v>
      </c>
    </row>
    <row r="481" spans="1:16" x14ac:dyDescent="0.2">
      <c r="A481">
        <v>480</v>
      </c>
      <c r="B481">
        <v>11</v>
      </c>
      <c r="C481">
        <v>7</v>
      </c>
      <c r="D481">
        <v>1.53</v>
      </c>
      <c r="E481">
        <v>10</v>
      </c>
      <c r="F481" s="1" t="s">
        <v>23</v>
      </c>
      <c r="G481" s="1" t="s">
        <v>24</v>
      </c>
      <c r="H481" s="1" t="s">
        <v>32</v>
      </c>
      <c r="I481" s="1" t="s">
        <v>19</v>
      </c>
      <c r="J481" s="1" t="s">
        <v>33</v>
      </c>
      <c r="K481" s="1" t="s">
        <v>21</v>
      </c>
      <c r="L481">
        <v>4</v>
      </c>
      <c r="M481">
        <v>41</v>
      </c>
      <c r="N481">
        <v>3874</v>
      </c>
      <c r="O481" s="1" t="s">
        <v>21</v>
      </c>
      <c r="P481">
        <v>2</v>
      </c>
    </row>
    <row r="482" spans="1:16" x14ac:dyDescent="0.2">
      <c r="A482">
        <v>481</v>
      </c>
      <c r="B482">
        <v>57</v>
      </c>
      <c r="C482">
        <v>9</v>
      </c>
      <c r="D482">
        <v>4.97</v>
      </c>
      <c r="E482">
        <v>10</v>
      </c>
      <c r="F482" s="1" t="s">
        <v>26</v>
      </c>
      <c r="G482" s="1" t="s">
        <v>27</v>
      </c>
      <c r="H482" s="1" t="s">
        <v>18</v>
      </c>
      <c r="I482" s="1" t="s">
        <v>34</v>
      </c>
      <c r="J482" s="1" t="s">
        <v>29</v>
      </c>
      <c r="K482" s="1" t="s">
        <v>21</v>
      </c>
      <c r="L482">
        <v>2</v>
      </c>
      <c r="M482">
        <v>63</v>
      </c>
      <c r="N482">
        <v>8770</v>
      </c>
      <c r="O482" s="1" t="s">
        <v>22</v>
      </c>
      <c r="P482">
        <v>1</v>
      </c>
    </row>
    <row r="483" spans="1:16" x14ac:dyDescent="0.2">
      <c r="A483">
        <v>482</v>
      </c>
      <c r="B483">
        <v>7</v>
      </c>
      <c r="C483">
        <v>10</v>
      </c>
      <c r="D483">
        <v>4.9400000000000004</v>
      </c>
      <c r="E483">
        <v>8</v>
      </c>
      <c r="F483" s="1" t="s">
        <v>16</v>
      </c>
      <c r="G483" s="1" t="s">
        <v>35</v>
      </c>
      <c r="H483" s="1" t="s">
        <v>25</v>
      </c>
      <c r="I483" s="1" t="s">
        <v>19</v>
      </c>
      <c r="J483" s="1" t="s">
        <v>33</v>
      </c>
      <c r="K483" s="1" t="s">
        <v>21</v>
      </c>
      <c r="L483">
        <v>3</v>
      </c>
      <c r="M483">
        <v>32</v>
      </c>
      <c r="N483">
        <v>9762</v>
      </c>
      <c r="O483" s="1" t="s">
        <v>22</v>
      </c>
      <c r="P483">
        <v>3</v>
      </c>
    </row>
    <row r="484" spans="1:16" x14ac:dyDescent="0.2">
      <c r="A484">
        <v>483</v>
      </c>
      <c r="B484">
        <v>55</v>
      </c>
      <c r="C484">
        <v>3</v>
      </c>
      <c r="D484">
        <v>3.47</v>
      </c>
      <c r="E484">
        <v>5</v>
      </c>
      <c r="F484" s="1" t="s">
        <v>36</v>
      </c>
      <c r="G484" s="1" t="s">
        <v>30</v>
      </c>
      <c r="H484" s="1" t="s">
        <v>32</v>
      </c>
      <c r="I484" s="1" t="s">
        <v>19</v>
      </c>
      <c r="J484" s="1" t="s">
        <v>29</v>
      </c>
      <c r="K484" s="1" t="s">
        <v>21</v>
      </c>
      <c r="L484">
        <v>7</v>
      </c>
      <c r="M484">
        <v>70</v>
      </c>
      <c r="N484">
        <v>7361</v>
      </c>
      <c r="O484" s="1" t="s">
        <v>22</v>
      </c>
      <c r="P484">
        <v>2</v>
      </c>
    </row>
    <row r="485" spans="1:16" x14ac:dyDescent="0.2">
      <c r="A485">
        <v>484</v>
      </c>
      <c r="B485">
        <v>1</v>
      </c>
      <c r="C485">
        <v>8</v>
      </c>
      <c r="D485">
        <v>2.71</v>
      </c>
      <c r="E485">
        <v>10</v>
      </c>
      <c r="F485" s="1" t="s">
        <v>26</v>
      </c>
      <c r="G485" s="1" t="s">
        <v>35</v>
      </c>
      <c r="H485" s="1" t="s">
        <v>37</v>
      </c>
      <c r="I485" s="1" t="s">
        <v>34</v>
      </c>
      <c r="J485" s="1" t="s">
        <v>20</v>
      </c>
      <c r="K485" s="1" t="s">
        <v>22</v>
      </c>
      <c r="L485">
        <v>7</v>
      </c>
      <c r="M485">
        <v>29</v>
      </c>
      <c r="N485">
        <v>4862</v>
      </c>
      <c r="O485" s="1" t="s">
        <v>22</v>
      </c>
      <c r="P485">
        <v>1</v>
      </c>
    </row>
    <row r="486" spans="1:16" x14ac:dyDescent="0.2">
      <c r="A486">
        <v>485</v>
      </c>
      <c r="B486">
        <v>33</v>
      </c>
      <c r="C486">
        <v>8</v>
      </c>
      <c r="D486">
        <v>4.54</v>
      </c>
      <c r="E486">
        <v>7</v>
      </c>
      <c r="F486" s="1" t="s">
        <v>26</v>
      </c>
      <c r="G486" s="1" t="s">
        <v>17</v>
      </c>
      <c r="H486" s="1" t="s">
        <v>31</v>
      </c>
      <c r="I486" s="1" t="s">
        <v>19</v>
      </c>
      <c r="J486" s="1" t="s">
        <v>33</v>
      </c>
      <c r="K486" s="1" t="s">
        <v>21</v>
      </c>
      <c r="L486">
        <v>9</v>
      </c>
      <c r="M486">
        <v>39</v>
      </c>
      <c r="N486">
        <v>7147</v>
      </c>
      <c r="O486" s="1" t="s">
        <v>22</v>
      </c>
      <c r="P486">
        <v>2</v>
      </c>
    </row>
    <row r="487" spans="1:16" x14ac:dyDescent="0.2">
      <c r="A487">
        <v>486</v>
      </c>
      <c r="B487">
        <v>4</v>
      </c>
      <c r="C487">
        <v>10</v>
      </c>
      <c r="D487">
        <v>3.01</v>
      </c>
      <c r="E487">
        <v>10</v>
      </c>
      <c r="F487" s="1" t="s">
        <v>36</v>
      </c>
      <c r="G487" s="1" t="s">
        <v>24</v>
      </c>
      <c r="H487" s="1" t="s">
        <v>25</v>
      </c>
      <c r="I487" s="1" t="s">
        <v>19</v>
      </c>
      <c r="J487" s="1" t="s">
        <v>20</v>
      </c>
      <c r="K487" s="1" t="s">
        <v>21</v>
      </c>
      <c r="L487">
        <v>1</v>
      </c>
      <c r="M487">
        <v>35</v>
      </c>
      <c r="N487">
        <v>5990</v>
      </c>
      <c r="O487" s="1" t="s">
        <v>22</v>
      </c>
      <c r="P487">
        <v>3</v>
      </c>
    </row>
    <row r="488" spans="1:16" x14ac:dyDescent="0.2">
      <c r="A488">
        <v>487</v>
      </c>
      <c r="B488">
        <v>17</v>
      </c>
      <c r="C488">
        <v>10</v>
      </c>
      <c r="D488">
        <v>1.66</v>
      </c>
      <c r="E488">
        <v>8</v>
      </c>
      <c r="F488" s="1" t="s">
        <v>36</v>
      </c>
      <c r="G488" s="1" t="s">
        <v>27</v>
      </c>
      <c r="H488" s="1" t="s">
        <v>31</v>
      </c>
      <c r="I488" s="1" t="s">
        <v>19</v>
      </c>
      <c r="J488" s="1" t="s">
        <v>33</v>
      </c>
      <c r="K488" s="1" t="s">
        <v>21</v>
      </c>
      <c r="L488">
        <v>7</v>
      </c>
      <c r="M488">
        <v>61</v>
      </c>
      <c r="N488">
        <v>9413</v>
      </c>
      <c r="O488" s="1" t="s">
        <v>22</v>
      </c>
      <c r="P488">
        <v>5</v>
      </c>
    </row>
    <row r="489" spans="1:16" x14ac:dyDescent="0.2">
      <c r="A489">
        <v>488</v>
      </c>
      <c r="B489">
        <v>33</v>
      </c>
      <c r="C489">
        <v>7</v>
      </c>
      <c r="D489">
        <v>4.8600000000000003</v>
      </c>
      <c r="E489">
        <v>8</v>
      </c>
      <c r="F489" s="1" t="s">
        <v>23</v>
      </c>
      <c r="G489" s="1" t="s">
        <v>27</v>
      </c>
      <c r="H489" s="1" t="s">
        <v>18</v>
      </c>
      <c r="I489" s="1" t="s">
        <v>19</v>
      </c>
      <c r="J489" s="1" t="s">
        <v>20</v>
      </c>
      <c r="K489" s="1" t="s">
        <v>21</v>
      </c>
      <c r="L489">
        <v>1</v>
      </c>
      <c r="M489">
        <v>55</v>
      </c>
      <c r="N489">
        <v>3861</v>
      </c>
      <c r="O489" s="1" t="s">
        <v>22</v>
      </c>
      <c r="P489">
        <v>1</v>
      </c>
    </row>
    <row r="490" spans="1:16" x14ac:dyDescent="0.2">
      <c r="A490">
        <v>489</v>
      </c>
      <c r="B490">
        <v>42</v>
      </c>
      <c r="C490">
        <v>8</v>
      </c>
      <c r="D490">
        <v>1.45</v>
      </c>
      <c r="E490">
        <v>8</v>
      </c>
      <c r="F490" s="1" t="s">
        <v>16</v>
      </c>
      <c r="G490" s="1" t="s">
        <v>27</v>
      </c>
      <c r="H490" s="1" t="s">
        <v>18</v>
      </c>
      <c r="I490" s="1" t="s">
        <v>19</v>
      </c>
      <c r="J490" s="1" t="s">
        <v>29</v>
      </c>
      <c r="K490" s="1" t="s">
        <v>21</v>
      </c>
      <c r="L490">
        <v>7</v>
      </c>
      <c r="M490">
        <v>41</v>
      </c>
      <c r="N490">
        <v>3714</v>
      </c>
      <c r="O490" s="1" t="s">
        <v>22</v>
      </c>
      <c r="P490">
        <v>3</v>
      </c>
    </row>
    <row r="491" spans="1:16" x14ac:dyDescent="0.2">
      <c r="A491">
        <v>490</v>
      </c>
      <c r="B491">
        <v>50</v>
      </c>
      <c r="C491">
        <v>6</v>
      </c>
      <c r="D491">
        <v>5.56</v>
      </c>
      <c r="E491">
        <v>6</v>
      </c>
      <c r="F491" s="1" t="s">
        <v>26</v>
      </c>
      <c r="G491" s="1" t="s">
        <v>24</v>
      </c>
      <c r="H491" s="1" t="s">
        <v>18</v>
      </c>
      <c r="I491" s="1" t="s">
        <v>19</v>
      </c>
      <c r="J491" s="1" t="s">
        <v>29</v>
      </c>
      <c r="K491" s="1" t="s">
        <v>21</v>
      </c>
      <c r="L491">
        <v>3</v>
      </c>
      <c r="M491">
        <v>59</v>
      </c>
      <c r="N491">
        <v>2886</v>
      </c>
      <c r="O491" s="1" t="s">
        <v>22</v>
      </c>
      <c r="P491">
        <v>4</v>
      </c>
    </row>
    <row r="492" spans="1:16" x14ac:dyDescent="0.2">
      <c r="A492">
        <v>491</v>
      </c>
      <c r="B492">
        <v>46</v>
      </c>
      <c r="C492">
        <v>8</v>
      </c>
      <c r="D492">
        <v>3.13</v>
      </c>
      <c r="E492">
        <v>8</v>
      </c>
      <c r="F492" s="1" t="s">
        <v>16</v>
      </c>
      <c r="G492" s="1" t="s">
        <v>24</v>
      </c>
      <c r="H492" s="1" t="s">
        <v>28</v>
      </c>
      <c r="I492" s="1" t="s">
        <v>19</v>
      </c>
      <c r="J492" s="1" t="s">
        <v>29</v>
      </c>
      <c r="K492" s="1" t="s">
        <v>21</v>
      </c>
      <c r="L492">
        <v>6</v>
      </c>
      <c r="M492">
        <v>27</v>
      </c>
      <c r="N492">
        <v>4004</v>
      </c>
      <c r="O492" s="1" t="s">
        <v>21</v>
      </c>
      <c r="P492">
        <v>5</v>
      </c>
    </row>
    <row r="493" spans="1:16" x14ac:dyDescent="0.2">
      <c r="A493">
        <v>492</v>
      </c>
      <c r="B493">
        <v>25</v>
      </c>
      <c r="C493">
        <v>8</v>
      </c>
      <c r="D493">
        <v>5.98</v>
      </c>
      <c r="E493">
        <v>8</v>
      </c>
      <c r="F493" s="1" t="s">
        <v>36</v>
      </c>
      <c r="G493" s="1" t="s">
        <v>35</v>
      </c>
      <c r="H493" s="1" t="s">
        <v>28</v>
      </c>
      <c r="I493" s="1" t="s">
        <v>34</v>
      </c>
      <c r="J493" s="1" t="s">
        <v>33</v>
      </c>
      <c r="K493" s="1" t="s">
        <v>21</v>
      </c>
      <c r="L493">
        <v>2</v>
      </c>
      <c r="M493">
        <v>65</v>
      </c>
      <c r="N493">
        <v>3398</v>
      </c>
      <c r="O493" s="1" t="s">
        <v>22</v>
      </c>
      <c r="P493">
        <v>4</v>
      </c>
    </row>
    <row r="494" spans="1:16" x14ac:dyDescent="0.2">
      <c r="A494">
        <v>493</v>
      </c>
      <c r="B494">
        <v>48</v>
      </c>
      <c r="C494">
        <v>7</v>
      </c>
      <c r="D494">
        <v>1.91</v>
      </c>
      <c r="E494">
        <v>10</v>
      </c>
      <c r="F494" s="1" t="s">
        <v>16</v>
      </c>
      <c r="G494" s="1" t="s">
        <v>30</v>
      </c>
      <c r="H494" s="1" t="s">
        <v>32</v>
      </c>
      <c r="I494" s="1" t="s">
        <v>19</v>
      </c>
      <c r="J494" s="1" t="s">
        <v>29</v>
      </c>
      <c r="K494" s="1" t="s">
        <v>21</v>
      </c>
      <c r="L494">
        <v>2</v>
      </c>
      <c r="M494">
        <v>42</v>
      </c>
      <c r="N494">
        <v>1360</v>
      </c>
      <c r="O494" s="1" t="s">
        <v>21</v>
      </c>
      <c r="P494">
        <v>2</v>
      </c>
    </row>
    <row r="495" spans="1:16" x14ac:dyDescent="0.2">
      <c r="A495">
        <v>494</v>
      </c>
      <c r="B495">
        <v>27</v>
      </c>
      <c r="C495">
        <v>8</v>
      </c>
      <c r="D495">
        <v>1.44</v>
      </c>
      <c r="E495">
        <v>10</v>
      </c>
      <c r="F495" s="1" t="s">
        <v>26</v>
      </c>
      <c r="G495" s="1" t="s">
        <v>27</v>
      </c>
      <c r="H495" s="1" t="s">
        <v>32</v>
      </c>
      <c r="I495" s="1" t="s">
        <v>19</v>
      </c>
      <c r="J495" s="1" t="s">
        <v>33</v>
      </c>
      <c r="K495" s="1" t="s">
        <v>21</v>
      </c>
      <c r="L495">
        <v>8</v>
      </c>
      <c r="M495">
        <v>29</v>
      </c>
      <c r="N495">
        <v>6101</v>
      </c>
      <c r="O495" s="1" t="s">
        <v>22</v>
      </c>
      <c r="P495">
        <v>1</v>
      </c>
    </row>
    <row r="496" spans="1:16" x14ac:dyDescent="0.2">
      <c r="A496">
        <v>495</v>
      </c>
      <c r="B496">
        <v>49</v>
      </c>
      <c r="C496">
        <v>3</v>
      </c>
      <c r="D496">
        <v>3.25</v>
      </c>
      <c r="E496">
        <v>1</v>
      </c>
      <c r="F496" s="1" t="s">
        <v>23</v>
      </c>
      <c r="G496" s="1" t="s">
        <v>30</v>
      </c>
      <c r="H496" s="1" t="s">
        <v>31</v>
      </c>
      <c r="I496" s="1" t="s">
        <v>19</v>
      </c>
      <c r="J496" s="1" t="s">
        <v>29</v>
      </c>
      <c r="K496" s="1" t="s">
        <v>21</v>
      </c>
      <c r="L496">
        <v>7</v>
      </c>
      <c r="M496">
        <v>64</v>
      </c>
      <c r="N496">
        <v>8335</v>
      </c>
      <c r="O496" s="1" t="s">
        <v>22</v>
      </c>
      <c r="P496">
        <v>3</v>
      </c>
    </row>
    <row r="497" spans="1:16" x14ac:dyDescent="0.2">
      <c r="A497">
        <v>496</v>
      </c>
      <c r="B497">
        <v>19</v>
      </c>
      <c r="C497">
        <v>8</v>
      </c>
      <c r="D497">
        <v>2.86</v>
      </c>
      <c r="E497">
        <v>7</v>
      </c>
      <c r="F497" s="1" t="s">
        <v>23</v>
      </c>
      <c r="G497" s="1" t="s">
        <v>17</v>
      </c>
      <c r="H497" s="1" t="s">
        <v>28</v>
      </c>
      <c r="I497" s="1" t="s">
        <v>19</v>
      </c>
      <c r="J497" s="1" t="s">
        <v>33</v>
      </c>
      <c r="K497" s="1" t="s">
        <v>21</v>
      </c>
      <c r="L497">
        <v>9</v>
      </c>
      <c r="M497">
        <v>53</v>
      </c>
      <c r="N497">
        <v>8350</v>
      </c>
      <c r="O497" s="1" t="s">
        <v>21</v>
      </c>
      <c r="P497">
        <v>3</v>
      </c>
    </row>
    <row r="498" spans="1:16" x14ac:dyDescent="0.2">
      <c r="A498">
        <v>497</v>
      </c>
      <c r="B498">
        <v>18</v>
      </c>
      <c r="C498">
        <v>9</v>
      </c>
      <c r="D498">
        <v>4.16</v>
      </c>
      <c r="E498">
        <v>7</v>
      </c>
      <c r="F498" s="1" t="s">
        <v>16</v>
      </c>
      <c r="G498" s="1" t="s">
        <v>17</v>
      </c>
      <c r="H498" s="1" t="s">
        <v>25</v>
      </c>
      <c r="I498" s="1" t="s">
        <v>19</v>
      </c>
      <c r="J498" s="1" t="s">
        <v>29</v>
      </c>
      <c r="K498" s="1" t="s">
        <v>21</v>
      </c>
      <c r="L498">
        <v>4</v>
      </c>
      <c r="M498">
        <v>37</v>
      </c>
      <c r="N498">
        <v>4018</v>
      </c>
      <c r="O498" s="1" t="s">
        <v>21</v>
      </c>
      <c r="P498">
        <v>5</v>
      </c>
    </row>
    <row r="499" spans="1:16" x14ac:dyDescent="0.2">
      <c r="A499">
        <v>498</v>
      </c>
      <c r="B499">
        <v>11</v>
      </c>
      <c r="C499">
        <v>4</v>
      </c>
      <c r="D499">
        <v>4.88</v>
      </c>
      <c r="E499">
        <v>3</v>
      </c>
      <c r="F499" s="1" t="s">
        <v>36</v>
      </c>
      <c r="G499" s="1" t="s">
        <v>24</v>
      </c>
      <c r="H499" s="1" t="s">
        <v>31</v>
      </c>
      <c r="I499" s="1" t="s">
        <v>19</v>
      </c>
      <c r="J499" s="1" t="s">
        <v>20</v>
      </c>
      <c r="K499" s="1" t="s">
        <v>21</v>
      </c>
      <c r="L499">
        <v>5</v>
      </c>
      <c r="M499">
        <v>23</v>
      </c>
      <c r="N499">
        <v>4302</v>
      </c>
      <c r="O499" s="1" t="s">
        <v>22</v>
      </c>
      <c r="P499">
        <v>2</v>
      </c>
    </row>
    <row r="500" spans="1:16" x14ac:dyDescent="0.2">
      <c r="A500">
        <v>499</v>
      </c>
      <c r="B500">
        <v>51</v>
      </c>
      <c r="C500">
        <v>9</v>
      </c>
      <c r="D500">
        <v>2.0699999999999998</v>
      </c>
      <c r="E500">
        <v>10</v>
      </c>
      <c r="F500" s="1" t="s">
        <v>26</v>
      </c>
      <c r="G500" s="1" t="s">
        <v>30</v>
      </c>
      <c r="H500" s="1" t="s">
        <v>18</v>
      </c>
      <c r="I500" s="1" t="s">
        <v>19</v>
      </c>
      <c r="J500" s="1" t="s">
        <v>20</v>
      </c>
      <c r="K500" s="1" t="s">
        <v>21</v>
      </c>
      <c r="L500">
        <v>2</v>
      </c>
      <c r="M500">
        <v>19</v>
      </c>
      <c r="N500">
        <v>7477</v>
      </c>
      <c r="O500" s="1" t="s">
        <v>22</v>
      </c>
      <c r="P500">
        <v>5</v>
      </c>
    </row>
    <row r="501" spans="1:16" x14ac:dyDescent="0.2">
      <c r="A501">
        <v>500</v>
      </c>
      <c r="B501">
        <v>8</v>
      </c>
      <c r="C501">
        <v>6</v>
      </c>
      <c r="D501">
        <v>1.33</v>
      </c>
      <c r="E501">
        <v>4</v>
      </c>
      <c r="F501" s="1" t="s">
        <v>23</v>
      </c>
      <c r="G501" s="1" t="s">
        <v>24</v>
      </c>
      <c r="H501" s="1" t="s">
        <v>25</v>
      </c>
      <c r="I501" s="1" t="s">
        <v>19</v>
      </c>
      <c r="J501" s="1" t="s">
        <v>33</v>
      </c>
      <c r="K501" s="1" t="s">
        <v>21</v>
      </c>
      <c r="L501">
        <v>2</v>
      </c>
      <c r="M501">
        <v>29</v>
      </c>
      <c r="N501">
        <v>9876</v>
      </c>
      <c r="O501" s="1" t="s">
        <v>22</v>
      </c>
      <c r="P501">
        <v>1</v>
      </c>
    </row>
    <row r="502" spans="1:16" x14ac:dyDescent="0.2">
      <c r="A502">
        <v>501</v>
      </c>
      <c r="B502">
        <v>18</v>
      </c>
      <c r="C502">
        <v>4</v>
      </c>
      <c r="D502">
        <v>3.38</v>
      </c>
      <c r="E502">
        <v>6</v>
      </c>
      <c r="F502" s="1" t="s">
        <v>23</v>
      </c>
      <c r="G502" s="1" t="s">
        <v>35</v>
      </c>
      <c r="H502" s="1" t="s">
        <v>25</v>
      </c>
      <c r="I502" s="1" t="s">
        <v>19</v>
      </c>
      <c r="J502" s="1" t="s">
        <v>33</v>
      </c>
      <c r="K502" s="1" t="s">
        <v>21</v>
      </c>
      <c r="L502">
        <v>5</v>
      </c>
      <c r="M502">
        <v>31</v>
      </c>
      <c r="N502">
        <v>5828</v>
      </c>
      <c r="O502" s="1" t="s">
        <v>22</v>
      </c>
      <c r="P502">
        <v>2</v>
      </c>
    </row>
    <row r="503" spans="1:16" x14ac:dyDescent="0.2">
      <c r="A503">
        <v>502</v>
      </c>
      <c r="B503">
        <v>28</v>
      </c>
      <c r="C503">
        <v>10</v>
      </c>
      <c r="D503">
        <v>1.97</v>
      </c>
      <c r="E503">
        <v>7</v>
      </c>
      <c r="F503" s="1" t="s">
        <v>16</v>
      </c>
      <c r="G503" s="1" t="s">
        <v>17</v>
      </c>
      <c r="H503" s="1" t="s">
        <v>31</v>
      </c>
      <c r="I503" s="1" t="s">
        <v>19</v>
      </c>
      <c r="J503" s="1" t="s">
        <v>29</v>
      </c>
      <c r="K503" s="1" t="s">
        <v>21</v>
      </c>
      <c r="L503">
        <v>7</v>
      </c>
      <c r="M503">
        <v>60</v>
      </c>
      <c r="N503">
        <v>3760</v>
      </c>
      <c r="O503" s="1" t="s">
        <v>21</v>
      </c>
      <c r="P503">
        <v>1</v>
      </c>
    </row>
    <row r="504" spans="1:16" x14ac:dyDescent="0.2">
      <c r="A504">
        <v>503</v>
      </c>
      <c r="B504">
        <v>10</v>
      </c>
      <c r="C504">
        <v>7</v>
      </c>
      <c r="D504">
        <v>2.31</v>
      </c>
      <c r="E504">
        <v>8</v>
      </c>
      <c r="F504" s="1" t="s">
        <v>23</v>
      </c>
      <c r="G504" s="1" t="s">
        <v>17</v>
      </c>
      <c r="H504" s="1" t="s">
        <v>28</v>
      </c>
      <c r="I504" s="1" t="s">
        <v>19</v>
      </c>
      <c r="J504" s="1" t="s">
        <v>29</v>
      </c>
      <c r="K504" s="1" t="s">
        <v>21</v>
      </c>
      <c r="L504">
        <v>0</v>
      </c>
      <c r="M504">
        <v>18</v>
      </c>
      <c r="N504">
        <v>7931</v>
      </c>
      <c r="O504" s="1" t="s">
        <v>22</v>
      </c>
      <c r="P504">
        <v>1</v>
      </c>
    </row>
    <row r="505" spans="1:16" x14ac:dyDescent="0.2">
      <c r="A505">
        <v>504</v>
      </c>
      <c r="B505">
        <v>36</v>
      </c>
      <c r="C505">
        <v>8</v>
      </c>
      <c r="D505">
        <v>4.58</v>
      </c>
      <c r="E505">
        <v>7</v>
      </c>
      <c r="F505" s="1" t="s">
        <v>36</v>
      </c>
      <c r="G505" s="1" t="s">
        <v>30</v>
      </c>
      <c r="H505" s="1" t="s">
        <v>32</v>
      </c>
      <c r="I505" s="1" t="s">
        <v>19</v>
      </c>
      <c r="J505" s="1" t="s">
        <v>20</v>
      </c>
      <c r="K505" s="1" t="s">
        <v>21</v>
      </c>
      <c r="L505">
        <v>0</v>
      </c>
      <c r="M505">
        <v>47</v>
      </c>
      <c r="N505">
        <v>9472</v>
      </c>
      <c r="O505" s="1" t="s">
        <v>22</v>
      </c>
      <c r="P505">
        <v>3</v>
      </c>
    </row>
    <row r="506" spans="1:16" x14ac:dyDescent="0.2">
      <c r="A506">
        <v>505</v>
      </c>
      <c r="B506">
        <v>33</v>
      </c>
      <c r="C506">
        <v>10</v>
      </c>
      <c r="D506">
        <v>4.2300000000000004</v>
      </c>
      <c r="E506">
        <v>10</v>
      </c>
      <c r="F506" s="1" t="s">
        <v>36</v>
      </c>
      <c r="G506" s="1" t="s">
        <v>17</v>
      </c>
      <c r="H506" s="1" t="s">
        <v>31</v>
      </c>
      <c r="I506" s="1" t="s">
        <v>19</v>
      </c>
      <c r="J506" s="1" t="s">
        <v>20</v>
      </c>
      <c r="K506" s="1" t="s">
        <v>21</v>
      </c>
      <c r="L506">
        <v>4</v>
      </c>
      <c r="M506">
        <v>33</v>
      </c>
      <c r="N506">
        <v>3507</v>
      </c>
      <c r="O506" s="1" t="s">
        <v>22</v>
      </c>
      <c r="P506">
        <v>3</v>
      </c>
    </row>
    <row r="507" spans="1:16" x14ac:dyDescent="0.2">
      <c r="A507">
        <v>506</v>
      </c>
      <c r="B507">
        <v>42</v>
      </c>
      <c r="C507">
        <v>9</v>
      </c>
      <c r="D507">
        <v>4.54</v>
      </c>
      <c r="E507">
        <v>8</v>
      </c>
      <c r="F507" s="1" t="s">
        <v>36</v>
      </c>
      <c r="G507" s="1" t="s">
        <v>17</v>
      </c>
      <c r="H507" s="1" t="s">
        <v>37</v>
      </c>
      <c r="I507" s="1" t="s">
        <v>19</v>
      </c>
      <c r="J507" s="1" t="s">
        <v>33</v>
      </c>
      <c r="K507" s="1" t="s">
        <v>21</v>
      </c>
      <c r="L507">
        <v>8</v>
      </c>
      <c r="M507">
        <v>24</v>
      </c>
      <c r="N507">
        <v>5851</v>
      </c>
      <c r="O507" s="1" t="s">
        <v>22</v>
      </c>
      <c r="P507">
        <v>5</v>
      </c>
    </row>
    <row r="508" spans="1:16" x14ac:dyDescent="0.2">
      <c r="A508">
        <v>507</v>
      </c>
      <c r="B508">
        <v>5</v>
      </c>
      <c r="C508">
        <v>7</v>
      </c>
      <c r="D508">
        <v>3.11</v>
      </c>
      <c r="E508">
        <v>9</v>
      </c>
      <c r="F508" s="1" t="s">
        <v>36</v>
      </c>
      <c r="G508" s="1" t="s">
        <v>35</v>
      </c>
      <c r="H508" s="1" t="s">
        <v>31</v>
      </c>
      <c r="I508" s="1" t="s">
        <v>19</v>
      </c>
      <c r="J508" s="1" t="s">
        <v>29</v>
      </c>
      <c r="K508" s="1" t="s">
        <v>21</v>
      </c>
      <c r="L508">
        <v>2</v>
      </c>
      <c r="M508">
        <v>66</v>
      </c>
      <c r="N508">
        <v>8213</v>
      </c>
      <c r="O508" s="1" t="s">
        <v>22</v>
      </c>
      <c r="P508">
        <v>4</v>
      </c>
    </row>
    <row r="509" spans="1:16" x14ac:dyDescent="0.2">
      <c r="A509">
        <v>508</v>
      </c>
      <c r="B509">
        <v>2</v>
      </c>
      <c r="C509">
        <v>6</v>
      </c>
      <c r="D509">
        <v>2.2799999999999998</v>
      </c>
      <c r="E509">
        <v>6</v>
      </c>
      <c r="F509" s="1" t="s">
        <v>16</v>
      </c>
      <c r="G509" s="1" t="s">
        <v>24</v>
      </c>
      <c r="H509" s="1" t="s">
        <v>32</v>
      </c>
      <c r="I509" s="1" t="s">
        <v>19</v>
      </c>
      <c r="J509" s="1" t="s">
        <v>33</v>
      </c>
      <c r="K509" s="1" t="s">
        <v>21</v>
      </c>
      <c r="L509">
        <v>1</v>
      </c>
      <c r="M509">
        <v>36</v>
      </c>
      <c r="N509">
        <v>1800</v>
      </c>
      <c r="O509" s="1" t="s">
        <v>22</v>
      </c>
      <c r="P509">
        <v>3</v>
      </c>
    </row>
    <row r="510" spans="1:16" x14ac:dyDescent="0.2">
      <c r="A510">
        <v>509</v>
      </c>
      <c r="B510">
        <v>42</v>
      </c>
      <c r="C510">
        <v>5</v>
      </c>
      <c r="D510">
        <v>1.95</v>
      </c>
      <c r="E510">
        <v>6</v>
      </c>
      <c r="F510" s="1" t="s">
        <v>23</v>
      </c>
      <c r="G510" s="1" t="s">
        <v>24</v>
      </c>
      <c r="H510" s="1" t="s">
        <v>37</v>
      </c>
      <c r="I510" s="1" t="s">
        <v>34</v>
      </c>
      <c r="J510" s="1" t="s">
        <v>29</v>
      </c>
      <c r="K510" s="1" t="s">
        <v>21</v>
      </c>
      <c r="L510">
        <v>1</v>
      </c>
      <c r="M510">
        <v>35</v>
      </c>
      <c r="N510">
        <v>2261</v>
      </c>
      <c r="O510" s="1" t="s">
        <v>21</v>
      </c>
      <c r="P510">
        <v>3</v>
      </c>
    </row>
    <row r="511" spans="1:16" x14ac:dyDescent="0.2">
      <c r="A511">
        <v>510</v>
      </c>
      <c r="B511">
        <v>22</v>
      </c>
      <c r="C511">
        <v>4</v>
      </c>
      <c r="D511">
        <v>2</v>
      </c>
      <c r="E511">
        <v>3</v>
      </c>
      <c r="F511" s="1" t="s">
        <v>23</v>
      </c>
      <c r="G511" s="1" t="s">
        <v>30</v>
      </c>
      <c r="H511" s="1" t="s">
        <v>31</v>
      </c>
      <c r="I511" s="1" t="s">
        <v>19</v>
      </c>
      <c r="J511" s="1" t="s">
        <v>33</v>
      </c>
      <c r="K511" s="1" t="s">
        <v>22</v>
      </c>
      <c r="L511">
        <v>4</v>
      </c>
      <c r="M511">
        <v>61</v>
      </c>
      <c r="N511">
        <v>5327</v>
      </c>
      <c r="O511" s="1" t="s">
        <v>21</v>
      </c>
      <c r="P511">
        <v>1</v>
      </c>
    </row>
    <row r="512" spans="1:16" x14ac:dyDescent="0.2">
      <c r="A512">
        <v>511</v>
      </c>
      <c r="B512">
        <v>50</v>
      </c>
      <c r="C512">
        <v>2</v>
      </c>
      <c r="D512">
        <v>5.23</v>
      </c>
      <c r="E512">
        <v>2</v>
      </c>
      <c r="F512" s="1" t="s">
        <v>23</v>
      </c>
      <c r="G512" s="1" t="s">
        <v>27</v>
      </c>
      <c r="H512" s="1" t="s">
        <v>28</v>
      </c>
      <c r="I512" s="1" t="s">
        <v>19</v>
      </c>
      <c r="J512" s="1" t="s">
        <v>33</v>
      </c>
      <c r="K512" s="1" t="s">
        <v>21</v>
      </c>
      <c r="L512">
        <v>2</v>
      </c>
      <c r="M512">
        <v>41</v>
      </c>
      <c r="N512">
        <v>7886</v>
      </c>
      <c r="O512" s="1" t="s">
        <v>22</v>
      </c>
      <c r="P512">
        <v>3</v>
      </c>
    </row>
    <row r="513" spans="1:16" x14ac:dyDescent="0.2">
      <c r="A513">
        <v>512</v>
      </c>
      <c r="B513">
        <v>6</v>
      </c>
      <c r="C513">
        <v>7</v>
      </c>
      <c r="D513">
        <v>3.81</v>
      </c>
      <c r="E513">
        <v>8</v>
      </c>
      <c r="F513" s="1" t="s">
        <v>36</v>
      </c>
      <c r="G513" s="1" t="s">
        <v>24</v>
      </c>
      <c r="H513" s="1" t="s">
        <v>25</v>
      </c>
      <c r="I513" s="1" t="s">
        <v>34</v>
      </c>
      <c r="J513" s="1" t="s">
        <v>29</v>
      </c>
      <c r="K513" s="1" t="s">
        <v>22</v>
      </c>
      <c r="L513">
        <v>5</v>
      </c>
      <c r="M513">
        <v>63</v>
      </c>
      <c r="N513">
        <v>6188</v>
      </c>
      <c r="O513" s="1" t="s">
        <v>21</v>
      </c>
      <c r="P513">
        <v>4</v>
      </c>
    </row>
    <row r="514" spans="1:16" x14ac:dyDescent="0.2">
      <c r="A514">
        <v>513</v>
      </c>
      <c r="B514">
        <v>45</v>
      </c>
      <c r="C514">
        <v>7</v>
      </c>
      <c r="D514">
        <v>5.49</v>
      </c>
      <c r="E514">
        <v>7</v>
      </c>
      <c r="F514" s="1" t="s">
        <v>26</v>
      </c>
      <c r="G514" s="1" t="s">
        <v>30</v>
      </c>
      <c r="H514" s="1" t="s">
        <v>18</v>
      </c>
      <c r="I514" s="1" t="s">
        <v>19</v>
      </c>
      <c r="J514" s="1" t="s">
        <v>33</v>
      </c>
      <c r="K514" s="1" t="s">
        <v>21</v>
      </c>
      <c r="L514">
        <v>6</v>
      </c>
      <c r="M514">
        <v>29</v>
      </c>
      <c r="N514">
        <v>7293</v>
      </c>
      <c r="O514" s="1" t="s">
        <v>21</v>
      </c>
      <c r="P514">
        <v>2</v>
      </c>
    </row>
    <row r="515" spans="1:16" x14ac:dyDescent="0.2">
      <c r="A515">
        <v>514</v>
      </c>
      <c r="B515">
        <v>14</v>
      </c>
      <c r="C515">
        <v>10</v>
      </c>
      <c r="D515">
        <v>3.73</v>
      </c>
      <c r="E515">
        <v>8</v>
      </c>
      <c r="F515" s="1" t="s">
        <v>16</v>
      </c>
      <c r="G515" s="1" t="s">
        <v>24</v>
      </c>
      <c r="H515" s="1" t="s">
        <v>28</v>
      </c>
      <c r="I515" s="1" t="s">
        <v>19</v>
      </c>
      <c r="J515" s="1" t="s">
        <v>20</v>
      </c>
      <c r="K515" s="1" t="s">
        <v>21</v>
      </c>
      <c r="L515">
        <v>9</v>
      </c>
      <c r="M515">
        <v>37</v>
      </c>
      <c r="N515">
        <v>9496</v>
      </c>
      <c r="O515" s="1" t="s">
        <v>21</v>
      </c>
      <c r="P515">
        <v>3</v>
      </c>
    </row>
    <row r="516" spans="1:16" x14ac:dyDescent="0.2">
      <c r="A516">
        <v>515</v>
      </c>
      <c r="B516">
        <v>10</v>
      </c>
      <c r="C516">
        <v>7</v>
      </c>
      <c r="D516">
        <v>1.65</v>
      </c>
      <c r="E516">
        <v>10</v>
      </c>
      <c r="F516" s="1" t="s">
        <v>26</v>
      </c>
      <c r="G516" s="1" t="s">
        <v>30</v>
      </c>
      <c r="H516" s="1" t="s">
        <v>18</v>
      </c>
      <c r="I516" s="1" t="s">
        <v>19</v>
      </c>
      <c r="J516" s="1" t="s">
        <v>33</v>
      </c>
      <c r="K516" s="1" t="s">
        <v>21</v>
      </c>
      <c r="L516">
        <v>8</v>
      </c>
      <c r="M516">
        <v>70</v>
      </c>
      <c r="N516">
        <v>4922</v>
      </c>
      <c r="O516" s="1" t="s">
        <v>22</v>
      </c>
      <c r="P516">
        <v>5</v>
      </c>
    </row>
    <row r="517" spans="1:16" x14ac:dyDescent="0.2">
      <c r="A517">
        <v>516</v>
      </c>
      <c r="B517">
        <v>59</v>
      </c>
      <c r="C517">
        <v>9</v>
      </c>
      <c r="D517">
        <v>2.58</v>
      </c>
      <c r="E517">
        <v>10</v>
      </c>
      <c r="F517" s="1" t="s">
        <v>36</v>
      </c>
      <c r="G517" s="1" t="s">
        <v>30</v>
      </c>
      <c r="H517" s="1" t="s">
        <v>32</v>
      </c>
      <c r="I517" s="1" t="s">
        <v>19</v>
      </c>
      <c r="J517" s="1" t="s">
        <v>29</v>
      </c>
      <c r="K517" s="1" t="s">
        <v>21</v>
      </c>
      <c r="L517">
        <v>4</v>
      </c>
      <c r="M517">
        <v>67</v>
      </c>
      <c r="N517">
        <v>7819</v>
      </c>
      <c r="O517" s="1" t="s">
        <v>21</v>
      </c>
      <c r="P517">
        <v>1</v>
      </c>
    </row>
    <row r="518" spans="1:16" x14ac:dyDescent="0.2">
      <c r="A518">
        <v>517</v>
      </c>
      <c r="B518">
        <v>40</v>
      </c>
      <c r="C518">
        <v>10</v>
      </c>
      <c r="D518">
        <v>1.1100000000000001</v>
      </c>
      <c r="E518">
        <v>9</v>
      </c>
      <c r="F518" s="1" t="s">
        <v>16</v>
      </c>
      <c r="G518" s="1" t="s">
        <v>35</v>
      </c>
      <c r="H518" s="1" t="s">
        <v>18</v>
      </c>
      <c r="I518" s="1" t="s">
        <v>34</v>
      </c>
      <c r="J518" s="1" t="s">
        <v>20</v>
      </c>
      <c r="K518" s="1" t="s">
        <v>21</v>
      </c>
      <c r="L518">
        <v>7</v>
      </c>
      <c r="M518">
        <v>23</v>
      </c>
      <c r="N518">
        <v>6083</v>
      </c>
      <c r="O518" s="1" t="s">
        <v>22</v>
      </c>
      <c r="P518">
        <v>2</v>
      </c>
    </row>
    <row r="519" spans="1:16" x14ac:dyDescent="0.2">
      <c r="A519">
        <v>518</v>
      </c>
      <c r="B519">
        <v>13</v>
      </c>
      <c r="C519">
        <v>8</v>
      </c>
      <c r="D519">
        <v>1.71</v>
      </c>
      <c r="E519">
        <v>7</v>
      </c>
      <c r="F519" s="1" t="s">
        <v>23</v>
      </c>
      <c r="G519" s="1" t="s">
        <v>35</v>
      </c>
      <c r="H519" s="1" t="s">
        <v>25</v>
      </c>
      <c r="I519" s="1" t="s">
        <v>19</v>
      </c>
      <c r="J519" s="1" t="s">
        <v>29</v>
      </c>
      <c r="K519" s="1" t="s">
        <v>21</v>
      </c>
      <c r="L519">
        <v>1</v>
      </c>
      <c r="M519">
        <v>38</v>
      </c>
      <c r="N519">
        <v>8818</v>
      </c>
      <c r="O519" s="1" t="s">
        <v>22</v>
      </c>
      <c r="P519">
        <v>1</v>
      </c>
    </row>
    <row r="520" spans="1:16" x14ac:dyDescent="0.2">
      <c r="A520">
        <v>519</v>
      </c>
      <c r="B520">
        <v>51</v>
      </c>
      <c r="C520">
        <v>5</v>
      </c>
      <c r="D520">
        <v>4.18</v>
      </c>
      <c r="E520">
        <v>2</v>
      </c>
      <c r="F520" s="1" t="s">
        <v>26</v>
      </c>
      <c r="G520" s="1" t="s">
        <v>30</v>
      </c>
      <c r="H520" s="1" t="s">
        <v>18</v>
      </c>
      <c r="I520" s="1" t="s">
        <v>19</v>
      </c>
      <c r="J520" s="1" t="s">
        <v>29</v>
      </c>
      <c r="K520" s="1" t="s">
        <v>21</v>
      </c>
      <c r="L520">
        <v>10</v>
      </c>
      <c r="M520">
        <v>55</v>
      </c>
      <c r="N520">
        <v>1835</v>
      </c>
      <c r="O520" s="1" t="s">
        <v>22</v>
      </c>
      <c r="P520">
        <v>4</v>
      </c>
    </row>
    <row r="521" spans="1:16" x14ac:dyDescent="0.2">
      <c r="A521">
        <v>520</v>
      </c>
      <c r="B521">
        <v>23</v>
      </c>
      <c r="C521">
        <v>9</v>
      </c>
      <c r="D521">
        <v>4.58</v>
      </c>
      <c r="E521">
        <v>7</v>
      </c>
      <c r="F521" s="1" t="s">
        <v>23</v>
      </c>
      <c r="G521" s="1" t="s">
        <v>17</v>
      </c>
      <c r="H521" s="1" t="s">
        <v>25</v>
      </c>
      <c r="I521" s="1" t="s">
        <v>34</v>
      </c>
      <c r="J521" s="1" t="s">
        <v>33</v>
      </c>
      <c r="K521" s="1" t="s">
        <v>22</v>
      </c>
      <c r="L521">
        <v>4</v>
      </c>
      <c r="M521">
        <v>52</v>
      </c>
      <c r="N521">
        <v>8072</v>
      </c>
      <c r="O521" s="1" t="s">
        <v>22</v>
      </c>
      <c r="P521">
        <v>5</v>
      </c>
    </row>
    <row r="522" spans="1:16" x14ac:dyDescent="0.2">
      <c r="A522">
        <v>521</v>
      </c>
      <c r="B522">
        <v>56</v>
      </c>
      <c r="C522">
        <v>9</v>
      </c>
      <c r="D522">
        <v>4.16</v>
      </c>
      <c r="E522">
        <v>9</v>
      </c>
      <c r="F522" s="1" t="s">
        <v>26</v>
      </c>
      <c r="G522" s="1" t="s">
        <v>30</v>
      </c>
      <c r="H522" s="1" t="s">
        <v>18</v>
      </c>
      <c r="I522" s="1" t="s">
        <v>19</v>
      </c>
      <c r="J522" s="1" t="s">
        <v>20</v>
      </c>
      <c r="K522" s="1" t="s">
        <v>21</v>
      </c>
      <c r="L522">
        <v>4</v>
      </c>
      <c r="M522">
        <v>57</v>
      </c>
      <c r="N522">
        <v>3776</v>
      </c>
      <c r="O522" s="1" t="s">
        <v>22</v>
      </c>
      <c r="P522">
        <v>3</v>
      </c>
    </row>
    <row r="523" spans="1:16" x14ac:dyDescent="0.2">
      <c r="A523">
        <v>522</v>
      </c>
      <c r="B523">
        <v>2</v>
      </c>
      <c r="C523">
        <v>3</v>
      </c>
      <c r="D523">
        <v>5.76</v>
      </c>
      <c r="E523">
        <v>5</v>
      </c>
      <c r="F523" s="1" t="s">
        <v>16</v>
      </c>
      <c r="G523" s="1" t="s">
        <v>27</v>
      </c>
      <c r="H523" s="1" t="s">
        <v>25</v>
      </c>
      <c r="I523" s="1" t="s">
        <v>19</v>
      </c>
      <c r="J523" s="1" t="s">
        <v>20</v>
      </c>
      <c r="K523" s="1" t="s">
        <v>21</v>
      </c>
      <c r="L523">
        <v>3</v>
      </c>
      <c r="M523">
        <v>29</v>
      </c>
      <c r="N523">
        <v>6932</v>
      </c>
      <c r="O523" s="1" t="s">
        <v>22</v>
      </c>
      <c r="P523">
        <v>1</v>
      </c>
    </row>
    <row r="524" spans="1:16" x14ac:dyDescent="0.2">
      <c r="A524">
        <v>523</v>
      </c>
      <c r="B524">
        <v>9</v>
      </c>
      <c r="C524">
        <v>4</v>
      </c>
      <c r="D524">
        <v>5.74</v>
      </c>
      <c r="E524">
        <v>3</v>
      </c>
      <c r="F524" s="1" t="s">
        <v>26</v>
      </c>
      <c r="G524" s="1" t="s">
        <v>35</v>
      </c>
      <c r="H524" s="1" t="s">
        <v>32</v>
      </c>
      <c r="I524" s="1" t="s">
        <v>19</v>
      </c>
      <c r="J524" s="1" t="s">
        <v>33</v>
      </c>
      <c r="K524" s="1" t="s">
        <v>22</v>
      </c>
      <c r="L524">
        <v>10</v>
      </c>
      <c r="M524">
        <v>67</v>
      </c>
      <c r="N524">
        <v>1355</v>
      </c>
      <c r="O524" s="1" t="s">
        <v>21</v>
      </c>
      <c r="P524">
        <v>1</v>
      </c>
    </row>
    <row r="525" spans="1:16" x14ac:dyDescent="0.2">
      <c r="A525">
        <v>524</v>
      </c>
      <c r="B525">
        <v>28</v>
      </c>
      <c r="C525">
        <v>10</v>
      </c>
      <c r="D525">
        <v>2.71</v>
      </c>
      <c r="E525">
        <v>10</v>
      </c>
      <c r="F525" s="1" t="s">
        <v>23</v>
      </c>
      <c r="G525" s="1" t="s">
        <v>17</v>
      </c>
      <c r="H525" s="1" t="s">
        <v>28</v>
      </c>
      <c r="I525" s="1" t="s">
        <v>19</v>
      </c>
      <c r="J525" s="1" t="s">
        <v>33</v>
      </c>
      <c r="K525" s="1" t="s">
        <v>21</v>
      </c>
      <c r="L525">
        <v>2</v>
      </c>
      <c r="M525">
        <v>45</v>
      </c>
      <c r="N525">
        <v>5878</v>
      </c>
      <c r="O525" s="1" t="s">
        <v>21</v>
      </c>
      <c r="P525">
        <v>3</v>
      </c>
    </row>
    <row r="526" spans="1:16" x14ac:dyDescent="0.2">
      <c r="A526">
        <v>525</v>
      </c>
      <c r="B526">
        <v>46</v>
      </c>
      <c r="C526">
        <v>7</v>
      </c>
      <c r="D526">
        <v>3.94</v>
      </c>
      <c r="E526">
        <v>10</v>
      </c>
      <c r="F526" s="1" t="s">
        <v>23</v>
      </c>
      <c r="G526" s="1" t="s">
        <v>24</v>
      </c>
      <c r="H526" s="1" t="s">
        <v>18</v>
      </c>
      <c r="I526" s="1" t="s">
        <v>19</v>
      </c>
      <c r="J526" s="1" t="s">
        <v>33</v>
      </c>
      <c r="K526" s="1" t="s">
        <v>21</v>
      </c>
      <c r="L526">
        <v>5</v>
      </c>
      <c r="M526">
        <v>57</v>
      </c>
      <c r="N526">
        <v>3476</v>
      </c>
      <c r="O526" s="1" t="s">
        <v>21</v>
      </c>
      <c r="P526">
        <v>1</v>
      </c>
    </row>
    <row r="527" spans="1:16" x14ac:dyDescent="0.2">
      <c r="A527">
        <v>526</v>
      </c>
      <c r="B527">
        <v>31</v>
      </c>
      <c r="C527">
        <v>2</v>
      </c>
      <c r="D527">
        <v>1.06</v>
      </c>
      <c r="E527">
        <v>4</v>
      </c>
      <c r="F527" s="1" t="s">
        <v>23</v>
      </c>
      <c r="G527" s="1" t="s">
        <v>27</v>
      </c>
      <c r="H527" s="1" t="s">
        <v>25</v>
      </c>
      <c r="I527" s="1" t="s">
        <v>19</v>
      </c>
      <c r="J527" s="1" t="s">
        <v>33</v>
      </c>
      <c r="K527" s="1" t="s">
        <v>21</v>
      </c>
      <c r="L527">
        <v>8</v>
      </c>
      <c r="M527">
        <v>34</v>
      </c>
      <c r="N527">
        <v>8546</v>
      </c>
      <c r="O527" s="1" t="s">
        <v>21</v>
      </c>
      <c r="P527">
        <v>5</v>
      </c>
    </row>
    <row r="528" spans="1:16" x14ac:dyDescent="0.2">
      <c r="A528">
        <v>527</v>
      </c>
      <c r="B528">
        <v>39</v>
      </c>
      <c r="C528">
        <v>9</v>
      </c>
      <c r="D528">
        <v>2.74</v>
      </c>
      <c r="E528">
        <v>8</v>
      </c>
      <c r="F528" s="1" t="s">
        <v>16</v>
      </c>
      <c r="G528" s="1" t="s">
        <v>24</v>
      </c>
      <c r="H528" s="1" t="s">
        <v>28</v>
      </c>
      <c r="I528" s="1" t="s">
        <v>19</v>
      </c>
      <c r="J528" s="1" t="s">
        <v>29</v>
      </c>
      <c r="K528" s="1" t="s">
        <v>21</v>
      </c>
      <c r="L528">
        <v>5</v>
      </c>
      <c r="M528">
        <v>57</v>
      </c>
      <c r="N528">
        <v>6887</v>
      </c>
      <c r="O528" s="1" t="s">
        <v>22</v>
      </c>
      <c r="P528">
        <v>4</v>
      </c>
    </row>
    <row r="529" spans="1:16" x14ac:dyDescent="0.2">
      <c r="A529">
        <v>528</v>
      </c>
      <c r="B529">
        <v>1</v>
      </c>
      <c r="C529">
        <v>9</v>
      </c>
      <c r="D529">
        <v>5.4</v>
      </c>
      <c r="E529">
        <v>7</v>
      </c>
      <c r="F529" s="1" t="s">
        <v>23</v>
      </c>
      <c r="G529" s="1" t="s">
        <v>17</v>
      </c>
      <c r="H529" s="1" t="s">
        <v>31</v>
      </c>
      <c r="I529" s="1" t="s">
        <v>19</v>
      </c>
      <c r="J529" s="1" t="s">
        <v>29</v>
      </c>
      <c r="K529" s="1" t="s">
        <v>21</v>
      </c>
      <c r="L529">
        <v>8</v>
      </c>
      <c r="M529">
        <v>26</v>
      </c>
      <c r="N529">
        <v>8265</v>
      </c>
      <c r="O529" s="1" t="s">
        <v>22</v>
      </c>
      <c r="P529">
        <v>5</v>
      </c>
    </row>
    <row r="530" spans="1:16" x14ac:dyDescent="0.2">
      <c r="A530">
        <v>529</v>
      </c>
      <c r="B530">
        <v>10</v>
      </c>
      <c r="C530">
        <v>10</v>
      </c>
      <c r="D530">
        <v>5.03</v>
      </c>
      <c r="E530">
        <v>8</v>
      </c>
      <c r="F530" s="1" t="s">
        <v>26</v>
      </c>
      <c r="G530" s="1" t="s">
        <v>30</v>
      </c>
      <c r="H530" s="1" t="s">
        <v>28</v>
      </c>
      <c r="I530" s="1" t="s">
        <v>19</v>
      </c>
      <c r="J530" s="1" t="s">
        <v>33</v>
      </c>
      <c r="K530" s="1" t="s">
        <v>21</v>
      </c>
      <c r="L530">
        <v>4</v>
      </c>
      <c r="M530">
        <v>60</v>
      </c>
      <c r="N530">
        <v>3867</v>
      </c>
      <c r="O530" s="1" t="s">
        <v>22</v>
      </c>
      <c r="P530">
        <v>3</v>
      </c>
    </row>
    <row r="531" spans="1:16" x14ac:dyDescent="0.2">
      <c r="A531">
        <v>530</v>
      </c>
      <c r="B531">
        <v>6</v>
      </c>
      <c r="C531">
        <v>10</v>
      </c>
      <c r="D531">
        <v>1.98</v>
      </c>
      <c r="E531">
        <v>7</v>
      </c>
      <c r="F531" s="1" t="s">
        <v>23</v>
      </c>
      <c r="G531" s="1" t="s">
        <v>30</v>
      </c>
      <c r="H531" s="1" t="s">
        <v>32</v>
      </c>
      <c r="I531" s="1" t="s">
        <v>19</v>
      </c>
      <c r="J531" s="1" t="s">
        <v>29</v>
      </c>
      <c r="K531" s="1" t="s">
        <v>21</v>
      </c>
      <c r="L531">
        <v>3</v>
      </c>
      <c r="M531">
        <v>55</v>
      </c>
      <c r="N531">
        <v>4306</v>
      </c>
      <c r="O531" s="1" t="s">
        <v>22</v>
      </c>
      <c r="P531">
        <v>5</v>
      </c>
    </row>
    <row r="532" spans="1:16" x14ac:dyDescent="0.2">
      <c r="A532">
        <v>531</v>
      </c>
      <c r="B532">
        <v>28</v>
      </c>
      <c r="C532">
        <v>8</v>
      </c>
      <c r="D532">
        <v>5.35</v>
      </c>
      <c r="E532">
        <v>8</v>
      </c>
      <c r="F532" s="1" t="s">
        <v>36</v>
      </c>
      <c r="G532" s="1" t="s">
        <v>30</v>
      </c>
      <c r="H532" s="1" t="s">
        <v>25</v>
      </c>
      <c r="I532" s="1" t="s">
        <v>19</v>
      </c>
      <c r="J532" s="1" t="s">
        <v>20</v>
      </c>
      <c r="K532" s="1" t="s">
        <v>21</v>
      </c>
      <c r="L532">
        <v>5</v>
      </c>
      <c r="M532">
        <v>64</v>
      </c>
      <c r="N532">
        <v>8308</v>
      </c>
      <c r="O532" s="1" t="s">
        <v>22</v>
      </c>
      <c r="P532">
        <v>2</v>
      </c>
    </row>
    <row r="533" spans="1:16" x14ac:dyDescent="0.2">
      <c r="A533">
        <v>532</v>
      </c>
      <c r="B533">
        <v>21</v>
      </c>
      <c r="C533">
        <v>6</v>
      </c>
      <c r="D533">
        <v>5.0199999999999996</v>
      </c>
      <c r="E533">
        <v>4</v>
      </c>
      <c r="F533" s="1" t="s">
        <v>36</v>
      </c>
      <c r="G533" s="1" t="s">
        <v>30</v>
      </c>
      <c r="H533" s="1" t="s">
        <v>31</v>
      </c>
      <c r="I533" s="1" t="s">
        <v>34</v>
      </c>
      <c r="J533" s="1" t="s">
        <v>29</v>
      </c>
      <c r="K533" s="1" t="s">
        <v>22</v>
      </c>
      <c r="L533">
        <v>5</v>
      </c>
      <c r="M533">
        <v>18</v>
      </c>
      <c r="N533">
        <v>6354</v>
      </c>
      <c r="O533" s="1" t="s">
        <v>22</v>
      </c>
      <c r="P533">
        <v>2</v>
      </c>
    </row>
    <row r="534" spans="1:16" x14ac:dyDescent="0.2">
      <c r="A534">
        <v>533</v>
      </c>
      <c r="B534">
        <v>47</v>
      </c>
      <c r="C534">
        <v>3</v>
      </c>
      <c r="D534">
        <v>3.42</v>
      </c>
      <c r="E534">
        <v>2</v>
      </c>
      <c r="F534" s="1" t="s">
        <v>23</v>
      </c>
      <c r="G534" s="1" t="s">
        <v>27</v>
      </c>
      <c r="H534" s="1" t="s">
        <v>18</v>
      </c>
      <c r="I534" s="1" t="s">
        <v>19</v>
      </c>
      <c r="J534" s="1" t="s">
        <v>20</v>
      </c>
      <c r="K534" s="1" t="s">
        <v>21</v>
      </c>
      <c r="L534">
        <v>4</v>
      </c>
      <c r="M534">
        <v>68</v>
      </c>
      <c r="N534">
        <v>9989</v>
      </c>
      <c r="O534" s="1" t="s">
        <v>22</v>
      </c>
      <c r="P534">
        <v>2</v>
      </c>
    </row>
    <row r="535" spans="1:16" x14ac:dyDescent="0.2">
      <c r="A535">
        <v>534</v>
      </c>
      <c r="B535">
        <v>21</v>
      </c>
      <c r="C535">
        <v>9</v>
      </c>
      <c r="D535">
        <v>3.45</v>
      </c>
      <c r="E535">
        <v>9</v>
      </c>
      <c r="F535" s="1" t="s">
        <v>26</v>
      </c>
      <c r="G535" s="1" t="s">
        <v>30</v>
      </c>
      <c r="H535" s="1" t="s">
        <v>28</v>
      </c>
      <c r="I535" s="1" t="s">
        <v>19</v>
      </c>
      <c r="J535" s="1" t="s">
        <v>33</v>
      </c>
      <c r="K535" s="1" t="s">
        <v>21</v>
      </c>
      <c r="L535">
        <v>8</v>
      </c>
      <c r="M535">
        <v>33</v>
      </c>
      <c r="N535">
        <v>5430</v>
      </c>
      <c r="O535" s="1" t="s">
        <v>22</v>
      </c>
      <c r="P535">
        <v>2</v>
      </c>
    </row>
    <row r="536" spans="1:16" x14ac:dyDescent="0.2">
      <c r="A536">
        <v>535</v>
      </c>
      <c r="B536">
        <v>54</v>
      </c>
      <c r="C536">
        <v>2</v>
      </c>
      <c r="D536">
        <v>1.1299999999999999</v>
      </c>
      <c r="E536">
        <v>5</v>
      </c>
      <c r="F536" s="1" t="s">
        <v>26</v>
      </c>
      <c r="G536" s="1" t="s">
        <v>27</v>
      </c>
      <c r="H536" s="1" t="s">
        <v>18</v>
      </c>
      <c r="I536" s="1" t="s">
        <v>34</v>
      </c>
      <c r="J536" s="1" t="s">
        <v>33</v>
      </c>
      <c r="K536" s="1" t="s">
        <v>21</v>
      </c>
      <c r="L536">
        <v>5</v>
      </c>
      <c r="M536">
        <v>50</v>
      </c>
      <c r="N536">
        <v>4556</v>
      </c>
      <c r="O536" s="1" t="s">
        <v>21</v>
      </c>
      <c r="P536">
        <v>3</v>
      </c>
    </row>
    <row r="537" spans="1:16" x14ac:dyDescent="0.2">
      <c r="A537">
        <v>536</v>
      </c>
      <c r="B537">
        <v>26</v>
      </c>
      <c r="C537">
        <v>1</v>
      </c>
      <c r="D537">
        <v>3.83</v>
      </c>
      <c r="E537">
        <v>3</v>
      </c>
      <c r="F537" s="1" t="s">
        <v>36</v>
      </c>
      <c r="G537" s="1" t="s">
        <v>30</v>
      </c>
      <c r="H537" s="1" t="s">
        <v>25</v>
      </c>
      <c r="I537" s="1" t="s">
        <v>19</v>
      </c>
      <c r="J537" s="1" t="s">
        <v>33</v>
      </c>
      <c r="K537" s="1" t="s">
        <v>21</v>
      </c>
      <c r="L537">
        <v>5</v>
      </c>
      <c r="M537">
        <v>68</v>
      </c>
      <c r="N537">
        <v>9381</v>
      </c>
      <c r="O537" s="1" t="s">
        <v>22</v>
      </c>
      <c r="P537">
        <v>5</v>
      </c>
    </row>
    <row r="538" spans="1:16" x14ac:dyDescent="0.2">
      <c r="A538">
        <v>537</v>
      </c>
      <c r="B538">
        <v>53</v>
      </c>
      <c r="C538">
        <v>9</v>
      </c>
      <c r="D538">
        <v>2.5</v>
      </c>
      <c r="E538">
        <v>7</v>
      </c>
      <c r="F538" s="1" t="s">
        <v>16</v>
      </c>
      <c r="G538" s="1" t="s">
        <v>27</v>
      </c>
      <c r="H538" s="1" t="s">
        <v>25</v>
      </c>
      <c r="I538" s="1" t="s">
        <v>19</v>
      </c>
      <c r="J538" s="1" t="s">
        <v>33</v>
      </c>
      <c r="K538" s="1" t="s">
        <v>21</v>
      </c>
      <c r="L538">
        <v>9</v>
      </c>
      <c r="M538">
        <v>59</v>
      </c>
      <c r="N538">
        <v>2334</v>
      </c>
      <c r="O538" s="1" t="s">
        <v>22</v>
      </c>
      <c r="P538">
        <v>2</v>
      </c>
    </row>
    <row r="539" spans="1:16" x14ac:dyDescent="0.2">
      <c r="A539">
        <v>538</v>
      </c>
      <c r="B539">
        <v>19</v>
      </c>
      <c r="C539">
        <v>5</v>
      </c>
      <c r="D539">
        <v>5.07</v>
      </c>
      <c r="E539">
        <v>6</v>
      </c>
      <c r="F539" s="1" t="s">
        <v>36</v>
      </c>
      <c r="G539" s="1" t="s">
        <v>30</v>
      </c>
      <c r="H539" s="1" t="s">
        <v>37</v>
      </c>
      <c r="I539" s="1" t="s">
        <v>19</v>
      </c>
      <c r="J539" s="1" t="s">
        <v>33</v>
      </c>
      <c r="K539" s="1" t="s">
        <v>22</v>
      </c>
      <c r="L539">
        <v>7</v>
      </c>
      <c r="M539">
        <v>46</v>
      </c>
      <c r="N539">
        <v>7726</v>
      </c>
      <c r="O539" s="1" t="s">
        <v>21</v>
      </c>
      <c r="P539">
        <v>1</v>
      </c>
    </row>
    <row r="540" spans="1:16" x14ac:dyDescent="0.2">
      <c r="A540">
        <v>539</v>
      </c>
      <c r="B540">
        <v>18</v>
      </c>
      <c r="C540">
        <v>6</v>
      </c>
      <c r="D540">
        <v>5.08</v>
      </c>
      <c r="E540">
        <v>2</v>
      </c>
      <c r="F540" s="1" t="s">
        <v>36</v>
      </c>
      <c r="G540" s="1" t="s">
        <v>24</v>
      </c>
      <c r="H540" s="1" t="s">
        <v>28</v>
      </c>
      <c r="I540" s="1" t="s">
        <v>19</v>
      </c>
      <c r="J540" s="1" t="s">
        <v>20</v>
      </c>
      <c r="K540" s="1" t="s">
        <v>21</v>
      </c>
      <c r="L540">
        <v>8</v>
      </c>
      <c r="M540">
        <v>38</v>
      </c>
      <c r="N540">
        <v>4444</v>
      </c>
      <c r="O540" s="1" t="s">
        <v>22</v>
      </c>
      <c r="P540">
        <v>5</v>
      </c>
    </row>
    <row r="541" spans="1:16" x14ac:dyDescent="0.2">
      <c r="A541">
        <v>540</v>
      </c>
      <c r="B541">
        <v>2</v>
      </c>
      <c r="C541">
        <v>9</v>
      </c>
      <c r="D541">
        <v>2.33</v>
      </c>
      <c r="E541">
        <v>7</v>
      </c>
      <c r="F541" s="1" t="s">
        <v>16</v>
      </c>
      <c r="G541" s="1" t="s">
        <v>24</v>
      </c>
      <c r="H541" s="1" t="s">
        <v>18</v>
      </c>
      <c r="I541" s="1" t="s">
        <v>19</v>
      </c>
      <c r="J541" s="1" t="s">
        <v>29</v>
      </c>
      <c r="K541" s="1" t="s">
        <v>21</v>
      </c>
      <c r="L541">
        <v>3</v>
      </c>
      <c r="M541">
        <v>59</v>
      </c>
      <c r="N541">
        <v>6572</v>
      </c>
      <c r="O541" s="1" t="s">
        <v>22</v>
      </c>
      <c r="P541">
        <v>2</v>
      </c>
    </row>
    <row r="542" spans="1:16" x14ac:dyDescent="0.2">
      <c r="A542">
        <v>541</v>
      </c>
      <c r="B542">
        <v>7</v>
      </c>
      <c r="C542">
        <v>7</v>
      </c>
      <c r="D542">
        <v>5.4</v>
      </c>
      <c r="E542">
        <v>8</v>
      </c>
      <c r="F542" s="1" t="s">
        <v>26</v>
      </c>
      <c r="G542" s="1" t="s">
        <v>27</v>
      </c>
      <c r="H542" s="1" t="s">
        <v>32</v>
      </c>
      <c r="I542" s="1" t="s">
        <v>19</v>
      </c>
      <c r="J542" s="1" t="s">
        <v>33</v>
      </c>
      <c r="K542" s="1" t="s">
        <v>21</v>
      </c>
      <c r="L542">
        <v>1</v>
      </c>
      <c r="M542">
        <v>23</v>
      </c>
      <c r="N542">
        <v>1428</v>
      </c>
      <c r="O542" s="1" t="s">
        <v>22</v>
      </c>
      <c r="P542">
        <v>1</v>
      </c>
    </row>
    <row r="543" spans="1:16" x14ac:dyDescent="0.2">
      <c r="A543">
        <v>542</v>
      </c>
      <c r="B543">
        <v>29</v>
      </c>
      <c r="C543">
        <v>7</v>
      </c>
      <c r="D543">
        <v>2.38</v>
      </c>
      <c r="E543">
        <v>10</v>
      </c>
      <c r="F543" s="1" t="s">
        <v>26</v>
      </c>
      <c r="G543" s="1" t="s">
        <v>17</v>
      </c>
      <c r="H543" s="1" t="s">
        <v>25</v>
      </c>
      <c r="I543" s="1" t="s">
        <v>19</v>
      </c>
      <c r="J543" s="1" t="s">
        <v>33</v>
      </c>
      <c r="K543" s="1" t="s">
        <v>21</v>
      </c>
      <c r="L543">
        <v>5</v>
      </c>
      <c r="M543">
        <v>18</v>
      </c>
      <c r="N543">
        <v>4370</v>
      </c>
      <c r="O543" s="1" t="s">
        <v>22</v>
      </c>
      <c r="P543">
        <v>1</v>
      </c>
    </row>
    <row r="544" spans="1:16" x14ac:dyDescent="0.2">
      <c r="A544">
        <v>543</v>
      </c>
      <c r="B544">
        <v>57</v>
      </c>
      <c r="C544">
        <v>8</v>
      </c>
      <c r="D544">
        <v>4.0199999999999996</v>
      </c>
      <c r="E544">
        <v>8</v>
      </c>
      <c r="F544" s="1" t="s">
        <v>26</v>
      </c>
      <c r="G544" s="1" t="s">
        <v>35</v>
      </c>
      <c r="H544" s="1" t="s">
        <v>32</v>
      </c>
      <c r="I544" s="1" t="s">
        <v>19</v>
      </c>
      <c r="J544" s="1" t="s">
        <v>20</v>
      </c>
      <c r="K544" s="1" t="s">
        <v>21</v>
      </c>
      <c r="L544">
        <v>0</v>
      </c>
      <c r="M544">
        <v>22</v>
      </c>
      <c r="N544">
        <v>9197</v>
      </c>
      <c r="O544" s="1" t="s">
        <v>22</v>
      </c>
      <c r="P544">
        <v>5</v>
      </c>
    </row>
    <row r="545" spans="1:16" x14ac:dyDescent="0.2">
      <c r="A545">
        <v>544</v>
      </c>
      <c r="B545">
        <v>58</v>
      </c>
      <c r="C545">
        <v>2</v>
      </c>
      <c r="D545">
        <v>5.46</v>
      </c>
      <c r="E545">
        <v>1</v>
      </c>
      <c r="F545" s="1" t="s">
        <v>36</v>
      </c>
      <c r="G545" s="1" t="s">
        <v>35</v>
      </c>
      <c r="H545" s="1" t="s">
        <v>31</v>
      </c>
      <c r="I545" s="1" t="s">
        <v>19</v>
      </c>
      <c r="J545" s="1" t="s">
        <v>20</v>
      </c>
      <c r="K545" s="1" t="s">
        <v>21</v>
      </c>
      <c r="L545">
        <v>6</v>
      </c>
      <c r="M545">
        <v>54</v>
      </c>
      <c r="N545">
        <v>9588</v>
      </c>
      <c r="O545" s="1" t="s">
        <v>21</v>
      </c>
      <c r="P545">
        <v>4</v>
      </c>
    </row>
    <row r="546" spans="1:16" x14ac:dyDescent="0.2">
      <c r="A546">
        <v>545</v>
      </c>
      <c r="B546">
        <v>31</v>
      </c>
      <c r="C546">
        <v>8</v>
      </c>
      <c r="D546">
        <v>3.76</v>
      </c>
      <c r="E546">
        <v>10</v>
      </c>
      <c r="F546" s="1" t="s">
        <v>26</v>
      </c>
      <c r="G546" s="1" t="s">
        <v>35</v>
      </c>
      <c r="H546" s="1" t="s">
        <v>28</v>
      </c>
      <c r="I546" s="1" t="s">
        <v>34</v>
      </c>
      <c r="J546" s="1" t="s">
        <v>29</v>
      </c>
      <c r="K546" s="1" t="s">
        <v>21</v>
      </c>
      <c r="L546">
        <v>4</v>
      </c>
      <c r="M546">
        <v>64</v>
      </c>
      <c r="N546">
        <v>8885</v>
      </c>
      <c r="O546" s="1" t="s">
        <v>22</v>
      </c>
      <c r="P546">
        <v>3</v>
      </c>
    </row>
    <row r="547" spans="1:16" x14ac:dyDescent="0.2">
      <c r="A547">
        <v>546</v>
      </c>
      <c r="B547">
        <v>30</v>
      </c>
      <c r="C547">
        <v>3</v>
      </c>
      <c r="D547">
        <v>3.96</v>
      </c>
      <c r="E547">
        <v>5</v>
      </c>
      <c r="F547" s="1" t="s">
        <v>23</v>
      </c>
      <c r="G547" s="1" t="s">
        <v>24</v>
      </c>
      <c r="H547" s="1" t="s">
        <v>31</v>
      </c>
      <c r="I547" s="1" t="s">
        <v>19</v>
      </c>
      <c r="J547" s="1" t="s">
        <v>33</v>
      </c>
      <c r="K547" s="1" t="s">
        <v>21</v>
      </c>
      <c r="L547">
        <v>5</v>
      </c>
      <c r="M547">
        <v>52</v>
      </c>
      <c r="N547">
        <v>3162</v>
      </c>
      <c r="O547" s="1" t="s">
        <v>22</v>
      </c>
      <c r="P547">
        <v>4</v>
      </c>
    </row>
    <row r="548" spans="1:16" x14ac:dyDescent="0.2">
      <c r="A548">
        <v>547</v>
      </c>
      <c r="B548">
        <v>17</v>
      </c>
      <c r="C548">
        <v>7</v>
      </c>
      <c r="D548">
        <v>3.5</v>
      </c>
      <c r="E548">
        <v>8</v>
      </c>
      <c r="F548" s="1" t="s">
        <v>26</v>
      </c>
      <c r="G548" s="1" t="s">
        <v>35</v>
      </c>
      <c r="H548" s="1" t="s">
        <v>37</v>
      </c>
      <c r="I548" s="1" t="s">
        <v>19</v>
      </c>
      <c r="J548" s="1" t="s">
        <v>33</v>
      </c>
      <c r="K548" s="1" t="s">
        <v>21</v>
      </c>
      <c r="L548">
        <v>9</v>
      </c>
      <c r="M548">
        <v>22</v>
      </c>
      <c r="N548">
        <v>9904</v>
      </c>
      <c r="O548" s="1" t="s">
        <v>21</v>
      </c>
      <c r="P548">
        <v>4</v>
      </c>
    </row>
    <row r="549" spans="1:16" x14ac:dyDescent="0.2">
      <c r="A549">
        <v>548</v>
      </c>
      <c r="B549">
        <v>50</v>
      </c>
      <c r="C549">
        <v>9</v>
      </c>
      <c r="D549">
        <v>3.12</v>
      </c>
      <c r="E549">
        <v>8</v>
      </c>
      <c r="F549" s="1" t="s">
        <v>26</v>
      </c>
      <c r="G549" s="1" t="s">
        <v>24</v>
      </c>
      <c r="H549" s="1" t="s">
        <v>37</v>
      </c>
      <c r="I549" s="1" t="s">
        <v>19</v>
      </c>
      <c r="J549" s="1" t="s">
        <v>20</v>
      </c>
      <c r="K549" s="1" t="s">
        <v>21</v>
      </c>
      <c r="L549">
        <v>10</v>
      </c>
      <c r="M549">
        <v>27</v>
      </c>
      <c r="N549">
        <v>3211</v>
      </c>
      <c r="O549" s="1" t="s">
        <v>21</v>
      </c>
      <c r="P549">
        <v>4</v>
      </c>
    </row>
    <row r="550" spans="1:16" x14ac:dyDescent="0.2">
      <c r="A550">
        <v>549</v>
      </c>
      <c r="B550">
        <v>26</v>
      </c>
      <c r="C550">
        <v>10</v>
      </c>
      <c r="D550">
        <v>1.59</v>
      </c>
      <c r="E550">
        <v>7</v>
      </c>
      <c r="F550" s="1" t="s">
        <v>36</v>
      </c>
      <c r="G550" s="1" t="s">
        <v>27</v>
      </c>
      <c r="H550" s="1" t="s">
        <v>18</v>
      </c>
      <c r="I550" s="1" t="s">
        <v>19</v>
      </c>
      <c r="J550" s="1" t="s">
        <v>33</v>
      </c>
      <c r="K550" s="1" t="s">
        <v>21</v>
      </c>
      <c r="L550">
        <v>1</v>
      </c>
      <c r="M550">
        <v>69</v>
      </c>
      <c r="N550">
        <v>6999</v>
      </c>
      <c r="O550" s="1" t="s">
        <v>21</v>
      </c>
      <c r="P550">
        <v>4</v>
      </c>
    </row>
    <row r="551" spans="1:16" x14ac:dyDescent="0.2">
      <c r="A551">
        <v>550</v>
      </c>
      <c r="B551">
        <v>52</v>
      </c>
      <c r="C551">
        <v>8</v>
      </c>
      <c r="D551">
        <v>2.23</v>
      </c>
      <c r="E551">
        <v>8</v>
      </c>
      <c r="F551" s="1" t="s">
        <v>36</v>
      </c>
      <c r="G551" s="1" t="s">
        <v>24</v>
      </c>
      <c r="H551" s="1" t="s">
        <v>32</v>
      </c>
      <c r="I551" s="1" t="s">
        <v>19</v>
      </c>
      <c r="J551" s="1" t="s">
        <v>29</v>
      </c>
      <c r="K551" s="1" t="s">
        <v>21</v>
      </c>
      <c r="L551">
        <v>1</v>
      </c>
      <c r="M551">
        <v>24</v>
      </c>
      <c r="N551">
        <v>9712</v>
      </c>
      <c r="O551" s="1" t="s">
        <v>22</v>
      </c>
      <c r="P551">
        <v>5</v>
      </c>
    </row>
    <row r="552" spans="1:16" x14ac:dyDescent="0.2">
      <c r="A552">
        <v>551</v>
      </c>
      <c r="B552">
        <v>23</v>
      </c>
      <c r="C552">
        <v>7</v>
      </c>
      <c r="D552">
        <v>3.66</v>
      </c>
      <c r="E552">
        <v>7</v>
      </c>
      <c r="F552" s="1" t="s">
        <v>16</v>
      </c>
      <c r="G552" s="1" t="s">
        <v>27</v>
      </c>
      <c r="H552" s="1" t="s">
        <v>32</v>
      </c>
      <c r="I552" s="1" t="s">
        <v>34</v>
      </c>
      <c r="J552" s="1" t="s">
        <v>20</v>
      </c>
      <c r="K552" s="1" t="s">
        <v>22</v>
      </c>
      <c r="L552">
        <v>3</v>
      </c>
      <c r="M552">
        <v>48</v>
      </c>
      <c r="N552">
        <v>2589</v>
      </c>
      <c r="O552" s="1" t="s">
        <v>21</v>
      </c>
      <c r="P552">
        <v>1</v>
      </c>
    </row>
    <row r="553" spans="1:16" x14ac:dyDescent="0.2">
      <c r="A553">
        <v>552</v>
      </c>
      <c r="B553">
        <v>50</v>
      </c>
      <c r="C553">
        <v>9</v>
      </c>
      <c r="D553">
        <v>1.76</v>
      </c>
      <c r="E553">
        <v>7</v>
      </c>
      <c r="F553" s="1" t="s">
        <v>16</v>
      </c>
      <c r="G553" s="1" t="s">
        <v>35</v>
      </c>
      <c r="H553" s="1" t="s">
        <v>28</v>
      </c>
      <c r="I553" s="1" t="s">
        <v>19</v>
      </c>
      <c r="J553" s="1" t="s">
        <v>29</v>
      </c>
      <c r="K553" s="1" t="s">
        <v>21</v>
      </c>
      <c r="L553">
        <v>3</v>
      </c>
      <c r="M553">
        <v>23</v>
      </c>
      <c r="N553">
        <v>1010</v>
      </c>
      <c r="O553" s="1" t="s">
        <v>22</v>
      </c>
      <c r="P553">
        <v>5</v>
      </c>
    </row>
    <row r="554" spans="1:16" x14ac:dyDescent="0.2">
      <c r="A554">
        <v>553</v>
      </c>
      <c r="B554">
        <v>55</v>
      </c>
      <c r="C554">
        <v>7</v>
      </c>
      <c r="D554">
        <v>3.36</v>
      </c>
      <c r="E554">
        <v>7</v>
      </c>
      <c r="F554" s="1" t="s">
        <v>36</v>
      </c>
      <c r="G554" s="1" t="s">
        <v>27</v>
      </c>
      <c r="H554" s="1" t="s">
        <v>28</v>
      </c>
      <c r="I554" s="1" t="s">
        <v>19</v>
      </c>
      <c r="J554" s="1" t="s">
        <v>20</v>
      </c>
      <c r="K554" s="1" t="s">
        <v>21</v>
      </c>
      <c r="L554">
        <v>7</v>
      </c>
      <c r="M554">
        <v>51</v>
      </c>
      <c r="N554">
        <v>5714</v>
      </c>
      <c r="O554" s="1" t="s">
        <v>22</v>
      </c>
      <c r="P554">
        <v>4</v>
      </c>
    </row>
    <row r="555" spans="1:16" x14ac:dyDescent="0.2">
      <c r="A555">
        <v>554</v>
      </c>
      <c r="B555">
        <v>38</v>
      </c>
      <c r="C555">
        <v>9</v>
      </c>
      <c r="D555">
        <v>5.51</v>
      </c>
      <c r="E555">
        <v>9</v>
      </c>
      <c r="F555" s="1" t="s">
        <v>26</v>
      </c>
      <c r="G555" s="1" t="s">
        <v>35</v>
      </c>
      <c r="H555" s="1" t="s">
        <v>37</v>
      </c>
      <c r="I555" s="1" t="s">
        <v>19</v>
      </c>
      <c r="J555" s="1" t="s">
        <v>20</v>
      </c>
      <c r="K555" s="1" t="s">
        <v>21</v>
      </c>
      <c r="L555">
        <v>6</v>
      </c>
      <c r="M555">
        <v>23</v>
      </c>
      <c r="N555">
        <v>6251</v>
      </c>
      <c r="O555" s="1" t="s">
        <v>22</v>
      </c>
      <c r="P555">
        <v>1</v>
      </c>
    </row>
    <row r="556" spans="1:16" x14ac:dyDescent="0.2">
      <c r="A556">
        <v>555</v>
      </c>
      <c r="B556">
        <v>12</v>
      </c>
      <c r="C556">
        <v>8</v>
      </c>
      <c r="D556">
        <v>3.04</v>
      </c>
      <c r="E556">
        <v>7</v>
      </c>
      <c r="F556" s="1" t="s">
        <v>26</v>
      </c>
      <c r="G556" s="1" t="s">
        <v>35</v>
      </c>
      <c r="H556" s="1" t="s">
        <v>25</v>
      </c>
      <c r="I556" s="1" t="s">
        <v>19</v>
      </c>
      <c r="J556" s="1" t="s">
        <v>33</v>
      </c>
      <c r="K556" s="1" t="s">
        <v>21</v>
      </c>
      <c r="L556">
        <v>10</v>
      </c>
      <c r="M556">
        <v>35</v>
      </c>
      <c r="N556">
        <v>3842</v>
      </c>
      <c r="O556" s="1" t="s">
        <v>21</v>
      </c>
      <c r="P556">
        <v>4</v>
      </c>
    </row>
    <row r="557" spans="1:16" x14ac:dyDescent="0.2">
      <c r="A557">
        <v>556</v>
      </c>
      <c r="B557">
        <v>17</v>
      </c>
      <c r="C557">
        <v>9</v>
      </c>
      <c r="D557">
        <v>3.12</v>
      </c>
      <c r="E557">
        <v>10</v>
      </c>
      <c r="F557" s="1" t="s">
        <v>23</v>
      </c>
      <c r="G557" s="1" t="s">
        <v>17</v>
      </c>
      <c r="H557" s="1" t="s">
        <v>31</v>
      </c>
      <c r="I557" s="1" t="s">
        <v>19</v>
      </c>
      <c r="J557" s="1" t="s">
        <v>29</v>
      </c>
      <c r="K557" s="1" t="s">
        <v>21</v>
      </c>
      <c r="L557">
        <v>2</v>
      </c>
      <c r="M557">
        <v>21</v>
      </c>
      <c r="N557">
        <v>4532</v>
      </c>
      <c r="O557" s="1" t="s">
        <v>21</v>
      </c>
      <c r="P557">
        <v>2</v>
      </c>
    </row>
    <row r="558" spans="1:16" x14ac:dyDescent="0.2">
      <c r="A558">
        <v>557</v>
      </c>
      <c r="B558">
        <v>20</v>
      </c>
      <c r="C558">
        <v>7</v>
      </c>
      <c r="D558">
        <v>2.33</v>
      </c>
      <c r="E558">
        <v>9</v>
      </c>
      <c r="F558" s="1" t="s">
        <v>36</v>
      </c>
      <c r="G558" s="1" t="s">
        <v>24</v>
      </c>
      <c r="H558" s="1" t="s">
        <v>37</v>
      </c>
      <c r="I558" s="1" t="s">
        <v>19</v>
      </c>
      <c r="J558" s="1" t="s">
        <v>29</v>
      </c>
      <c r="K558" s="1" t="s">
        <v>21</v>
      </c>
      <c r="L558">
        <v>5</v>
      </c>
      <c r="M558">
        <v>34</v>
      </c>
      <c r="N558">
        <v>4341</v>
      </c>
      <c r="O558" s="1" t="s">
        <v>22</v>
      </c>
      <c r="P558">
        <v>4</v>
      </c>
    </row>
    <row r="559" spans="1:16" x14ac:dyDescent="0.2">
      <c r="A559">
        <v>558</v>
      </c>
      <c r="B559">
        <v>20</v>
      </c>
      <c r="C559">
        <v>7</v>
      </c>
      <c r="D559">
        <v>3.74</v>
      </c>
      <c r="E559">
        <v>7</v>
      </c>
      <c r="F559" s="1" t="s">
        <v>23</v>
      </c>
      <c r="G559" s="1" t="s">
        <v>24</v>
      </c>
      <c r="H559" s="1" t="s">
        <v>32</v>
      </c>
      <c r="I559" s="1" t="s">
        <v>19</v>
      </c>
      <c r="J559" s="1" t="s">
        <v>33</v>
      </c>
      <c r="K559" s="1" t="s">
        <v>21</v>
      </c>
      <c r="L559">
        <v>1</v>
      </c>
      <c r="M559">
        <v>35</v>
      </c>
      <c r="N559">
        <v>6575</v>
      </c>
      <c r="O559" s="1" t="s">
        <v>22</v>
      </c>
      <c r="P559">
        <v>4</v>
      </c>
    </row>
    <row r="560" spans="1:16" x14ac:dyDescent="0.2">
      <c r="A560">
        <v>559</v>
      </c>
      <c r="B560">
        <v>46</v>
      </c>
      <c r="C560">
        <v>2</v>
      </c>
      <c r="D560">
        <v>5.8</v>
      </c>
      <c r="E560">
        <v>6</v>
      </c>
      <c r="F560" s="1" t="s">
        <v>16</v>
      </c>
      <c r="G560" s="1" t="s">
        <v>35</v>
      </c>
      <c r="H560" s="1" t="s">
        <v>32</v>
      </c>
      <c r="I560" s="1" t="s">
        <v>19</v>
      </c>
      <c r="J560" s="1" t="s">
        <v>20</v>
      </c>
      <c r="K560" s="1" t="s">
        <v>21</v>
      </c>
      <c r="L560">
        <v>10</v>
      </c>
      <c r="M560">
        <v>42</v>
      </c>
      <c r="N560">
        <v>8945</v>
      </c>
      <c r="O560" s="1" t="s">
        <v>22</v>
      </c>
      <c r="P560">
        <v>3</v>
      </c>
    </row>
    <row r="561" spans="1:16" x14ac:dyDescent="0.2">
      <c r="A561">
        <v>560</v>
      </c>
      <c r="B561">
        <v>54</v>
      </c>
      <c r="C561">
        <v>4</v>
      </c>
      <c r="D561">
        <v>5.33</v>
      </c>
      <c r="E561">
        <v>2</v>
      </c>
      <c r="F561" s="1" t="s">
        <v>26</v>
      </c>
      <c r="G561" s="1" t="s">
        <v>35</v>
      </c>
      <c r="H561" s="1" t="s">
        <v>37</v>
      </c>
      <c r="I561" s="1" t="s">
        <v>19</v>
      </c>
      <c r="J561" s="1" t="s">
        <v>29</v>
      </c>
      <c r="K561" s="1" t="s">
        <v>21</v>
      </c>
      <c r="L561">
        <v>7</v>
      </c>
      <c r="M561">
        <v>25</v>
      </c>
      <c r="N561">
        <v>4117</v>
      </c>
      <c r="O561" s="1" t="s">
        <v>22</v>
      </c>
      <c r="P561">
        <v>1</v>
      </c>
    </row>
    <row r="562" spans="1:16" x14ac:dyDescent="0.2">
      <c r="A562">
        <v>561</v>
      </c>
      <c r="B562">
        <v>36</v>
      </c>
      <c r="C562">
        <v>7</v>
      </c>
      <c r="D562">
        <v>1.1200000000000001</v>
      </c>
      <c r="E562">
        <v>10</v>
      </c>
      <c r="F562" s="1" t="s">
        <v>16</v>
      </c>
      <c r="G562" s="1" t="s">
        <v>30</v>
      </c>
      <c r="H562" s="1" t="s">
        <v>32</v>
      </c>
      <c r="I562" s="1" t="s">
        <v>19</v>
      </c>
      <c r="J562" s="1" t="s">
        <v>29</v>
      </c>
      <c r="K562" s="1" t="s">
        <v>21</v>
      </c>
      <c r="L562">
        <v>10</v>
      </c>
      <c r="M562">
        <v>31</v>
      </c>
      <c r="N562">
        <v>9620</v>
      </c>
      <c r="O562" s="1" t="s">
        <v>22</v>
      </c>
      <c r="P562">
        <v>1</v>
      </c>
    </row>
    <row r="563" spans="1:16" x14ac:dyDescent="0.2">
      <c r="A563">
        <v>562</v>
      </c>
      <c r="B563">
        <v>26</v>
      </c>
      <c r="C563">
        <v>7</v>
      </c>
      <c r="D563">
        <v>2.54</v>
      </c>
      <c r="E563">
        <v>10</v>
      </c>
      <c r="F563" s="1" t="s">
        <v>16</v>
      </c>
      <c r="G563" s="1" t="s">
        <v>30</v>
      </c>
      <c r="H563" s="1" t="s">
        <v>28</v>
      </c>
      <c r="I563" s="1" t="s">
        <v>34</v>
      </c>
      <c r="J563" s="1" t="s">
        <v>33</v>
      </c>
      <c r="K563" s="1" t="s">
        <v>21</v>
      </c>
      <c r="L563">
        <v>10</v>
      </c>
      <c r="M563">
        <v>25</v>
      </c>
      <c r="N563">
        <v>9109</v>
      </c>
      <c r="O563" s="1" t="s">
        <v>22</v>
      </c>
      <c r="P563">
        <v>2</v>
      </c>
    </row>
    <row r="564" spans="1:16" x14ac:dyDescent="0.2">
      <c r="A564">
        <v>563</v>
      </c>
      <c r="B564">
        <v>6</v>
      </c>
      <c r="C564">
        <v>8</v>
      </c>
      <c r="D564">
        <v>5.25</v>
      </c>
      <c r="E564">
        <v>8</v>
      </c>
      <c r="F564" s="1" t="s">
        <v>23</v>
      </c>
      <c r="G564" s="1" t="s">
        <v>17</v>
      </c>
      <c r="H564" s="1" t="s">
        <v>32</v>
      </c>
      <c r="I564" s="1" t="s">
        <v>19</v>
      </c>
      <c r="J564" s="1" t="s">
        <v>33</v>
      </c>
      <c r="K564" s="1" t="s">
        <v>21</v>
      </c>
      <c r="L564">
        <v>10</v>
      </c>
      <c r="M564">
        <v>19</v>
      </c>
      <c r="N564">
        <v>4095</v>
      </c>
      <c r="O564" s="1" t="s">
        <v>22</v>
      </c>
      <c r="P564">
        <v>4</v>
      </c>
    </row>
    <row r="565" spans="1:16" x14ac:dyDescent="0.2">
      <c r="A565">
        <v>564</v>
      </c>
      <c r="B565">
        <v>16</v>
      </c>
      <c r="C565">
        <v>7</v>
      </c>
      <c r="D565">
        <v>4.8899999999999997</v>
      </c>
      <c r="E565">
        <v>7</v>
      </c>
      <c r="F565" s="1" t="s">
        <v>36</v>
      </c>
      <c r="G565" s="1" t="s">
        <v>35</v>
      </c>
      <c r="H565" s="1" t="s">
        <v>37</v>
      </c>
      <c r="I565" s="1" t="s">
        <v>34</v>
      </c>
      <c r="J565" s="1" t="s">
        <v>33</v>
      </c>
      <c r="K565" s="1" t="s">
        <v>22</v>
      </c>
      <c r="L565">
        <v>1</v>
      </c>
      <c r="M565">
        <v>68</v>
      </c>
      <c r="N565">
        <v>8181</v>
      </c>
      <c r="O565" s="1" t="s">
        <v>22</v>
      </c>
      <c r="P565">
        <v>1</v>
      </c>
    </row>
    <row r="566" spans="1:16" x14ac:dyDescent="0.2">
      <c r="A566">
        <v>565</v>
      </c>
      <c r="B566">
        <v>43</v>
      </c>
      <c r="C566">
        <v>8</v>
      </c>
      <c r="D566">
        <v>4.8899999999999997</v>
      </c>
      <c r="E566">
        <v>9</v>
      </c>
      <c r="F566" s="1" t="s">
        <v>23</v>
      </c>
      <c r="G566" s="1" t="s">
        <v>30</v>
      </c>
      <c r="H566" s="1" t="s">
        <v>18</v>
      </c>
      <c r="I566" s="1" t="s">
        <v>19</v>
      </c>
      <c r="J566" s="1" t="s">
        <v>33</v>
      </c>
      <c r="K566" s="1" t="s">
        <v>21</v>
      </c>
      <c r="L566">
        <v>9</v>
      </c>
      <c r="M566">
        <v>58</v>
      </c>
      <c r="N566">
        <v>5054</v>
      </c>
      <c r="O566" s="1" t="s">
        <v>22</v>
      </c>
      <c r="P566">
        <v>1</v>
      </c>
    </row>
    <row r="567" spans="1:16" x14ac:dyDescent="0.2">
      <c r="A567">
        <v>566</v>
      </c>
      <c r="B567">
        <v>41</v>
      </c>
      <c r="C567">
        <v>7</v>
      </c>
      <c r="D567">
        <v>5.32</v>
      </c>
      <c r="E567">
        <v>7</v>
      </c>
      <c r="F567" s="1" t="s">
        <v>16</v>
      </c>
      <c r="G567" s="1" t="s">
        <v>27</v>
      </c>
      <c r="H567" s="1" t="s">
        <v>32</v>
      </c>
      <c r="I567" s="1" t="s">
        <v>19</v>
      </c>
      <c r="J567" s="1" t="s">
        <v>29</v>
      </c>
      <c r="K567" s="1" t="s">
        <v>21</v>
      </c>
      <c r="L567">
        <v>4</v>
      </c>
      <c r="M567">
        <v>49</v>
      </c>
      <c r="N567">
        <v>7433</v>
      </c>
      <c r="O567" s="1" t="s">
        <v>22</v>
      </c>
      <c r="P567">
        <v>2</v>
      </c>
    </row>
    <row r="568" spans="1:16" x14ac:dyDescent="0.2">
      <c r="A568">
        <v>567</v>
      </c>
      <c r="B568">
        <v>3</v>
      </c>
      <c r="C568">
        <v>1</v>
      </c>
      <c r="D568">
        <v>1.92</v>
      </c>
      <c r="E568">
        <v>5</v>
      </c>
      <c r="F568" s="1" t="s">
        <v>16</v>
      </c>
      <c r="G568" s="1" t="s">
        <v>30</v>
      </c>
      <c r="H568" s="1" t="s">
        <v>32</v>
      </c>
      <c r="I568" s="1" t="s">
        <v>19</v>
      </c>
      <c r="J568" s="1" t="s">
        <v>29</v>
      </c>
      <c r="K568" s="1" t="s">
        <v>21</v>
      </c>
      <c r="L568">
        <v>1</v>
      </c>
      <c r="M568">
        <v>26</v>
      </c>
      <c r="N568">
        <v>3062</v>
      </c>
      <c r="O568" s="1" t="s">
        <v>22</v>
      </c>
      <c r="P568">
        <v>1</v>
      </c>
    </row>
    <row r="569" spans="1:16" x14ac:dyDescent="0.2">
      <c r="A569">
        <v>568</v>
      </c>
      <c r="B569">
        <v>46</v>
      </c>
      <c r="C569">
        <v>7</v>
      </c>
      <c r="D569">
        <v>5.63</v>
      </c>
      <c r="E569">
        <v>8</v>
      </c>
      <c r="F569" s="1" t="s">
        <v>36</v>
      </c>
      <c r="G569" s="1" t="s">
        <v>27</v>
      </c>
      <c r="H569" s="1" t="s">
        <v>31</v>
      </c>
      <c r="I569" s="1" t="s">
        <v>19</v>
      </c>
      <c r="J569" s="1" t="s">
        <v>29</v>
      </c>
      <c r="K569" s="1" t="s">
        <v>21</v>
      </c>
      <c r="L569">
        <v>7</v>
      </c>
      <c r="M569">
        <v>49</v>
      </c>
      <c r="N569">
        <v>2010</v>
      </c>
      <c r="O569" s="1" t="s">
        <v>21</v>
      </c>
      <c r="P569">
        <v>3</v>
      </c>
    </row>
    <row r="570" spans="1:16" x14ac:dyDescent="0.2">
      <c r="A570">
        <v>569</v>
      </c>
      <c r="B570">
        <v>59</v>
      </c>
      <c r="C570">
        <v>9</v>
      </c>
      <c r="D570">
        <v>3.02</v>
      </c>
      <c r="E570">
        <v>7</v>
      </c>
      <c r="F570" s="1" t="s">
        <v>26</v>
      </c>
      <c r="G570" s="1" t="s">
        <v>17</v>
      </c>
      <c r="H570" s="1" t="s">
        <v>37</v>
      </c>
      <c r="I570" s="1" t="s">
        <v>34</v>
      </c>
      <c r="J570" s="1" t="s">
        <v>29</v>
      </c>
      <c r="K570" s="1" t="s">
        <v>21</v>
      </c>
      <c r="L570">
        <v>0</v>
      </c>
      <c r="M570">
        <v>18</v>
      </c>
      <c r="N570">
        <v>2285</v>
      </c>
      <c r="O570" s="1" t="s">
        <v>22</v>
      </c>
      <c r="P570">
        <v>2</v>
      </c>
    </row>
    <row r="571" spans="1:16" x14ac:dyDescent="0.2">
      <c r="A571">
        <v>570</v>
      </c>
      <c r="B571">
        <v>36</v>
      </c>
      <c r="C571">
        <v>9</v>
      </c>
      <c r="D571">
        <v>1.39</v>
      </c>
      <c r="E571">
        <v>8</v>
      </c>
      <c r="F571" s="1" t="s">
        <v>26</v>
      </c>
      <c r="G571" s="1" t="s">
        <v>27</v>
      </c>
      <c r="H571" s="1" t="s">
        <v>37</v>
      </c>
      <c r="I571" s="1" t="s">
        <v>34</v>
      </c>
      <c r="J571" s="1" t="s">
        <v>29</v>
      </c>
      <c r="K571" s="1" t="s">
        <v>21</v>
      </c>
      <c r="L571">
        <v>8</v>
      </c>
      <c r="M571">
        <v>26</v>
      </c>
      <c r="N571">
        <v>2718</v>
      </c>
      <c r="O571" s="1" t="s">
        <v>22</v>
      </c>
      <c r="P571">
        <v>2</v>
      </c>
    </row>
    <row r="572" spans="1:16" x14ac:dyDescent="0.2">
      <c r="A572">
        <v>571</v>
      </c>
      <c r="B572">
        <v>56</v>
      </c>
      <c r="C572">
        <v>9</v>
      </c>
      <c r="D572">
        <v>2.72</v>
      </c>
      <c r="E572">
        <v>7</v>
      </c>
      <c r="F572" s="1" t="s">
        <v>26</v>
      </c>
      <c r="G572" s="1" t="s">
        <v>27</v>
      </c>
      <c r="H572" s="1" t="s">
        <v>37</v>
      </c>
      <c r="I572" s="1" t="s">
        <v>19</v>
      </c>
      <c r="J572" s="1" t="s">
        <v>29</v>
      </c>
      <c r="K572" s="1" t="s">
        <v>21</v>
      </c>
      <c r="L572">
        <v>2</v>
      </c>
      <c r="M572">
        <v>40</v>
      </c>
      <c r="N572">
        <v>7578</v>
      </c>
      <c r="O572" s="1" t="s">
        <v>22</v>
      </c>
      <c r="P572">
        <v>5</v>
      </c>
    </row>
    <row r="573" spans="1:16" x14ac:dyDescent="0.2">
      <c r="A573">
        <v>572</v>
      </c>
      <c r="B573">
        <v>22</v>
      </c>
      <c r="C573">
        <v>8</v>
      </c>
      <c r="D573">
        <v>3.34</v>
      </c>
      <c r="E573">
        <v>9</v>
      </c>
      <c r="F573" s="1" t="s">
        <v>36</v>
      </c>
      <c r="G573" s="1" t="s">
        <v>17</v>
      </c>
      <c r="H573" s="1" t="s">
        <v>28</v>
      </c>
      <c r="I573" s="1" t="s">
        <v>19</v>
      </c>
      <c r="J573" s="1" t="s">
        <v>29</v>
      </c>
      <c r="K573" s="1" t="s">
        <v>21</v>
      </c>
      <c r="L573">
        <v>0</v>
      </c>
      <c r="M573">
        <v>21</v>
      </c>
      <c r="N573">
        <v>6282</v>
      </c>
      <c r="O573" s="1" t="s">
        <v>22</v>
      </c>
      <c r="P573">
        <v>3</v>
      </c>
    </row>
    <row r="574" spans="1:16" x14ac:dyDescent="0.2">
      <c r="A574">
        <v>573</v>
      </c>
      <c r="B574">
        <v>6</v>
      </c>
      <c r="C574">
        <v>6</v>
      </c>
      <c r="D574">
        <v>5.25</v>
      </c>
      <c r="E574">
        <v>1</v>
      </c>
      <c r="F574" s="1" t="s">
        <v>36</v>
      </c>
      <c r="G574" s="1" t="s">
        <v>17</v>
      </c>
      <c r="H574" s="1" t="s">
        <v>18</v>
      </c>
      <c r="I574" s="1" t="s">
        <v>34</v>
      </c>
      <c r="J574" s="1" t="s">
        <v>29</v>
      </c>
      <c r="K574" s="1" t="s">
        <v>22</v>
      </c>
      <c r="L574">
        <v>8</v>
      </c>
      <c r="M574">
        <v>68</v>
      </c>
      <c r="N574">
        <v>7541</v>
      </c>
      <c r="O574" s="1" t="s">
        <v>22</v>
      </c>
      <c r="P574">
        <v>5</v>
      </c>
    </row>
    <row r="575" spans="1:16" x14ac:dyDescent="0.2">
      <c r="A575">
        <v>574</v>
      </c>
      <c r="B575">
        <v>35</v>
      </c>
      <c r="C575">
        <v>9</v>
      </c>
      <c r="D575">
        <v>4</v>
      </c>
      <c r="E575">
        <v>10</v>
      </c>
      <c r="F575" s="1" t="s">
        <v>16</v>
      </c>
      <c r="G575" s="1" t="s">
        <v>35</v>
      </c>
      <c r="H575" s="1" t="s">
        <v>25</v>
      </c>
      <c r="I575" s="1" t="s">
        <v>19</v>
      </c>
      <c r="J575" s="1" t="s">
        <v>29</v>
      </c>
      <c r="K575" s="1" t="s">
        <v>21</v>
      </c>
      <c r="L575">
        <v>4</v>
      </c>
      <c r="M575">
        <v>54</v>
      </c>
      <c r="N575">
        <v>9464</v>
      </c>
      <c r="O575" s="1" t="s">
        <v>22</v>
      </c>
      <c r="P575">
        <v>2</v>
      </c>
    </row>
    <row r="576" spans="1:16" x14ac:dyDescent="0.2">
      <c r="A576">
        <v>575</v>
      </c>
      <c r="B576">
        <v>16</v>
      </c>
      <c r="C576">
        <v>6</v>
      </c>
      <c r="D576">
        <v>1.71</v>
      </c>
      <c r="E576">
        <v>3</v>
      </c>
      <c r="F576" s="1" t="s">
        <v>23</v>
      </c>
      <c r="G576" s="1" t="s">
        <v>24</v>
      </c>
      <c r="H576" s="1" t="s">
        <v>32</v>
      </c>
      <c r="I576" s="1" t="s">
        <v>19</v>
      </c>
      <c r="J576" s="1" t="s">
        <v>20</v>
      </c>
      <c r="K576" s="1" t="s">
        <v>21</v>
      </c>
      <c r="L576">
        <v>9</v>
      </c>
      <c r="M576">
        <v>68</v>
      </c>
      <c r="N576">
        <v>6572</v>
      </c>
      <c r="O576" s="1" t="s">
        <v>22</v>
      </c>
      <c r="P576">
        <v>2</v>
      </c>
    </row>
    <row r="577" spans="1:16" x14ac:dyDescent="0.2">
      <c r="A577">
        <v>576</v>
      </c>
      <c r="B577">
        <v>33</v>
      </c>
      <c r="C577">
        <v>8</v>
      </c>
      <c r="D577">
        <v>4.18</v>
      </c>
      <c r="E577">
        <v>10</v>
      </c>
      <c r="F577" s="1" t="s">
        <v>36</v>
      </c>
      <c r="G577" s="1" t="s">
        <v>27</v>
      </c>
      <c r="H577" s="1" t="s">
        <v>18</v>
      </c>
      <c r="I577" s="1" t="s">
        <v>34</v>
      </c>
      <c r="J577" s="1" t="s">
        <v>29</v>
      </c>
      <c r="K577" s="1" t="s">
        <v>21</v>
      </c>
      <c r="L577">
        <v>2</v>
      </c>
      <c r="M577">
        <v>66</v>
      </c>
      <c r="N577">
        <v>6577</v>
      </c>
      <c r="O577" s="1" t="s">
        <v>21</v>
      </c>
      <c r="P577">
        <v>3</v>
      </c>
    </row>
    <row r="578" spans="1:16" x14ac:dyDescent="0.2">
      <c r="A578">
        <v>577</v>
      </c>
      <c r="B578">
        <v>2</v>
      </c>
      <c r="C578">
        <v>7</v>
      </c>
      <c r="D578">
        <v>1.3</v>
      </c>
      <c r="E578">
        <v>9</v>
      </c>
      <c r="F578" s="1" t="s">
        <v>16</v>
      </c>
      <c r="G578" s="1" t="s">
        <v>24</v>
      </c>
      <c r="H578" s="1" t="s">
        <v>28</v>
      </c>
      <c r="I578" s="1" t="s">
        <v>19</v>
      </c>
      <c r="J578" s="1" t="s">
        <v>33</v>
      </c>
      <c r="K578" s="1" t="s">
        <v>21</v>
      </c>
      <c r="L578">
        <v>5</v>
      </c>
      <c r="M578">
        <v>23</v>
      </c>
      <c r="N578">
        <v>9234</v>
      </c>
      <c r="O578" s="1" t="s">
        <v>22</v>
      </c>
      <c r="P578">
        <v>5</v>
      </c>
    </row>
    <row r="579" spans="1:16" x14ac:dyDescent="0.2">
      <c r="A579">
        <v>578</v>
      </c>
      <c r="B579">
        <v>7</v>
      </c>
      <c r="C579">
        <v>8</v>
      </c>
      <c r="D579">
        <v>4.07</v>
      </c>
      <c r="E579">
        <v>10</v>
      </c>
      <c r="F579" s="1" t="s">
        <v>36</v>
      </c>
      <c r="G579" s="1" t="s">
        <v>35</v>
      </c>
      <c r="H579" s="1" t="s">
        <v>31</v>
      </c>
      <c r="I579" s="1" t="s">
        <v>19</v>
      </c>
      <c r="J579" s="1" t="s">
        <v>33</v>
      </c>
      <c r="K579" s="1" t="s">
        <v>21</v>
      </c>
      <c r="L579">
        <v>5</v>
      </c>
      <c r="M579">
        <v>52</v>
      </c>
      <c r="N579">
        <v>9177</v>
      </c>
      <c r="O579" s="1" t="s">
        <v>22</v>
      </c>
      <c r="P579">
        <v>1</v>
      </c>
    </row>
    <row r="580" spans="1:16" x14ac:dyDescent="0.2">
      <c r="A580">
        <v>579</v>
      </c>
      <c r="B580">
        <v>23</v>
      </c>
      <c r="C580">
        <v>8</v>
      </c>
      <c r="D580">
        <v>3.22</v>
      </c>
      <c r="E580">
        <v>9</v>
      </c>
      <c r="F580" s="1" t="s">
        <v>16</v>
      </c>
      <c r="G580" s="1" t="s">
        <v>24</v>
      </c>
      <c r="H580" s="1" t="s">
        <v>37</v>
      </c>
      <c r="I580" s="1" t="s">
        <v>34</v>
      </c>
      <c r="J580" s="1" t="s">
        <v>20</v>
      </c>
      <c r="K580" s="1" t="s">
        <v>22</v>
      </c>
      <c r="L580">
        <v>3</v>
      </c>
      <c r="M580">
        <v>35</v>
      </c>
      <c r="N580">
        <v>8509</v>
      </c>
      <c r="O580" s="1" t="s">
        <v>21</v>
      </c>
      <c r="P580">
        <v>4</v>
      </c>
    </row>
    <row r="581" spans="1:16" x14ac:dyDescent="0.2">
      <c r="A581">
        <v>580</v>
      </c>
      <c r="B581">
        <v>38</v>
      </c>
      <c r="C581">
        <v>3</v>
      </c>
      <c r="D581">
        <v>3.87</v>
      </c>
      <c r="E581">
        <v>5</v>
      </c>
      <c r="F581" s="1" t="s">
        <v>36</v>
      </c>
      <c r="G581" s="1" t="s">
        <v>24</v>
      </c>
      <c r="H581" s="1" t="s">
        <v>28</v>
      </c>
      <c r="I581" s="1" t="s">
        <v>19</v>
      </c>
      <c r="J581" s="1" t="s">
        <v>29</v>
      </c>
      <c r="K581" s="1" t="s">
        <v>21</v>
      </c>
      <c r="L581">
        <v>4</v>
      </c>
      <c r="M581">
        <v>38</v>
      </c>
      <c r="N581">
        <v>1433</v>
      </c>
      <c r="O581" s="1" t="s">
        <v>22</v>
      </c>
      <c r="P581">
        <v>3</v>
      </c>
    </row>
    <row r="582" spans="1:16" x14ac:dyDescent="0.2">
      <c r="A582">
        <v>581</v>
      </c>
      <c r="B582">
        <v>18</v>
      </c>
      <c r="C582">
        <v>6</v>
      </c>
      <c r="D582">
        <v>5.84</v>
      </c>
      <c r="E582">
        <v>6</v>
      </c>
      <c r="F582" s="1" t="s">
        <v>26</v>
      </c>
      <c r="G582" s="1" t="s">
        <v>27</v>
      </c>
      <c r="H582" s="1" t="s">
        <v>37</v>
      </c>
      <c r="I582" s="1" t="s">
        <v>19</v>
      </c>
      <c r="J582" s="1" t="s">
        <v>29</v>
      </c>
      <c r="K582" s="1" t="s">
        <v>21</v>
      </c>
      <c r="L582">
        <v>0</v>
      </c>
      <c r="M582">
        <v>19</v>
      </c>
      <c r="N582">
        <v>5974</v>
      </c>
      <c r="O582" s="1" t="s">
        <v>22</v>
      </c>
      <c r="P582">
        <v>4</v>
      </c>
    </row>
    <row r="583" spans="1:16" x14ac:dyDescent="0.2">
      <c r="A583">
        <v>582</v>
      </c>
      <c r="B583">
        <v>47</v>
      </c>
      <c r="C583">
        <v>8</v>
      </c>
      <c r="D583">
        <v>1.3</v>
      </c>
      <c r="E583">
        <v>10</v>
      </c>
      <c r="F583" s="1" t="s">
        <v>16</v>
      </c>
      <c r="G583" s="1" t="s">
        <v>17</v>
      </c>
      <c r="H583" s="1" t="s">
        <v>18</v>
      </c>
      <c r="I583" s="1" t="s">
        <v>19</v>
      </c>
      <c r="J583" s="1" t="s">
        <v>20</v>
      </c>
      <c r="K583" s="1" t="s">
        <v>21</v>
      </c>
      <c r="L583">
        <v>5</v>
      </c>
      <c r="M583">
        <v>56</v>
      </c>
      <c r="N583">
        <v>6785</v>
      </c>
      <c r="O583" s="1" t="s">
        <v>21</v>
      </c>
      <c r="P583">
        <v>4</v>
      </c>
    </row>
    <row r="584" spans="1:16" x14ac:dyDescent="0.2">
      <c r="A584">
        <v>583</v>
      </c>
      <c r="B584">
        <v>53</v>
      </c>
      <c r="C584">
        <v>9</v>
      </c>
      <c r="D584">
        <v>3.25</v>
      </c>
      <c r="E584">
        <v>8</v>
      </c>
      <c r="F584" s="1" t="s">
        <v>23</v>
      </c>
      <c r="G584" s="1" t="s">
        <v>35</v>
      </c>
      <c r="H584" s="1" t="s">
        <v>28</v>
      </c>
      <c r="I584" s="1" t="s">
        <v>34</v>
      </c>
      <c r="J584" s="1" t="s">
        <v>33</v>
      </c>
      <c r="K584" s="1" t="s">
        <v>21</v>
      </c>
      <c r="L584">
        <v>9</v>
      </c>
      <c r="M584">
        <v>37</v>
      </c>
      <c r="N584">
        <v>8273</v>
      </c>
      <c r="O584" s="1" t="s">
        <v>22</v>
      </c>
      <c r="P584">
        <v>5</v>
      </c>
    </row>
    <row r="585" spans="1:16" x14ac:dyDescent="0.2">
      <c r="A585">
        <v>584</v>
      </c>
      <c r="B585">
        <v>47</v>
      </c>
      <c r="C585">
        <v>8</v>
      </c>
      <c r="D585">
        <v>1.19</v>
      </c>
      <c r="E585">
        <v>9</v>
      </c>
      <c r="F585" s="1" t="s">
        <v>26</v>
      </c>
      <c r="G585" s="1" t="s">
        <v>27</v>
      </c>
      <c r="H585" s="1" t="s">
        <v>31</v>
      </c>
      <c r="I585" s="1" t="s">
        <v>19</v>
      </c>
      <c r="J585" s="1" t="s">
        <v>29</v>
      </c>
      <c r="K585" s="1" t="s">
        <v>21</v>
      </c>
      <c r="L585">
        <v>6</v>
      </c>
      <c r="M585">
        <v>53</v>
      </c>
      <c r="N585">
        <v>7674</v>
      </c>
      <c r="O585" s="1" t="s">
        <v>22</v>
      </c>
      <c r="P585">
        <v>2</v>
      </c>
    </row>
    <row r="586" spans="1:16" x14ac:dyDescent="0.2">
      <c r="A586">
        <v>585</v>
      </c>
      <c r="B586">
        <v>48</v>
      </c>
      <c r="C586">
        <v>7</v>
      </c>
      <c r="D586">
        <v>1.95</v>
      </c>
      <c r="E586">
        <v>9</v>
      </c>
      <c r="F586" s="1" t="s">
        <v>26</v>
      </c>
      <c r="G586" s="1" t="s">
        <v>24</v>
      </c>
      <c r="H586" s="1" t="s">
        <v>32</v>
      </c>
      <c r="I586" s="1" t="s">
        <v>19</v>
      </c>
      <c r="J586" s="1" t="s">
        <v>33</v>
      </c>
      <c r="K586" s="1" t="s">
        <v>21</v>
      </c>
      <c r="L586">
        <v>10</v>
      </c>
      <c r="M586">
        <v>23</v>
      </c>
      <c r="N586">
        <v>3231</v>
      </c>
      <c r="O586" s="1" t="s">
        <v>22</v>
      </c>
      <c r="P586">
        <v>2</v>
      </c>
    </row>
    <row r="587" spans="1:16" x14ac:dyDescent="0.2">
      <c r="A587">
        <v>586</v>
      </c>
      <c r="B587">
        <v>39</v>
      </c>
      <c r="C587">
        <v>6</v>
      </c>
      <c r="D587">
        <v>1.39</v>
      </c>
      <c r="E587">
        <v>4</v>
      </c>
      <c r="F587" s="1" t="s">
        <v>16</v>
      </c>
      <c r="G587" s="1" t="s">
        <v>35</v>
      </c>
      <c r="H587" s="1" t="s">
        <v>25</v>
      </c>
      <c r="I587" s="1" t="s">
        <v>19</v>
      </c>
      <c r="J587" s="1" t="s">
        <v>29</v>
      </c>
      <c r="K587" s="1" t="s">
        <v>21</v>
      </c>
      <c r="L587">
        <v>8</v>
      </c>
      <c r="M587">
        <v>68</v>
      </c>
      <c r="N587">
        <v>1738</v>
      </c>
      <c r="O587" s="1" t="s">
        <v>21</v>
      </c>
      <c r="P587">
        <v>3</v>
      </c>
    </row>
    <row r="588" spans="1:16" x14ac:dyDescent="0.2">
      <c r="A588">
        <v>587</v>
      </c>
      <c r="B588">
        <v>40</v>
      </c>
      <c r="C588">
        <v>7</v>
      </c>
      <c r="D588">
        <v>4.82</v>
      </c>
      <c r="E588">
        <v>10</v>
      </c>
      <c r="F588" s="1" t="s">
        <v>36</v>
      </c>
      <c r="G588" s="1" t="s">
        <v>27</v>
      </c>
      <c r="H588" s="1" t="s">
        <v>18</v>
      </c>
      <c r="I588" s="1" t="s">
        <v>19</v>
      </c>
      <c r="J588" s="1" t="s">
        <v>33</v>
      </c>
      <c r="K588" s="1" t="s">
        <v>21</v>
      </c>
      <c r="L588">
        <v>6</v>
      </c>
      <c r="M588">
        <v>28</v>
      </c>
      <c r="N588">
        <v>4769</v>
      </c>
      <c r="O588" s="1" t="s">
        <v>21</v>
      </c>
      <c r="P588">
        <v>5</v>
      </c>
    </row>
    <row r="589" spans="1:16" x14ac:dyDescent="0.2">
      <c r="A589">
        <v>588</v>
      </c>
      <c r="B589">
        <v>60</v>
      </c>
      <c r="C589">
        <v>10</v>
      </c>
      <c r="D589">
        <v>4.37</v>
      </c>
      <c r="E589">
        <v>9</v>
      </c>
      <c r="F589" s="1" t="s">
        <v>16</v>
      </c>
      <c r="G589" s="1" t="s">
        <v>24</v>
      </c>
      <c r="H589" s="1" t="s">
        <v>32</v>
      </c>
      <c r="I589" s="1" t="s">
        <v>19</v>
      </c>
      <c r="J589" s="1" t="s">
        <v>33</v>
      </c>
      <c r="K589" s="1" t="s">
        <v>21</v>
      </c>
      <c r="L589">
        <v>1</v>
      </c>
      <c r="M589">
        <v>18</v>
      </c>
      <c r="N589">
        <v>4766</v>
      </c>
      <c r="O589" s="1" t="s">
        <v>21</v>
      </c>
      <c r="P589">
        <v>3</v>
      </c>
    </row>
    <row r="590" spans="1:16" x14ac:dyDescent="0.2">
      <c r="A590">
        <v>589</v>
      </c>
      <c r="B590">
        <v>27</v>
      </c>
      <c r="C590">
        <v>9</v>
      </c>
      <c r="D590">
        <v>4.49</v>
      </c>
      <c r="E590">
        <v>7</v>
      </c>
      <c r="F590" s="1" t="s">
        <v>36</v>
      </c>
      <c r="G590" s="1" t="s">
        <v>27</v>
      </c>
      <c r="H590" s="1" t="s">
        <v>32</v>
      </c>
      <c r="I590" s="1" t="s">
        <v>19</v>
      </c>
      <c r="J590" s="1" t="s">
        <v>29</v>
      </c>
      <c r="K590" s="1" t="s">
        <v>21</v>
      </c>
      <c r="L590">
        <v>8</v>
      </c>
      <c r="M590">
        <v>27</v>
      </c>
      <c r="N590">
        <v>4442</v>
      </c>
      <c r="O590" s="1" t="s">
        <v>21</v>
      </c>
      <c r="P590">
        <v>3</v>
      </c>
    </row>
    <row r="591" spans="1:16" x14ac:dyDescent="0.2">
      <c r="A591">
        <v>590</v>
      </c>
      <c r="B591">
        <v>35</v>
      </c>
      <c r="C591">
        <v>8</v>
      </c>
      <c r="D591">
        <v>5.84</v>
      </c>
      <c r="E591">
        <v>7</v>
      </c>
      <c r="F591" s="1" t="s">
        <v>26</v>
      </c>
      <c r="G591" s="1" t="s">
        <v>30</v>
      </c>
      <c r="H591" s="1" t="s">
        <v>31</v>
      </c>
      <c r="I591" s="1" t="s">
        <v>34</v>
      </c>
      <c r="J591" s="1" t="s">
        <v>29</v>
      </c>
      <c r="K591" s="1" t="s">
        <v>21</v>
      </c>
      <c r="L591">
        <v>9</v>
      </c>
      <c r="M591">
        <v>56</v>
      </c>
      <c r="N591">
        <v>3379</v>
      </c>
      <c r="O591" s="1" t="s">
        <v>21</v>
      </c>
      <c r="P591">
        <v>1</v>
      </c>
    </row>
    <row r="592" spans="1:16" x14ac:dyDescent="0.2">
      <c r="A592">
        <v>591</v>
      </c>
      <c r="B592">
        <v>32</v>
      </c>
      <c r="C592">
        <v>8</v>
      </c>
      <c r="D592">
        <v>4.7</v>
      </c>
      <c r="E592">
        <v>7</v>
      </c>
      <c r="F592" s="1" t="s">
        <v>36</v>
      </c>
      <c r="G592" s="1" t="s">
        <v>24</v>
      </c>
      <c r="H592" s="1" t="s">
        <v>18</v>
      </c>
      <c r="I592" s="1" t="s">
        <v>19</v>
      </c>
      <c r="J592" s="1" t="s">
        <v>33</v>
      </c>
      <c r="K592" s="1" t="s">
        <v>21</v>
      </c>
      <c r="L592">
        <v>3</v>
      </c>
      <c r="M592">
        <v>53</v>
      </c>
      <c r="N592">
        <v>2528</v>
      </c>
      <c r="O592" s="1" t="s">
        <v>21</v>
      </c>
      <c r="P592">
        <v>4</v>
      </c>
    </row>
    <row r="593" spans="1:16" x14ac:dyDescent="0.2">
      <c r="A593">
        <v>592</v>
      </c>
      <c r="B593">
        <v>22</v>
      </c>
      <c r="C593">
        <v>9</v>
      </c>
      <c r="D593">
        <v>4.37</v>
      </c>
      <c r="E593">
        <v>7</v>
      </c>
      <c r="F593" s="1" t="s">
        <v>36</v>
      </c>
      <c r="G593" s="1" t="s">
        <v>27</v>
      </c>
      <c r="H593" s="1" t="s">
        <v>32</v>
      </c>
      <c r="I593" s="1" t="s">
        <v>19</v>
      </c>
      <c r="J593" s="1" t="s">
        <v>20</v>
      </c>
      <c r="K593" s="1" t="s">
        <v>21</v>
      </c>
      <c r="L593">
        <v>3</v>
      </c>
      <c r="M593">
        <v>47</v>
      </c>
      <c r="N593">
        <v>6160</v>
      </c>
      <c r="O593" s="1" t="s">
        <v>22</v>
      </c>
      <c r="P593">
        <v>4</v>
      </c>
    </row>
    <row r="594" spans="1:16" x14ac:dyDescent="0.2">
      <c r="A594">
        <v>593</v>
      </c>
      <c r="B594">
        <v>45</v>
      </c>
      <c r="C594">
        <v>8</v>
      </c>
      <c r="D594">
        <v>5.96</v>
      </c>
      <c r="E594">
        <v>8</v>
      </c>
      <c r="F594" s="1" t="s">
        <v>16</v>
      </c>
      <c r="G594" s="1" t="s">
        <v>24</v>
      </c>
      <c r="H594" s="1" t="s">
        <v>28</v>
      </c>
      <c r="I594" s="1" t="s">
        <v>19</v>
      </c>
      <c r="J594" s="1" t="s">
        <v>20</v>
      </c>
      <c r="K594" s="1" t="s">
        <v>21</v>
      </c>
      <c r="L594">
        <v>5</v>
      </c>
      <c r="M594">
        <v>43</v>
      </c>
      <c r="N594">
        <v>2449</v>
      </c>
      <c r="O594" s="1" t="s">
        <v>22</v>
      </c>
      <c r="P594">
        <v>4</v>
      </c>
    </row>
    <row r="595" spans="1:16" x14ac:dyDescent="0.2">
      <c r="A595">
        <v>594</v>
      </c>
      <c r="B595">
        <v>42</v>
      </c>
      <c r="C595">
        <v>2</v>
      </c>
      <c r="D595">
        <v>3.81</v>
      </c>
      <c r="E595">
        <v>5</v>
      </c>
      <c r="F595" s="1" t="s">
        <v>16</v>
      </c>
      <c r="G595" s="1" t="s">
        <v>17</v>
      </c>
      <c r="H595" s="1" t="s">
        <v>25</v>
      </c>
      <c r="I595" s="1" t="s">
        <v>19</v>
      </c>
      <c r="J595" s="1" t="s">
        <v>33</v>
      </c>
      <c r="K595" s="1" t="s">
        <v>21</v>
      </c>
      <c r="L595">
        <v>8</v>
      </c>
      <c r="M595">
        <v>21</v>
      </c>
      <c r="N595">
        <v>8630</v>
      </c>
      <c r="O595" s="1" t="s">
        <v>21</v>
      </c>
      <c r="P595">
        <v>2</v>
      </c>
    </row>
    <row r="596" spans="1:16" x14ac:dyDescent="0.2">
      <c r="A596">
        <v>595</v>
      </c>
      <c r="B596">
        <v>10</v>
      </c>
      <c r="C596">
        <v>9</v>
      </c>
      <c r="D596">
        <v>4.79</v>
      </c>
      <c r="E596">
        <v>8</v>
      </c>
      <c r="F596" s="1" t="s">
        <v>23</v>
      </c>
      <c r="G596" s="1" t="s">
        <v>30</v>
      </c>
      <c r="H596" s="1" t="s">
        <v>28</v>
      </c>
      <c r="I596" s="1" t="s">
        <v>19</v>
      </c>
      <c r="J596" s="1" t="s">
        <v>29</v>
      </c>
      <c r="K596" s="1" t="s">
        <v>21</v>
      </c>
      <c r="L596">
        <v>2</v>
      </c>
      <c r="M596">
        <v>35</v>
      </c>
      <c r="N596">
        <v>9745</v>
      </c>
      <c r="O596" s="1" t="s">
        <v>22</v>
      </c>
      <c r="P596">
        <v>1</v>
      </c>
    </row>
    <row r="597" spans="1:16" x14ac:dyDescent="0.2">
      <c r="A597">
        <v>596</v>
      </c>
      <c r="B597">
        <v>6</v>
      </c>
      <c r="C597">
        <v>9</v>
      </c>
      <c r="D597">
        <v>1.65</v>
      </c>
      <c r="E597">
        <v>10</v>
      </c>
      <c r="F597" s="1" t="s">
        <v>16</v>
      </c>
      <c r="G597" s="1" t="s">
        <v>24</v>
      </c>
      <c r="H597" s="1" t="s">
        <v>32</v>
      </c>
      <c r="I597" s="1" t="s">
        <v>19</v>
      </c>
      <c r="J597" s="1" t="s">
        <v>29</v>
      </c>
      <c r="K597" s="1" t="s">
        <v>21</v>
      </c>
      <c r="L597">
        <v>3</v>
      </c>
      <c r="M597">
        <v>34</v>
      </c>
      <c r="N597">
        <v>2086</v>
      </c>
      <c r="O597" s="1" t="s">
        <v>21</v>
      </c>
      <c r="P597">
        <v>1</v>
      </c>
    </row>
    <row r="598" spans="1:16" x14ac:dyDescent="0.2">
      <c r="A598">
        <v>597</v>
      </c>
      <c r="B598">
        <v>24</v>
      </c>
      <c r="C598">
        <v>9</v>
      </c>
      <c r="D598">
        <v>4.71</v>
      </c>
      <c r="E598">
        <v>10</v>
      </c>
      <c r="F598" s="1" t="s">
        <v>26</v>
      </c>
      <c r="G598" s="1" t="s">
        <v>35</v>
      </c>
      <c r="H598" s="1" t="s">
        <v>31</v>
      </c>
      <c r="I598" s="1" t="s">
        <v>19</v>
      </c>
      <c r="J598" s="1" t="s">
        <v>29</v>
      </c>
      <c r="K598" s="1" t="s">
        <v>21</v>
      </c>
      <c r="L598">
        <v>0</v>
      </c>
      <c r="M598">
        <v>20</v>
      </c>
      <c r="N598">
        <v>1209</v>
      </c>
      <c r="O598" s="1" t="s">
        <v>22</v>
      </c>
      <c r="P598">
        <v>1</v>
      </c>
    </row>
    <row r="599" spans="1:16" x14ac:dyDescent="0.2">
      <c r="A599">
        <v>598</v>
      </c>
      <c r="B599">
        <v>16</v>
      </c>
      <c r="C599">
        <v>5</v>
      </c>
      <c r="D599">
        <v>5.09</v>
      </c>
      <c r="E599">
        <v>4</v>
      </c>
      <c r="F599" s="1" t="s">
        <v>16</v>
      </c>
      <c r="G599" s="1" t="s">
        <v>24</v>
      </c>
      <c r="H599" s="1" t="s">
        <v>37</v>
      </c>
      <c r="I599" s="1" t="s">
        <v>19</v>
      </c>
      <c r="J599" s="1" t="s">
        <v>29</v>
      </c>
      <c r="K599" s="1" t="s">
        <v>22</v>
      </c>
      <c r="L599">
        <v>10</v>
      </c>
      <c r="M599">
        <v>49</v>
      </c>
      <c r="N599">
        <v>2718</v>
      </c>
      <c r="O599" s="1" t="s">
        <v>21</v>
      </c>
      <c r="P599">
        <v>5</v>
      </c>
    </row>
    <row r="600" spans="1:16" x14ac:dyDescent="0.2">
      <c r="A600">
        <v>599</v>
      </c>
      <c r="B600">
        <v>43</v>
      </c>
      <c r="C600">
        <v>1</v>
      </c>
      <c r="D600">
        <v>3.95</v>
      </c>
      <c r="E600">
        <v>2</v>
      </c>
      <c r="F600" s="1" t="s">
        <v>36</v>
      </c>
      <c r="G600" s="1" t="s">
        <v>35</v>
      </c>
      <c r="H600" s="1" t="s">
        <v>25</v>
      </c>
      <c r="I600" s="1" t="s">
        <v>34</v>
      </c>
      <c r="J600" s="1" t="s">
        <v>20</v>
      </c>
      <c r="K600" s="1" t="s">
        <v>21</v>
      </c>
      <c r="L600">
        <v>9</v>
      </c>
      <c r="M600">
        <v>62</v>
      </c>
      <c r="N600">
        <v>2912</v>
      </c>
      <c r="O600" s="1" t="s">
        <v>21</v>
      </c>
      <c r="P600">
        <v>3</v>
      </c>
    </row>
    <row r="601" spans="1:16" x14ac:dyDescent="0.2">
      <c r="A601">
        <v>600</v>
      </c>
      <c r="B601">
        <v>24</v>
      </c>
      <c r="C601">
        <v>9</v>
      </c>
      <c r="D601">
        <v>5.07</v>
      </c>
      <c r="E601">
        <v>8</v>
      </c>
      <c r="F601" s="1" t="s">
        <v>23</v>
      </c>
      <c r="G601" s="1" t="s">
        <v>27</v>
      </c>
      <c r="H601" s="1" t="s">
        <v>18</v>
      </c>
      <c r="I601" s="1" t="s">
        <v>19</v>
      </c>
      <c r="J601" s="1" t="s">
        <v>20</v>
      </c>
      <c r="K601" s="1" t="s">
        <v>21</v>
      </c>
      <c r="L601">
        <v>0</v>
      </c>
      <c r="M601">
        <v>26</v>
      </c>
      <c r="N601">
        <v>3261</v>
      </c>
      <c r="O601" s="1" t="s">
        <v>22</v>
      </c>
      <c r="P601">
        <v>5</v>
      </c>
    </row>
    <row r="602" spans="1:16" x14ac:dyDescent="0.2">
      <c r="A602">
        <v>601</v>
      </c>
      <c r="B602">
        <v>27</v>
      </c>
      <c r="C602">
        <v>7</v>
      </c>
      <c r="D602">
        <v>3.73</v>
      </c>
      <c r="E602">
        <v>10</v>
      </c>
      <c r="F602" s="1" t="s">
        <v>16</v>
      </c>
      <c r="G602" s="1" t="s">
        <v>27</v>
      </c>
      <c r="H602" s="1" t="s">
        <v>18</v>
      </c>
      <c r="I602" s="1" t="s">
        <v>34</v>
      </c>
      <c r="J602" s="1" t="s">
        <v>29</v>
      </c>
      <c r="K602" s="1" t="s">
        <v>21</v>
      </c>
      <c r="L602">
        <v>3</v>
      </c>
      <c r="M602">
        <v>28</v>
      </c>
      <c r="N602">
        <v>5666</v>
      </c>
      <c r="O602" s="1" t="s">
        <v>21</v>
      </c>
      <c r="P602">
        <v>3</v>
      </c>
    </row>
    <row r="603" spans="1:16" x14ac:dyDescent="0.2">
      <c r="A603">
        <v>602</v>
      </c>
      <c r="B603">
        <v>15</v>
      </c>
      <c r="C603">
        <v>7</v>
      </c>
      <c r="D603">
        <v>4.33</v>
      </c>
      <c r="E603">
        <v>7</v>
      </c>
      <c r="F603" s="1" t="s">
        <v>36</v>
      </c>
      <c r="G603" s="1" t="s">
        <v>24</v>
      </c>
      <c r="H603" s="1" t="s">
        <v>25</v>
      </c>
      <c r="I603" s="1" t="s">
        <v>19</v>
      </c>
      <c r="J603" s="1" t="s">
        <v>20</v>
      </c>
      <c r="K603" s="1" t="s">
        <v>21</v>
      </c>
      <c r="L603">
        <v>4</v>
      </c>
      <c r="M603">
        <v>43</v>
      </c>
      <c r="N603">
        <v>6645</v>
      </c>
      <c r="O603" s="1" t="s">
        <v>21</v>
      </c>
      <c r="P603">
        <v>1</v>
      </c>
    </row>
    <row r="604" spans="1:16" x14ac:dyDescent="0.2">
      <c r="A604">
        <v>603</v>
      </c>
      <c r="B604">
        <v>5</v>
      </c>
      <c r="C604">
        <v>9</v>
      </c>
      <c r="D604">
        <v>5.68</v>
      </c>
      <c r="E604">
        <v>10</v>
      </c>
      <c r="F604" s="1" t="s">
        <v>26</v>
      </c>
      <c r="G604" s="1" t="s">
        <v>24</v>
      </c>
      <c r="H604" s="1" t="s">
        <v>32</v>
      </c>
      <c r="I604" s="1" t="s">
        <v>34</v>
      </c>
      <c r="J604" s="1" t="s">
        <v>29</v>
      </c>
      <c r="K604" s="1" t="s">
        <v>22</v>
      </c>
      <c r="L604">
        <v>9</v>
      </c>
      <c r="M604">
        <v>27</v>
      </c>
      <c r="N604">
        <v>8092</v>
      </c>
      <c r="O604" s="1" t="s">
        <v>22</v>
      </c>
      <c r="P604">
        <v>2</v>
      </c>
    </row>
    <row r="605" spans="1:16" x14ac:dyDescent="0.2">
      <c r="A605">
        <v>604</v>
      </c>
      <c r="B605">
        <v>4</v>
      </c>
      <c r="C605">
        <v>5</v>
      </c>
      <c r="D605">
        <v>1.06</v>
      </c>
      <c r="E605">
        <v>6</v>
      </c>
      <c r="F605" s="1" t="s">
        <v>36</v>
      </c>
      <c r="G605" s="1" t="s">
        <v>24</v>
      </c>
      <c r="H605" s="1" t="s">
        <v>18</v>
      </c>
      <c r="I605" s="1" t="s">
        <v>19</v>
      </c>
      <c r="J605" s="1" t="s">
        <v>29</v>
      </c>
      <c r="K605" s="1" t="s">
        <v>22</v>
      </c>
      <c r="L605">
        <v>9</v>
      </c>
      <c r="M605">
        <v>47</v>
      </c>
      <c r="N605">
        <v>9971</v>
      </c>
      <c r="O605" s="1" t="s">
        <v>21</v>
      </c>
      <c r="P605">
        <v>4</v>
      </c>
    </row>
    <row r="606" spans="1:16" x14ac:dyDescent="0.2">
      <c r="A606">
        <v>605</v>
      </c>
      <c r="B606">
        <v>41</v>
      </c>
      <c r="C606">
        <v>3</v>
      </c>
      <c r="D606">
        <v>1.35</v>
      </c>
      <c r="E606">
        <v>2</v>
      </c>
      <c r="F606" s="1" t="s">
        <v>23</v>
      </c>
      <c r="G606" s="1" t="s">
        <v>17</v>
      </c>
      <c r="H606" s="1" t="s">
        <v>32</v>
      </c>
      <c r="I606" s="1" t="s">
        <v>34</v>
      </c>
      <c r="J606" s="1" t="s">
        <v>33</v>
      </c>
      <c r="K606" s="1" t="s">
        <v>21</v>
      </c>
      <c r="L606">
        <v>2</v>
      </c>
      <c r="M606">
        <v>62</v>
      </c>
      <c r="N606">
        <v>9456</v>
      </c>
      <c r="O606" s="1" t="s">
        <v>22</v>
      </c>
      <c r="P606">
        <v>4</v>
      </c>
    </row>
    <row r="607" spans="1:16" x14ac:dyDescent="0.2">
      <c r="A607">
        <v>606</v>
      </c>
      <c r="B607">
        <v>10</v>
      </c>
      <c r="C607">
        <v>8</v>
      </c>
      <c r="D607">
        <v>5.78</v>
      </c>
      <c r="E607">
        <v>10</v>
      </c>
      <c r="F607" s="1" t="s">
        <v>23</v>
      </c>
      <c r="G607" s="1" t="s">
        <v>27</v>
      </c>
      <c r="H607" s="1" t="s">
        <v>37</v>
      </c>
      <c r="I607" s="1" t="s">
        <v>34</v>
      </c>
      <c r="J607" s="1" t="s">
        <v>20</v>
      </c>
      <c r="K607" s="1" t="s">
        <v>22</v>
      </c>
      <c r="L607">
        <v>6</v>
      </c>
      <c r="M607">
        <v>25</v>
      </c>
      <c r="N607">
        <v>7710</v>
      </c>
      <c r="O607" s="1" t="s">
        <v>21</v>
      </c>
      <c r="P607">
        <v>3</v>
      </c>
    </row>
    <row r="608" spans="1:16" x14ac:dyDescent="0.2">
      <c r="A608">
        <v>607</v>
      </c>
      <c r="B608">
        <v>56</v>
      </c>
      <c r="C608">
        <v>7</v>
      </c>
      <c r="D608">
        <v>4.08</v>
      </c>
      <c r="E608">
        <v>9</v>
      </c>
      <c r="F608" s="1" t="s">
        <v>36</v>
      </c>
      <c r="G608" s="1" t="s">
        <v>35</v>
      </c>
      <c r="H608" s="1" t="s">
        <v>31</v>
      </c>
      <c r="I608" s="1" t="s">
        <v>19</v>
      </c>
      <c r="J608" s="1" t="s">
        <v>33</v>
      </c>
      <c r="K608" s="1" t="s">
        <v>21</v>
      </c>
      <c r="L608">
        <v>10</v>
      </c>
      <c r="M608">
        <v>35</v>
      </c>
      <c r="N608">
        <v>2467</v>
      </c>
      <c r="O608" s="1" t="s">
        <v>22</v>
      </c>
      <c r="P608">
        <v>3</v>
      </c>
    </row>
    <row r="609" spans="1:16" x14ac:dyDescent="0.2">
      <c r="A609">
        <v>608</v>
      </c>
      <c r="B609">
        <v>40</v>
      </c>
      <c r="C609">
        <v>10</v>
      </c>
      <c r="D609">
        <v>2.91</v>
      </c>
      <c r="E609">
        <v>10</v>
      </c>
      <c r="F609" s="1" t="s">
        <v>23</v>
      </c>
      <c r="G609" s="1" t="s">
        <v>24</v>
      </c>
      <c r="H609" s="1" t="s">
        <v>18</v>
      </c>
      <c r="I609" s="1" t="s">
        <v>19</v>
      </c>
      <c r="J609" s="1" t="s">
        <v>33</v>
      </c>
      <c r="K609" s="1" t="s">
        <v>21</v>
      </c>
      <c r="L609">
        <v>4</v>
      </c>
      <c r="M609">
        <v>57</v>
      </c>
      <c r="N609">
        <v>3633</v>
      </c>
      <c r="O609" s="1" t="s">
        <v>21</v>
      </c>
      <c r="P609">
        <v>1</v>
      </c>
    </row>
    <row r="610" spans="1:16" x14ac:dyDescent="0.2">
      <c r="A610">
        <v>609</v>
      </c>
      <c r="B610">
        <v>52</v>
      </c>
      <c r="C610">
        <v>10</v>
      </c>
      <c r="D610">
        <v>4.7300000000000004</v>
      </c>
      <c r="E610">
        <v>10</v>
      </c>
      <c r="F610" s="1" t="s">
        <v>26</v>
      </c>
      <c r="G610" s="1" t="s">
        <v>24</v>
      </c>
      <c r="H610" s="1" t="s">
        <v>28</v>
      </c>
      <c r="I610" s="1" t="s">
        <v>19</v>
      </c>
      <c r="J610" s="1" t="s">
        <v>29</v>
      </c>
      <c r="K610" s="1" t="s">
        <v>21</v>
      </c>
      <c r="L610">
        <v>8</v>
      </c>
      <c r="M610">
        <v>30</v>
      </c>
      <c r="N610">
        <v>5268</v>
      </c>
      <c r="O610" s="1" t="s">
        <v>21</v>
      </c>
      <c r="P610">
        <v>5</v>
      </c>
    </row>
    <row r="611" spans="1:16" x14ac:dyDescent="0.2">
      <c r="A611">
        <v>610</v>
      </c>
      <c r="B611">
        <v>45</v>
      </c>
      <c r="C611">
        <v>8</v>
      </c>
      <c r="D611">
        <v>2.87</v>
      </c>
      <c r="E611">
        <v>9</v>
      </c>
      <c r="F611" s="1" t="s">
        <v>23</v>
      </c>
      <c r="G611" s="1" t="s">
        <v>27</v>
      </c>
      <c r="H611" s="1" t="s">
        <v>28</v>
      </c>
      <c r="I611" s="1" t="s">
        <v>19</v>
      </c>
      <c r="J611" s="1" t="s">
        <v>29</v>
      </c>
      <c r="K611" s="1" t="s">
        <v>21</v>
      </c>
      <c r="L611">
        <v>8</v>
      </c>
      <c r="M611">
        <v>25</v>
      </c>
      <c r="N611">
        <v>5366</v>
      </c>
      <c r="O611" s="1" t="s">
        <v>21</v>
      </c>
      <c r="P611">
        <v>5</v>
      </c>
    </row>
    <row r="612" spans="1:16" x14ac:dyDescent="0.2">
      <c r="A612">
        <v>611</v>
      </c>
      <c r="B612">
        <v>39</v>
      </c>
      <c r="C612">
        <v>9</v>
      </c>
      <c r="D612">
        <v>4.1399999999999997</v>
      </c>
      <c r="E612">
        <v>7</v>
      </c>
      <c r="F612" s="1" t="s">
        <v>23</v>
      </c>
      <c r="G612" s="1" t="s">
        <v>24</v>
      </c>
      <c r="H612" s="1" t="s">
        <v>25</v>
      </c>
      <c r="I612" s="1" t="s">
        <v>19</v>
      </c>
      <c r="J612" s="1" t="s">
        <v>33</v>
      </c>
      <c r="K612" s="1" t="s">
        <v>21</v>
      </c>
      <c r="L612">
        <v>2</v>
      </c>
      <c r="M612">
        <v>63</v>
      </c>
      <c r="N612">
        <v>7913</v>
      </c>
      <c r="O612" s="1" t="s">
        <v>22</v>
      </c>
      <c r="P612">
        <v>4</v>
      </c>
    </row>
    <row r="613" spans="1:16" x14ac:dyDescent="0.2">
      <c r="A613">
        <v>612</v>
      </c>
      <c r="B613">
        <v>43</v>
      </c>
      <c r="C613">
        <v>10</v>
      </c>
      <c r="D613">
        <v>4.54</v>
      </c>
      <c r="E613">
        <v>9</v>
      </c>
      <c r="F613" s="1" t="s">
        <v>36</v>
      </c>
      <c r="G613" s="1" t="s">
        <v>24</v>
      </c>
      <c r="H613" s="1" t="s">
        <v>25</v>
      </c>
      <c r="I613" s="1" t="s">
        <v>19</v>
      </c>
      <c r="J613" s="1" t="s">
        <v>29</v>
      </c>
      <c r="K613" s="1" t="s">
        <v>21</v>
      </c>
      <c r="L613">
        <v>6</v>
      </c>
      <c r="M613">
        <v>53</v>
      </c>
      <c r="N613">
        <v>8098</v>
      </c>
      <c r="O613" s="1" t="s">
        <v>21</v>
      </c>
      <c r="P613">
        <v>4</v>
      </c>
    </row>
    <row r="614" spans="1:16" x14ac:dyDescent="0.2">
      <c r="A614">
        <v>613</v>
      </c>
      <c r="B614">
        <v>15</v>
      </c>
      <c r="C614">
        <v>5</v>
      </c>
      <c r="D614">
        <v>2.73</v>
      </c>
      <c r="E614">
        <v>5</v>
      </c>
      <c r="F614" s="1" t="s">
        <v>23</v>
      </c>
      <c r="G614" s="1" t="s">
        <v>17</v>
      </c>
      <c r="H614" s="1" t="s">
        <v>18</v>
      </c>
      <c r="I614" s="1" t="s">
        <v>19</v>
      </c>
      <c r="J614" s="1" t="s">
        <v>33</v>
      </c>
      <c r="K614" s="1" t="s">
        <v>22</v>
      </c>
      <c r="L614">
        <v>2</v>
      </c>
      <c r="M614">
        <v>47</v>
      </c>
      <c r="N614">
        <v>8339</v>
      </c>
      <c r="O614" s="1" t="s">
        <v>21</v>
      </c>
      <c r="P614">
        <v>4</v>
      </c>
    </row>
    <row r="615" spans="1:16" x14ac:dyDescent="0.2">
      <c r="A615">
        <v>614</v>
      </c>
      <c r="B615">
        <v>14</v>
      </c>
      <c r="C615">
        <v>8</v>
      </c>
      <c r="D615">
        <v>4.5199999999999996</v>
      </c>
      <c r="E615">
        <v>8</v>
      </c>
      <c r="F615" s="1" t="s">
        <v>16</v>
      </c>
      <c r="G615" s="1" t="s">
        <v>27</v>
      </c>
      <c r="H615" s="1" t="s">
        <v>25</v>
      </c>
      <c r="I615" s="1" t="s">
        <v>19</v>
      </c>
      <c r="J615" s="1" t="s">
        <v>33</v>
      </c>
      <c r="K615" s="1" t="s">
        <v>21</v>
      </c>
      <c r="L615">
        <v>5</v>
      </c>
      <c r="M615">
        <v>28</v>
      </c>
      <c r="N615">
        <v>1190</v>
      </c>
      <c r="O615" s="1" t="s">
        <v>21</v>
      </c>
      <c r="P615">
        <v>1</v>
      </c>
    </row>
    <row r="616" spans="1:16" x14ac:dyDescent="0.2">
      <c r="A616">
        <v>615</v>
      </c>
      <c r="B616">
        <v>20</v>
      </c>
      <c r="C616">
        <v>6</v>
      </c>
      <c r="D616">
        <v>1.95</v>
      </c>
      <c r="E616">
        <v>2</v>
      </c>
      <c r="F616" s="1" t="s">
        <v>36</v>
      </c>
      <c r="G616" s="1" t="s">
        <v>30</v>
      </c>
      <c r="H616" s="1" t="s">
        <v>32</v>
      </c>
      <c r="I616" s="1" t="s">
        <v>19</v>
      </c>
      <c r="J616" s="1" t="s">
        <v>33</v>
      </c>
      <c r="K616" s="1" t="s">
        <v>21</v>
      </c>
      <c r="L616">
        <v>10</v>
      </c>
      <c r="M616">
        <v>19</v>
      </c>
      <c r="N616">
        <v>6407</v>
      </c>
      <c r="O616" s="1" t="s">
        <v>22</v>
      </c>
      <c r="P616">
        <v>5</v>
      </c>
    </row>
    <row r="617" spans="1:16" x14ac:dyDescent="0.2">
      <c r="A617">
        <v>616</v>
      </c>
      <c r="B617">
        <v>42</v>
      </c>
      <c r="C617">
        <v>7</v>
      </c>
      <c r="D617">
        <v>1.82</v>
      </c>
      <c r="E617">
        <v>9</v>
      </c>
      <c r="F617" s="1" t="s">
        <v>36</v>
      </c>
      <c r="G617" s="1" t="s">
        <v>24</v>
      </c>
      <c r="H617" s="1" t="s">
        <v>32</v>
      </c>
      <c r="I617" s="1" t="s">
        <v>19</v>
      </c>
      <c r="J617" s="1" t="s">
        <v>33</v>
      </c>
      <c r="K617" s="1" t="s">
        <v>21</v>
      </c>
      <c r="L617">
        <v>4</v>
      </c>
      <c r="M617">
        <v>22</v>
      </c>
      <c r="N617">
        <v>6777</v>
      </c>
      <c r="O617" s="1" t="s">
        <v>22</v>
      </c>
      <c r="P617">
        <v>2</v>
      </c>
    </row>
    <row r="618" spans="1:16" x14ac:dyDescent="0.2">
      <c r="A618">
        <v>617</v>
      </c>
      <c r="B618">
        <v>9</v>
      </c>
      <c r="C618">
        <v>10</v>
      </c>
      <c r="D618">
        <v>4.51</v>
      </c>
      <c r="E618">
        <v>7</v>
      </c>
      <c r="F618" s="1" t="s">
        <v>36</v>
      </c>
      <c r="G618" s="1" t="s">
        <v>27</v>
      </c>
      <c r="H618" s="1" t="s">
        <v>25</v>
      </c>
      <c r="I618" s="1" t="s">
        <v>19</v>
      </c>
      <c r="J618" s="1" t="s">
        <v>33</v>
      </c>
      <c r="K618" s="1" t="s">
        <v>21</v>
      </c>
      <c r="L618">
        <v>0</v>
      </c>
      <c r="M618">
        <v>57</v>
      </c>
      <c r="N618">
        <v>3398</v>
      </c>
      <c r="O618" s="1" t="s">
        <v>21</v>
      </c>
      <c r="P618">
        <v>5</v>
      </c>
    </row>
    <row r="619" spans="1:16" x14ac:dyDescent="0.2">
      <c r="A619">
        <v>618</v>
      </c>
      <c r="B619">
        <v>57</v>
      </c>
      <c r="C619">
        <v>1</v>
      </c>
      <c r="D619">
        <v>3.18</v>
      </c>
      <c r="E619">
        <v>4</v>
      </c>
      <c r="F619" s="1" t="s">
        <v>16</v>
      </c>
      <c r="G619" s="1" t="s">
        <v>24</v>
      </c>
      <c r="H619" s="1" t="s">
        <v>32</v>
      </c>
      <c r="I619" s="1" t="s">
        <v>19</v>
      </c>
      <c r="J619" s="1" t="s">
        <v>29</v>
      </c>
      <c r="K619" s="1" t="s">
        <v>21</v>
      </c>
      <c r="L619">
        <v>8</v>
      </c>
      <c r="M619">
        <v>40</v>
      </c>
      <c r="N619">
        <v>8439</v>
      </c>
      <c r="O619" s="1" t="s">
        <v>21</v>
      </c>
      <c r="P619">
        <v>3</v>
      </c>
    </row>
    <row r="620" spans="1:16" x14ac:dyDescent="0.2">
      <c r="A620">
        <v>619</v>
      </c>
      <c r="B620">
        <v>36</v>
      </c>
      <c r="C620">
        <v>10</v>
      </c>
      <c r="D620">
        <v>4.5</v>
      </c>
      <c r="E620">
        <v>10</v>
      </c>
      <c r="F620" s="1" t="s">
        <v>36</v>
      </c>
      <c r="G620" s="1" t="s">
        <v>17</v>
      </c>
      <c r="H620" s="1" t="s">
        <v>25</v>
      </c>
      <c r="I620" s="1" t="s">
        <v>19</v>
      </c>
      <c r="J620" s="1" t="s">
        <v>33</v>
      </c>
      <c r="K620" s="1" t="s">
        <v>21</v>
      </c>
      <c r="L620">
        <v>0</v>
      </c>
      <c r="M620">
        <v>37</v>
      </c>
      <c r="N620">
        <v>5765</v>
      </c>
      <c r="O620" s="1" t="s">
        <v>22</v>
      </c>
      <c r="P620">
        <v>2</v>
      </c>
    </row>
    <row r="621" spans="1:16" x14ac:dyDescent="0.2">
      <c r="A621">
        <v>620</v>
      </c>
      <c r="B621">
        <v>28</v>
      </c>
      <c r="C621">
        <v>10</v>
      </c>
      <c r="D621">
        <v>4.01</v>
      </c>
      <c r="E621">
        <v>7</v>
      </c>
      <c r="F621" s="1" t="s">
        <v>16</v>
      </c>
      <c r="G621" s="1" t="s">
        <v>27</v>
      </c>
      <c r="H621" s="1" t="s">
        <v>37</v>
      </c>
      <c r="I621" s="1" t="s">
        <v>19</v>
      </c>
      <c r="J621" s="1" t="s">
        <v>33</v>
      </c>
      <c r="K621" s="1" t="s">
        <v>21</v>
      </c>
      <c r="L621">
        <v>5</v>
      </c>
      <c r="M621">
        <v>42</v>
      </c>
      <c r="N621">
        <v>7869</v>
      </c>
      <c r="O621" s="1" t="s">
        <v>22</v>
      </c>
      <c r="P621">
        <v>4</v>
      </c>
    </row>
    <row r="622" spans="1:16" x14ac:dyDescent="0.2">
      <c r="A622">
        <v>621</v>
      </c>
      <c r="B622">
        <v>40</v>
      </c>
      <c r="C622">
        <v>5</v>
      </c>
      <c r="D622">
        <v>2.91</v>
      </c>
      <c r="E622">
        <v>6</v>
      </c>
      <c r="F622" s="1" t="s">
        <v>36</v>
      </c>
      <c r="G622" s="1" t="s">
        <v>17</v>
      </c>
      <c r="H622" s="1" t="s">
        <v>25</v>
      </c>
      <c r="I622" s="1" t="s">
        <v>19</v>
      </c>
      <c r="J622" s="1" t="s">
        <v>33</v>
      </c>
      <c r="K622" s="1" t="s">
        <v>21</v>
      </c>
      <c r="L622">
        <v>1</v>
      </c>
      <c r="M622">
        <v>32</v>
      </c>
      <c r="N622">
        <v>2445</v>
      </c>
      <c r="O622" s="1" t="s">
        <v>22</v>
      </c>
      <c r="P622">
        <v>1</v>
      </c>
    </row>
    <row r="623" spans="1:16" x14ac:dyDescent="0.2">
      <c r="A623">
        <v>622</v>
      </c>
      <c r="B623">
        <v>2</v>
      </c>
      <c r="C623">
        <v>5</v>
      </c>
      <c r="D623">
        <v>5.77</v>
      </c>
      <c r="E623">
        <v>2</v>
      </c>
      <c r="F623" s="1" t="s">
        <v>23</v>
      </c>
      <c r="G623" s="1" t="s">
        <v>27</v>
      </c>
      <c r="H623" s="1" t="s">
        <v>32</v>
      </c>
      <c r="I623" s="1" t="s">
        <v>34</v>
      </c>
      <c r="J623" s="1" t="s">
        <v>20</v>
      </c>
      <c r="K623" s="1" t="s">
        <v>22</v>
      </c>
      <c r="L623">
        <v>6</v>
      </c>
      <c r="M623">
        <v>21</v>
      </c>
      <c r="N623">
        <v>2188</v>
      </c>
      <c r="O623" s="1" t="s">
        <v>22</v>
      </c>
      <c r="P623">
        <v>5</v>
      </c>
    </row>
    <row r="624" spans="1:16" x14ac:dyDescent="0.2">
      <c r="A624">
        <v>623</v>
      </c>
      <c r="B624">
        <v>46</v>
      </c>
      <c r="C624">
        <v>7</v>
      </c>
      <c r="D624">
        <v>4.8600000000000003</v>
      </c>
      <c r="E624">
        <v>9</v>
      </c>
      <c r="F624" s="1" t="s">
        <v>26</v>
      </c>
      <c r="G624" s="1" t="s">
        <v>17</v>
      </c>
      <c r="H624" s="1" t="s">
        <v>31</v>
      </c>
      <c r="I624" s="1" t="s">
        <v>34</v>
      </c>
      <c r="J624" s="1" t="s">
        <v>29</v>
      </c>
      <c r="K624" s="1" t="s">
        <v>21</v>
      </c>
      <c r="L624">
        <v>9</v>
      </c>
      <c r="M624">
        <v>33</v>
      </c>
      <c r="N624">
        <v>6378</v>
      </c>
      <c r="O624" s="1" t="s">
        <v>21</v>
      </c>
      <c r="P624">
        <v>3</v>
      </c>
    </row>
    <row r="625" spans="1:16" x14ac:dyDescent="0.2">
      <c r="A625">
        <v>624</v>
      </c>
      <c r="B625">
        <v>51</v>
      </c>
      <c r="C625">
        <v>10</v>
      </c>
      <c r="D625">
        <v>4.3099999999999996</v>
      </c>
      <c r="E625">
        <v>10</v>
      </c>
      <c r="F625" s="1" t="s">
        <v>23</v>
      </c>
      <c r="G625" s="1" t="s">
        <v>35</v>
      </c>
      <c r="H625" s="1" t="s">
        <v>32</v>
      </c>
      <c r="I625" s="1" t="s">
        <v>19</v>
      </c>
      <c r="J625" s="1" t="s">
        <v>29</v>
      </c>
      <c r="K625" s="1" t="s">
        <v>21</v>
      </c>
      <c r="L625">
        <v>8</v>
      </c>
      <c r="M625">
        <v>52</v>
      </c>
      <c r="N625">
        <v>7247</v>
      </c>
      <c r="O625" s="1" t="s">
        <v>21</v>
      </c>
      <c r="P625">
        <v>5</v>
      </c>
    </row>
    <row r="626" spans="1:16" x14ac:dyDescent="0.2">
      <c r="A626">
        <v>625</v>
      </c>
      <c r="B626">
        <v>48</v>
      </c>
      <c r="C626">
        <v>4</v>
      </c>
      <c r="D626">
        <v>5.28</v>
      </c>
      <c r="E626">
        <v>4</v>
      </c>
      <c r="F626" s="1" t="s">
        <v>23</v>
      </c>
      <c r="G626" s="1" t="s">
        <v>35</v>
      </c>
      <c r="H626" s="1" t="s">
        <v>25</v>
      </c>
      <c r="I626" s="1" t="s">
        <v>34</v>
      </c>
      <c r="J626" s="1" t="s">
        <v>20</v>
      </c>
      <c r="K626" s="1" t="s">
        <v>21</v>
      </c>
      <c r="L626">
        <v>6</v>
      </c>
      <c r="M626">
        <v>24</v>
      </c>
      <c r="N626">
        <v>8883</v>
      </c>
      <c r="O626" s="1" t="s">
        <v>22</v>
      </c>
      <c r="P626">
        <v>2</v>
      </c>
    </row>
    <row r="627" spans="1:16" x14ac:dyDescent="0.2">
      <c r="A627">
        <v>626</v>
      </c>
      <c r="B627">
        <v>23</v>
      </c>
      <c r="C627">
        <v>8</v>
      </c>
      <c r="D627">
        <v>2.68</v>
      </c>
      <c r="E627">
        <v>9</v>
      </c>
      <c r="F627" s="1" t="s">
        <v>36</v>
      </c>
      <c r="G627" s="1" t="s">
        <v>35</v>
      </c>
      <c r="H627" s="1" t="s">
        <v>37</v>
      </c>
      <c r="I627" s="1" t="s">
        <v>19</v>
      </c>
      <c r="J627" s="1" t="s">
        <v>33</v>
      </c>
      <c r="K627" s="1" t="s">
        <v>21</v>
      </c>
      <c r="L627">
        <v>0</v>
      </c>
      <c r="M627">
        <v>40</v>
      </c>
      <c r="N627">
        <v>2573</v>
      </c>
      <c r="O627" s="1" t="s">
        <v>21</v>
      </c>
      <c r="P627">
        <v>5</v>
      </c>
    </row>
    <row r="628" spans="1:16" x14ac:dyDescent="0.2">
      <c r="A628">
        <v>627</v>
      </c>
      <c r="B628">
        <v>8</v>
      </c>
      <c r="C628">
        <v>10</v>
      </c>
      <c r="D628">
        <v>2.83</v>
      </c>
      <c r="E628">
        <v>8</v>
      </c>
      <c r="F628" s="1" t="s">
        <v>23</v>
      </c>
      <c r="G628" s="1" t="s">
        <v>30</v>
      </c>
      <c r="H628" s="1" t="s">
        <v>32</v>
      </c>
      <c r="I628" s="1" t="s">
        <v>19</v>
      </c>
      <c r="J628" s="1" t="s">
        <v>33</v>
      </c>
      <c r="K628" s="1" t="s">
        <v>21</v>
      </c>
      <c r="L628">
        <v>4</v>
      </c>
      <c r="M628">
        <v>21</v>
      </c>
      <c r="N628">
        <v>1394</v>
      </c>
      <c r="O628" s="1" t="s">
        <v>22</v>
      </c>
      <c r="P628">
        <v>2</v>
      </c>
    </row>
    <row r="629" spans="1:16" x14ac:dyDescent="0.2">
      <c r="A629">
        <v>628</v>
      </c>
      <c r="B629">
        <v>39</v>
      </c>
      <c r="C629">
        <v>10</v>
      </c>
      <c r="D629">
        <v>2.64</v>
      </c>
      <c r="E629">
        <v>8</v>
      </c>
      <c r="F629" s="1" t="s">
        <v>23</v>
      </c>
      <c r="G629" s="1" t="s">
        <v>35</v>
      </c>
      <c r="H629" s="1" t="s">
        <v>28</v>
      </c>
      <c r="I629" s="1" t="s">
        <v>34</v>
      </c>
      <c r="J629" s="1" t="s">
        <v>33</v>
      </c>
      <c r="K629" s="1" t="s">
        <v>21</v>
      </c>
      <c r="L629">
        <v>4</v>
      </c>
      <c r="M629">
        <v>22</v>
      </c>
      <c r="N629">
        <v>1423</v>
      </c>
      <c r="O629" s="1" t="s">
        <v>22</v>
      </c>
      <c r="P629">
        <v>4</v>
      </c>
    </row>
    <row r="630" spans="1:16" x14ac:dyDescent="0.2">
      <c r="A630">
        <v>629</v>
      </c>
      <c r="B630">
        <v>59</v>
      </c>
      <c r="C630">
        <v>9</v>
      </c>
      <c r="D630">
        <v>4.91</v>
      </c>
      <c r="E630">
        <v>10</v>
      </c>
      <c r="F630" s="1" t="s">
        <v>36</v>
      </c>
      <c r="G630" s="1" t="s">
        <v>30</v>
      </c>
      <c r="H630" s="1" t="s">
        <v>37</v>
      </c>
      <c r="I630" s="1" t="s">
        <v>19</v>
      </c>
      <c r="J630" s="1" t="s">
        <v>29</v>
      </c>
      <c r="K630" s="1" t="s">
        <v>21</v>
      </c>
      <c r="L630">
        <v>1</v>
      </c>
      <c r="M630">
        <v>52</v>
      </c>
      <c r="N630">
        <v>2348</v>
      </c>
      <c r="O630" s="1" t="s">
        <v>21</v>
      </c>
      <c r="P630">
        <v>4</v>
      </c>
    </row>
    <row r="631" spans="1:16" x14ac:dyDescent="0.2">
      <c r="A631">
        <v>630</v>
      </c>
      <c r="B631">
        <v>49</v>
      </c>
      <c r="C631">
        <v>8</v>
      </c>
      <c r="D631">
        <v>1.97</v>
      </c>
      <c r="E631">
        <v>9</v>
      </c>
      <c r="F631" s="1" t="s">
        <v>23</v>
      </c>
      <c r="G631" s="1" t="s">
        <v>24</v>
      </c>
      <c r="H631" s="1" t="s">
        <v>31</v>
      </c>
      <c r="I631" s="1" t="s">
        <v>19</v>
      </c>
      <c r="J631" s="1" t="s">
        <v>33</v>
      </c>
      <c r="K631" s="1" t="s">
        <v>21</v>
      </c>
      <c r="L631">
        <v>6</v>
      </c>
      <c r="M631">
        <v>62</v>
      </c>
      <c r="N631">
        <v>1114</v>
      </c>
      <c r="O631" s="1" t="s">
        <v>22</v>
      </c>
      <c r="P631">
        <v>2</v>
      </c>
    </row>
    <row r="632" spans="1:16" x14ac:dyDescent="0.2">
      <c r="A632">
        <v>631</v>
      </c>
      <c r="B632">
        <v>40</v>
      </c>
      <c r="C632">
        <v>9</v>
      </c>
      <c r="D632">
        <v>4.62</v>
      </c>
      <c r="E632">
        <v>10</v>
      </c>
      <c r="F632" s="1" t="s">
        <v>26</v>
      </c>
      <c r="G632" s="1" t="s">
        <v>35</v>
      </c>
      <c r="H632" s="1" t="s">
        <v>37</v>
      </c>
      <c r="I632" s="1" t="s">
        <v>19</v>
      </c>
      <c r="J632" s="1" t="s">
        <v>29</v>
      </c>
      <c r="K632" s="1" t="s">
        <v>21</v>
      </c>
      <c r="L632">
        <v>1</v>
      </c>
      <c r="M632">
        <v>32</v>
      </c>
      <c r="N632">
        <v>3322</v>
      </c>
      <c r="O632" s="1" t="s">
        <v>21</v>
      </c>
      <c r="P632">
        <v>5</v>
      </c>
    </row>
    <row r="633" spans="1:16" x14ac:dyDescent="0.2">
      <c r="A633">
        <v>632</v>
      </c>
      <c r="B633">
        <v>23</v>
      </c>
      <c r="C633">
        <v>10</v>
      </c>
      <c r="D633">
        <v>2.79</v>
      </c>
      <c r="E633">
        <v>10</v>
      </c>
      <c r="F633" s="1" t="s">
        <v>23</v>
      </c>
      <c r="G633" s="1" t="s">
        <v>27</v>
      </c>
      <c r="H633" s="1" t="s">
        <v>18</v>
      </c>
      <c r="I633" s="1" t="s">
        <v>19</v>
      </c>
      <c r="J633" s="1" t="s">
        <v>29</v>
      </c>
      <c r="K633" s="1" t="s">
        <v>21</v>
      </c>
      <c r="L633">
        <v>7</v>
      </c>
      <c r="M633">
        <v>45</v>
      </c>
      <c r="N633">
        <v>9792</v>
      </c>
      <c r="O633" s="1" t="s">
        <v>22</v>
      </c>
      <c r="P633">
        <v>1</v>
      </c>
    </row>
    <row r="634" spans="1:16" x14ac:dyDescent="0.2">
      <c r="A634">
        <v>633</v>
      </c>
      <c r="B634">
        <v>57</v>
      </c>
      <c r="C634">
        <v>10</v>
      </c>
      <c r="D634">
        <v>2.74</v>
      </c>
      <c r="E634">
        <v>8</v>
      </c>
      <c r="F634" s="1" t="s">
        <v>23</v>
      </c>
      <c r="G634" s="1" t="s">
        <v>17</v>
      </c>
      <c r="H634" s="1" t="s">
        <v>32</v>
      </c>
      <c r="I634" s="1" t="s">
        <v>19</v>
      </c>
      <c r="J634" s="1" t="s">
        <v>29</v>
      </c>
      <c r="K634" s="1" t="s">
        <v>21</v>
      </c>
      <c r="L634">
        <v>8</v>
      </c>
      <c r="M634">
        <v>64</v>
      </c>
      <c r="N634">
        <v>9326</v>
      </c>
      <c r="O634" s="1" t="s">
        <v>22</v>
      </c>
      <c r="P634">
        <v>1</v>
      </c>
    </row>
    <row r="635" spans="1:16" x14ac:dyDescent="0.2">
      <c r="A635">
        <v>634</v>
      </c>
      <c r="B635">
        <v>18</v>
      </c>
      <c r="C635">
        <v>7</v>
      </c>
      <c r="D635">
        <v>5.12</v>
      </c>
      <c r="E635">
        <v>7</v>
      </c>
      <c r="F635" s="1" t="s">
        <v>36</v>
      </c>
      <c r="G635" s="1" t="s">
        <v>35</v>
      </c>
      <c r="H635" s="1" t="s">
        <v>25</v>
      </c>
      <c r="I635" s="1" t="s">
        <v>19</v>
      </c>
      <c r="J635" s="1" t="s">
        <v>20</v>
      </c>
      <c r="K635" s="1" t="s">
        <v>21</v>
      </c>
      <c r="L635">
        <v>0</v>
      </c>
      <c r="M635">
        <v>35</v>
      </c>
      <c r="N635">
        <v>8328</v>
      </c>
      <c r="O635" s="1" t="s">
        <v>21</v>
      </c>
      <c r="P635">
        <v>3</v>
      </c>
    </row>
    <row r="636" spans="1:16" x14ac:dyDescent="0.2">
      <c r="A636">
        <v>635</v>
      </c>
      <c r="B636">
        <v>10</v>
      </c>
      <c r="C636">
        <v>3</v>
      </c>
      <c r="D636">
        <v>1.67</v>
      </c>
      <c r="E636">
        <v>3</v>
      </c>
      <c r="F636" s="1" t="s">
        <v>26</v>
      </c>
      <c r="G636" s="1" t="s">
        <v>17</v>
      </c>
      <c r="H636" s="1" t="s">
        <v>28</v>
      </c>
      <c r="I636" s="1" t="s">
        <v>19</v>
      </c>
      <c r="J636" s="1" t="s">
        <v>29</v>
      </c>
      <c r="K636" s="1" t="s">
        <v>21</v>
      </c>
      <c r="L636">
        <v>3</v>
      </c>
      <c r="M636">
        <v>26</v>
      </c>
      <c r="N636">
        <v>4773</v>
      </c>
      <c r="O636" s="1" t="s">
        <v>22</v>
      </c>
      <c r="P636">
        <v>1</v>
      </c>
    </row>
    <row r="637" spans="1:16" x14ac:dyDescent="0.2">
      <c r="A637">
        <v>636</v>
      </c>
      <c r="B637">
        <v>47</v>
      </c>
      <c r="C637">
        <v>6</v>
      </c>
      <c r="D637">
        <v>3.25</v>
      </c>
      <c r="E637">
        <v>1</v>
      </c>
      <c r="F637" s="1" t="s">
        <v>16</v>
      </c>
      <c r="G637" s="1" t="s">
        <v>35</v>
      </c>
      <c r="H637" s="1" t="s">
        <v>25</v>
      </c>
      <c r="I637" s="1" t="s">
        <v>19</v>
      </c>
      <c r="J637" s="1" t="s">
        <v>29</v>
      </c>
      <c r="K637" s="1" t="s">
        <v>21</v>
      </c>
      <c r="L637">
        <v>7</v>
      </c>
      <c r="M637">
        <v>29</v>
      </c>
      <c r="N637">
        <v>7425</v>
      </c>
      <c r="O637" s="1" t="s">
        <v>22</v>
      </c>
      <c r="P637">
        <v>3</v>
      </c>
    </row>
    <row r="638" spans="1:16" x14ac:dyDescent="0.2">
      <c r="A638">
        <v>637</v>
      </c>
      <c r="B638">
        <v>46</v>
      </c>
      <c r="C638">
        <v>1</v>
      </c>
      <c r="D638">
        <v>4.4400000000000004</v>
      </c>
      <c r="E638">
        <v>4</v>
      </c>
      <c r="F638" s="1" t="s">
        <v>16</v>
      </c>
      <c r="G638" s="1" t="s">
        <v>30</v>
      </c>
      <c r="H638" s="1" t="s">
        <v>25</v>
      </c>
      <c r="I638" s="1" t="s">
        <v>19</v>
      </c>
      <c r="J638" s="1" t="s">
        <v>33</v>
      </c>
      <c r="K638" s="1" t="s">
        <v>21</v>
      </c>
      <c r="L638">
        <v>0</v>
      </c>
      <c r="M638">
        <v>30</v>
      </c>
      <c r="N638">
        <v>9807</v>
      </c>
      <c r="O638" s="1" t="s">
        <v>21</v>
      </c>
      <c r="P638">
        <v>5</v>
      </c>
    </row>
    <row r="639" spans="1:16" x14ac:dyDescent="0.2">
      <c r="A639">
        <v>638</v>
      </c>
      <c r="B639">
        <v>14</v>
      </c>
      <c r="C639">
        <v>9</v>
      </c>
      <c r="D639">
        <v>5.77</v>
      </c>
      <c r="E639">
        <v>9</v>
      </c>
      <c r="F639" s="1" t="s">
        <v>36</v>
      </c>
      <c r="G639" s="1" t="s">
        <v>30</v>
      </c>
      <c r="H639" s="1" t="s">
        <v>32</v>
      </c>
      <c r="I639" s="1" t="s">
        <v>19</v>
      </c>
      <c r="J639" s="1" t="s">
        <v>33</v>
      </c>
      <c r="K639" s="1" t="s">
        <v>21</v>
      </c>
      <c r="L639">
        <v>5</v>
      </c>
      <c r="M639">
        <v>31</v>
      </c>
      <c r="N639">
        <v>1451</v>
      </c>
      <c r="O639" s="1" t="s">
        <v>21</v>
      </c>
      <c r="P639">
        <v>2</v>
      </c>
    </row>
    <row r="640" spans="1:16" x14ac:dyDescent="0.2">
      <c r="A640">
        <v>639</v>
      </c>
      <c r="B640">
        <v>48</v>
      </c>
      <c r="C640">
        <v>4</v>
      </c>
      <c r="D640">
        <v>3.54</v>
      </c>
      <c r="E640">
        <v>6</v>
      </c>
      <c r="F640" s="1" t="s">
        <v>36</v>
      </c>
      <c r="G640" s="1" t="s">
        <v>30</v>
      </c>
      <c r="H640" s="1" t="s">
        <v>37</v>
      </c>
      <c r="I640" s="1" t="s">
        <v>34</v>
      </c>
      <c r="J640" s="1" t="s">
        <v>33</v>
      </c>
      <c r="K640" s="1" t="s">
        <v>21</v>
      </c>
      <c r="L640">
        <v>0</v>
      </c>
      <c r="M640">
        <v>40</v>
      </c>
      <c r="N640">
        <v>5368</v>
      </c>
      <c r="O640" s="1" t="s">
        <v>21</v>
      </c>
      <c r="P640">
        <v>1</v>
      </c>
    </row>
    <row r="641" spans="1:16" x14ac:dyDescent="0.2">
      <c r="A641">
        <v>640</v>
      </c>
      <c r="B641">
        <v>47</v>
      </c>
      <c r="C641">
        <v>8</v>
      </c>
      <c r="D641">
        <v>4.53</v>
      </c>
      <c r="E641">
        <v>7</v>
      </c>
      <c r="F641" s="1" t="s">
        <v>26</v>
      </c>
      <c r="G641" s="1" t="s">
        <v>30</v>
      </c>
      <c r="H641" s="1" t="s">
        <v>25</v>
      </c>
      <c r="I641" s="1" t="s">
        <v>19</v>
      </c>
      <c r="J641" s="1" t="s">
        <v>20</v>
      </c>
      <c r="K641" s="1" t="s">
        <v>21</v>
      </c>
      <c r="L641">
        <v>1</v>
      </c>
      <c r="M641">
        <v>36</v>
      </c>
      <c r="N641">
        <v>9851</v>
      </c>
      <c r="O641" s="1" t="s">
        <v>22</v>
      </c>
      <c r="P641">
        <v>1</v>
      </c>
    </row>
    <row r="642" spans="1:16" x14ac:dyDescent="0.2">
      <c r="A642">
        <v>641</v>
      </c>
      <c r="B642">
        <v>4</v>
      </c>
      <c r="C642">
        <v>9</v>
      </c>
      <c r="D642">
        <v>1.1599999999999999</v>
      </c>
      <c r="E642">
        <v>8</v>
      </c>
      <c r="F642" s="1" t="s">
        <v>36</v>
      </c>
      <c r="G642" s="1" t="s">
        <v>24</v>
      </c>
      <c r="H642" s="1" t="s">
        <v>18</v>
      </c>
      <c r="I642" s="1" t="s">
        <v>19</v>
      </c>
      <c r="J642" s="1" t="s">
        <v>29</v>
      </c>
      <c r="K642" s="1" t="s">
        <v>21</v>
      </c>
      <c r="L642">
        <v>6</v>
      </c>
      <c r="M642">
        <v>66</v>
      </c>
      <c r="N642">
        <v>7010</v>
      </c>
      <c r="O642" s="1" t="s">
        <v>21</v>
      </c>
      <c r="P642">
        <v>2</v>
      </c>
    </row>
    <row r="643" spans="1:16" x14ac:dyDescent="0.2">
      <c r="A643">
        <v>642</v>
      </c>
      <c r="B643">
        <v>24</v>
      </c>
      <c r="C643">
        <v>8</v>
      </c>
      <c r="D643">
        <v>4.8499999999999996</v>
      </c>
      <c r="E643">
        <v>8</v>
      </c>
      <c r="F643" s="1" t="s">
        <v>26</v>
      </c>
      <c r="G643" s="1" t="s">
        <v>27</v>
      </c>
      <c r="H643" s="1" t="s">
        <v>28</v>
      </c>
      <c r="I643" s="1" t="s">
        <v>19</v>
      </c>
      <c r="J643" s="1" t="s">
        <v>20</v>
      </c>
      <c r="K643" s="1" t="s">
        <v>21</v>
      </c>
      <c r="L643">
        <v>5</v>
      </c>
      <c r="M643">
        <v>68</v>
      </c>
      <c r="N643">
        <v>9472</v>
      </c>
      <c r="O643" s="1" t="s">
        <v>22</v>
      </c>
      <c r="P643">
        <v>1</v>
      </c>
    </row>
    <row r="644" spans="1:16" x14ac:dyDescent="0.2">
      <c r="A644">
        <v>643</v>
      </c>
      <c r="B644">
        <v>56</v>
      </c>
      <c r="C644">
        <v>4</v>
      </c>
      <c r="D644">
        <v>2.11</v>
      </c>
      <c r="E644">
        <v>2</v>
      </c>
      <c r="F644" s="1" t="s">
        <v>16</v>
      </c>
      <c r="G644" s="1" t="s">
        <v>35</v>
      </c>
      <c r="H644" s="1" t="s">
        <v>37</v>
      </c>
      <c r="I644" s="1" t="s">
        <v>19</v>
      </c>
      <c r="J644" s="1" t="s">
        <v>33</v>
      </c>
      <c r="K644" s="1" t="s">
        <v>21</v>
      </c>
      <c r="L644">
        <v>0</v>
      </c>
      <c r="M644">
        <v>51</v>
      </c>
      <c r="N644">
        <v>1645</v>
      </c>
      <c r="O644" s="1" t="s">
        <v>21</v>
      </c>
      <c r="P644">
        <v>4</v>
      </c>
    </row>
    <row r="645" spans="1:16" x14ac:dyDescent="0.2">
      <c r="A645">
        <v>644</v>
      </c>
      <c r="B645">
        <v>24</v>
      </c>
      <c r="C645">
        <v>7</v>
      </c>
      <c r="D645">
        <v>4.13</v>
      </c>
      <c r="E645">
        <v>8</v>
      </c>
      <c r="F645" s="1" t="s">
        <v>36</v>
      </c>
      <c r="G645" s="1" t="s">
        <v>27</v>
      </c>
      <c r="H645" s="1" t="s">
        <v>37</v>
      </c>
      <c r="I645" s="1" t="s">
        <v>19</v>
      </c>
      <c r="J645" s="1" t="s">
        <v>33</v>
      </c>
      <c r="K645" s="1" t="s">
        <v>21</v>
      </c>
      <c r="L645">
        <v>3</v>
      </c>
      <c r="M645">
        <v>62</v>
      </c>
      <c r="N645">
        <v>5801</v>
      </c>
      <c r="O645" s="1" t="s">
        <v>22</v>
      </c>
      <c r="P645">
        <v>3</v>
      </c>
    </row>
    <row r="646" spans="1:16" x14ac:dyDescent="0.2">
      <c r="A646">
        <v>645</v>
      </c>
      <c r="B646">
        <v>16</v>
      </c>
      <c r="C646">
        <v>10</v>
      </c>
      <c r="D646">
        <v>5.88</v>
      </c>
      <c r="E646">
        <v>8</v>
      </c>
      <c r="F646" s="1" t="s">
        <v>26</v>
      </c>
      <c r="G646" s="1" t="s">
        <v>17</v>
      </c>
      <c r="H646" s="1" t="s">
        <v>25</v>
      </c>
      <c r="I646" s="1" t="s">
        <v>34</v>
      </c>
      <c r="J646" s="1" t="s">
        <v>20</v>
      </c>
      <c r="K646" s="1" t="s">
        <v>22</v>
      </c>
      <c r="L646">
        <v>6</v>
      </c>
      <c r="M646">
        <v>27</v>
      </c>
      <c r="N646">
        <v>8189</v>
      </c>
      <c r="O646" s="1" t="s">
        <v>22</v>
      </c>
      <c r="P646">
        <v>2</v>
      </c>
    </row>
    <row r="647" spans="1:16" x14ac:dyDescent="0.2">
      <c r="A647">
        <v>646</v>
      </c>
      <c r="B647">
        <v>8</v>
      </c>
      <c r="C647">
        <v>4</v>
      </c>
      <c r="D647">
        <v>4.7300000000000004</v>
      </c>
      <c r="E647">
        <v>5</v>
      </c>
      <c r="F647" s="1" t="s">
        <v>26</v>
      </c>
      <c r="G647" s="1" t="s">
        <v>27</v>
      </c>
      <c r="H647" s="1" t="s">
        <v>18</v>
      </c>
      <c r="I647" s="1" t="s">
        <v>19</v>
      </c>
      <c r="J647" s="1" t="s">
        <v>33</v>
      </c>
      <c r="K647" s="1" t="s">
        <v>21</v>
      </c>
      <c r="L647">
        <v>5</v>
      </c>
      <c r="M647">
        <v>58</v>
      </c>
      <c r="N647">
        <v>5673</v>
      </c>
      <c r="O647" s="1" t="s">
        <v>22</v>
      </c>
      <c r="P647">
        <v>2</v>
      </c>
    </row>
    <row r="648" spans="1:16" x14ac:dyDescent="0.2">
      <c r="A648">
        <v>647</v>
      </c>
      <c r="B648">
        <v>55</v>
      </c>
      <c r="C648">
        <v>4</v>
      </c>
      <c r="D648">
        <v>5.29</v>
      </c>
      <c r="E648">
        <v>6</v>
      </c>
      <c r="F648" s="1" t="s">
        <v>26</v>
      </c>
      <c r="G648" s="1" t="s">
        <v>24</v>
      </c>
      <c r="H648" s="1" t="s">
        <v>28</v>
      </c>
      <c r="I648" s="1" t="s">
        <v>19</v>
      </c>
      <c r="J648" s="1" t="s">
        <v>29</v>
      </c>
      <c r="K648" s="1" t="s">
        <v>21</v>
      </c>
      <c r="L648">
        <v>4</v>
      </c>
      <c r="M648">
        <v>39</v>
      </c>
      <c r="N648">
        <v>5657</v>
      </c>
      <c r="O648" s="1" t="s">
        <v>21</v>
      </c>
      <c r="P648">
        <v>5</v>
      </c>
    </row>
    <row r="649" spans="1:16" x14ac:dyDescent="0.2">
      <c r="A649">
        <v>648</v>
      </c>
      <c r="B649">
        <v>14</v>
      </c>
      <c r="C649">
        <v>8</v>
      </c>
      <c r="D649">
        <v>5.1100000000000003</v>
      </c>
      <c r="E649">
        <v>9</v>
      </c>
      <c r="F649" s="1" t="s">
        <v>26</v>
      </c>
      <c r="G649" s="1" t="s">
        <v>17</v>
      </c>
      <c r="H649" s="1" t="s">
        <v>18</v>
      </c>
      <c r="I649" s="1" t="s">
        <v>34</v>
      </c>
      <c r="J649" s="1" t="s">
        <v>29</v>
      </c>
      <c r="K649" s="1" t="s">
        <v>22</v>
      </c>
      <c r="L649">
        <v>1</v>
      </c>
      <c r="M649">
        <v>40</v>
      </c>
      <c r="N649">
        <v>1643</v>
      </c>
      <c r="O649" s="1" t="s">
        <v>21</v>
      </c>
      <c r="P649">
        <v>5</v>
      </c>
    </row>
    <row r="650" spans="1:16" x14ac:dyDescent="0.2">
      <c r="A650">
        <v>649</v>
      </c>
      <c r="B650">
        <v>55</v>
      </c>
      <c r="C650">
        <v>3</v>
      </c>
      <c r="D650">
        <v>3.03</v>
      </c>
      <c r="E650">
        <v>5</v>
      </c>
      <c r="F650" s="1" t="s">
        <v>16</v>
      </c>
      <c r="G650" s="1" t="s">
        <v>24</v>
      </c>
      <c r="H650" s="1" t="s">
        <v>28</v>
      </c>
      <c r="I650" s="1" t="s">
        <v>19</v>
      </c>
      <c r="J650" s="1" t="s">
        <v>33</v>
      </c>
      <c r="K650" s="1" t="s">
        <v>21</v>
      </c>
      <c r="L650">
        <v>7</v>
      </c>
      <c r="M650">
        <v>57</v>
      </c>
      <c r="N650">
        <v>3699</v>
      </c>
      <c r="O650" s="1" t="s">
        <v>21</v>
      </c>
      <c r="P650">
        <v>3</v>
      </c>
    </row>
    <row r="651" spans="1:16" x14ac:dyDescent="0.2">
      <c r="A651">
        <v>650</v>
      </c>
      <c r="B651">
        <v>19</v>
      </c>
      <c r="C651">
        <v>9</v>
      </c>
      <c r="D651">
        <v>3.51</v>
      </c>
      <c r="E651">
        <v>7</v>
      </c>
      <c r="F651" s="1" t="s">
        <v>16</v>
      </c>
      <c r="G651" s="1" t="s">
        <v>30</v>
      </c>
      <c r="H651" s="1" t="s">
        <v>32</v>
      </c>
      <c r="I651" s="1" t="s">
        <v>19</v>
      </c>
      <c r="J651" s="1" t="s">
        <v>29</v>
      </c>
      <c r="K651" s="1" t="s">
        <v>21</v>
      </c>
      <c r="L651">
        <v>6</v>
      </c>
      <c r="M651">
        <v>22</v>
      </c>
      <c r="N651">
        <v>9263</v>
      </c>
      <c r="O651" s="1" t="s">
        <v>22</v>
      </c>
      <c r="P651">
        <v>5</v>
      </c>
    </row>
    <row r="652" spans="1:16" x14ac:dyDescent="0.2">
      <c r="A652">
        <v>651</v>
      </c>
      <c r="B652">
        <v>2</v>
      </c>
      <c r="C652">
        <v>8</v>
      </c>
      <c r="D652">
        <v>2.93</v>
      </c>
      <c r="E652">
        <v>10</v>
      </c>
      <c r="F652" s="1" t="s">
        <v>36</v>
      </c>
      <c r="G652" s="1" t="s">
        <v>24</v>
      </c>
      <c r="H652" s="1" t="s">
        <v>37</v>
      </c>
      <c r="I652" s="1" t="s">
        <v>34</v>
      </c>
      <c r="J652" s="1" t="s">
        <v>20</v>
      </c>
      <c r="K652" s="1" t="s">
        <v>22</v>
      </c>
      <c r="L652">
        <v>3</v>
      </c>
      <c r="M652">
        <v>67</v>
      </c>
      <c r="N652">
        <v>7309</v>
      </c>
      <c r="O652" s="1" t="s">
        <v>22</v>
      </c>
      <c r="P652">
        <v>5</v>
      </c>
    </row>
    <row r="653" spans="1:16" x14ac:dyDescent="0.2">
      <c r="A653">
        <v>652</v>
      </c>
      <c r="B653">
        <v>59</v>
      </c>
      <c r="C653">
        <v>9</v>
      </c>
      <c r="D653">
        <v>4.4000000000000004</v>
      </c>
      <c r="E653">
        <v>8</v>
      </c>
      <c r="F653" s="1" t="s">
        <v>16</v>
      </c>
      <c r="G653" s="1" t="s">
        <v>17</v>
      </c>
      <c r="H653" s="1" t="s">
        <v>18</v>
      </c>
      <c r="I653" s="1" t="s">
        <v>19</v>
      </c>
      <c r="J653" s="1" t="s">
        <v>29</v>
      </c>
      <c r="K653" s="1" t="s">
        <v>21</v>
      </c>
      <c r="L653">
        <v>9</v>
      </c>
      <c r="M653">
        <v>32</v>
      </c>
      <c r="N653">
        <v>4138</v>
      </c>
      <c r="O653" s="1" t="s">
        <v>22</v>
      </c>
      <c r="P653">
        <v>2</v>
      </c>
    </row>
    <row r="654" spans="1:16" x14ac:dyDescent="0.2">
      <c r="A654">
        <v>653</v>
      </c>
      <c r="B654">
        <v>26</v>
      </c>
      <c r="C654">
        <v>10</v>
      </c>
      <c r="D654">
        <v>1.37</v>
      </c>
      <c r="E654">
        <v>8</v>
      </c>
      <c r="F654" s="1" t="s">
        <v>36</v>
      </c>
      <c r="G654" s="1" t="s">
        <v>27</v>
      </c>
      <c r="H654" s="1" t="s">
        <v>37</v>
      </c>
      <c r="I654" s="1" t="s">
        <v>19</v>
      </c>
      <c r="J654" s="1" t="s">
        <v>29</v>
      </c>
      <c r="K654" s="1" t="s">
        <v>21</v>
      </c>
      <c r="L654">
        <v>3</v>
      </c>
      <c r="M654">
        <v>43</v>
      </c>
      <c r="N654">
        <v>2658</v>
      </c>
      <c r="O654" s="1" t="s">
        <v>22</v>
      </c>
      <c r="P654">
        <v>3</v>
      </c>
    </row>
    <row r="655" spans="1:16" x14ac:dyDescent="0.2">
      <c r="A655">
        <v>654</v>
      </c>
      <c r="B655">
        <v>4</v>
      </c>
      <c r="C655">
        <v>9</v>
      </c>
      <c r="D655">
        <v>4.32</v>
      </c>
      <c r="E655">
        <v>8</v>
      </c>
      <c r="F655" s="1" t="s">
        <v>16</v>
      </c>
      <c r="G655" s="1" t="s">
        <v>24</v>
      </c>
      <c r="H655" s="1" t="s">
        <v>18</v>
      </c>
      <c r="I655" s="1" t="s">
        <v>19</v>
      </c>
      <c r="J655" s="1" t="s">
        <v>20</v>
      </c>
      <c r="K655" s="1" t="s">
        <v>21</v>
      </c>
      <c r="L655">
        <v>8</v>
      </c>
      <c r="M655">
        <v>45</v>
      </c>
      <c r="N655">
        <v>2497</v>
      </c>
      <c r="O655" s="1" t="s">
        <v>21</v>
      </c>
      <c r="P655">
        <v>3</v>
      </c>
    </row>
    <row r="656" spans="1:16" x14ac:dyDescent="0.2">
      <c r="A656">
        <v>655</v>
      </c>
      <c r="B656">
        <v>5</v>
      </c>
      <c r="C656">
        <v>8</v>
      </c>
      <c r="D656">
        <v>4.49</v>
      </c>
      <c r="E656">
        <v>7</v>
      </c>
      <c r="F656" s="1" t="s">
        <v>36</v>
      </c>
      <c r="G656" s="1" t="s">
        <v>17</v>
      </c>
      <c r="H656" s="1" t="s">
        <v>32</v>
      </c>
      <c r="I656" s="1" t="s">
        <v>34</v>
      </c>
      <c r="J656" s="1" t="s">
        <v>20</v>
      </c>
      <c r="K656" s="1" t="s">
        <v>22</v>
      </c>
      <c r="L656">
        <v>8</v>
      </c>
      <c r="M656">
        <v>65</v>
      </c>
      <c r="N656">
        <v>4099</v>
      </c>
      <c r="O656" s="1" t="s">
        <v>22</v>
      </c>
      <c r="P656">
        <v>4</v>
      </c>
    </row>
    <row r="657" spans="1:16" x14ac:dyDescent="0.2">
      <c r="A657">
        <v>656</v>
      </c>
      <c r="B657">
        <v>39</v>
      </c>
      <c r="C657">
        <v>6</v>
      </c>
      <c r="D657">
        <v>4.7300000000000004</v>
      </c>
      <c r="E657">
        <v>1</v>
      </c>
      <c r="F657" s="1" t="s">
        <v>23</v>
      </c>
      <c r="G657" s="1" t="s">
        <v>27</v>
      </c>
      <c r="H657" s="1" t="s">
        <v>32</v>
      </c>
      <c r="I657" s="1" t="s">
        <v>19</v>
      </c>
      <c r="J657" s="1" t="s">
        <v>29</v>
      </c>
      <c r="K657" s="1" t="s">
        <v>21</v>
      </c>
      <c r="L657">
        <v>3</v>
      </c>
      <c r="M657">
        <v>30</v>
      </c>
      <c r="N657">
        <v>4172</v>
      </c>
      <c r="O657" s="1" t="s">
        <v>22</v>
      </c>
      <c r="P657">
        <v>1</v>
      </c>
    </row>
    <row r="658" spans="1:16" x14ac:dyDescent="0.2">
      <c r="A658">
        <v>657</v>
      </c>
      <c r="B658">
        <v>11</v>
      </c>
      <c r="C658">
        <v>8</v>
      </c>
      <c r="D658">
        <v>1.23</v>
      </c>
      <c r="E658">
        <v>10</v>
      </c>
      <c r="F658" s="1" t="s">
        <v>23</v>
      </c>
      <c r="G658" s="1" t="s">
        <v>35</v>
      </c>
      <c r="H658" s="1" t="s">
        <v>31</v>
      </c>
      <c r="I658" s="1" t="s">
        <v>19</v>
      </c>
      <c r="J658" s="1" t="s">
        <v>33</v>
      </c>
      <c r="K658" s="1" t="s">
        <v>21</v>
      </c>
      <c r="L658">
        <v>7</v>
      </c>
      <c r="M658">
        <v>63</v>
      </c>
      <c r="N658">
        <v>6408</v>
      </c>
      <c r="O658" s="1" t="s">
        <v>21</v>
      </c>
      <c r="P658">
        <v>5</v>
      </c>
    </row>
    <row r="659" spans="1:16" x14ac:dyDescent="0.2">
      <c r="A659">
        <v>658</v>
      </c>
      <c r="B659">
        <v>25</v>
      </c>
      <c r="C659">
        <v>4</v>
      </c>
      <c r="D659">
        <v>2.68</v>
      </c>
      <c r="E659">
        <v>6</v>
      </c>
      <c r="F659" s="1" t="s">
        <v>36</v>
      </c>
      <c r="G659" s="1" t="s">
        <v>17</v>
      </c>
      <c r="H659" s="1" t="s">
        <v>31</v>
      </c>
      <c r="I659" s="1" t="s">
        <v>19</v>
      </c>
      <c r="J659" s="1" t="s">
        <v>33</v>
      </c>
      <c r="K659" s="1" t="s">
        <v>21</v>
      </c>
      <c r="L659">
        <v>8</v>
      </c>
      <c r="M659">
        <v>37</v>
      </c>
      <c r="N659">
        <v>6711</v>
      </c>
      <c r="O659" s="1" t="s">
        <v>22</v>
      </c>
      <c r="P659">
        <v>2</v>
      </c>
    </row>
    <row r="660" spans="1:16" x14ac:dyDescent="0.2">
      <c r="A660">
        <v>659</v>
      </c>
      <c r="B660">
        <v>27</v>
      </c>
      <c r="C660">
        <v>4</v>
      </c>
      <c r="D660">
        <v>1.17</v>
      </c>
      <c r="E660">
        <v>3</v>
      </c>
      <c r="F660" s="1" t="s">
        <v>16</v>
      </c>
      <c r="G660" s="1" t="s">
        <v>35</v>
      </c>
      <c r="H660" s="1" t="s">
        <v>28</v>
      </c>
      <c r="I660" s="1" t="s">
        <v>19</v>
      </c>
      <c r="J660" s="1" t="s">
        <v>33</v>
      </c>
      <c r="K660" s="1" t="s">
        <v>21</v>
      </c>
      <c r="L660">
        <v>7</v>
      </c>
      <c r="M660">
        <v>65</v>
      </c>
      <c r="N660">
        <v>2439</v>
      </c>
      <c r="O660" s="1" t="s">
        <v>22</v>
      </c>
      <c r="P660">
        <v>5</v>
      </c>
    </row>
    <row r="661" spans="1:16" x14ac:dyDescent="0.2">
      <c r="A661">
        <v>660</v>
      </c>
      <c r="B661">
        <v>19</v>
      </c>
      <c r="C661">
        <v>8</v>
      </c>
      <c r="D661">
        <v>1.33</v>
      </c>
      <c r="E661">
        <v>9</v>
      </c>
      <c r="F661" s="1" t="s">
        <v>16</v>
      </c>
      <c r="G661" s="1" t="s">
        <v>35</v>
      </c>
      <c r="H661" s="1" t="s">
        <v>25</v>
      </c>
      <c r="I661" s="1" t="s">
        <v>19</v>
      </c>
      <c r="J661" s="1" t="s">
        <v>20</v>
      </c>
      <c r="K661" s="1" t="s">
        <v>21</v>
      </c>
      <c r="L661">
        <v>3</v>
      </c>
      <c r="M661">
        <v>70</v>
      </c>
      <c r="N661">
        <v>1529</v>
      </c>
      <c r="O661" s="1" t="s">
        <v>21</v>
      </c>
      <c r="P661">
        <v>2</v>
      </c>
    </row>
    <row r="662" spans="1:16" x14ac:dyDescent="0.2">
      <c r="A662">
        <v>661</v>
      </c>
      <c r="B662">
        <v>46</v>
      </c>
      <c r="C662">
        <v>10</v>
      </c>
      <c r="D662">
        <v>3.81</v>
      </c>
      <c r="E662">
        <v>7</v>
      </c>
      <c r="F662" s="1" t="s">
        <v>36</v>
      </c>
      <c r="G662" s="1" t="s">
        <v>17</v>
      </c>
      <c r="H662" s="1" t="s">
        <v>28</v>
      </c>
      <c r="I662" s="1" t="s">
        <v>34</v>
      </c>
      <c r="J662" s="1" t="s">
        <v>20</v>
      </c>
      <c r="K662" s="1" t="s">
        <v>21</v>
      </c>
      <c r="L662">
        <v>10</v>
      </c>
      <c r="M662">
        <v>32</v>
      </c>
      <c r="N662">
        <v>5887</v>
      </c>
      <c r="O662" s="1" t="s">
        <v>22</v>
      </c>
      <c r="P662">
        <v>1</v>
      </c>
    </row>
    <row r="663" spans="1:16" x14ac:dyDescent="0.2">
      <c r="A663">
        <v>662</v>
      </c>
      <c r="B663">
        <v>30</v>
      </c>
      <c r="C663">
        <v>1</v>
      </c>
      <c r="D663">
        <v>5.37</v>
      </c>
      <c r="E663">
        <v>5</v>
      </c>
      <c r="F663" s="1" t="s">
        <v>16</v>
      </c>
      <c r="G663" s="1" t="s">
        <v>27</v>
      </c>
      <c r="H663" s="1" t="s">
        <v>18</v>
      </c>
      <c r="I663" s="1" t="s">
        <v>19</v>
      </c>
      <c r="J663" s="1" t="s">
        <v>33</v>
      </c>
      <c r="K663" s="1" t="s">
        <v>21</v>
      </c>
      <c r="L663">
        <v>4</v>
      </c>
      <c r="M663">
        <v>33</v>
      </c>
      <c r="N663">
        <v>6236</v>
      </c>
      <c r="O663" s="1" t="s">
        <v>22</v>
      </c>
      <c r="P663">
        <v>5</v>
      </c>
    </row>
    <row r="664" spans="1:16" x14ac:dyDescent="0.2">
      <c r="A664">
        <v>663</v>
      </c>
      <c r="B664">
        <v>21</v>
      </c>
      <c r="C664">
        <v>8</v>
      </c>
      <c r="D664">
        <v>4.29</v>
      </c>
      <c r="E664">
        <v>8</v>
      </c>
      <c r="F664" s="1" t="s">
        <v>23</v>
      </c>
      <c r="G664" s="1" t="s">
        <v>17</v>
      </c>
      <c r="H664" s="1" t="s">
        <v>18</v>
      </c>
      <c r="I664" s="1" t="s">
        <v>19</v>
      </c>
      <c r="J664" s="1" t="s">
        <v>29</v>
      </c>
      <c r="K664" s="1" t="s">
        <v>21</v>
      </c>
      <c r="L664">
        <v>8</v>
      </c>
      <c r="M664">
        <v>40</v>
      </c>
      <c r="N664">
        <v>4724</v>
      </c>
      <c r="O664" s="1" t="s">
        <v>22</v>
      </c>
      <c r="P664">
        <v>2</v>
      </c>
    </row>
    <row r="665" spans="1:16" x14ac:dyDescent="0.2">
      <c r="A665">
        <v>664</v>
      </c>
      <c r="B665">
        <v>5</v>
      </c>
      <c r="C665">
        <v>10</v>
      </c>
      <c r="D665">
        <v>2.29</v>
      </c>
      <c r="E665">
        <v>9</v>
      </c>
      <c r="F665" s="1" t="s">
        <v>36</v>
      </c>
      <c r="G665" s="1" t="s">
        <v>27</v>
      </c>
      <c r="H665" s="1" t="s">
        <v>37</v>
      </c>
      <c r="I665" s="1" t="s">
        <v>19</v>
      </c>
      <c r="J665" s="1" t="s">
        <v>29</v>
      </c>
      <c r="K665" s="1" t="s">
        <v>21</v>
      </c>
      <c r="L665">
        <v>7</v>
      </c>
      <c r="M665">
        <v>30</v>
      </c>
      <c r="N665">
        <v>2880</v>
      </c>
      <c r="O665" s="1" t="s">
        <v>22</v>
      </c>
      <c r="P665">
        <v>3</v>
      </c>
    </row>
    <row r="666" spans="1:16" x14ac:dyDescent="0.2">
      <c r="A666">
        <v>665</v>
      </c>
      <c r="B666">
        <v>25</v>
      </c>
      <c r="C666">
        <v>10</v>
      </c>
      <c r="D666">
        <v>1.76</v>
      </c>
      <c r="E666">
        <v>9</v>
      </c>
      <c r="F666" s="1" t="s">
        <v>36</v>
      </c>
      <c r="G666" s="1" t="s">
        <v>35</v>
      </c>
      <c r="H666" s="1" t="s">
        <v>18</v>
      </c>
      <c r="I666" s="1" t="s">
        <v>19</v>
      </c>
      <c r="J666" s="1" t="s">
        <v>33</v>
      </c>
      <c r="K666" s="1" t="s">
        <v>21</v>
      </c>
      <c r="L666">
        <v>2</v>
      </c>
      <c r="M666">
        <v>48</v>
      </c>
      <c r="N666">
        <v>9429</v>
      </c>
      <c r="O666" s="1" t="s">
        <v>22</v>
      </c>
      <c r="P666">
        <v>3</v>
      </c>
    </row>
    <row r="667" spans="1:16" x14ac:dyDescent="0.2">
      <c r="A667">
        <v>666</v>
      </c>
      <c r="B667">
        <v>59</v>
      </c>
      <c r="C667">
        <v>9</v>
      </c>
      <c r="D667">
        <v>4.22</v>
      </c>
      <c r="E667">
        <v>8</v>
      </c>
      <c r="F667" s="1" t="s">
        <v>16</v>
      </c>
      <c r="G667" s="1" t="s">
        <v>17</v>
      </c>
      <c r="H667" s="1" t="s">
        <v>28</v>
      </c>
      <c r="I667" s="1" t="s">
        <v>19</v>
      </c>
      <c r="J667" s="1" t="s">
        <v>29</v>
      </c>
      <c r="K667" s="1" t="s">
        <v>21</v>
      </c>
      <c r="L667">
        <v>10</v>
      </c>
      <c r="M667">
        <v>56</v>
      </c>
      <c r="N667">
        <v>4923</v>
      </c>
      <c r="O667" s="1" t="s">
        <v>22</v>
      </c>
      <c r="P667">
        <v>2</v>
      </c>
    </row>
    <row r="668" spans="1:16" x14ac:dyDescent="0.2">
      <c r="A668">
        <v>667</v>
      </c>
      <c r="B668">
        <v>12</v>
      </c>
      <c r="C668">
        <v>9</v>
      </c>
      <c r="D668">
        <v>3.55</v>
      </c>
      <c r="E668">
        <v>7</v>
      </c>
      <c r="F668" s="1" t="s">
        <v>23</v>
      </c>
      <c r="G668" s="1" t="s">
        <v>17</v>
      </c>
      <c r="H668" s="1" t="s">
        <v>25</v>
      </c>
      <c r="I668" s="1" t="s">
        <v>19</v>
      </c>
      <c r="J668" s="1" t="s">
        <v>33</v>
      </c>
      <c r="K668" s="1" t="s">
        <v>21</v>
      </c>
      <c r="L668">
        <v>0</v>
      </c>
      <c r="M668">
        <v>51</v>
      </c>
      <c r="N668">
        <v>4112</v>
      </c>
      <c r="O668" s="1" t="s">
        <v>21</v>
      </c>
      <c r="P668">
        <v>3</v>
      </c>
    </row>
    <row r="669" spans="1:16" x14ac:dyDescent="0.2">
      <c r="A669">
        <v>668</v>
      </c>
      <c r="B669">
        <v>36</v>
      </c>
      <c r="C669">
        <v>7</v>
      </c>
      <c r="D669">
        <v>5.36</v>
      </c>
      <c r="E669">
        <v>10</v>
      </c>
      <c r="F669" s="1" t="s">
        <v>26</v>
      </c>
      <c r="G669" s="1" t="s">
        <v>24</v>
      </c>
      <c r="H669" s="1" t="s">
        <v>32</v>
      </c>
      <c r="I669" s="1" t="s">
        <v>19</v>
      </c>
      <c r="J669" s="1" t="s">
        <v>29</v>
      </c>
      <c r="K669" s="1" t="s">
        <v>21</v>
      </c>
      <c r="L669">
        <v>7</v>
      </c>
      <c r="M669">
        <v>63</v>
      </c>
      <c r="N669">
        <v>5929</v>
      </c>
      <c r="O669" s="1" t="s">
        <v>21</v>
      </c>
      <c r="P669">
        <v>3</v>
      </c>
    </row>
    <row r="670" spans="1:16" x14ac:dyDescent="0.2">
      <c r="A670">
        <v>669</v>
      </c>
      <c r="B670">
        <v>31</v>
      </c>
      <c r="C670">
        <v>9</v>
      </c>
      <c r="D670">
        <v>5.88</v>
      </c>
      <c r="E670">
        <v>7</v>
      </c>
      <c r="F670" s="1" t="s">
        <v>16</v>
      </c>
      <c r="G670" s="1" t="s">
        <v>35</v>
      </c>
      <c r="H670" s="1" t="s">
        <v>18</v>
      </c>
      <c r="I670" s="1" t="s">
        <v>19</v>
      </c>
      <c r="J670" s="1" t="s">
        <v>33</v>
      </c>
      <c r="K670" s="1" t="s">
        <v>21</v>
      </c>
      <c r="L670">
        <v>6</v>
      </c>
      <c r="M670">
        <v>62</v>
      </c>
      <c r="N670">
        <v>4282</v>
      </c>
      <c r="O670" s="1" t="s">
        <v>21</v>
      </c>
      <c r="P670">
        <v>2</v>
      </c>
    </row>
    <row r="671" spans="1:16" x14ac:dyDescent="0.2">
      <c r="A671">
        <v>670</v>
      </c>
      <c r="B671">
        <v>36</v>
      </c>
      <c r="C671">
        <v>9</v>
      </c>
      <c r="D671">
        <v>5.03</v>
      </c>
      <c r="E671">
        <v>9</v>
      </c>
      <c r="F671" s="1" t="s">
        <v>36</v>
      </c>
      <c r="G671" s="1" t="s">
        <v>17</v>
      </c>
      <c r="H671" s="1" t="s">
        <v>25</v>
      </c>
      <c r="I671" s="1" t="s">
        <v>34</v>
      </c>
      <c r="J671" s="1" t="s">
        <v>33</v>
      </c>
      <c r="K671" s="1" t="s">
        <v>21</v>
      </c>
      <c r="L671">
        <v>4</v>
      </c>
      <c r="M671">
        <v>39</v>
      </c>
      <c r="N671">
        <v>5714</v>
      </c>
      <c r="O671" s="1" t="s">
        <v>22</v>
      </c>
      <c r="P671">
        <v>5</v>
      </c>
    </row>
    <row r="672" spans="1:16" x14ac:dyDescent="0.2">
      <c r="A672">
        <v>671</v>
      </c>
      <c r="B672">
        <v>37</v>
      </c>
      <c r="C672">
        <v>7</v>
      </c>
      <c r="D672">
        <v>5.87</v>
      </c>
      <c r="E672">
        <v>10</v>
      </c>
      <c r="F672" s="1" t="s">
        <v>26</v>
      </c>
      <c r="G672" s="1" t="s">
        <v>17</v>
      </c>
      <c r="H672" s="1" t="s">
        <v>18</v>
      </c>
      <c r="I672" s="1" t="s">
        <v>34</v>
      </c>
      <c r="J672" s="1" t="s">
        <v>33</v>
      </c>
      <c r="K672" s="1" t="s">
        <v>21</v>
      </c>
      <c r="L672">
        <v>6</v>
      </c>
      <c r="M672">
        <v>28</v>
      </c>
      <c r="N672">
        <v>5713</v>
      </c>
      <c r="O672" s="1" t="s">
        <v>22</v>
      </c>
      <c r="P672">
        <v>4</v>
      </c>
    </row>
    <row r="673" spans="1:16" x14ac:dyDescent="0.2">
      <c r="A673">
        <v>672</v>
      </c>
      <c r="B673">
        <v>59</v>
      </c>
      <c r="C673">
        <v>9</v>
      </c>
      <c r="D673">
        <v>5.5</v>
      </c>
      <c r="E673">
        <v>7</v>
      </c>
      <c r="F673" s="1" t="s">
        <v>16</v>
      </c>
      <c r="G673" s="1" t="s">
        <v>35</v>
      </c>
      <c r="H673" s="1" t="s">
        <v>37</v>
      </c>
      <c r="I673" s="1" t="s">
        <v>19</v>
      </c>
      <c r="J673" s="1" t="s">
        <v>29</v>
      </c>
      <c r="K673" s="1" t="s">
        <v>21</v>
      </c>
      <c r="L673">
        <v>7</v>
      </c>
      <c r="M673">
        <v>25</v>
      </c>
      <c r="N673">
        <v>4143</v>
      </c>
      <c r="O673" s="1" t="s">
        <v>21</v>
      </c>
      <c r="P673">
        <v>2</v>
      </c>
    </row>
    <row r="674" spans="1:16" x14ac:dyDescent="0.2">
      <c r="A674">
        <v>673</v>
      </c>
      <c r="B674">
        <v>49</v>
      </c>
      <c r="C674">
        <v>9</v>
      </c>
      <c r="D674">
        <v>2.41</v>
      </c>
      <c r="E674">
        <v>10</v>
      </c>
      <c r="F674" s="1" t="s">
        <v>36</v>
      </c>
      <c r="G674" s="1" t="s">
        <v>17</v>
      </c>
      <c r="H674" s="1" t="s">
        <v>37</v>
      </c>
      <c r="I674" s="1" t="s">
        <v>19</v>
      </c>
      <c r="J674" s="1" t="s">
        <v>20</v>
      </c>
      <c r="K674" s="1" t="s">
        <v>21</v>
      </c>
      <c r="L674">
        <v>4</v>
      </c>
      <c r="M674">
        <v>64</v>
      </c>
      <c r="N674">
        <v>4439</v>
      </c>
      <c r="O674" s="1" t="s">
        <v>22</v>
      </c>
      <c r="P674">
        <v>5</v>
      </c>
    </row>
    <row r="675" spans="1:16" x14ac:dyDescent="0.2">
      <c r="A675">
        <v>674</v>
      </c>
      <c r="B675">
        <v>35</v>
      </c>
      <c r="C675">
        <v>9</v>
      </c>
      <c r="D675">
        <v>5.69</v>
      </c>
      <c r="E675">
        <v>8</v>
      </c>
      <c r="F675" s="1" t="s">
        <v>36</v>
      </c>
      <c r="G675" s="1" t="s">
        <v>35</v>
      </c>
      <c r="H675" s="1" t="s">
        <v>25</v>
      </c>
      <c r="I675" s="1" t="s">
        <v>19</v>
      </c>
      <c r="J675" s="1" t="s">
        <v>29</v>
      </c>
      <c r="K675" s="1" t="s">
        <v>21</v>
      </c>
      <c r="L675">
        <v>9</v>
      </c>
      <c r="M675">
        <v>47</v>
      </c>
      <c r="N675">
        <v>6627</v>
      </c>
      <c r="O675" s="1" t="s">
        <v>21</v>
      </c>
      <c r="P675">
        <v>3</v>
      </c>
    </row>
    <row r="676" spans="1:16" x14ac:dyDescent="0.2">
      <c r="A676">
        <v>675</v>
      </c>
      <c r="B676">
        <v>9</v>
      </c>
      <c r="C676">
        <v>4</v>
      </c>
      <c r="D676">
        <v>1.52</v>
      </c>
      <c r="E676">
        <v>3</v>
      </c>
      <c r="F676" s="1" t="s">
        <v>36</v>
      </c>
      <c r="G676" s="1" t="s">
        <v>27</v>
      </c>
      <c r="H676" s="1" t="s">
        <v>31</v>
      </c>
      <c r="I676" s="1" t="s">
        <v>19</v>
      </c>
      <c r="J676" s="1" t="s">
        <v>33</v>
      </c>
      <c r="K676" s="1" t="s">
        <v>21</v>
      </c>
      <c r="L676">
        <v>0</v>
      </c>
      <c r="M676">
        <v>26</v>
      </c>
      <c r="N676">
        <v>1424</v>
      </c>
      <c r="O676" s="1" t="s">
        <v>22</v>
      </c>
      <c r="P676">
        <v>2</v>
      </c>
    </row>
    <row r="677" spans="1:16" x14ac:dyDescent="0.2">
      <c r="A677">
        <v>676</v>
      </c>
      <c r="B677">
        <v>44</v>
      </c>
      <c r="C677">
        <v>8</v>
      </c>
      <c r="D677">
        <v>5.71</v>
      </c>
      <c r="E677">
        <v>10</v>
      </c>
      <c r="F677" s="1" t="s">
        <v>26</v>
      </c>
      <c r="G677" s="1" t="s">
        <v>17</v>
      </c>
      <c r="H677" s="1" t="s">
        <v>32</v>
      </c>
      <c r="I677" s="1" t="s">
        <v>19</v>
      </c>
      <c r="J677" s="1" t="s">
        <v>29</v>
      </c>
      <c r="K677" s="1" t="s">
        <v>21</v>
      </c>
      <c r="L677">
        <v>4</v>
      </c>
      <c r="M677">
        <v>49</v>
      </c>
      <c r="N677">
        <v>7195</v>
      </c>
      <c r="O677" s="1" t="s">
        <v>21</v>
      </c>
      <c r="P677">
        <v>2</v>
      </c>
    </row>
    <row r="678" spans="1:16" x14ac:dyDescent="0.2">
      <c r="A678">
        <v>677</v>
      </c>
      <c r="B678">
        <v>25</v>
      </c>
      <c r="C678">
        <v>7</v>
      </c>
      <c r="D678">
        <v>3.5</v>
      </c>
      <c r="E678">
        <v>8</v>
      </c>
      <c r="F678" s="1" t="s">
        <v>36</v>
      </c>
      <c r="G678" s="1" t="s">
        <v>30</v>
      </c>
      <c r="H678" s="1" t="s">
        <v>37</v>
      </c>
      <c r="I678" s="1" t="s">
        <v>19</v>
      </c>
      <c r="J678" s="1" t="s">
        <v>33</v>
      </c>
      <c r="K678" s="1" t="s">
        <v>21</v>
      </c>
      <c r="L678">
        <v>1</v>
      </c>
      <c r="M678">
        <v>50</v>
      </c>
      <c r="N678">
        <v>1208</v>
      </c>
      <c r="O678" s="1" t="s">
        <v>22</v>
      </c>
      <c r="P678">
        <v>1</v>
      </c>
    </row>
    <row r="679" spans="1:16" x14ac:dyDescent="0.2">
      <c r="A679">
        <v>678</v>
      </c>
      <c r="B679">
        <v>18</v>
      </c>
      <c r="C679">
        <v>2</v>
      </c>
      <c r="D679">
        <v>4.1100000000000003</v>
      </c>
      <c r="E679">
        <v>5</v>
      </c>
      <c r="F679" s="1" t="s">
        <v>36</v>
      </c>
      <c r="G679" s="1" t="s">
        <v>24</v>
      </c>
      <c r="H679" s="1" t="s">
        <v>18</v>
      </c>
      <c r="I679" s="1" t="s">
        <v>19</v>
      </c>
      <c r="J679" s="1" t="s">
        <v>33</v>
      </c>
      <c r="K679" s="1" t="s">
        <v>21</v>
      </c>
      <c r="L679">
        <v>3</v>
      </c>
      <c r="M679">
        <v>46</v>
      </c>
      <c r="N679">
        <v>1908</v>
      </c>
      <c r="O679" s="1" t="s">
        <v>22</v>
      </c>
      <c r="P679">
        <v>1</v>
      </c>
    </row>
    <row r="680" spans="1:16" x14ac:dyDescent="0.2">
      <c r="A680">
        <v>679</v>
      </c>
      <c r="B680">
        <v>5</v>
      </c>
      <c r="C680">
        <v>7</v>
      </c>
      <c r="D680">
        <v>5.45</v>
      </c>
      <c r="E680">
        <v>7</v>
      </c>
      <c r="F680" s="1" t="s">
        <v>23</v>
      </c>
      <c r="G680" s="1" t="s">
        <v>24</v>
      </c>
      <c r="H680" s="1" t="s">
        <v>25</v>
      </c>
      <c r="I680" s="1" t="s">
        <v>19</v>
      </c>
      <c r="J680" s="1" t="s">
        <v>29</v>
      </c>
      <c r="K680" s="1" t="s">
        <v>21</v>
      </c>
      <c r="L680">
        <v>7</v>
      </c>
      <c r="M680">
        <v>34</v>
      </c>
      <c r="N680">
        <v>2964</v>
      </c>
      <c r="O680" s="1" t="s">
        <v>21</v>
      </c>
      <c r="P680">
        <v>2</v>
      </c>
    </row>
    <row r="681" spans="1:16" x14ac:dyDescent="0.2">
      <c r="A681">
        <v>680</v>
      </c>
      <c r="B681">
        <v>51</v>
      </c>
      <c r="C681">
        <v>8</v>
      </c>
      <c r="D681">
        <v>3.6</v>
      </c>
      <c r="E681">
        <v>9</v>
      </c>
      <c r="F681" s="1" t="s">
        <v>16</v>
      </c>
      <c r="G681" s="1" t="s">
        <v>35</v>
      </c>
      <c r="H681" s="1" t="s">
        <v>32</v>
      </c>
      <c r="I681" s="1" t="s">
        <v>19</v>
      </c>
      <c r="J681" s="1" t="s">
        <v>29</v>
      </c>
      <c r="K681" s="1" t="s">
        <v>21</v>
      </c>
      <c r="L681">
        <v>3</v>
      </c>
      <c r="M681">
        <v>68</v>
      </c>
      <c r="N681">
        <v>1997</v>
      </c>
      <c r="O681" s="1" t="s">
        <v>21</v>
      </c>
      <c r="P681">
        <v>4</v>
      </c>
    </row>
    <row r="682" spans="1:16" x14ac:dyDescent="0.2">
      <c r="A682">
        <v>681</v>
      </c>
      <c r="B682">
        <v>34</v>
      </c>
      <c r="C682">
        <v>7</v>
      </c>
      <c r="D682">
        <v>4.05</v>
      </c>
      <c r="E682">
        <v>9</v>
      </c>
      <c r="F682" s="1" t="s">
        <v>16</v>
      </c>
      <c r="G682" s="1" t="s">
        <v>27</v>
      </c>
      <c r="H682" s="1" t="s">
        <v>28</v>
      </c>
      <c r="I682" s="1" t="s">
        <v>19</v>
      </c>
      <c r="J682" s="1" t="s">
        <v>29</v>
      </c>
      <c r="K682" s="1" t="s">
        <v>21</v>
      </c>
      <c r="L682">
        <v>10</v>
      </c>
      <c r="M682">
        <v>39</v>
      </c>
      <c r="N682">
        <v>4043</v>
      </c>
      <c r="O682" s="1" t="s">
        <v>21</v>
      </c>
      <c r="P682">
        <v>1</v>
      </c>
    </row>
    <row r="683" spans="1:16" x14ac:dyDescent="0.2">
      <c r="A683">
        <v>682</v>
      </c>
      <c r="B683">
        <v>1</v>
      </c>
      <c r="C683">
        <v>8</v>
      </c>
      <c r="D683">
        <v>3.47</v>
      </c>
      <c r="E683">
        <v>8</v>
      </c>
      <c r="F683" s="1" t="s">
        <v>23</v>
      </c>
      <c r="G683" s="1" t="s">
        <v>30</v>
      </c>
      <c r="H683" s="1" t="s">
        <v>31</v>
      </c>
      <c r="I683" s="1" t="s">
        <v>19</v>
      </c>
      <c r="J683" s="1" t="s">
        <v>20</v>
      </c>
      <c r="K683" s="1" t="s">
        <v>21</v>
      </c>
      <c r="L683">
        <v>9</v>
      </c>
      <c r="M683">
        <v>30</v>
      </c>
      <c r="N683">
        <v>3848</v>
      </c>
      <c r="O683" s="1" t="s">
        <v>22</v>
      </c>
      <c r="P683">
        <v>4</v>
      </c>
    </row>
    <row r="684" spans="1:16" x14ac:dyDescent="0.2">
      <c r="A684">
        <v>683</v>
      </c>
      <c r="B684">
        <v>14</v>
      </c>
      <c r="C684">
        <v>8</v>
      </c>
      <c r="D684">
        <v>5.22</v>
      </c>
      <c r="E684">
        <v>8</v>
      </c>
      <c r="F684" s="1" t="s">
        <v>26</v>
      </c>
      <c r="G684" s="1" t="s">
        <v>27</v>
      </c>
      <c r="H684" s="1" t="s">
        <v>18</v>
      </c>
      <c r="I684" s="1" t="s">
        <v>19</v>
      </c>
      <c r="J684" s="1" t="s">
        <v>33</v>
      </c>
      <c r="K684" s="1" t="s">
        <v>21</v>
      </c>
      <c r="L684">
        <v>4</v>
      </c>
      <c r="M684">
        <v>37</v>
      </c>
      <c r="N684">
        <v>8189</v>
      </c>
      <c r="O684" s="1" t="s">
        <v>22</v>
      </c>
      <c r="P684">
        <v>1</v>
      </c>
    </row>
    <row r="685" spans="1:16" x14ac:dyDescent="0.2">
      <c r="A685">
        <v>684</v>
      </c>
      <c r="B685">
        <v>34</v>
      </c>
      <c r="C685">
        <v>1</v>
      </c>
      <c r="D685">
        <v>3</v>
      </c>
      <c r="E685">
        <v>3</v>
      </c>
      <c r="F685" s="1" t="s">
        <v>23</v>
      </c>
      <c r="G685" s="1" t="s">
        <v>35</v>
      </c>
      <c r="H685" s="1" t="s">
        <v>28</v>
      </c>
      <c r="I685" s="1" t="s">
        <v>34</v>
      </c>
      <c r="J685" s="1" t="s">
        <v>29</v>
      </c>
      <c r="K685" s="1" t="s">
        <v>21</v>
      </c>
      <c r="L685">
        <v>6</v>
      </c>
      <c r="M685">
        <v>44</v>
      </c>
      <c r="N685">
        <v>7712</v>
      </c>
      <c r="O685" s="1" t="s">
        <v>22</v>
      </c>
      <c r="P685">
        <v>4</v>
      </c>
    </row>
    <row r="686" spans="1:16" x14ac:dyDescent="0.2">
      <c r="A686">
        <v>685</v>
      </c>
      <c r="B686">
        <v>21</v>
      </c>
      <c r="C686">
        <v>9</v>
      </c>
      <c r="D686">
        <v>3.73</v>
      </c>
      <c r="E686">
        <v>9</v>
      </c>
      <c r="F686" s="1" t="s">
        <v>16</v>
      </c>
      <c r="G686" s="1" t="s">
        <v>35</v>
      </c>
      <c r="H686" s="1" t="s">
        <v>25</v>
      </c>
      <c r="I686" s="1" t="s">
        <v>19</v>
      </c>
      <c r="J686" s="1" t="s">
        <v>29</v>
      </c>
      <c r="K686" s="1" t="s">
        <v>21</v>
      </c>
      <c r="L686">
        <v>3</v>
      </c>
      <c r="M686">
        <v>23</v>
      </c>
      <c r="N686">
        <v>8706</v>
      </c>
      <c r="O686" s="1" t="s">
        <v>22</v>
      </c>
      <c r="P686">
        <v>2</v>
      </c>
    </row>
    <row r="687" spans="1:16" x14ac:dyDescent="0.2">
      <c r="A687">
        <v>686</v>
      </c>
      <c r="B687">
        <v>33</v>
      </c>
      <c r="C687">
        <v>9</v>
      </c>
      <c r="D687">
        <v>5.82</v>
      </c>
      <c r="E687">
        <v>8</v>
      </c>
      <c r="F687" s="1" t="s">
        <v>23</v>
      </c>
      <c r="G687" s="1" t="s">
        <v>27</v>
      </c>
      <c r="H687" s="1" t="s">
        <v>37</v>
      </c>
      <c r="I687" s="1" t="s">
        <v>34</v>
      </c>
      <c r="J687" s="1" t="s">
        <v>33</v>
      </c>
      <c r="K687" s="1" t="s">
        <v>21</v>
      </c>
      <c r="L687">
        <v>7</v>
      </c>
      <c r="M687">
        <v>25</v>
      </c>
      <c r="N687">
        <v>6333</v>
      </c>
      <c r="O687" s="1" t="s">
        <v>22</v>
      </c>
      <c r="P687">
        <v>2</v>
      </c>
    </row>
    <row r="688" spans="1:16" x14ac:dyDescent="0.2">
      <c r="A688">
        <v>687</v>
      </c>
      <c r="B688">
        <v>18</v>
      </c>
      <c r="C688">
        <v>10</v>
      </c>
      <c r="D688">
        <v>3.77</v>
      </c>
      <c r="E688">
        <v>8</v>
      </c>
      <c r="F688" s="1" t="s">
        <v>16</v>
      </c>
      <c r="G688" s="1" t="s">
        <v>35</v>
      </c>
      <c r="H688" s="1" t="s">
        <v>28</v>
      </c>
      <c r="I688" s="1" t="s">
        <v>19</v>
      </c>
      <c r="J688" s="1" t="s">
        <v>33</v>
      </c>
      <c r="K688" s="1" t="s">
        <v>21</v>
      </c>
      <c r="L688">
        <v>7</v>
      </c>
      <c r="M688">
        <v>48</v>
      </c>
      <c r="N688">
        <v>7931</v>
      </c>
      <c r="O688" s="1" t="s">
        <v>21</v>
      </c>
      <c r="P688">
        <v>4</v>
      </c>
    </row>
    <row r="689" spans="1:16" x14ac:dyDescent="0.2">
      <c r="A689">
        <v>688</v>
      </c>
      <c r="B689">
        <v>14</v>
      </c>
      <c r="C689">
        <v>9</v>
      </c>
      <c r="D689">
        <v>2.98</v>
      </c>
      <c r="E689">
        <v>8</v>
      </c>
      <c r="F689" s="1" t="s">
        <v>26</v>
      </c>
      <c r="G689" s="1" t="s">
        <v>17</v>
      </c>
      <c r="H689" s="1" t="s">
        <v>25</v>
      </c>
      <c r="I689" s="1" t="s">
        <v>19</v>
      </c>
      <c r="J689" s="1" t="s">
        <v>33</v>
      </c>
      <c r="K689" s="1" t="s">
        <v>21</v>
      </c>
      <c r="L689">
        <v>6</v>
      </c>
      <c r="M689">
        <v>65</v>
      </c>
      <c r="N689">
        <v>7561</v>
      </c>
      <c r="O689" s="1" t="s">
        <v>21</v>
      </c>
      <c r="P689">
        <v>3</v>
      </c>
    </row>
    <row r="690" spans="1:16" x14ac:dyDescent="0.2">
      <c r="A690">
        <v>689</v>
      </c>
      <c r="B690">
        <v>17</v>
      </c>
      <c r="C690">
        <v>6</v>
      </c>
      <c r="D690">
        <v>5.13</v>
      </c>
      <c r="E690">
        <v>5</v>
      </c>
      <c r="F690" s="1" t="s">
        <v>26</v>
      </c>
      <c r="G690" s="1" t="s">
        <v>30</v>
      </c>
      <c r="H690" s="1" t="s">
        <v>37</v>
      </c>
      <c r="I690" s="1" t="s">
        <v>19</v>
      </c>
      <c r="J690" s="1" t="s">
        <v>33</v>
      </c>
      <c r="K690" s="1" t="s">
        <v>21</v>
      </c>
      <c r="L690">
        <v>4</v>
      </c>
      <c r="M690">
        <v>43</v>
      </c>
      <c r="N690">
        <v>3999</v>
      </c>
      <c r="O690" s="1" t="s">
        <v>22</v>
      </c>
      <c r="P690">
        <v>2</v>
      </c>
    </row>
    <row r="691" spans="1:16" x14ac:dyDescent="0.2">
      <c r="A691">
        <v>690</v>
      </c>
      <c r="B691">
        <v>50</v>
      </c>
      <c r="C691">
        <v>7</v>
      </c>
      <c r="D691">
        <v>3.95</v>
      </c>
      <c r="E691">
        <v>10</v>
      </c>
      <c r="F691" s="1" t="s">
        <v>16</v>
      </c>
      <c r="G691" s="1" t="s">
        <v>35</v>
      </c>
      <c r="H691" s="1" t="s">
        <v>31</v>
      </c>
      <c r="I691" s="1" t="s">
        <v>19</v>
      </c>
      <c r="J691" s="1" t="s">
        <v>33</v>
      </c>
      <c r="K691" s="1" t="s">
        <v>21</v>
      </c>
      <c r="L691">
        <v>1</v>
      </c>
      <c r="M691">
        <v>22</v>
      </c>
      <c r="N691">
        <v>8661</v>
      </c>
      <c r="O691" s="1" t="s">
        <v>22</v>
      </c>
      <c r="P691">
        <v>4</v>
      </c>
    </row>
    <row r="692" spans="1:16" x14ac:dyDescent="0.2">
      <c r="A692">
        <v>691</v>
      </c>
      <c r="B692">
        <v>14</v>
      </c>
      <c r="C692">
        <v>8</v>
      </c>
      <c r="D692">
        <v>5.51</v>
      </c>
      <c r="E692">
        <v>7</v>
      </c>
      <c r="F692" s="1" t="s">
        <v>16</v>
      </c>
      <c r="G692" s="1" t="s">
        <v>30</v>
      </c>
      <c r="H692" s="1" t="s">
        <v>37</v>
      </c>
      <c r="I692" s="1" t="s">
        <v>19</v>
      </c>
      <c r="J692" s="1" t="s">
        <v>29</v>
      </c>
      <c r="K692" s="1" t="s">
        <v>21</v>
      </c>
      <c r="L692">
        <v>1</v>
      </c>
      <c r="M692">
        <v>66</v>
      </c>
      <c r="N692">
        <v>6106</v>
      </c>
      <c r="O692" s="1" t="s">
        <v>21</v>
      </c>
      <c r="P692">
        <v>4</v>
      </c>
    </row>
    <row r="693" spans="1:16" x14ac:dyDescent="0.2">
      <c r="A693">
        <v>692</v>
      </c>
      <c r="B693">
        <v>53</v>
      </c>
      <c r="C693">
        <v>10</v>
      </c>
      <c r="D693">
        <v>1.53</v>
      </c>
      <c r="E693">
        <v>10</v>
      </c>
      <c r="F693" s="1" t="s">
        <v>36</v>
      </c>
      <c r="G693" s="1" t="s">
        <v>35</v>
      </c>
      <c r="H693" s="1" t="s">
        <v>37</v>
      </c>
      <c r="I693" s="1" t="s">
        <v>19</v>
      </c>
      <c r="J693" s="1" t="s">
        <v>33</v>
      </c>
      <c r="K693" s="1" t="s">
        <v>21</v>
      </c>
      <c r="L693">
        <v>6</v>
      </c>
      <c r="M693">
        <v>34</v>
      </c>
      <c r="N693">
        <v>7514</v>
      </c>
      <c r="O693" s="1" t="s">
        <v>21</v>
      </c>
      <c r="P693">
        <v>1</v>
      </c>
    </row>
    <row r="694" spans="1:16" x14ac:dyDescent="0.2">
      <c r="A694">
        <v>693</v>
      </c>
      <c r="B694">
        <v>4</v>
      </c>
      <c r="C694">
        <v>8</v>
      </c>
      <c r="D694">
        <v>4.13</v>
      </c>
      <c r="E694">
        <v>7</v>
      </c>
      <c r="F694" s="1" t="s">
        <v>36</v>
      </c>
      <c r="G694" s="1" t="s">
        <v>24</v>
      </c>
      <c r="H694" s="1" t="s">
        <v>18</v>
      </c>
      <c r="I694" s="1" t="s">
        <v>19</v>
      </c>
      <c r="J694" s="1" t="s">
        <v>20</v>
      </c>
      <c r="K694" s="1" t="s">
        <v>21</v>
      </c>
      <c r="L694">
        <v>4</v>
      </c>
      <c r="M694">
        <v>67</v>
      </c>
      <c r="N694">
        <v>2997</v>
      </c>
      <c r="O694" s="1" t="s">
        <v>22</v>
      </c>
      <c r="P694">
        <v>4</v>
      </c>
    </row>
    <row r="695" spans="1:16" x14ac:dyDescent="0.2">
      <c r="A695">
        <v>694</v>
      </c>
      <c r="B695">
        <v>57</v>
      </c>
      <c r="C695">
        <v>2</v>
      </c>
      <c r="D695">
        <v>2.08</v>
      </c>
      <c r="E695">
        <v>5</v>
      </c>
      <c r="F695" s="1" t="s">
        <v>16</v>
      </c>
      <c r="G695" s="1" t="s">
        <v>35</v>
      </c>
      <c r="H695" s="1" t="s">
        <v>28</v>
      </c>
      <c r="I695" s="1" t="s">
        <v>19</v>
      </c>
      <c r="J695" s="1" t="s">
        <v>33</v>
      </c>
      <c r="K695" s="1" t="s">
        <v>21</v>
      </c>
      <c r="L695">
        <v>4</v>
      </c>
      <c r="M695">
        <v>52</v>
      </c>
      <c r="N695">
        <v>3058</v>
      </c>
      <c r="O695" s="1" t="s">
        <v>22</v>
      </c>
      <c r="P695">
        <v>2</v>
      </c>
    </row>
    <row r="696" spans="1:16" x14ac:dyDescent="0.2">
      <c r="A696">
        <v>695</v>
      </c>
      <c r="B696">
        <v>55</v>
      </c>
      <c r="C696">
        <v>10</v>
      </c>
      <c r="D696">
        <v>5.1100000000000003</v>
      </c>
      <c r="E696">
        <v>9</v>
      </c>
      <c r="F696" s="1" t="s">
        <v>36</v>
      </c>
      <c r="G696" s="1" t="s">
        <v>27</v>
      </c>
      <c r="H696" s="1" t="s">
        <v>18</v>
      </c>
      <c r="I696" s="1" t="s">
        <v>19</v>
      </c>
      <c r="J696" s="1" t="s">
        <v>33</v>
      </c>
      <c r="K696" s="1" t="s">
        <v>21</v>
      </c>
      <c r="L696">
        <v>6</v>
      </c>
      <c r="M696">
        <v>55</v>
      </c>
      <c r="N696">
        <v>9315</v>
      </c>
      <c r="O696" s="1" t="s">
        <v>21</v>
      </c>
      <c r="P696">
        <v>2</v>
      </c>
    </row>
    <row r="697" spans="1:16" x14ac:dyDescent="0.2">
      <c r="A697">
        <v>696</v>
      </c>
      <c r="B697">
        <v>46</v>
      </c>
      <c r="C697">
        <v>10</v>
      </c>
      <c r="D697">
        <v>3.55</v>
      </c>
      <c r="E697">
        <v>7</v>
      </c>
      <c r="F697" s="1" t="s">
        <v>16</v>
      </c>
      <c r="G697" s="1" t="s">
        <v>35</v>
      </c>
      <c r="H697" s="1" t="s">
        <v>37</v>
      </c>
      <c r="I697" s="1" t="s">
        <v>19</v>
      </c>
      <c r="J697" s="1" t="s">
        <v>33</v>
      </c>
      <c r="K697" s="1" t="s">
        <v>21</v>
      </c>
      <c r="L697">
        <v>6</v>
      </c>
      <c r="M697">
        <v>41</v>
      </c>
      <c r="N697">
        <v>5221</v>
      </c>
      <c r="O697" s="1" t="s">
        <v>22</v>
      </c>
      <c r="P697">
        <v>2</v>
      </c>
    </row>
    <row r="698" spans="1:16" x14ac:dyDescent="0.2">
      <c r="A698">
        <v>697</v>
      </c>
      <c r="B698">
        <v>27</v>
      </c>
      <c r="C698">
        <v>7</v>
      </c>
      <c r="D698">
        <v>5.53</v>
      </c>
      <c r="E698">
        <v>9</v>
      </c>
      <c r="F698" s="1" t="s">
        <v>36</v>
      </c>
      <c r="G698" s="1" t="s">
        <v>30</v>
      </c>
      <c r="H698" s="1" t="s">
        <v>25</v>
      </c>
      <c r="I698" s="1" t="s">
        <v>19</v>
      </c>
      <c r="J698" s="1" t="s">
        <v>29</v>
      </c>
      <c r="K698" s="1" t="s">
        <v>21</v>
      </c>
      <c r="L698">
        <v>2</v>
      </c>
      <c r="M698">
        <v>67</v>
      </c>
      <c r="N698">
        <v>9255</v>
      </c>
      <c r="O698" s="1" t="s">
        <v>21</v>
      </c>
      <c r="P698">
        <v>3</v>
      </c>
    </row>
    <row r="699" spans="1:16" x14ac:dyDescent="0.2">
      <c r="A699">
        <v>698</v>
      </c>
      <c r="B699">
        <v>47</v>
      </c>
      <c r="C699">
        <v>8</v>
      </c>
      <c r="D699">
        <v>2.13</v>
      </c>
      <c r="E699">
        <v>8</v>
      </c>
      <c r="F699" s="1" t="s">
        <v>23</v>
      </c>
      <c r="G699" s="1" t="s">
        <v>24</v>
      </c>
      <c r="H699" s="1" t="s">
        <v>25</v>
      </c>
      <c r="I699" s="1" t="s">
        <v>19</v>
      </c>
      <c r="J699" s="1" t="s">
        <v>29</v>
      </c>
      <c r="K699" s="1" t="s">
        <v>21</v>
      </c>
      <c r="L699">
        <v>10</v>
      </c>
      <c r="M699">
        <v>43</v>
      </c>
      <c r="N699">
        <v>6400</v>
      </c>
      <c r="O699" s="1" t="s">
        <v>22</v>
      </c>
      <c r="P699">
        <v>1</v>
      </c>
    </row>
    <row r="700" spans="1:16" x14ac:dyDescent="0.2">
      <c r="A700">
        <v>699</v>
      </c>
      <c r="B700">
        <v>60</v>
      </c>
      <c r="C700">
        <v>9</v>
      </c>
      <c r="D700">
        <v>3.04</v>
      </c>
      <c r="E700">
        <v>9</v>
      </c>
      <c r="F700" s="1" t="s">
        <v>26</v>
      </c>
      <c r="G700" s="1" t="s">
        <v>17</v>
      </c>
      <c r="H700" s="1" t="s">
        <v>37</v>
      </c>
      <c r="I700" s="1" t="s">
        <v>19</v>
      </c>
      <c r="J700" s="1" t="s">
        <v>29</v>
      </c>
      <c r="K700" s="1" t="s">
        <v>21</v>
      </c>
      <c r="L700">
        <v>8</v>
      </c>
      <c r="M700">
        <v>23</v>
      </c>
      <c r="N700">
        <v>9023</v>
      </c>
      <c r="O700" s="1" t="s">
        <v>22</v>
      </c>
      <c r="P700">
        <v>3</v>
      </c>
    </row>
    <row r="701" spans="1:16" x14ac:dyDescent="0.2">
      <c r="A701">
        <v>700</v>
      </c>
      <c r="B701">
        <v>17</v>
      </c>
      <c r="C701">
        <v>6</v>
      </c>
      <c r="D701">
        <v>3.04</v>
      </c>
      <c r="E701">
        <v>6</v>
      </c>
      <c r="F701" s="1" t="s">
        <v>16</v>
      </c>
      <c r="G701" s="1" t="s">
        <v>27</v>
      </c>
      <c r="H701" s="1" t="s">
        <v>18</v>
      </c>
      <c r="I701" s="1" t="s">
        <v>19</v>
      </c>
      <c r="J701" s="1" t="s">
        <v>29</v>
      </c>
      <c r="K701" s="1" t="s">
        <v>21</v>
      </c>
      <c r="L701">
        <v>1</v>
      </c>
      <c r="M701">
        <v>31</v>
      </c>
      <c r="N701">
        <v>5451</v>
      </c>
      <c r="O701" s="1" t="s">
        <v>22</v>
      </c>
      <c r="P701">
        <v>5</v>
      </c>
    </row>
    <row r="702" spans="1:16" x14ac:dyDescent="0.2">
      <c r="A702">
        <v>701</v>
      </c>
      <c r="B702">
        <v>19</v>
      </c>
      <c r="C702">
        <v>8</v>
      </c>
      <c r="D702">
        <v>1.32</v>
      </c>
      <c r="E702">
        <v>10</v>
      </c>
      <c r="F702" s="1" t="s">
        <v>36</v>
      </c>
      <c r="G702" s="1" t="s">
        <v>17</v>
      </c>
      <c r="H702" s="1" t="s">
        <v>32</v>
      </c>
      <c r="I702" s="1" t="s">
        <v>19</v>
      </c>
      <c r="J702" s="1" t="s">
        <v>33</v>
      </c>
      <c r="K702" s="1" t="s">
        <v>21</v>
      </c>
      <c r="L702">
        <v>5</v>
      </c>
      <c r="M702">
        <v>32</v>
      </c>
      <c r="N702">
        <v>9306</v>
      </c>
      <c r="O702" s="1" t="s">
        <v>22</v>
      </c>
      <c r="P702">
        <v>4</v>
      </c>
    </row>
    <row r="703" spans="1:16" x14ac:dyDescent="0.2">
      <c r="A703">
        <v>702</v>
      </c>
      <c r="B703">
        <v>42</v>
      </c>
      <c r="C703">
        <v>5</v>
      </c>
      <c r="D703">
        <v>1.92</v>
      </c>
      <c r="E703">
        <v>4</v>
      </c>
      <c r="F703" s="1" t="s">
        <v>16</v>
      </c>
      <c r="G703" s="1" t="s">
        <v>30</v>
      </c>
      <c r="H703" s="1" t="s">
        <v>37</v>
      </c>
      <c r="I703" s="1" t="s">
        <v>19</v>
      </c>
      <c r="J703" s="1" t="s">
        <v>33</v>
      </c>
      <c r="K703" s="1" t="s">
        <v>21</v>
      </c>
      <c r="L703">
        <v>6</v>
      </c>
      <c r="M703">
        <v>29</v>
      </c>
      <c r="N703">
        <v>5337</v>
      </c>
      <c r="O703" s="1" t="s">
        <v>21</v>
      </c>
      <c r="P703">
        <v>4</v>
      </c>
    </row>
    <row r="704" spans="1:16" x14ac:dyDescent="0.2">
      <c r="A704">
        <v>703</v>
      </c>
      <c r="B704">
        <v>56</v>
      </c>
      <c r="C704">
        <v>10</v>
      </c>
      <c r="D704">
        <v>4.2699999999999996</v>
      </c>
      <c r="E704">
        <v>9</v>
      </c>
      <c r="F704" s="1" t="s">
        <v>23</v>
      </c>
      <c r="G704" s="1" t="s">
        <v>27</v>
      </c>
      <c r="H704" s="1" t="s">
        <v>31</v>
      </c>
      <c r="I704" s="1" t="s">
        <v>19</v>
      </c>
      <c r="J704" s="1" t="s">
        <v>20</v>
      </c>
      <c r="K704" s="1" t="s">
        <v>21</v>
      </c>
      <c r="L704">
        <v>0</v>
      </c>
      <c r="M704">
        <v>38</v>
      </c>
      <c r="N704">
        <v>5138</v>
      </c>
      <c r="O704" s="1" t="s">
        <v>22</v>
      </c>
      <c r="P704">
        <v>2</v>
      </c>
    </row>
    <row r="705" spans="1:16" x14ac:dyDescent="0.2">
      <c r="A705">
        <v>704</v>
      </c>
      <c r="B705">
        <v>17</v>
      </c>
      <c r="C705">
        <v>1</v>
      </c>
      <c r="D705">
        <v>3.58</v>
      </c>
      <c r="E705">
        <v>6</v>
      </c>
      <c r="F705" s="1" t="s">
        <v>26</v>
      </c>
      <c r="G705" s="1" t="s">
        <v>24</v>
      </c>
      <c r="H705" s="1" t="s">
        <v>31</v>
      </c>
      <c r="I705" s="1" t="s">
        <v>19</v>
      </c>
      <c r="J705" s="1" t="s">
        <v>29</v>
      </c>
      <c r="K705" s="1" t="s">
        <v>21</v>
      </c>
      <c r="L705">
        <v>7</v>
      </c>
      <c r="M705">
        <v>37</v>
      </c>
      <c r="N705">
        <v>2009</v>
      </c>
      <c r="O705" s="1" t="s">
        <v>22</v>
      </c>
      <c r="P705">
        <v>2</v>
      </c>
    </row>
    <row r="706" spans="1:16" x14ac:dyDescent="0.2">
      <c r="A706">
        <v>705</v>
      </c>
      <c r="B706">
        <v>18</v>
      </c>
      <c r="C706">
        <v>9</v>
      </c>
      <c r="D706">
        <v>2.74</v>
      </c>
      <c r="E706">
        <v>8</v>
      </c>
      <c r="F706" s="1" t="s">
        <v>26</v>
      </c>
      <c r="G706" s="1" t="s">
        <v>27</v>
      </c>
      <c r="H706" s="1" t="s">
        <v>32</v>
      </c>
      <c r="I706" s="1" t="s">
        <v>34</v>
      </c>
      <c r="J706" s="1" t="s">
        <v>20</v>
      </c>
      <c r="K706" s="1" t="s">
        <v>22</v>
      </c>
      <c r="L706">
        <v>10</v>
      </c>
      <c r="M706">
        <v>59</v>
      </c>
      <c r="N706">
        <v>9561</v>
      </c>
      <c r="O706" s="1" t="s">
        <v>22</v>
      </c>
      <c r="P706">
        <v>1</v>
      </c>
    </row>
    <row r="707" spans="1:16" x14ac:dyDescent="0.2">
      <c r="A707">
        <v>706</v>
      </c>
      <c r="B707">
        <v>24</v>
      </c>
      <c r="C707">
        <v>4</v>
      </c>
      <c r="D707">
        <v>2.73</v>
      </c>
      <c r="E707">
        <v>2</v>
      </c>
      <c r="F707" s="1" t="s">
        <v>16</v>
      </c>
      <c r="G707" s="1" t="s">
        <v>30</v>
      </c>
      <c r="H707" s="1" t="s">
        <v>37</v>
      </c>
      <c r="I707" s="1" t="s">
        <v>19</v>
      </c>
      <c r="J707" s="1" t="s">
        <v>29</v>
      </c>
      <c r="K707" s="1" t="s">
        <v>21</v>
      </c>
      <c r="L707">
        <v>6</v>
      </c>
      <c r="M707">
        <v>49</v>
      </c>
      <c r="N707">
        <v>2535</v>
      </c>
      <c r="O707" s="1" t="s">
        <v>22</v>
      </c>
      <c r="P707">
        <v>4</v>
      </c>
    </row>
    <row r="708" spans="1:16" x14ac:dyDescent="0.2">
      <c r="A708">
        <v>707</v>
      </c>
      <c r="B708">
        <v>6</v>
      </c>
      <c r="C708">
        <v>6</v>
      </c>
      <c r="D708">
        <v>3.62</v>
      </c>
      <c r="E708">
        <v>4</v>
      </c>
      <c r="F708" s="1" t="s">
        <v>36</v>
      </c>
      <c r="G708" s="1" t="s">
        <v>24</v>
      </c>
      <c r="H708" s="1" t="s">
        <v>18</v>
      </c>
      <c r="I708" s="1" t="s">
        <v>19</v>
      </c>
      <c r="J708" s="1" t="s">
        <v>20</v>
      </c>
      <c r="K708" s="1" t="s">
        <v>21</v>
      </c>
      <c r="L708">
        <v>10</v>
      </c>
      <c r="M708">
        <v>50</v>
      </c>
      <c r="N708">
        <v>9566</v>
      </c>
      <c r="O708" s="1" t="s">
        <v>22</v>
      </c>
      <c r="P708">
        <v>3</v>
      </c>
    </row>
    <row r="709" spans="1:16" x14ac:dyDescent="0.2">
      <c r="A709">
        <v>708</v>
      </c>
      <c r="B709">
        <v>54</v>
      </c>
      <c r="C709">
        <v>7</v>
      </c>
      <c r="D709">
        <v>3.93</v>
      </c>
      <c r="E709">
        <v>9</v>
      </c>
      <c r="F709" s="1" t="s">
        <v>23</v>
      </c>
      <c r="G709" s="1" t="s">
        <v>27</v>
      </c>
      <c r="H709" s="1" t="s">
        <v>37</v>
      </c>
      <c r="I709" s="1" t="s">
        <v>34</v>
      </c>
      <c r="J709" s="1" t="s">
        <v>29</v>
      </c>
      <c r="K709" s="1" t="s">
        <v>21</v>
      </c>
      <c r="L709">
        <v>10</v>
      </c>
      <c r="M709">
        <v>19</v>
      </c>
      <c r="N709">
        <v>2680</v>
      </c>
      <c r="O709" s="1" t="s">
        <v>21</v>
      </c>
      <c r="P709">
        <v>4</v>
      </c>
    </row>
    <row r="710" spans="1:16" x14ac:dyDescent="0.2">
      <c r="A710">
        <v>709</v>
      </c>
      <c r="B710">
        <v>18</v>
      </c>
      <c r="C710">
        <v>7</v>
      </c>
      <c r="D710">
        <v>2.6</v>
      </c>
      <c r="E710">
        <v>9</v>
      </c>
      <c r="F710" s="1" t="s">
        <v>16</v>
      </c>
      <c r="G710" s="1" t="s">
        <v>24</v>
      </c>
      <c r="H710" s="1" t="s">
        <v>18</v>
      </c>
      <c r="I710" s="1" t="s">
        <v>19</v>
      </c>
      <c r="J710" s="1" t="s">
        <v>29</v>
      </c>
      <c r="K710" s="1" t="s">
        <v>21</v>
      </c>
      <c r="L710">
        <v>1</v>
      </c>
      <c r="M710">
        <v>63</v>
      </c>
      <c r="N710">
        <v>3761</v>
      </c>
      <c r="O710" s="1" t="s">
        <v>22</v>
      </c>
      <c r="P710">
        <v>3</v>
      </c>
    </row>
    <row r="711" spans="1:16" x14ac:dyDescent="0.2">
      <c r="A711">
        <v>710</v>
      </c>
      <c r="B711">
        <v>14</v>
      </c>
      <c r="C711">
        <v>7</v>
      </c>
      <c r="D711">
        <v>1.71</v>
      </c>
      <c r="E711">
        <v>9</v>
      </c>
      <c r="F711" s="1" t="s">
        <v>36</v>
      </c>
      <c r="G711" s="1" t="s">
        <v>35</v>
      </c>
      <c r="H711" s="1" t="s">
        <v>18</v>
      </c>
      <c r="I711" s="1" t="s">
        <v>19</v>
      </c>
      <c r="J711" s="1" t="s">
        <v>20</v>
      </c>
      <c r="K711" s="1" t="s">
        <v>21</v>
      </c>
      <c r="L711">
        <v>5</v>
      </c>
      <c r="M711">
        <v>39</v>
      </c>
      <c r="N711">
        <v>7978</v>
      </c>
      <c r="O711" s="1" t="s">
        <v>22</v>
      </c>
      <c r="P711">
        <v>2</v>
      </c>
    </row>
    <row r="712" spans="1:16" x14ac:dyDescent="0.2">
      <c r="A712">
        <v>711</v>
      </c>
      <c r="B712">
        <v>59</v>
      </c>
      <c r="C712">
        <v>9</v>
      </c>
      <c r="D712">
        <v>1.29</v>
      </c>
      <c r="E712">
        <v>10</v>
      </c>
      <c r="F712" s="1" t="s">
        <v>16</v>
      </c>
      <c r="G712" s="1" t="s">
        <v>17</v>
      </c>
      <c r="H712" s="1" t="s">
        <v>37</v>
      </c>
      <c r="I712" s="1" t="s">
        <v>34</v>
      </c>
      <c r="J712" s="1" t="s">
        <v>29</v>
      </c>
      <c r="K712" s="1" t="s">
        <v>21</v>
      </c>
      <c r="L712">
        <v>0</v>
      </c>
      <c r="M712">
        <v>45</v>
      </c>
      <c r="N712">
        <v>4845</v>
      </c>
      <c r="O712" s="1" t="s">
        <v>22</v>
      </c>
      <c r="P712">
        <v>5</v>
      </c>
    </row>
    <row r="713" spans="1:16" x14ac:dyDescent="0.2">
      <c r="A713">
        <v>712</v>
      </c>
      <c r="B713">
        <v>57</v>
      </c>
      <c r="C713">
        <v>4</v>
      </c>
      <c r="D713">
        <v>1.18</v>
      </c>
      <c r="E713">
        <v>4</v>
      </c>
      <c r="F713" s="1" t="s">
        <v>16</v>
      </c>
      <c r="G713" s="1" t="s">
        <v>24</v>
      </c>
      <c r="H713" s="1" t="s">
        <v>18</v>
      </c>
      <c r="I713" s="1" t="s">
        <v>19</v>
      </c>
      <c r="J713" s="1" t="s">
        <v>33</v>
      </c>
      <c r="K713" s="1" t="s">
        <v>21</v>
      </c>
      <c r="L713">
        <v>8</v>
      </c>
      <c r="M713">
        <v>57</v>
      </c>
      <c r="N713">
        <v>7612</v>
      </c>
      <c r="O713" s="1" t="s">
        <v>22</v>
      </c>
      <c r="P713">
        <v>4</v>
      </c>
    </row>
    <row r="714" spans="1:16" x14ac:dyDescent="0.2">
      <c r="A714">
        <v>713</v>
      </c>
      <c r="B714">
        <v>9</v>
      </c>
      <c r="C714">
        <v>2</v>
      </c>
      <c r="D714">
        <v>2</v>
      </c>
      <c r="E714">
        <v>5</v>
      </c>
      <c r="F714" s="1" t="s">
        <v>36</v>
      </c>
      <c r="G714" s="1" t="s">
        <v>24</v>
      </c>
      <c r="H714" s="1" t="s">
        <v>25</v>
      </c>
      <c r="I714" s="1" t="s">
        <v>19</v>
      </c>
      <c r="J714" s="1" t="s">
        <v>29</v>
      </c>
      <c r="K714" s="1" t="s">
        <v>22</v>
      </c>
      <c r="L714">
        <v>4</v>
      </c>
      <c r="M714">
        <v>53</v>
      </c>
      <c r="N714">
        <v>3448</v>
      </c>
      <c r="O714" s="1" t="s">
        <v>21</v>
      </c>
      <c r="P714">
        <v>1</v>
      </c>
    </row>
    <row r="715" spans="1:16" x14ac:dyDescent="0.2">
      <c r="A715">
        <v>714</v>
      </c>
      <c r="B715">
        <v>21</v>
      </c>
      <c r="C715">
        <v>6</v>
      </c>
      <c r="D715">
        <v>3.55</v>
      </c>
      <c r="E715">
        <v>1</v>
      </c>
      <c r="F715" s="1" t="s">
        <v>26</v>
      </c>
      <c r="G715" s="1" t="s">
        <v>24</v>
      </c>
      <c r="H715" s="1" t="s">
        <v>37</v>
      </c>
      <c r="I715" s="1" t="s">
        <v>19</v>
      </c>
      <c r="J715" s="1" t="s">
        <v>33</v>
      </c>
      <c r="K715" s="1" t="s">
        <v>21</v>
      </c>
      <c r="L715">
        <v>7</v>
      </c>
      <c r="M715">
        <v>47</v>
      </c>
      <c r="N715">
        <v>8100</v>
      </c>
      <c r="O715" s="1" t="s">
        <v>22</v>
      </c>
      <c r="P715">
        <v>4</v>
      </c>
    </row>
    <row r="716" spans="1:16" x14ac:dyDescent="0.2">
      <c r="A716">
        <v>715</v>
      </c>
      <c r="B716">
        <v>28</v>
      </c>
      <c r="C716">
        <v>5</v>
      </c>
      <c r="D716">
        <v>5.99</v>
      </c>
      <c r="E716">
        <v>4</v>
      </c>
      <c r="F716" s="1" t="s">
        <v>36</v>
      </c>
      <c r="G716" s="1" t="s">
        <v>27</v>
      </c>
      <c r="H716" s="1" t="s">
        <v>25</v>
      </c>
      <c r="I716" s="1" t="s">
        <v>19</v>
      </c>
      <c r="J716" s="1" t="s">
        <v>29</v>
      </c>
      <c r="K716" s="1" t="s">
        <v>21</v>
      </c>
      <c r="L716">
        <v>1</v>
      </c>
      <c r="M716">
        <v>59</v>
      </c>
      <c r="N716">
        <v>7363</v>
      </c>
      <c r="O716" s="1" t="s">
        <v>22</v>
      </c>
      <c r="P716">
        <v>5</v>
      </c>
    </row>
    <row r="717" spans="1:16" x14ac:dyDescent="0.2">
      <c r="A717">
        <v>716</v>
      </c>
      <c r="B717">
        <v>27</v>
      </c>
      <c r="C717">
        <v>10</v>
      </c>
      <c r="D717">
        <v>3.36</v>
      </c>
      <c r="E717">
        <v>8</v>
      </c>
      <c r="F717" s="1" t="s">
        <v>26</v>
      </c>
      <c r="G717" s="1" t="s">
        <v>27</v>
      </c>
      <c r="H717" s="1" t="s">
        <v>18</v>
      </c>
      <c r="I717" s="1" t="s">
        <v>19</v>
      </c>
      <c r="J717" s="1" t="s">
        <v>33</v>
      </c>
      <c r="K717" s="1" t="s">
        <v>21</v>
      </c>
      <c r="L717">
        <v>5</v>
      </c>
      <c r="M717">
        <v>58</v>
      </c>
      <c r="N717">
        <v>1289</v>
      </c>
      <c r="O717" s="1" t="s">
        <v>22</v>
      </c>
      <c r="P717">
        <v>4</v>
      </c>
    </row>
    <row r="718" spans="1:16" x14ac:dyDescent="0.2">
      <c r="A718">
        <v>717</v>
      </c>
      <c r="B718">
        <v>10</v>
      </c>
      <c r="C718">
        <v>7</v>
      </c>
      <c r="D718">
        <v>5.69</v>
      </c>
      <c r="E718">
        <v>7</v>
      </c>
      <c r="F718" s="1" t="s">
        <v>23</v>
      </c>
      <c r="G718" s="1" t="s">
        <v>30</v>
      </c>
      <c r="H718" s="1" t="s">
        <v>31</v>
      </c>
      <c r="I718" s="1" t="s">
        <v>19</v>
      </c>
      <c r="J718" s="1" t="s">
        <v>33</v>
      </c>
      <c r="K718" s="1" t="s">
        <v>21</v>
      </c>
      <c r="L718">
        <v>1</v>
      </c>
      <c r="M718">
        <v>59</v>
      </c>
      <c r="N718">
        <v>1745</v>
      </c>
      <c r="O718" s="1" t="s">
        <v>21</v>
      </c>
      <c r="P718">
        <v>5</v>
      </c>
    </row>
    <row r="719" spans="1:16" x14ac:dyDescent="0.2">
      <c r="A719">
        <v>718</v>
      </c>
      <c r="B719">
        <v>32</v>
      </c>
      <c r="C719">
        <v>7</v>
      </c>
      <c r="D719">
        <v>1.34</v>
      </c>
      <c r="E719">
        <v>9</v>
      </c>
      <c r="F719" s="1" t="s">
        <v>23</v>
      </c>
      <c r="G719" s="1" t="s">
        <v>27</v>
      </c>
      <c r="H719" s="1" t="s">
        <v>28</v>
      </c>
      <c r="I719" s="1" t="s">
        <v>19</v>
      </c>
      <c r="J719" s="1" t="s">
        <v>29</v>
      </c>
      <c r="K719" s="1" t="s">
        <v>21</v>
      </c>
      <c r="L719">
        <v>2</v>
      </c>
      <c r="M719">
        <v>58</v>
      </c>
      <c r="N719">
        <v>3649</v>
      </c>
      <c r="O719" s="1" t="s">
        <v>21</v>
      </c>
      <c r="P719">
        <v>5</v>
      </c>
    </row>
    <row r="720" spans="1:16" x14ac:dyDescent="0.2">
      <c r="A720">
        <v>719</v>
      </c>
      <c r="B720">
        <v>25</v>
      </c>
      <c r="C720">
        <v>8</v>
      </c>
      <c r="D720">
        <v>5</v>
      </c>
      <c r="E720">
        <v>7</v>
      </c>
      <c r="F720" s="1" t="s">
        <v>26</v>
      </c>
      <c r="G720" s="1" t="s">
        <v>24</v>
      </c>
      <c r="H720" s="1" t="s">
        <v>28</v>
      </c>
      <c r="I720" s="1" t="s">
        <v>19</v>
      </c>
      <c r="J720" s="1" t="s">
        <v>29</v>
      </c>
      <c r="K720" s="1" t="s">
        <v>21</v>
      </c>
      <c r="L720">
        <v>4</v>
      </c>
      <c r="M720">
        <v>20</v>
      </c>
      <c r="N720">
        <v>5304</v>
      </c>
      <c r="O720" s="1" t="s">
        <v>22</v>
      </c>
      <c r="P720">
        <v>2</v>
      </c>
    </row>
    <row r="721" spans="1:16" x14ac:dyDescent="0.2">
      <c r="A721">
        <v>720</v>
      </c>
      <c r="B721">
        <v>15</v>
      </c>
      <c r="C721">
        <v>7</v>
      </c>
      <c r="D721">
        <v>5.98</v>
      </c>
      <c r="E721">
        <v>10</v>
      </c>
      <c r="F721" s="1" t="s">
        <v>23</v>
      </c>
      <c r="G721" s="1" t="s">
        <v>27</v>
      </c>
      <c r="H721" s="1" t="s">
        <v>37</v>
      </c>
      <c r="I721" s="1" t="s">
        <v>19</v>
      </c>
      <c r="J721" s="1" t="s">
        <v>20</v>
      </c>
      <c r="K721" s="1" t="s">
        <v>21</v>
      </c>
      <c r="L721">
        <v>5</v>
      </c>
      <c r="M721">
        <v>34</v>
      </c>
      <c r="N721">
        <v>1660</v>
      </c>
      <c r="O721" s="1" t="s">
        <v>22</v>
      </c>
      <c r="P721">
        <v>4</v>
      </c>
    </row>
    <row r="722" spans="1:16" x14ac:dyDescent="0.2">
      <c r="A722">
        <v>721</v>
      </c>
      <c r="B722">
        <v>42</v>
      </c>
      <c r="C722">
        <v>10</v>
      </c>
      <c r="D722">
        <v>5.13</v>
      </c>
      <c r="E722">
        <v>9</v>
      </c>
      <c r="F722" s="1" t="s">
        <v>16</v>
      </c>
      <c r="G722" s="1" t="s">
        <v>30</v>
      </c>
      <c r="H722" s="1" t="s">
        <v>32</v>
      </c>
      <c r="I722" s="1" t="s">
        <v>34</v>
      </c>
      <c r="J722" s="1" t="s">
        <v>29</v>
      </c>
      <c r="K722" s="1" t="s">
        <v>21</v>
      </c>
      <c r="L722">
        <v>10</v>
      </c>
      <c r="M722">
        <v>30</v>
      </c>
      <c r="N722">
        <v>5901</v>
      </c>
      <c r="O722" s="1" t="s">
        <v>21</v>
      </c>
      <c r="P722">
        <v>2</v>
      </c>
    </row>
    <row r="723" spans="1:16" x14ac:dyDescent="0.2">
      <c r="A723">
        <v>722</v>
      </c>
      <c r="B723">
        <v>43</v>
      </c>
      <c r="C723">
        <v>9</v>
      </c>
      <c r="D723">
        <v>2.06</v>
      </c>
      <c r="E723">
        <v>9</v>
      </c>
      <c r="F723" s="1" t="s">
        <v>16</v>
      </c>
      <c r="G723" s="1" t="s">
        <v>35</v>
      </c>
      <c r="H723" s="1" t="s">
        <v>32</v>
      </c>
      <c r="I723" s="1" t="s">
        <v>34</v>
      </c>
      <c r="J723" s="1" t="s">
        <v>29</v>
      </c>
      <c r="K723" s="1" t="s">
        <v>21</v>
      </c>
      <c r="L723">
        <v>0</v>
      </c>
      <c r="M723">
        <v>23</v>
      </c>
      <c r="N723">
        <v>8749</v>
      </c>
      <c r="O723" s="1" t="s">
        <v>21</v>
      </c>
      <c r="P723">
        <v>3</v>
      </c>
    </row>
    <row r="724" spans="1:16" x14ac:dyDescent="0.2">
      <c r="A724">
        <v>723</v>
      </c>
      <c r="B724">
        <v>39</v>
      </c>
      <c r="C724">
        <v>3</v>
      </c>
      <c r="D724">
        <v>1.52</v>
      </c>
      <c r="E724">
        <v>6</v>
      </c>
      <c r="F724" s="1" t="s">
        <v>26</v>
      </c>
      <c r="G724" s="1" t="s">
        <v>30</v>
      </c>
      <c r="H724" s="1" t="s">
        <v>31</v>
      </c>
      <c r="I724" s="1" t="s">
        <v>19</v>
      </c>
      <c r="J724" s="1" t="s">
        <v>33</v>
      </c>
      <c r="K724" s="1" t="s">
        <v>21</v>
      </c>
      <c r="L724">
        <v>4</v>
      </c>
      <c r="M724">
        <v>54</v>
      </c>
      <c r="N724">
        <v>2709</v>
      </c>
      <c r="O724" s="1" t="s">
        <v>22</v>
      </c>
      <c r="P724">
        <v>2</v>
      </c>
    </row>
    <row r="725" spans="1:16" x14ac:dyDescent="0.2">
      <c r="A725">
        <v>724</v>
      </c>
      <c r="B725">
        <v>16</v>
      </c>
      <c r="C725">
        <v>7</v>
      </c>
      <c r="D725">
        <v>5.62</v>
      </c>
      <c r="E725">
        <v>9</v>
      </c>
      <c r="F725" s="1" t="s">
        <v>26</v>
      </c>
      <c r="G725" s="1" t="s">
        <v>27</v>
      </c>
      <c r="H725" s="1" t="s">
        <v>28</v>
      </c>
      <c r="I725" s="1" t="s">
        <v>19</v>
      </c>
      <c r="J725" s="1" t="s">
        <v>29</v>
      </c>
      <c r="K725" s="1" t="s">
        <v>21</v>
      </c>
      <c r="L725">
        <v>4</v>
      </c>
      <c r="M725">
        <v>55</v>
      </c>
      <c r="N725">
        <v>8849</v>
      </c>
      <c r="O725" s="1" t="s">
        <v>21</v>
      </c>
      <c r="P725">
        <v>4</v>
      </c>
    </row>
    <row r="726" spans="1:16" x14ac:dyDescent="0.2">
      <c r="A726">
        <v>725</v>
      </c>
      <c r="B726">
        <v>43</v>
      </c>
      <c r="C726">
        <v>10</v>
      </c>
      <c r="D726">
        <v>2.48</v>
      </c>
      <c r="E726">
        <v>7</v>
      </c>
      <c r="F726" s="1" t="s">
        <v>23</v>
      </c>
      <c r="G726" s="1" t="s">
        <v>17</v>
      </c>
      <c r="H726" s="1" t="s">
        <v>18</v>
      </c>
      <c r="I726" s="1" t="s">
        <v>19</v>
      </c>
      <c r="J726" s="1" t="s">
        <v>33</v>
      </c>
      <c r="K726" s="1" t="s">
        <v>21</v>
      </c>
      <c r="L726">
        <v>0</v>
      </c>
      <c r="M726">
        <v>29</v>
      </c>
      <c r="N726">
        <v>8293</v>
      </c>
      <c r="O726" s="1" t="s">
        <v>22</v>
      </c>
      <c r="P726">
        <v>2</v>
      </c>
    </row>
    <row r="727" spans="1:16" x14ac:dyDescent="0.2">
      <c r="A727">
        <v>726</v>
      </c>
      <c r="B727">
        <v>38</v>
      </c>
      <c r="C727">
        <v>9</v>
      </c>
      <c r="D727">
        <v>4.09</v>
      </c>
      <c r="E727">
        <v>10</v>
      </c>
      <c r="F727" s="1" t="s">
        <v>16</v>
      </c>
      <c r="G727" s="1" t="s">
        <v>24</v>
      </c>
      <c r="H727" s="1" t="s">
        <v>18</v>
      </c>
      <c r="I727" s="1" t="s">
        <v>34</v>
      </c>
      <c r="J727" s="1" t="s">
        <v>29</v>
      </c>
      <c r="K727" s="1" t="s">
        <v>21</v>
      </c>
      <c r="L727">
        <v>0</v>
      </c>
      <c r="M727">
        <v>24</v>
      </c>
      <c r="N727">
        <v>7461</v>
      </c>
      <c r="O727" s="1" t="s">
        <v>22</v>
      </c>
      <c r="P727">
        <v>3</v>
      </c>
    </row>
    <row r="728" spans="1:16" x14ac:dyDescent="0.2">
      <c r="A728">
        <v>727</v>
      </c>
      <c r="B728">
        <v>30</v>
      </c>
      <c r="C728">
        <v>1</v>
      </c>
      <c r="D728">
        <v>2.11</v>
      </c>
      <c r="E728">
        <v>2</v>
      </c>
      <c r="F728" s="1" t="s">
        <v>23</v>
      </c>
      <c r="G728" s="1" t="s">
        <v>30</v>
      </c>
      <c r="H728" s="1" t="s">
        <v>31</v>
      </c>
      <c r="I728" s="1" t="s">
        <v>19</v>
      </c>
      <c r="J728" s="1" t="s">
        <v>33</v>
      </c>
      <c r="K728" s="1" t="s">
        <v>21</v>
      </c>
      <c r="L728">
        <v>3</v>
      </c>
      <c r="M728">
        <v>38</v>
      </c>
      <c r="N728">
        <v>2114</v>
      </c>
      <c r="O728" s="1" t="s">
        <v>21</v>
      </c>
      <c r="P728">
        <v>1</v>
      </c>
    </row>
    <row r="729" spans="1:16" x14ac:dyDescent="0.2">
      <c r="A729">
        <v>728</v>
      </c>
      <c r="B729">
        <v>7</v>
      </c>
      <c r="C729">
        <v>7</v>
      </c>
      <c r="D729">
        <v>3.76</v>
      </c>
      <c r="E729">
        <v>8</v>
      </c>
      <c r="F729" s="1" t="s">
        <v>16</v>
      </c>
      <c r="G729" s="1" t="s">
        <v>24</v>
      </c>
      <c r="H729" s="1" t="s">
        <v>31</v>
      </c>
      <c r="I729" s="1" t="s">
        <v>19</v>
      </c>
      <c r="J729" s="1" t="s">
        <v>29</v>
      </c>
      <c r="K729" s="1" t="s">
        <v>21</v>
      </c>
      <c r="L729">
        <v>8</v>
      </c>
      <c r="M729">
        <v>68</v>
      </c>
      <c r="N729">
        <v>9363</v>
      </c>
      <c r="O729" s="1" t="s">
        <v>21</v>
      </c>
      <c r="P729">
        <v>1</v>
      </c>
    </row>
    <row r="730" spans="1:16" x14ac:dyDescent="0.2">
      <c r="A730">
        <v>729</v>
      </c>
      <c r="B730">
        <v>40</v>
      </c>
      <c r="C730">
        <v>9</v>
      </c>
      <c r="D730">
        <v>4.78</v>
      </c>
      <c r="E730">
        <v>8</v>
      </c>
      <c r="F730" s="1" t="s">
        <v>36</v>
      </c>
      <c r="G730" s="1" t="s">
        <v>24</v>
      </c>
      <c r="H730" s="1" t="s">
        <v>32</v>
      </c>
      <c r="I730" s="1" t="s">
        <v>19</v>
      </c>
      <c r="J730" s="1" t="s">
        <v>33</v>
      </c>
      <c r="K730" s="1" t="s">
        <v>21</v>
      </c>
      <c r="L730">
        <v>0</v>
      </c>
      <c r="M730">
        <v>28</v>
      </c>
      <c r="N730">
        <v>6709</v>
      </c>
      <c r="O730" s="1" t="s">
        <v>21</v>
      </c>
      <c r="P730">
        <v>3</v>
      </c>
    </row>
    <row r="731" spans="1:16" x14ac:dyDescent="0.2">
      <c r="A731">
        <v>730</v>
      </c>
      <c r="B731">
        <v>55</v>
      </c>
      <c r="C731">
        <v>8</v>
      </c>
      <c r="D731">
        <v>4.51</v>
      </c>
      <c r="E731">
        <v>8</v>
      </c>
      <c r="F731" s="1" t="s">
        <v>26</v>
      </c>
      <c r="G731" s="1" t="s">
        <v>35</v>
      </c>
      <c r="H731" s="1" t="s">
        <v>32</v>
      </c>
      <c r="I731" s="1" t="s">
        <v>19</v>
      </c>
      <c r="J731" s="1" t="s">
        <v>33</v>
      </c>
      <c r="K731" s="1" t="s">
        <v>21</v>
      </c>
      <c r="L731">
        <v>3</v>
      </c>
      <c r="M731">
        <v>40</v>
      </c>
      <c r="N731">
        <v>7307</v>
      </c>
      <c r="O731" s="1" t="s">
        <v>22</v>
      </c>
      <c r="P731">
        <v>2</v>
      </c>
    </row>
    <row r="732" spans="1:16" x14ac:dyDescent="0.2">
      <c r="A732">
        <v>731</v>
      </c>
      <c r="B732">
        <v>48</v>
      </c>
      <c r="C732">
        <v>7</v>
      </c>
      <c r="D732">
        <v>5.73</v>
      </c>
      <c r="E732">
        <v>9</v>
      </c>
      <c r="F732" s="1" t="s">
        <v>23</v>
      </c>
      <c r="G732" s="1" t="s">
        <v>27</v>
      </c>
      <c r="H732" s="1" t="s">
        <v>32</v>
      </c>
      <c r="I732" s="1" t="s">
        <v>19</v>
      </c>
      <c r="J732" s="1" t="s">
        <v>33</v>
      </c>
      <c r="K732" s="1" t="s">
        <v>21</v>
      </c>
      <c r="L732">
        <v>4</v>
      </c>
      <c r="M732">
        <v>68</v>
      </c>
      <c r="N732">
        <v>6565</v>
      </c>
      <c r="O732" s="1" t="s">
        <v>21</v>
      </c>
      <c r="P732">
        <v>3</v>
      </c>
    </row>
    <row r="733" spans="1:16" x14ac:dyDescent="0.2">
      <c r="A733">
        <v>732</v>
      </c>
      <c r="B733">
        <v>5</v>
      </c>
      <c r="C733">
        <v>7</v>
      </c>
      <c r="D733">
        <v>4.55</v>
      </c>
      <c r="E733">
        <v>10</v>
      </c>
      <c r="F733" s="1" t="s">
        <v>26</v>
      </c>
      <c r="G733" s="1" t="s">
        <v>27</v>
      </c>
      <c r="H733" s="1" t="s">
        <v>25</v>
      </c>
      <c r="I733" s="1" t="s">
        <v>19</v>
      </c>
      <c r="J733" s="1" t="s">
        <v>33</v>
      </c>
      <c r="K733" s="1" t="s">
        <v>21</v>
      </c>
      <c r="L733">
        <v>0</v>
      </c>
      <c r="M733">
        <v>48</v>
      </c>
      <c r="N733">
        <v>4313</v>
      </c>
      <c r="O733" s="1" t="s">
        <v>22</v>
      </c>
      <c r="P733">
        <v>2</v>
      </c>
    </row>
    <row r="734" spans="1:16" x14ac:dyDescent="0.2">
      <c r="A734">
        <v>733</v>
      </c>
      <c r="B734">
        <v>47</v>
      </c>
      <c r="C734">
        <v>7</v>
      </c>
      <c r="D734">
        <v>1.0900000000000001</v>
      </c>
      <c r="E734">
        <v>10</v>
      </c>
      <c r="F734" s="1" t="s">
        <v>16</v>
      </c>
      <c r="G734" s="1" t="s">
        <v>30</v>
      </c>
      <c r="H734" s="1" t="s">
        <v>28</v>
      </c>
      <c r="I734" s="1" t="s">
        <v>34</v>
      </c>
      <c r="J734" s="1" t="s">
        <v>33</v>
      </c>
      <c r="K734" s="1" t="s">
        <v>21</v>
      </c>
      <c r="L734">
        <v>3</v>
      </c>
      <c r="M734">
        <v>56</v>
      </c>
      <c r="N734">
        <v>6371</v>
      </c>
      <c r="O734" s="1" t="s">
        <v>21</v>
      </c>
      <c r="P734">
        <v>4</v>
      </c>
    </row>
    <row r="735" spans="1:16" x14ac:dyDescent="0.2">
      <c r="A735">
        <v>734</v>
      </c>
      <c r="B735">
        <v>10</v>
      </c>
      <c r="C735">
        <v>9</v>
      </c>
      <c r="D735">
        <v>4.32</v>
      </c>
      <c r="E735">
        <v>9</v>
      </c>
      <c r="F735" s="1" t="s">
        <v>16</v>
      </c>
      <c r="G735" s="1" t="s">
        <v>30</v>
      </c>
      <c r="H735" s="1" t="s">
        <v>37</v>
      </c>
      <c r="I735" s="1" t="s">
        <v>19</v>
      </c>
      <c r="J735" s="1" t="s">
        <v>33</v>
      </c>
      <c r="K735" s="1" t="s">
        <v>21</v>
      </c>
      <c r="L735">
        <v>4</v>
      </c>
      <c r="M735">
        <v>33</v>
      </c>
      <c r="N735">
        <v>9928</v>
      </c>
      <c r="O735" s="1" t="s">
        <v>22</v>
      </c>
      <c r="P735">
        <v>3</v>
      </c>
    </row>
    <row r="736" spans="1:16" x14ac:dyDescent="0.2">
      <c r="A736">
        <v>735</v>
      </c>
      <c r="B736">
        <v>50</v>
      </c>
      <c r="C736">
        <v>7</v>
      </c>
      <c r="D736">
        <v>3.71</v>
      </c>
      <c r="E736">
        <v>10</v>
      </c>
      <c r="F736" s="1" t="s">
        <v>36</v>
      </c>
      <c r="G736" s="1" t="s">
        <v>24</v>
      </c>
      <c r="H736" s="1" t="s">
        <v>37</v>
      </c>
      <c r="I736" s="1" t="s">
        <v>34</v>
      </c>
      <c r="J736" s="1" t="s">
        <v>20</v>
      </c>
      <c r="K736" s="1" t="s">
        <v>21</v>
      </c>
      <c r="L736">
        <v>6</v>
      </c>
      <c r="M736">
        <v>51</v>
      </c>
      <c r="N736">
        <v>3600</v>
      </c>
      <c r="O736" s="1" t="s">
        <v>21</v>
      </c>
      <c r="P736">
        <v>3</v>
      </c>
    </row>
    <row r="737" spans="1:16" x14ac:dyDescent="0.2">
      <c r="A737">
        <v>736</v>
      </c>
      <c r="B737">
        <v>43</v>
      </c>
      <c r="C737">
        <v>9</v>
      </c>
      <c r="D737">
        <v>1.38</v>
      </c>
      <c r="E737">
        <v>10</v>
      </c>
      <c r="F737" s="1" t="s">
        <v>23</v>
      </c>
      <c r="G737" s="1" t="s">
        <v>35</v>
      </c>
      <c r="H737" s="1" t="s">
        <v>37</v>
      </c>
      <c r="I737" s="1" t="s">
        <v>19</v>
      </c>
      <c r="J737" s="1" t="s">
        <v>29</v>
      </c>
      <c r="K737" s="1" t="s">
        <v>21</v>
      </c>
      <c r="L737">
        <v>4</v>
      </c>
      <c r="M737">
        <v>30</v>
      </c>
      <c r="N737">
        <v>8169</v>
      </c>
      <c r="O737" s="1" t="s">
        <v>21</v>
      </c>
      <c r="P737">
        <v>5</v>
      </c>
    </row>
    <row r="738" spans="1:16" x14ac:dyDescent="0.2">
      <c r="A738">
        <v>737</v>
      </c>
      <c r="B738">
        <v>16</v>
      </c>
      <c r="C738">
        <v>6</v>
      </c>
      <c r="D738">
        <v>3.83</v>
      </c>
      <c r="E738">
        <v>4</v>
      </c>
      <c r="F738" s="1" t="s">
        <v>26</v>
      </c>
      <c r="G738" s="1" t="s">
        <v>17</v>
      </c>
      <c r="H738" s="1" t="s">
        <v>28</v>
      </c>
      <c r="I738" s="1" t="s">
        <v>19</v>
      </c>
      <c r="J738" s="1" t="s">
        <v>29</v>
      </c>
      <c r="K738" s="1" t="s">
        <v>21</v>
      </c>
      <c r="L738">
        <v>9</v>
      </c>
      <c r="M738">
        <v>67</v>
      </c>
      <c r="N738">
        <v>9613</v>
      </c>
      <c r="O738" s="1" t="s">
        <v>22</v>
      </c>
      <c r="P738">
        <v>3</v>
      </c>
    </row>
    <row r="739" spans="1:16" x14ac:dyDescent="0.2">
      <c r="A739">
        <v>738</v>
      </c>
      <c r="B739">
        <v>28</v>
      </c>
      <c r="C739">
        <v>9</v>
      </c>
      <c r="D739">
        <v>4.84</v>
      </c>
      <c r="E739">
        <v>8</v>
      </c>
      <c r="F739" s="1" t="s">
        <v>16</v>
      </c>
      <c r="G739" s="1" t="s">
        <v>27</v>
      </c>
      <c r="H739" s="1" t="s">
        <v>28</v>
      </c>
      <c r="I739" s="1" t="s">
        <v>19</v>
      </c>
      <c r="J739" s="1" t="s">
        <v>20</v>
      </c>
      <c r="K739" s="1" t="s">
        <v>21</v>
      </c>
      <c r="L739">
        <v>5</v>
      </c>
      <c r="M739">
        <v>47</v>
      </c>
      <c r="N739">
        <v>1294</v>
      </c>
      <c r="O739" s="1" t="s">
        <v>21</v>
      </c>
      <c r="P739">
        <v>3</v>
      </c>
    </row>
    <row r="740" spans="1:16" x14ac:dyDescent="0.2">
      <c r="A740">
        <v>739</v>
      </c>
      <c r="B740">
        <v>2</v>
      </c>
      <c r="C740">
        <v>1</v>
      </c>
      <c r="D740">
        <v>3.74</v>
      </c>
      <c r="E740">
        <v>5</v>
      </c>
      <c r="F740" s="1" t="s">
        <v>16</v>
      </c>
      <c r="G740" s="1" t="s">
        <v>17</v>
      </c>
      <c r="H740" s="1" t="s">
        <v>37</v>
      </c>
      <c r="I740" s="1" t="s">
        <v>19</v>
      </c>
      <c r="J740" s="1" t="s">
        <v>33</v>
      </c>
      <c r="K740" s="1" t="s">
        <v>21</v>
      </c>
      <c r="L740">
        <v>4</v>
      </c>
      <c r="M740">
        <v>65</v>
      </c>
      <c r="N740">
        <v>5222</v>
      </c>
      <c r="O740" s="1" t="s">
        <v>22</v>
      </c>
      <c r="P740">
        <v>1</v>
      </c>
    </row>
    <row r="741" spans="1:16" x14ac:dyDescent="0.2">
      <c r="A741">
        <v>740</v>
      </c>
      <c r="B741">
        <v>15</v>
      </c>
      <c r="C741">
        <v>9</v>
      </c>
      <c r="D741">
        <v>4.8899999999999997</v>
      </c>
      <c r="E741">
        <v>8</v>
      </c>
      <c r="F741" s="1" t="s">
        <v>23</v>
      </c>
      <c r="G741" s="1" t="s">
        <v>30</v>
      </c>
      <c r="H741" s="1" t="s">
        <v>31</v>
      </c>
      <c r="I741" s="1" t="s">
        <v>19</v>
      </c>
      <c r="J741" s="1" t="s">
        <v>29</v>
      </c>
      <c r="K741" s="1" t="s">
        <v>21</v>
      </c>
      <c r="L741">
        <v>9</v>
      </c>
      <c r="M741">
        <v>41</v>
      </c>
      <c r="N741">
        <v>2418</v>
      </c>
      <c r="O741" s="1" t="s">
        <v>22</v>
      </c>
      <c r="P741">
        <v>1</v>
      </c>
    </row>
    <row r="742" spans="1:16" x14ac:dyDescent="0.2">
      <c r="A742">
        <v>741</v>
      </c>
      <c r="B742">
        <v>22</v>
      </c>
      <c r="C742">
        <v>3</v>
      </c>
      <c r="D742">
        <v>5.75</v>
      </c>
      <c r="E742">
        <v>6</v>
      </c>
      <c r="F742" s="1" t="s">
        <v>36</v>
      </c>
      <c r="G742" s="1" t="s">
        <v>30</v>
      </c>
      <c r="H742" s="1" t="s">
        <v>37</v>
      </c>
      <c r="I742" s="1" t="s">
        <v>19</v>
      </c>
      <c r="J742" s="1" t="s">
        <v>20</v>
      </c>
      <c r="K742" s="1" t="s">
        <v>21</v>
      </c>
      <c r="L742">
        <v>1</v>
      </c>
      <c r="M742">
        <v>43</v>
      </c>
      <c r="N742">
        <v>2930</v>
      </c>
      <c r="O742" s="1" t="s">
        <v>22</v>
      </c>
      <c r="P742">
        <v>1</v>
      </c>
    </row>
    <row r="743" spans="1:16" x14ac:dyDescent="0.2">
      <c r="A743">
        <v>742</v>
      </c>
      <c r="B743">
        <v>32</v>
      </c>
      <c r="C743">
        <v>7</v>
      </c>
      <c r="D743">
        <v>4.51</v>
      </c>
      <c r="E743">
        <v>8</v>
      </c>
      <c r="F743" s="1" t="s">
        <v>36</v>
      </c>
      <c r="G743" s="1" t="s">
        <v>17</v>
      </c>
      <c r="H743" s="1" t="s">
        <v>37</v>
      </c>
      <c r="I743" s="1" t="s">
        <v>19</v>
      </c>
      <c r="J743" s="1" t="s">
        <v>33</v>
      </c>
      <c r="K743" s="1" t="s">
        <v>21</v>
      </c>
      <c r="L743">
        <v>1</v>
      </c>
      <c r="M743">
        <v>25</v>
      </c>
      <c r="N743">
        <v>5156</v>
      </c>
      <c r="O743" s="1" t="s">
        <v>21</v>
      </c>
      <c r="P743">
        <v>4</v>
      </c>
    </row>
    <row r="744" spans="1:16" x14ac:dyDescent="0.2">
      <c r="A744">
        <v>743</v>
      </c>
      <c r="B744">
        <v>6</v>
      </c>
      <c r="C744">
        <v>5</v>
      </c>
      <c r="D744">
        <v>4</v>
      </c>
      <c r="E744">
        <v>2</v>
      </c>
      <c r="F744" s="1" t="s">
        <v>16</v>
      </c>
      <c r="G744" s="1" t="s">
        <v>35</v>
      </c>
      <c r="H744" s="1" t="s">
        <v>32</v>
      </c>
      <c r="I744" s="1" t="s">
        <v>19</v>
      </c>
      <c r="J744" s="1" t="s">
        <v>29</v>
      </c>
      <c r="K744" s="1" t="s">
        <v>21</v>
      </c>
      <c r="L744">
        <v>2</v>
      </c>
      <c r="M744">
        <v>49</v>
      </c>
      <c r="N744">
        <v>5608</v>
      </c>
      <c r="O744" s="1" t="s">
        <v>22</v>
      </c>
      <c r="P744">
        <v>3</v>
      </c>
    </row>
    <row r="745" spans="1:16" x14ac:dyDescent="0.2">
      <c r="A745">
        <v>744</v>
      </c>
      <c r="B745">
        <v>12</v>
      </c>
      <c r="C745">
        <v>10</v>
      </c>
      <c r="D745">
        <v>3.51</v>
      </c>
      <c r="E745">
        <v>8</v>
      </c>
      <c r="F745" s="1" t="s">
        <v>23</v>
      </c>
      <c r="G745" s="1" t="s">
        <v>27</v>
      </c>
      <c r="H745" s="1" t="s">
        <v>31</v>
      </c>
      <c r="I745" s="1" t="s">
        <v>19</v>
      </c>
      <c r="J745" s="1" t="s">
        <v>20</v>
      </c>
      <c r="K745" s="1" t="s">
        <v>21</v>
      </c>
      <c r="L745">
        <v>5</v>
      </c>
      <c r="M745">
        <v>20</v>
      </c>
      <c r="N745">
        <v>6988</v>
      </c>
      <c r="O745" s="1" t="s">
        <v>22</v>
      </c>
      <c r="P745">
        <v>5</v>
      </c>
    </row>
    <row r="746" spans="1:16" x14ac:dyDescent="0.2">
      <c r="A746">
        <v>745</v>
      </c>
      <c r="B746">
        <v>20</v>
      </c>
      <c r="C746">
        <v>6</v>
      </c>
      <c r="D746">
        <v>5.7</v>
      </c>
      <c r="E746">
        <v>4</v>
      </c>
      <c r="F746" s="1" t="s">
        <v>26</v>
      </c>
      <c r="G746" s="1" t="s">
        <v>30</v>
      </c>
      <c r="H746" s="1" t="s">
        <v>37</v>
      </c>
      <c r="I746" s="1" t="s">
        <v>19</v>
      </c>
      <c r="J746" s="1" t="s">
        <v>29</v>
      </c>
      <c r="K746" s="1" t="s">
        <v>22</v>
      </c>
      <c r="L746">
        <v>0</v>
      </c>
      <c r="M746">
        <v>56</v>
      </c>
      <c r="N746">
        <v>5810</v>
      </c>
      <c r="O746" s="1" t="s">
        <v>21</v>
      </c>
      <c r="P746">
        <v>1</v>
      </c>
    </row>
    <row r="747" spans="1:16" x14ac:dyDescent="0.2">
      <c r="A747">
        <v>746</v>
      </c>
      <c r="B747">
        <v>2</v>
      </c>
      <c r="C747">
        <v>10</v>
      </c>
      <c r="D747">
        <v>1.32</v>
      </c>
      <c r="E747">
        <v>7</v>
      </c>
      <c r="F747" s="1" t="s">
        <v>36</v>
      </c>
      <c r="G747" s="1" t="s">
        <v>35</v>
      </c>
      <c r="H747" s="1" t="s">
        <v>25</v>
      </c>
      <c r="I747" s="1" t="s">
        <v>19</v>
      </c>
      <c r="J747" s="1" t="s">
        <v>33</v>
      </c>
      <c r="K747" s="1" t="s">
        <v>21</v>
      </c>
      <c r="L747">
        <v>9</v>
      </c>
      <c r="M747">
        <v>70</v>
      </c>
      <c r="N747">
        <v>2264</v>
      </c>
      <c r="O747" s="1" t="s">
        <v>21</v>
      </c>
      <c r="P747">
        <v>1</v>
      </c>
    </row>
    <row r="748" spans="1:16" x14ac:dyDescent="0.2">
      <c r="A748">
        <v>747</v>
      </c>
      <c r="B748">
        <v>14</v>
      </c>
      <c r="C748">
        <v>9</v>
      </c>
      <c r="D748">
        <v>2.46</v>
      </c>
      <c r="E748">
        <v>9</v>
      </c>
      <c r="F748" s="1" t="s">
        <v>36</v>
      </c>
      <c r="G748" s="1" t="s">
        <v>24</v>
      </c>
      <c r="H748" s="1" t="s">
        <v>32</v>
      </c>
      <c r="I748" s="1" t="s">
        <v>19</v>
      </c>
      <c r="J748" s="1" t="s">
        <v>20</v>
      </c>
      <c r="K748" s="1" t="s">
        <v>21</v>
      </c>
      <c r="L748">
        <v>7</v>
      </c>
      <c r="M748">
        <v>29</v>
      </c>
      <c r="N748">
        <v>6657</v>
      </c>
      <c r="O748" s="1" t="s">
        <v>21</v>
      </c>
      <c r="P748">
        <v>2</v>
      </c>
    </row>
    <row r="749" spans="1:16" x14ac:dyDescent="0.2">
      <c r="A749">
        <v>748</v>
      </c>
      <c r="B749">
        <v>58</v>
      </c>
      <c r="C749">
        <v>2</v>
      </c>
      <c r="D749">
        <v>3.67</v>
      </c>
      <c r="E749">
        <v>4</v>
      </c>
      <c r="F749" s="1" t="s">
        <v>16</v>
      </c>
      <c r="G749" s="1" t="s">
        <v>24</v>
      </c>
      <c r="H749" s="1" t="s">
        <v>18</v>
      </c>
      <c r="I749" s="1" t="s">
        <v>19</v>
      </c>
      <c r="J749" s="1" t="s">
        <v>20</v>
      </c>
      <c r="K749" s="1" t="s">
        <v>21</v>
      </c>
      <c r="L749">
        <v>9</v>
      </c>
      <c r="M749">
        <v>60</v>
      </c>
      <c r="N749">
        <v>3940</v>
      </c>
      <c r="O749" s="1" t="s">
        <v>22</v>
      </c>
      <c r="P749">
        <v>3</v>
      </c>
    </row>
    <row r="750" spans="1:16" x14ac:dyDescent="0.2">
      <c r="A750">
        <v>749</v>
      </c>
      <c r="B750">
        <v>9</v>
      </c>
      <c r="C750">
        <v>2</v>
      </c>
      <c r="D750">
        <v>4.6500000000000004</v>
      </c>
      <c r="E750">
        <v>4</v>
      </c>
      <c r="F750" s="1" t="s">
        <v>16</v>
      </c>
      <c r="G750" s="1" t="s">
        <v>24</v>
      </c>
      <c r="H750" s="1" t="s">
        <v>31</v>
      </c>
      <c r="I750" s="1" t="s">
        <v>19</v>
      </c>
      <c r="J750" s="1" t="s">
        <v>29</v>
      </c>
      <c r="K750" s="1" t="s">
        <v>22</v>
      </c>
      <c r="L750">
        <v>5</v>
      </c>
      <c r="M750">
        <v>47</v>
      </c>
      <c r="N750">
        <v>8316</v>
      </c>
      <c r="O750" s="1" t="s">
        <v>21</v>
      </c>
      <c r="P750">
        <v>4</v>
      </c>
    </row>
    <row r="751" spans="1:16" x14ac:dyDescent="0.2">
      <c r="A751">
        <v>750</v>
      </c>
      <c r="B751">
        <v>26</v>
      </c>
      <c r="C751">
        <v>8</v>
      </c>
      <c r="D751">
        <v>2.89</v>
      </c>
      <c r="E751">
        <v>9</v>
      </c>
      <c r="F751" s="1" t="s">
        <v>16</v>
      </c>
      <c r="G751" s="1" t="s">
        <v>24</v>
      </c>
      <c r="H751" s="1" t="s">
        <v>31</v>
      </c>
      <c r="I751" s="1" t="s">
        <v>19</v>
      </c>
      <c r="J751" s="1" t="s">
        <v>29</v>
      </c>
      <c r="K751" s="1" t="s">
        <v>21</v>
      </c>
      <c r="L751">
        <v>0</v>
      </c>
      <c r="M751">
        <v>63</v>
      </c>
      <c r="N751">
        <v>7431</v>
      </c>
      <c r="O751" s="1" t="s">
        <v>21</v>
      </c>
      <c r="P751">
        <v>4</v>
      </c>
    </row>
    <row r="752" spans="1:16" x14ac:dyDescent="0.2">
      <c r="A752">
        <v>751</v>
      </c>
      <c r="B752">
        <v>13</v>
      </c>
      <c r="C752">
        <v>10</v>
      </c>
      <c r="D752">
        <v>1.4</v>
      </c>
      <c r="E752">
        <v>10</v>
      </c>
      <c r="F752" s="1" t="s">
        <v>23</v>
      </c>
      <c r="G752" s="1" t="s">
        <v>30</v>
      </c>
      <c r="H752" s="1" t="s">
        <v>32</v>
      </c>
      <c r="I752" s="1" t="s">
        <v>19</v>
      </c>
      <c r="J752" s="1" t="s">
        <v>20</v>
      </c>
      <c r="K752" s="1" t="s">
        <v>21</v>
      </c>
      <c r="L752">
        <v>4</v>
      </c>
      <c r="M752">
        <v>46</v>
      </c>
      <c r="N752">
        <v>1963</v>
      </c>
      <c r="O752" s="1" t="s">
        <v>22</v>
      </c>
      <c r="P752">
        <v>5</v>
      </c>
    </row>
    <row r="753" spans="1:16" x14ac:dyDescent="0.2">
      <c r="A753">
        <v>752</v>
      </c>
      <c r="B753">
        <v>29</v>
      </c>
      <c r="C753">
        <v>3</v>
      </c>
      <c r="D753">
        <v>2.4700000000000002</v>
      </c>
      <c r="E753">
        <v>2</v>
      </c>
      <c r="F753" s="1" t="s">
        <v>36</v>
      </c>
      <c r="G753" s="1" t="s">
        <v>35</v>
      </c>
      <c r="H753" s="1" t="s">
        <v>25</v>
      </c>
      <c r="I753" s="1" t="s">
        <v>34</v>
      </c>
      <c r="J753" s="1" t="s">
        <v>29</v>
      </c>
      <c r="K753" s="1" t="s">
        <v>21</v>
      </c>
      <c r="L753">
        <v>10</v>
      </c>
      <c r="M753">
        <v>60</v>
      </c>
      <c r="N753">
        <v>8900</v>
      </c>
      <c r="O753" s="1" t="s">
        <v>22</v>
      </c>
      <c r="P753">
        <v>3</v>
      </c>
    </row>
    <row r="754" spans="1:16" x14ac:dyDescent="0.2">
      <c r="A754">
        <v>753</v>
      </c>
      <c r="B754">
        <v>33</v>
      </c>
      <c r="C754">
        <v>8</v>
      </c>
      <c r="D754">
        <v>4.0199999999999996</v>
      </c>
      <c r="E754">
        <v>10</v>
      </c>
      <c r="F754" s="1" t="s">
        <v>36</v>
      </c>
      <c r="G754" s="1" t="s">
        <v>24</v>
      </c>
      <c r="H754" s="1" t="s">
        <v>37</v>
      </c>
      <c r="I754" s="1" t="s">
        <v>19</v>
      </c>
      <c r="J754" s="1" t="s">
        <v>33</v>
      </c>
      <c r="K754" s="1" t="s">
        <v>21</v>
      </c>
      <c r="L754">
        <v>8</v>
      </c>
      <c r="M754">
        <v>23</v>
      </c>
      <c r="N754">
        <v>7019</v>
      </c>
      <c r="O754" s="1" t="s">
        <v>21</v>
      </c>
      <c r="P754">
        <v>1</v>
      </c>
    </row>
    <row r="755" spans="1:16" x14ac:dyDescent="0.2">
      <c r="A755">
        <v>754</v>
      </c>
      <c r="B755">
        <v>44</v>
      </c>
      <c r="C755">
        <v>10</v>
      </c>
      <c r="D755">
        <v>2.0099999999999998</v>
      </c>
      <c r="E755">
        <v>8</v>
      </c>
      <c r="F755" s="1" t="s">
        <v>36</v>
      </c>
      <c r="G755" s="1" t="s">
        <v>24</v>
      </c>
      <c r="H755" s="1" t="s">
        <v>32</v>
      </c>
      <c r="I755" s="1" t="s">
        <v>19</v>
      </c>
      <c r="J755" s="1" t="s">
        <v>33</v>
      </c>
      <c r="K755" s="1" t="s">
        <v>21</v>
      </c>
      <c r="L755">
        <v>7</v>
      </c>
      <c r="M755">
        <v>48</v>
      </c>
      <c r="N755">
        <v>6620</v>
      </c>
      <c r="O755" s="1" t="s">
        <v>21</v>
      </c>
      <c r="P755">
        <v>5</v>
      </c>
    </row>
    <row r="756" spans="1:16" x14ac:dyDescent="0.2">
      <c r="A756">
        <v>755</v>
      </c>
      <c r="B756">
        <v>8</v>
      </c>
      <c r="C756">
        <v>8</v>
      </c>
      <c r="D756">
        <v>1.64</v>
      </c>
      <c r="E756">
        <v>9</v>
      </c>
      <c r="F756" s="1" t="s">
        <v>16</v>
      </c>
      <c r="G756" s="1" t="s">
        <v>17</v>
      </c>
      <c r="H756" s="1" t="s">
        <v>32</v>
      </c>
      <c r="I756" s="1" t="s">
        <v>19</v>
      </c>
      <c r="J756" s="1" t="s">
        <v>33</v>
      </c>
      <c r="K756" s="1" t="s">
        <v>21</v>
      </c>
      <c r="L756">
        <v>6</v>
      </c>
      <c r="M756">
        <v>64</v>
      </c>
      <c r="N756">
        <v>5845</v>
      </c>
      <c r="O756" s="1" t="s">
        <v>22</v>
      </c>
      <c r="P756">
        <v>2</v>
      </c>
    </row>
    <row r="757" spans="1:16" x14ac:dyDescent="0.2">
      <c r="A757">
        <v>756</v>
      </c>
      <c r="B757">
        <v>35</v>
      </c>
      <c r="C757">
        <v>10</v>
      </c>
      <c r="D757">
        <v>3.96</v>
      </c>
      <c r="E757">
        <v>10</v>
      </c>
      <c r="F757" s="1" t="s">
        <v>26</v>
      </c>
      <c r="G757" s="1" t="s">
        <v>35</v>
      </c>
      <c r="H757" s="1" t="s">
        <v>18</v>
      </c>
      <c r="I757" s="1" t="s">
        <v>19</v>
      </c>
      <c r="J757" s="1" t="s">
        <v>33</v>
      </c>
      <c r="K757" s="1" t="s">
        <v>21</v>
      </c>
      <c r="L757">
        <v>6</v>
      </c>
      <c r="M757">
        <v>62</v>
      </c>
      <c r="N757">
        <v>9332</v>
      </c>
      <c r="O757" s="1" t="s">
        <v>21</v>
      </c>
      <c r="P757">
        <v>1</v>
      </c>
    </row>
    <row r="758" spans="1:16" x14ac:dyDescent="0.2">
      <c r="A758">
        <v>757</v>
      </c>
      <c r="B758">
        <v>47</v>
      </c>
      <c r="C758">
        <v>1</v>
      </c>
      <c r="D758">
        <v>4.24</v>
      </c>
      <c r="E758">
        <v>2</v>
      </c>
      <c r="F758" s="1" t="s">
        <v>23</v>
      </c>
      <c r="G758" s="1" t="s">
        <v>24</v>
      </c>
      <c r="H758" s="1" t="s">
        <v>32</v>
      </c>
      <c r="I758" s="1" t="s">
        <v>19</v>
      </c>
      <c r="J758" s="1" t="s">
        <v>20</v>
      </c>
      <c r="K758" s="1" t="s">
        <v>21</v>
      </c>
      <c r="L758">
        <v>2</v>
      </c>
      <c r="M758">
        <v>27</v>
      </c>
      <c r="N758">
        <v>4727</v>
      </c>
      <c r="O758" s="1" t="s">
        <v>21</v>
      </c>
      <c r="P758">
        <v>3</v>
      </c>
    </row>
    <row r="759" spans="1:16" x14ac:dyDescent="0.2">
      <c r="A759">
        <v>758</v>
      </c>
      <c r="B759">
        <v>5</v>
      </c>
      <c r="C759">
        <v>8</v>
      </c>
      <c r="D759">
        <v>6</v>
      </c>
      <c r="E759">
        <v>8</v>
      </c>
      <c r="F759" s="1" t="s">
        <v>16</v>
      </c>
      <c r="G759" s="1" t="s">
        <v>27</v>
      </c>
      <c r="H759" s="1" t="s">
        <v>32</v>
      </c>
      <c r="I759" s="1" t="s">
        <v>19</v>
      </c>
      <c r="J759" s="1" t="s">
        <v>33</v>
      </c>
      <c r="K759" s="1" t="s">
        <v>21</v>
      </c>
      <c r="L759">
        <v>2</v>
      </c>
      <c r="M759">
        <v>66</v>
      </c>
      <c r="N759">
        <v>6741</v>
      </c>
      <c r="O759" s="1" t="s">
        <v>21</v>
      </c>
      <c r="P759">
        <v>2</v>
      </c>
    </row>
    <row r="760" spans="1:16" x14ac:dyDescent="0.2">
      <c r="A760">
        <v>759</v>
      </c>
      <c r="B760">
        <v>45</v>
      </c>
      <c r="C760">
        <v>10</v>
      </c>
      <c r="D760">
        <v>1.88</v>
      </c>
      <c r="E760">
        <v>10</v>
      </c>
      <c r="F760" s="1" t="s">
        <v>16</v>
      </c>
      <c r="G760" s="1" t="s">
        <v>30</v>
      </c>
      <c r="H760" s="1" t="s">
        <v>18</v>
      </c>
      <c r="I760" s="1" t="s">
        <v>19</v>
      </c>
      <c r="J760" s="1" t="s">
        <v>29</v>
      </c>
      <c r="K760" s="1" t="s">
        <v>21</v>
      </c>
      <c r="L760">
        <v>8</v>
      </c>
      <c r="M760">
        <v>18</v>
      </c>
      <c r="N760">
        <v>1871</v>
      </c>
      <c r="O760" s="1" t="s">
        <v>22</v>
      </c>
      <c r="P760">
        <v>1</v>
      </c>
    </row>
    <row r="761" spans="1:16" x14ac:dyDescent="0.2">
      <c r="A761">
        <v>760</v>
      </c>
      <c r="B761">
        <v>59</v>
      </c>
      <c r="C761">
        <v>8</v>
      </c>
      <c r="D761">
        <v>3.29</v>
      </c>
      <c r="E761">
        <v>7</v>
      </c>
      <c r="F761" s="1" t="s">
        <v>16</v>
      </c>
      <c r="G761" s="1" t="s">
        <v>24</v>
      </c>
      <c r="H761" s="1" t="s">
        <v>32</v>
      </c>
      <c r="I761" s="1" t="s">
        <v>34</v>
      </c>
      <c r="J761" s="1" t="s">
        <v>33</v>
      </c>
      <c r="K761" s="1" t="s">
        <v>21</v>
      </c>
      <c r="L761">
        <v>5</v>
      </c>
      <c r="M761">
        <v>43</v>
      </c>
      <c r="N761">
        <v>1154</v>
      </c>
      <c r="O761" s="1" t="s">
        <v>21</v>
      </c>
      <c r="P761">
        <v>4</v>
      </c>
    </row>
    <row r="762" spans="1:16" x14ac:dyDescent="0.2">
      <c r="A762">
        <v>761</v>
      </c>
      <c r="B762">
        <v>27</v>
      </c>
      <c r="C762">
        <v>10</v>
      </c>
      <c r="D762">
        <v>4.1900000000000004</v>
      </c>
      <c r="E762">
        <v>8</v>
      </c>
      <c r="F762" s="1" t="s">
        <v>16</v>
      </c>
      <c r="G762" s="1" t="s">
        <v>35</v>
      </c>
      <c r="H762" s="1" t="s">
        <v>31</v>
      </c>
      <c r="I762" s="1" t="s">
        <v>19</v>
      </c>
      <c r="J762" s="1" t="s">
        <v>29</v>
      </c>
      <c r="K762" s="1" t="s">
        <v>21</v>
      </c>
      <c r="L762">
        <v>3</v>
      </c>
      <c r="M762">
        <v>21</v>
      </c>
      <c r="N762">
        <v>3131</v>
      </c>
      <c r="O762" s="1" t="s">
        <v>21</v>
      </c>
      <c r="P762">
        <v>1</v>
      </c>
    </row>
    <row r="763" spans="1:16" x14ac:dyDescent="0.2">
      <c r="A763">
        <v>762</v>
      </c>
      <c r="B763">
        <v>41</v>
      </c>
      <c r="C763">
        <v>3</v>
      </c>
      <c r="D763">
        <v>2.4900000000000002</v>
      </c>
      <c r="E763">
        <v>6</v>
      </c>
      <c r="F763" s="1" t="s">
        <v>23</v>
      </c>
      <c r="G763" s="1" t="s">
        <v>27</v>
      </c>
      <c r="H763" s="1" t="s">
        <v>32</v>
      </c>
      <c r="I763" s="1" t="s">
        <v>19</v>
      </c>
      <c r="J763" s="1" t="s">
        <v>33</v>
      </c>
      <c r="K763" s="1" t="s">
        <v>21</v>
      </c>
      <c r="L763">
        <v>2</v>
      </c>
      <c r="M763">
        <v>63</v>
      </c>
      <c r="N763">
        <v>5311</v>
      </c>
      <c r="O763" s="1" t="s">
        <v>21</v>
      </c>
      <c r="P763">
        <v>2</v>
      </c>
    </row>
    <row r="764" spans="1:16" x14ac:dyDescent="0.2">
      <c r="A764">
        <v>763</v>
      </c>
      <c r="B764">
        <v>7</v>
      </c>
      <c r="C764">
        <v>8</v>
      </c>
      <c r="D764">
        <v>2.2000000000000002</v>
      </c>
      <c r="E764">
        <v>9</v>
      </c>
      <c r="F764" s="1" t="s">
        <v>26</v>
      </c>
      <c r="G764" s="1" t="s">
        <v>17</v>
      </c>
      <c r="H764" s="1" t="s">
        <v>18</v>
      </c>
      <c r="I764" s="1" t="s">
        <v>34</v>
      </c>
      <c r="J764" s="1" t="s">
        <v>29</v>
      </c>
      <c r="K764" s="1" t="s">
        <v>22</v>
      </c>
      <c r="L764">
        <v>8</v>
      </c>
      <c r="M764">
        <v>28</v>
      </c>
      <c r="N764">
        <v>7839</v>
      </c>
      <c r="O764" s="1" t="s">
        <v>22</v>
      </c>
      <c r="P764">
        <v>2</v>
      </c>
    </row>
    <row r="765" spans="1:16" x14ac:dyDescent="0.2">
      <c r="A765">
        <v>764</v>
      </c>
      <c r="B765">
        <v>9</v>
      </c>
      <c r="C765">
        <v>7</v>
      </c>
      <c r="D765">
        <v>2.93</v>
      </c>
      <c r="E765">
        <v>9</v>
      </c>
      <c r="F765" s="1" t="s">
        <v>36</v>
      </c>
      <c r="G765" s="1" t="s">
        <v>17</v>
      </c>
      <c r="H765" s="1" t="s">
        <v>28</v>
      </c>
      <c r="I765" s="1" t="s">
        <v>19</v>
      </c>
      <c r="J765" s="1" t="s">
        <v>29</v>
      </c>
      <c r="K765" s="1" t="s">
        <v>21</v>
      </c>
      <c r="L765">
        <v>10</v>
      </c>
      <c r="M765">
        <v>47</v>
      </c>
      <c r="N765">
        <v>1469</v>
      </c>
      <c r="O765" s="1" t="s">
        <v>22</v>
      </c>
      <c r="P765">
        <v>5</v>
      </c>
    </row>
    <row r="766" spans="1:16" x14ac:dyDescent="0.2">
      <c r="A766">
        <v>765</v>
      </c>
      <c r="B766">
        <v>43</v>
      </c>
      <c r="C766">
        <v>3</v>
      </c>
      <c r="D766">
        <v>3.71</v>
      </c>
      <c r="E766">
        <v>3</v>
      </c>
      <c r="F766" s="1" t="s">
        <v>36</v>
      </c>
      <c r="G766" s="1" t="s">
        <v>17</v>
      </c>
      <c r="H766" s="1" t="s">
        <v>18</v>
      </c>
      <c r="I766" s="1" t="s">
        <v>19</v>
      </c>
      <c r="J766" s="1" t="s">
        <v>29</v>
      </c>
      <c r="K766" s="1" t="s">
        <v>21</v>
      </c>
      <c r="L766">
        <v>4</v>
      </c>
      <c r="M766">
        <v>23</v>
      </c>
      <c r="N766">
        <v>1710</v>
      </c>
      <c r="O766" s="1" t="s">
        <v>22</v>
      </c>
      <c r="P766">
        <v>1</v>
      </c>
    </row>
    <row r="767" spans="1:16" x14ac:dyDescent="0.2">
      <c r="A767">
        <v>766</v>
      </c>
      <c r="B767">
        <v>29</v>
      </c>
      <c r="C767">
        <v>7</v>
      </c>
      <c r="D767">
        <v>2.29</v>
      </c>
      <c r="E767">
        <v>7</v>
      </c>
      <c r="F767" s="1" t="s">
        <v>16</v>
      </c>
      <c r="G767" s="1" t="s">
        <v>35</v>
      </c>
      <c r="H767" s="1" t="s">
        <v>28</v>
      </c>
      <c r="I767" s="1" t="s">
        <v>19</v>
      </c>
      <c r="J767" s="1" t="s">
        <v>29</v>
      </c>
      <c r="K767" s="1" t="s">
        <v>21</v>
      </c>
      <c r="L767">
        <v>7</v>
      </c>
      <c r="M767">
        <v>18</v>
      </c>
      <c r="N767">
        <v>7714</v>
      </c>
      <c r="O767" s="1" t="s">
        <v>22</v>
      </c>
      <c r="P767">
        <v>1</v>
      </c>
    </row>
    <row r="768" spans="1:16" x14ac:dyDescent="0.2">
      <c r="A768">
        <v>767</v>
      </c>
      <c r="B768">
        <v>50</v>
      </c>
      <c r="C768">
        <v>6</v>
      </c>
      <c r="D768">
        <v>4.84</v>
      </c>
      <c r="E768">
        <v>2</v>
      </c>
      <c r="F768" s="1" t="s">
        <v>23</v>
      </c>
      <c r="G768" s="1" t="s">
        <v>35</v>
      </c>
      <c r="H768" s="1" t="s">
        <v>37</v>
      </c>
      <c r="I768" s="1" t="s">
        <v>19</v>
      </c>
      <c r="J768" s="1" t="s">
        <v>29</v>
      </c>
      <c r="K768" s="1" t="s">
        <v>21</v>
      </c>
      <c r="L768">
        <v>7</v>
      </c>
      <c r="M768">
        <v>19</v>
      </c>
      <c r="N768">
        <v>7352</v>
      </c>
      <c r="O768" s="1" t="s">
        <v>22</v>
      </c>
      <c r="P768">
        <v>4</v>
      </c>
    </row>
    <row r="769" spans="1:16" x14ac:dyDescent="0.2">
      <c r="A769">
        <v>768</v>
      </c>
      <c r="B769">
        <v>58</v>
      </c>
      <c r="C769">
        <v>10</v>
      </c>
      <c r="D769">
        <v>4.17</v>
      </c>
      <c r="E769">
        <v>9</v>
      </c>
      <c r="F769" s="1" t="s">
        <v>36</v>
      </c>
      <c r="G769" s="1" t="s">
        <v>30</v>
      </c>
      <c r="H769" s="1" t="s">
        <v>25</v>
      </c>
      <c r="I769" s="1" t="s">
        <v>19</v>
      </c>
      <c r="J769" s="1" t="s">
        <v>20</v>
      </c>
      <c r="K769" s="1" t="s">
        <v>21</v>
      </c>
      <c r="L769">
        <v>4</v>
      </c>
      <c r="M769">
        <v>37</v>
      </c>
      <c r="N769">
        <v>8983</v>
      </c>
      <c r="O769" s="1" t="s">
        <v>22</v>
      </c>
      <c r="P769">
        <v>2</v>
      </c>
    </row>
    <row r="770" spans="1:16" x14ac:dyDescent="0.2">
      <c r="A770">
        <v>769</v>
      </c>
      <c r="B770">
        <v>22</v>
      </c>
      <c r="C770">
        <v>2</v>
      </c>
      <c r="D770">
        <v>2.17</v>
      </c>
      <c r="E770">
        <v>4</v>
      </c>
      <c r="F770" s="1" t="s">
        <v>16</v>
      </c>
      <c r="G770" s="1" t="s">
        <v>27</v>
      </c>
      <c r="H770" s="1" t="s">
        <v>31</v>
      </c>
      <c r="I770" s="1" t="s">
        <v>19</v>
      </c>
      <c r="J770" s="1" t="s">
        <v>33</v>
      </c>
      <c r="K770" s="1" t="s">
        <v>22</v>
      </c>
      <c r="L770">
        <v>5</v>
      </c>
      <c r="M770">
        <v>70</v>
      </c>
      <c r="N770">
        <v>4490</v>
      </c>
      <c r="O770" s="1" t="s">
        <v>21</v>
      </c>
      <c r="P770">
        <v>3</v>
      </c>
    </row>
    <row r="771" spans="1:16" x14ac:dyDescent="0.2">
      <c r="A771">
        <v>770</v>
      </c>
      <c r="B771">
        <v>44</v>
      </c>
      <c r="C771">
        <v>4</v>
      </c>
      <c r="D771">
        <v>1.31</v>
      </c>
      <c r="E771">
        <v>1</v>
      </c>
      <c r="F771" s="1" t="s">
        <v>36</v>
      </c>
      <c r="G771" s="1" t="s">
        <v>27</v>
      </c>
      <c r="H771" s="1" t="s">
        <v>18</v>
      </c>
      <c r="I771" s="1" t="s">
        <v>19</v>
      </c>
      <c r="J771" s="1" t="s">
        <v>29</v>
      </c>
      <c r="K771" s="1" t="s">
        <v>21</v>
      </c>
      <c r="L771">
        <v>1</v>
      </c>
      <c r="M771">
        <v>45</v>
      </c>
      <c r="N771">
        <v>4252</v>
      </c>
      <c r="O771" s="1" t="s">
        <v>22</v>
      </c>
      <c r="P771">
        <v>3</v>
      </c>
    </row>
    <row r="772" spans="1:16" x14ac:dyDescent="0.2">
      <c r="A772">
        <v>771</v>
      </c>
      <c r="B772">
        <v>17</v>
      </c>
      <c r="C772">
        <v>8</v>
      </c>
      <c r="D772">
        <v>1.19</v>
      </c>
      <c r="E772">
        <v>9</v>
      </c>
      <c r="F772" s="1" t="s">
        <v>36</v>
      </c>
      <c r="G772" s="1" t="s">
        <v>17</v>
      </c>
      <c r="H772" s="1" t="s">
        <v>32</v>
      </c>
      <c r="I772" s="1" t="s">
        <v>19</v>
      </c>
      <c r="J772" s="1" t="s">
        <v>29</v>
      </c>
      <c r="K772" s="1" t="s">
        <v>21</v>
      </c>
      <c r="L772">
        <v>3</v>
      </c>
      <c r="M772">
        <v>57</v>
      </c>
      <c r="N772">
        <v>9739</v>
      </c>
      <c r="O772" s="1" t="s">
        <v>22</v>
      </c>
      <c r="P772">
        <v>5</v>
      </c>
    </row>
    <row r="773" spans="1:16" x14ac:dyDescent="0.2">
      <c r="A773">
        <v>772</v>
      </c>
      <c r="B773">
        <v>8</v>
      </c>
      <c r="C773">
        <v>7</v>
      </c>
      <c r="D773">
        <v>3.72</v>
      </c>
      <c r="E773">
        <v>7</v>
      </c>
      <c r="F773" s="1" t="s">
        <v>16</v>
      </c>
      <c r="G773" s="1" t="s">
        <v>30</v>
      </c>
      <c r="H773" s="1" t="s">
        <v>32</v>
      </c>
      <c r="I773" s="1" t="s">
        <v>19</v>
      </c>
      <c r="J773" s="1" t="s">
        <v>33</v>
      </c>
      <c r="K773" s="1" t="s">
        <v>21</v>
      </c>
      <c r="L773">
        <v>7</v>
      </c>
      <c r="M773">
        <v>66</v>
      </c>
      <c r="N773">
        <v>2251</v>
      </c>
      <c r="O773" s="1" t="s">
        <v>22</v>
      </c>
      <c r="P773">
        <v>5</v>
      </c>
    </row>
    <row r="774" spans="1:16" x14ac:dyDescent="0.2">
      <c r="A774">
        <v>773</v>
      </c>
      <c r="B774">
        <v>54</v>
      </c>
      <c r="C774">
        <v>9</v>
      </c>
      <c r="D774">
        <v>1.57</v>
      </c>
      <c r="E774">
        <v>9</v>
      </c>
      <c r="F774" s="1" t="s">
        <v>23</v>
      </c>
      <c r="G774" s="1" t="s">
        <v>24</v>
      </c>
      <c r="H774" s="1" t="s">
        <v>25</v>
      </c>
      <c r="I774" s="1" t="s">
        <v>19</v>
      </c>
      <c r="J774" s="1" t="s">
        <v>20</v>
      </c>
      <c r="K774" s="1" t="s">
        <v>21</v>
      </c>
      <c r="L774">
        <v>9</v>
      </c>
      <c r="M774">
        <v>27</v>
      </c>
      <c r="N774">
        <v>2470</v>
      </c>
      <c r="O774" s="1" t="s">
        <v>22</v>
      </c>
      <c r="P774">
        <v>1</v>
      </c>
    </row>
    <row r="775" spans="1:16" x14ac:dyDescent="0.2">
      <c r="A775">
        <v>774</v>
      </c>
      <c r="B775">
        <v>38</v>
      </c>
      <c r="C775">
        <v>9</v>
      </c>
      <c r="D775">
        <v>2.17</v>
      </c>
      <c r="E775">
        <v>10</v>
      </c>
      <c r="F775" s="1" t="s">
        <v>26</v>
      </c>
      <c r="G775" s="1" t="s">
        <v>27</v>
      </c>
      <c r="H775" s="1" t="s">
        <v>32</v>
      </c>
      <c r="I775" s="1" t="s">
        <v>19</v>
      </c>
      <c r="J775" s="1" t="s">
        <v>33</v>
      </c>
      <c r="K775" s="1" t="s">
        <v>21</v>
      </c>
      <c r="L775">
        <v>6</v>
      </c>
      <c r="M775">
        <v>58</v>
      </c>
      <c r="N775">
        <v>9277</v>
      </c>
      <c r="O775" s="1" t="s">
        <v>22</v>
      </c>
      <c r="P775">
        <v>1</v>
      </c>
    </row>
    <row r="776" spans="1:16" x14ac:dyDescent="0.2">
      <c r="A776">
        <v>775</v>
      </c>
      <c r="B776">
        <v>51</v>
      </c>
      <c r="C776">
        <v>7</v>
      </c>
      <c r="D776">
        <v>1.78</v>
      </c>
      <c r="E776">
        <v>7</v>
      </c>
      <c r="F776" s="1" t="s">
        <v>23</v>
      </c>
      <c r="G776" s="1" t="s">
        <v>27</v>
      </c>
      <c r="H776" s="1" t="s">
        <v>18</v>
      </c>
      <c r="I776" s="1" t="s">
        <v>19</v>
      </c>
      <c r="J776" s="1" t="s">
        <v>29</v>
      </c>
      <c r="K776" s="1" t="s">
        <v>21</v>
      </c>
      <c r="L776">
        <v>4</v>
      </c>
      <c r="M776">
        <v>52</v>
      </c>
      <c r="N776">
        <v>8271</v>
      </c>
      <c r="O776" s="1" t="s">
        <v>21</v>
      </c>
      <c r="P776">
        <v>5</v>
      </c>
    </row>
    <row r="777" spans="1:16" x14ac:dyDescent="0.2">
      <c r="A777">
        <v>776</v>
      </c>
      <c r="B777">
        <v>44</v>
      </c>
      <c r="C777">
        <v>4</v>
      </c>
      <c r="D777">
        <v>4.6399999999999997</v>
      </c>
      <c r="E777">
        <v>2</v>
      </c>
      <c r="F777" s="1" t="s">
        <v>23</v>
      </c>
      <c r="G777" s="1" t="s">
        <v>27</v>
      </c>
      <c r="H777" s="1" t="s">
        <v>31</v>
      </c>
      <c r="I777" s="1" t="s">
        <v>19</v>
      </c>
      <c r="J777" s="1" t="s">
        <v>29</v>
      </c>
      <c r="K777" s="1" t="s">
        <v>21</v>
      </c>
      <c r="L777">
        <v>9</v>
      </c>
      <c r="M777">
        <v>51</v>
      </c>
      <c r="N777">
        <v>3110</v>
      </c>
      <c r="O777" s="1" t="s">
        <v>22</v>
      </c>
      <c r="P777">
        <v>3</v>
      </c>
    </row>
    <row r="778" spans="1:16" x14ac:dyDescent="0.2">
      <c r="A778">
        <v>777</v>
      </c>
      <c r="B778">
        <v>29</v>
      </c>
      <c r="C778">
        <v>1</v>
      </c>
      <c r="D778">
        <v>1.1499999999999999</v>
      </c>
      <c r="E778">
        <v>3</v>
      </c>
      <c r="F778" s="1" t="s">
        <v>16</v>
      </c>
      <c r="G778" s="1" t="s">
        <v>27</v>
      </c>
      <c r="H778" s="1" t="s">
        <v>18</v>
      </c>
      <c r="I778" s="1" t="s">
        <v>34</v>
      </c>
      <c r="J778" s="1" t="s">
        <v>33</v>
      </c>
      <c r="K778" s="1" t="s">
        <v>21</v>
      </c>
      <c r="L778">
        <v>2</v>
      </c>
      <c r="M778">
        <v>20</v>
      </c>
      <c r="N778">
        <v>2726</v>
      </c>
      <c r="O778" s="1" t="s">
        <v>22</v>
      </c>
      <c r="P778">
        <v>2</v>
      </c>
    </row>
    <row r="779" spans="1:16" x14ac:dyDescent="0.2">
      <c r="A779">
        <v>778</v>
      </c>
      <c r="B779">
        <v>57</v>
      </c>
      <c r="C779">
        <v>8</v>
      </c>
      <c r="D779">
        <v>1.05</v>
      </c>
      <c r="E779">
        <v>8</v>
      </c>
      <c r="F779" s="1" t="s">
        <v>16</v>
      </c>
      <c r="G779" s="1" t="s">
        <v>27</v>
      </c>
      <c r="H779" s="1" t="s">
        <v>31</v>
      </c>
      <c r="I779" s="1" t="s">
        <v>34</v>
      </c>
      <c r="J779" s="1" t="s">
        <v>33</v>
      </c>
      <c r="K779" s="1" t="s">
        <v>21</v>
      </c>
      <c r="L779">
        <v>10</v>
      </c>
      <c r="M779">
        <v>40</v>
      </c>
      <c r="N779">
        <v>7898</v>
      </c>
      <c r="O779" s="1" t="s">
        <v>22</v>
      </c>
      <c r="P779">
        <v>4</v>
      </c>
    </row>
    <row r="780" spans="1:16" x14ac:dyDescent="0.2">
      <c r="A780">
        <v>779</v>
      </c>
      <c r="B780">
        <v>31</v>
      </c>
      <c r="C780">
        <v>8</v>
      </c>
      <c r="D780">
        <v>4.5199999999999996</v>
      </c>
      <c r="E780">
        <v>8</v>
      </c>
      <c r="F780" s="1" t="s">
        <v>36</v>
      </c>
      <c r="G780" s="1" t="s">
        <v>24</v>
      </c>
      <c r="H780" s="1" t="s">
        <v>18</v>
      </c>
      <c r="I780" s="1" t="s">
        <v>19</v>
      </c>
      <c r="J780" s="1" t="s">
        <v>29</v>
      </c>
      <c r="K780" s="1" t="s">
        <v>21</v>
      </c>
      <c r="L780">
        <v>4</v>
      </c>
      <c r="M780">
        <v>61</v>
      </c>
      <c r="N780">
        <v>2394</v>
      </c>
      <c r="O780" s="1" t="s">
        <v>22</v>
      </c>
      <c r="P780">
        <v>5</v>
      </c>
    </row>
    <row r="781" spans="1:16" x14ac:dyDescent="0.2">
      <c r="A781">
        <v>780</v>
      </c>
      <c r="B781">
        <v>28</v>
      </c>
      <c r="C781">
        <v>9</v>
      </c>
      <c r="D781">
        <v>3.5</v>
      </c>
      <c r="E781">
        <v>8</v>
      </c>
      <c r="F781" s="1" t="s">
        <v>26</v>
      </c>
      <c r="G781" s="1" t="s">
        <v>30</v>
      </c>
      <c r="H781" s="1" t="s">
        <v>18</v>
      </c>
      <c r="I781" s="1" t="s">
        <v>19</v>
      </c>
      <c r="J781" s="1" t="s">
        <v>20</v>
      </c>
      <c r="K781" s="1" t="s">
        <v>21</v>
      </c>
      <c r="L781">
        <v>1</v>
      </c>
      <c r="M781">
        <v>60</v>
      </c>
      <c r="N781">
        <v>5973</v>
      </c>
      <c r="O781" s="1" t="s">
        <v>22</v>
      </c>
      <c r="P781">
        <v>3</v>
      </c>
    </row>
    <row r="782" spans="1:16" x14ac:dyDescent="0.2">
      <c r="A782">
        <v>781</v>
      </c>
      <c r="B782">
        <v>50</v>
      </c>
      <c r="C782">
        <v>9</v>
      </c>
      <c r="D782">
        <v>1.8</v>
      </c>
      <c r="E782">
        <v>7</v>
      </c>
      <c r="F782" s="1" t="s">
        <v>36</v>
      </c>
      <c r="G782" s="1" t="s">
        <v>17</v>
      </c>
      <c r="H782" s="1" t="s">
        <v>37</v>
      </c>
      <c r="I782" s="1" t="s">
        <v>19</v>
      </c>
      <c r="J782" s="1" t="s">
        <v>29</v>
      </c>
      <c r="K782" s="1" t="s">
        <v>21</v>
      </c>
      <c r="L782">
        <v>7</v>
      </c>
      <c r="M782">
        <v>32</v>
      </c>
      <c r="N782">
        <v>9836</v>
      </c>
      <c r="O782" s="1" t="s">
        <v>21</v>
      </c>
      <c r="P782">
        <v>4</v>
      </c>
    </row>
    <row r="783" spans="1:16" x14ac:dyDescent="0.2">
      <c r="A783">
        <v>782</v>
      </c>
      <c r="B783">
        <v>25</v>
      </c>
      <c r="C783">
        <v>9</v>
      </c>
      <c r="D783">
        <v>5.21</v>
      </c>
      <c r="E783">
        <v>10</v>
      </c>
      <c r="F783" s="1" t="s">
        <v>26</v>
      </c>
      <c r="G783" s="1" t="s">
        <v>27</v>
      </c>
      <c r="H783" s="1" t="s">
        <v>25</v>
      </c>
      <c r="I783" s="1" t="s">
        <v>19</v>
      </c>
      <c r="J783" s="1" t="s">
        <v>29</v>
      </c>
      <c r="K783" s="1" t="s">
        <v>21</v>
      </c>
      <c r="L783">
        <v>9</v>
      </c>
      <c r="M783">
        <v>42</v>
      </c>
      <c r="N783">
        <v>3388</v>
      </c>
      <c r="O783" s="1" t="s">
        <v>22</v>
      </c>
      <c r="P783">
        <v>4</v>
      </c>
    </row>
    <row r="784" spans="1:16" x14ac:dyDescent="0.2">
      <c r="A784">
        <v>783</v>
      </c>
      <c r="B784">
        <v>35</v>
      </c>
      <c r="C784">
        <v>10</v>
      </c>
      <c r="D784">
        <v>1.35</v>
      </c>
      <c r="E784">
        <v>10</v>
      </c>
      <c r="F784" s="1" t="s">
        <v>16</v>
      </c>
      <c r="G784" s="1" t="s">
        <v>30</v>
      </c>
      <c r="H784" s="1" t="s">
        <v>25</v>
      </c>
      <c r="I784" s="1" t="s">
        <v>34</v>
      </c>
      <c r="J784" s="1" t="s">
        <v>33</v>
      </c>
      <c r="K784" s="1" t="s">
        <v>21</v>
      </c>
      <c r="L784">
        <v>10</v>
      </c>
      <c r="M784">
        <v>59</v>
      </c>
      <c r="N784">
        <v>1804</v>
      </c>
      <c r="O784" s="1" t="s">
        <v>22</v>
      </c>
      <c r="P784">
        <v>5</v>
      </c>
    </row>
    <row r="785" spans="1:16" x14ac:dyDescent="0.2">
      <c r="A785">
        <v>784</v>
      </c>
      <c r="B785">
        <v>19</v>
      </c>
      <c r="C785">
        <v>8</v>
      </c>
      <c r="D785">
        <v>1.1200000000000001</v>
      </c>
      <c r="E785">
        <v>10</v>
      </c>
      <c r="F785" s="1" t="s">
        <v>36</v>
      </c>
      <c r="G785" s="1" t="s">
        <v>35</v>
      </c>
      <c r="H785" s="1" t="s">
        <v>31</v>
      </c>
      <c r="I785" s="1" t="s">
        <v>19</v>
      </c>
      <c r="J785" s="1" t="s">
        <v>33</v>
      </c>
      <c r="K785" s="1" t="s">
        <v>21</v>
      </c>
      <c r="L785">
        <v>0</v>
      </c>
      <c r="M785">
        <v>69</v>
      </c>
      <c r="N785">
        <v>7718</v>
      </c>
      <c r="O785" s="1" t="s">
        <v>22</v>
      </c>
      <c r="P785">
        <v>4</v>
      </c>
    </row>
    <row r="786" spans="1:16" x14ac:dyDescent="0.2">
      <c r="A786">
        <v>785</v>
      </c>
      <c r="B786">
        <v>49</v>
      </c>
      <c r="C786">
        <v>2</v>
      </c>
      <c r="D786">
        <v>3.07</v>
      </c>
      <c r="E786">
        <v>6</v>
      </c>
      <c r="F786" s="1" t="s">
        <v>36</v>
      </c>
      <c r="G786" s="1" t="s">
        <v>35</v>
      </c>
      <c r="H786" s="1" t="s">
        <v>28</v>
      </c>
      <c r="I786" s="1" t="s">
        <v>19</v>
      </c>
      <c r="J786" s="1" t="s">
        <v>20</v>
      </c>
      <c r="K786" s="1" t="s">
        <v>21</v>
      </c>
      <c r="L786">
        <v>0</v>
      </c>
      <c r="M786">
        <v>18</v>
      </c>
      <c r="N786">
        <v>1954</v>
      </c>
      <c r="O786" s="1" t="s">
        <v>22</v>
      </c>
      <c r="P786">
        <v>4</v>
      </c>
    </row>
    <row r="787" spans="1:16" x14ac:dyDescent="0.2">
      <c r="A787">
        <v>786</v>
      </c>
      <c r="B787">
        <v>36</v>
      </c>
      <c r="C787">
        <v>7</v>
      </c>
      <c r="D787">
        <v>5.59</v>
      </c>
      <c r="E787">
        <v>7</v>
      </c>
      <c r="F787" s="1" t="s">
        <v>26</v>
      </c>
      <c r="G787" s="1" t="s">
        <v>17</v>
      </c>
      <c r="H787" s="1" t="s">
        <v>31</v>
      </c>
      <c r="I787" s="1" t="s">
        <v>19</v>
      </c>
      <c r="J787" s="1" t="s">
        <v>29</v>
      </c>
      <c r="K787" s="1" t="s">
        <v>21</v>
      </c>
      <c r="L787">
        <v>4</v>
      </c>
      <c r="M787">
        <v>64</v>
      </c>
      <c r="N787">
        <v>6089</v>
      </c>
      <c r="O787" s="1" t="s">
        <v>22</v>
      </c>
      <c r="P787">
        <v>5</v>
      </c>
    </row>
    <row r="788" spans="1:16" x14ac:dyDescent="0.2">
      <c r="A788">
        <v>787</v>
      </c>
      <c r="B788">
        <v>44</v>
      </c>
      <c r="C788">
        <v>7</v>
      </c>
      <c r="D788">
        <v>4.8600000000000003</v>
      </c>
      <c r="E788">
        <v>7</v>
      </c>
      <c r="F788" s="1" t="s">
        <v>23</v>
      </c>
      <c r="G788" s="1" t="s">
        <v>27</v>
      </c>
      <c r="H788" s="1" t="s">
        <v>31</v>
      </c>
      <c r="I788" s="1" t="s">
        <v>19</v>
      </c>
      <c r="J788" s="1" t="s">
        <v>29</v>
      </c>
      <c r="K788" s="1" t="s">
        <v>21</v>
      </c>
      <c r="L788">
        <v>1</v>
      </c>
      <c r="M788">
        <v>49</v>
      </c>
      <c r="N788">
        <v>1095</v>
      </c>
      <c r="O788" s="1" t="s">
        <v>22</v>
      </c>
      <c r="P788">
        <v>4</v>
      </c>
    </row>
    <row r="789" spans="1:16" x14ac:dyDescent="0.2">
      <c r="A789">
        <v>788</v>
      </c>
      <c r="B789">
        <v>13</v>
      </c>
      <c r="C789">
        <v>10</v>
      </c>
      <c r="D789">
        <v>5.73</v>
      </c>
      <c r="E789">
        <v>9</v>
      </c>
      <c r="F789" s="1" t="s">
        <v>26</v>
      </c>
      <c r="G789" s="1" t="s">
        <v>24</v>
      </c>
      <c r="H789" s="1" t="s">
        <v>32</v>
      </c>
      <c r="I789" s="1" t="s">
        <v>19</v>
      </c>
      <c r="J789" s="1" t="s">
        <v>29</v>
      </c>
      <c r="K789" s="1" t="s">
        <v>21</v>
      </c>
      <c r="L789">
        <v>1</v>
      </c>
      <c r="M789">
        <v>62</v>
      </c>
      <c r="N789">
        <v>7265</v>
      </c>
      <c r="O789" s="1" t="s">
        <v>22</v>
      </c>
      <c r="P789">
        <v>1</v>
      </c>
    </row>
    <row r="790" spans="1:16" x14ac:dyDescent="0.2">
      <c r="A790">
        <v>789</v>
      </c>
      <c r="B790">
        <v>24</v>
      </c>
      <c r="C790">
        <v>1</v>
      </c>
      <c r="D790">
        <v>3.55</v>
      </c>
      <c r="E790">
        <v>1</v>
      </c>
      <c r="F790" s="1" t="s">
        <v>16</v>
      </c>
      <c r="G790" s="1" t="s">
        <v>35</v>
      </c>
      <c r="H790" s="1" t="s">
        <v>28</v>
      </c>
      <c r="I790" s="1" t="s">
        <v>19</v>
      </c>
      <c r="J790" s="1" t="s">
        <v>33</v>
      </c>
      <c r="K790" s="1" t="s">
        <v>21</v>
      </c>
      <c r="L790">
        <v>6</v>
      </c>
      <c r="M790">
        <v>23</v>
      </c>
      <c r="N790">
        <v>9366</v>
      </c>
      <c r="O790" s="1" t="s">
        <v>22</v>
      </c>
      <c r="P790">
        <v>4</v>
      </c>
    </row>
    <row r="791" spans="1:16" x14ac:dyDescent="0.2">
      <c r="A791">
        <v>790</v>
      </c>
      <c r="B791">
        <v>19</v>
      </c>
      <c r="C791">
        <v>9</v>
      </c>
      <c r="D791">
        <v>4.57</v>
      </c>
      <c r="E791">
        <v>10</v>
      </c>
      <c r="F791" s="1" t="s">
        <v>16</v>
      </c>
      <c r="G791" s="1" t="s">
        <v>17</v>
      </c>
      <c r="H791" s="1" t="s">
        <v>31</v>
      </c>
      <c r="I791" s="1" t="s">
        <v>19</v>
      </c>
      <c r="J791" s="1" t="s">
        <v>20</v>
      </c>
      <c r="K791" s="1" t="s">
        <v>21</v>
      </c>
      <c r="L791">
        <v>6</v>
      </c>
      <c r="M791">
        <v>38</v>
      </c>
      <c r="N791">
        <v>9137</v>
      </c>
      <c r="O791" s="1" t="s">
        <v>21</v>
      </c>
      <c r="P791">
        <v>2</v>
      </c>
    </row>
    <row r="792" spans="1:16" x14ac:dyDescent="0.2">
      <c r="A792">
        <v>791</v>
      </c>
      <c r="B792">
        <v>23</v>
      </c>
      <c r="C792">
        <v>9</v>
      </c>
      <c r="D792">
        <v>1.68</v>
      </c>
      <c r="E792">
        <v>10</v>
      </c>
      <c r="F792" s="1" t="s">
        <v>23</v>
      </c>
      <c r="G792" s="1" t="s">
        <v>24</v>
      </c>
      <c r="H792" s="1" t="s">
        <v>37</v>
      </c>
      <c r="I792" s="1" t="s">
        <v>19</v>
      </c>
      <c r="J792" s="1" t="s">
        <v>29</v>
      </c>
      <c r="K792" s="1" t="s">
        <v>21</v>
      </c>
      <c r="L792">
        <v>9</v>
      </c>
      <c r="M792">
        <v>59</v>
      </c>
      <c r="N792">
        <v>4459</v>
      </c>
      <c r="O792" s="1" t="s">
        <v>22</v>
      </c>
      <c r="P792">
        <v>4</v>
      </c>
    </row>
    <row r="793" spans="1:16" x14ac:dyDescent="0.2">
      <c r="A793">
        <v>792</v>
      </c>
      <c r="B793">
        <v>22</v>
      </c>
      <c r="C793">
        <v>9</v>
      </c>
      <c r="D793">
        <v>3.54</v>
      </c>
      <c r="E793">
        <v>9</v>
      </c>
      <c r="F793" s="1" t="s">
        <v>16</v>
      </c>
      <c r="G793" s="1" t="s">
        <v>35</v>
      </c>
      <c r="H793" s="1" t="s">
        <v>32</v>
      </c>
      <c r="I793" s="1" t="s">
        <v>34</v>
      </c>
      <c r="J793" s="1" t="s">
        <v>29</v>
      </c>
      <c r="K793" s="1" t="s">
        <v>22</v>
      </c>
      <c r="L793">
        <v>8</v>
      </c>
      <c r="M793">
        <v>32</v>
      </c>
      <c r="N793">
        <v>2946</v>
      </c>
      <c r="O793" s="1" t="s">
        <v>22</v>
      </c>
      <c r="P793">
        <v>5</v>
      </c>
    </row>
    <row r="794" spans="1:16" x14ac:dyDescent="0.2">
      <c r="A794">
        <v>793</v>
      </c>
      <c r="B794">
        <v>45</v>
      </c>
      <c r="C794">
        <v>8</v>
      </c>
      <c r="D794">
        <v>1.97</v>
      </c>
      <c r="E794">
        <v>10</v>
      </c>
      <c r="F794" s="1" t="s">
        <v>23</v>
      </c>
      <c r="G794" s="1" t="s">
        <v>17</v>
      </c>
      <c r="H794" s="1" t="s">
        <v>18</v>
      </c>
      <c r="I794" s="1" t="s">
        <v>34</v>
      </c>
      <c r="J794" s="1" t="s">
        <v>33</v>
      </c>
      <c r="K794" s="1" t="s">
        <v>21</v>
      </c>
      <c r="L794">
        <v>3</v>
      </c>
      <c r="M794">
        <v>63</v>
      </c>
      <c r="N794">
        <v>9270</v>
      </c>
      <c r="O794" s="1" t="s">
        <v>22</v>
      </c>
      <c r="P794">
        <v>3</v>
      </c>
    </row>
    <row r="795" spans="1:16" x14ac:dyDescent="0.2">
      <c r="A795">
        <v>794</v>
      </c>
      <c r="B795">
        <v>8</v>
      </c>
      <c r="C795">
        <v>9</v>
      </c>
      <c r="D795">
        <v>3.16</v>
      </c>
      <c r="E795">
        <v>8</v>
      </c>
      <c r="F795" s="1" t="s">
        <v>23</v>
      </c>
      <c r="G795" s="1" t="s">
        <v>24</v>
      </c>
      <c r="H795" s="1" t="s">
        <v>37</v>
      </c>
      <c r="I795" s="1" t="s">
        <v>19</v>
      </c>
      <c r="J795" s="1" t="s">
        <v>33</v>
      </c>
      <c r="K795" s="1" t="s">
        <v>21</v>
      </c>
      <c r="L795">
        <v>1</v>
      </c>
      <c r="M795">
        <v>37</v>
      </c>
      <c r="N795">
        <v>6179</v>
      </c>
      <c r="O795" s="1" t="s">
        <v>22</v>
      </c>
      <c r="P795">
        <v>2</v>
      </c>
    </row>
    <row r="796" spans="1:16" x14ac:dyDescent="0.2">
      <c r="A796">
        <v>795</v>
      </c>
      <c r="B796">
        <v>52</v>
      </c>
      <c r="C796">
        <v>1</v>
      </c>
      <c r="D796">
        <v>2.21</v>
      </c>
      <c r="E796">
        <v>4</v>
      </c>
      <c r="F796" s="1" t="s">
        <v>36</v>
      </c>
      <c r="G796" s="1" t="s">
        <v>27</v>
      </c>
      <c r="H796" s="1" t="s">
        <v>18</v>
      </c>
      <c r="I796" s="1" t="s">
        <v>34</v>
      </c>
      <c r="J796" s="1" t="s">
        <v>29</v>
      </c>
      <c r="K796" s="1" t="s">
        <v>21</v>
      </c>
      <c r="L796">
        <v>7</v>
      </c>
      <c r="M796">
        <v>33</v>
      </c>
      <c r="N796">
        <v>5976</v>
      </c>
      <c r="O796" s="1" t="s">
        <v>22</v>
      </c>
      <c r="P796">
        <v>4</v>
      </c>
    </row>
    <row r="797" spans="1:16" x14ac:dyDescent="0.2">
      <c r="A797">
        <v>796</v>
      </c>
      <c r="B797">
        <v>1</v>
      </c>
      <c r="C797">
        <v>9</v>
      </c>
      <c r="D797">
        <v>3.17</v>
      </c>
      <c r="E797">
        <v>8</v>
      </c>
      <c r="F797" s="1" t="s">
        <v>16</v>
      </c>
      <c r="G797" s="1" t="s">
        <v>30</v>
      </c>
      <c r="H797" s="1" t="s">
        <v>28</v>
      </c>
      <c r="I797" s="1" t="s">
        <v>19</v>
      </c>
      <c r="J797" s="1" t="s">
        <v>20</v>
      </c>
      <c r="K797" s="1" t="s">
        <v>21</v>
      </c>
      <c r="L797">
        <v>10</v>
      </c>
      <c r="M797">
        <v>46</v>
      </c>
      <c r="N797">
        <v>8734</v>
      </c>
      <c r="O797" s="1" t="s">
        <v>21</v>
      </c>
      <c r="P797">
        <v>1</v>
      </c>
    </row>
    <row r="798" spans="1:16" x14ac:dyDescent="0.2">
      <c r="A798">
        <v>797</v>
      </c>
      <c r="B798">
        <v>42</v>
      </c>
      <c r="C798">
        <v>2</v>
      </c>
      <c r="D798">
        <v>5.93</v>
      </c>
      <c r="E798">
        <v>3</v>
      </c>
      <c r="F798" s="1" t="s">
        <v>36</v>
      </c>
      <c r="G798" s="1" t="s">
        <v>35</v>
      </c>
      <c r="H798" s="1" t="s">
        <v>18</v>
      </c>
      <c r="I798" s="1" t="s">
        <v>19</v>
      </c>
      <c r="J798" s="1" t="s">
        <v>29</v>
      </c>
      <c r="K798" s="1" t="s">
        <v>21</v>
      </c>
      <c r="L798">
        <v>8</v>
      </c>
      <c r="M798">
        <v>18</v>
      </c>
      <c r="N798">
        <v>1158</v>
      </c>
      <c r="O798" s="1" t="s">
        <v>21</v>
      </c>
      <c r="P798">
        <v>1</v>
      </c>
    </row>
    <row r="799" spans="1:16" x14ac:dyDescent="0.2">
      <c r="A799">
        <v>798</v>
      </c>
      <c r="B799">
        <v>12</v>
      </c>
      <c r="C799">
        <v>7</v>
      </c>
      <c r="D799">
        <v>2.5</v>
      </c>
      <c r="E799">
        <v>9</v>
      </c>
      <c r="F799" s="1" t="s">
        <v>16</v>
      </c>
      <c r="G799" s="1" t="s">
        <v>35</v>
      </c>
      <c r="H799" s="1" t="s">
        <v>18</v>
      </c>
      <c r="I799" s="1" t="s">
        <v>19</v>
      </c>
      <c r="J799" s="1" t="s">
        <v>29</v>
      </c>
      <c r="K799" s="1" t="s">
        <v>21</v>
      </c>
      <c r="L799">
        <v>6</v>
      </c>
      <c r="M799">
        <v>65</v>
      </c>
      <c r="N799">
        <v>6781</v>
      </c>
      <c r="O799" s="1" t="s">
        <v>21</v>
      </c>
      <c r="P799">
        <v>2</v>
      </c>
    </row>
    <row r="800" spans="1:16" x14ac:dyDescent="0.2">
      <c r="A800">
        <v>799</v>
      </c>
      <c r="B800">
        <v>60</v>
      </c>
      <c r="C800">
        <v>9</v>
      </c>
      <c r="D800">
        <v>4.16</v>
      </c>
      <c r="E800">
        <v>8</v>
      </c>
      <c r="F800" s="1" t="s">
        <v>36</v>
      </c>
      <c r="G800" s="1" t="s">
        <v>35</v>
      </c>
      <c r="H800" s="1" t="s">
        <v>28</v>
      </c>
      <c r="I800" s="1" t="s">
        <v>19</v>
      </c>
      <c r="J800" s="1" t="s">
        <v>20</v>
      </c>
      <c r="K800" s="1" t="s">
        <v>21</v>
      </c>
      <c r="L800">
        <v>1</v>
      </c>
      <c r="M800">
        <v>19</v>
      </c>
      <c r="N800">
        <v>9275</v>
      </c>
      <c r="O800" s="1" t="s">
        <v>22</v>
      </c>
      <c r="P800">
        <v>4</v>
      </c>
    </row>
    <row r="801" spans="1:16" x14ac:dyDescent="0.2">
      <c r="A801">
        <v>800</v>
      </c>
      <c r="B801">
        <v>45</v>
      </c>
      <c r="C801">
        <v>6</v>
      </c>
      <c r="D801">
        <v>3.77</v>
      </c>
      <c r="E801">
        <v>2</v>
      </c>
      <c r="F801" s="1" t="s">
        <v>16</v>
      </c>
      <c r="G801" s="1" t="s">
        <v>30</v>
      </c>
      <c r="H801" s="1" t="s">
        <v>18</v>
      </c>
      <c r="I801" s="1" t="s">
        <v>34</v>
      </c>
      <c r="J801" s="1" t="s">
        <v>20</v>
      </c>
      <c r="K801" s="1" t="s">
        <v>21</v>
      </c>
      <c r="L801">
        <v>6</v>
      </c>
      <c r="M801">
        <v>57</v>
      </c>
      <c r="N801">
        <v>5766</v>
      </c>
      <c r="O801" s="1" t="s">
        <v>21</v>
      </c>
      <c r="P801">
        <v>2</v>
      </c>
    </row>
    <row r="802" spans="1:16" x14ac:dyDescent="0.2">
      <c r="A802">
        <v>801</v>
      </c>
      <c r="B802">
        <v>47</v>
      </c>
      <c r="C802">
        <v>10</v>
      </c>
      <c r="D802">
        <v>3.94</v>
      </c>
      <c r="E802">
        <v>7</v>
      </c>
      <c r="F802" s="1" t="s">
        <v>16</v>
      </c>
      <c r="G802" s="1" t="s">
        <v>27</v>
      </c>
      <c r="H802" s="1" t="s">
        <v>28</v>
      </c>
      <c r="I802" s="1" t="s">
        <v>34</v>
      </c>
      <c r="J802" s="1" t="s">
        <v>33</v>
      </c>
      <c r="K802" s="1" t="s">
        <v>21</v>
      </c>
      <c r="L802">
        <v>8</v>
      </c>
      <c r="M802">
        <v>20</v>
      </c>
      <c r="N802">
        <v>6311</v>
      </c>
      <c r="O802" s="1" t="s">
        <v>22</v>
      </c>
      <c r="P802">
        <v>3</v>
      </c>
    </row>
    <row r="803" spans="1:16" x14ac:dyDescent="0.2">
      <c r="A803">
        <v>802</v>
      </c>
      <c r="B803">
        <v>41</v>
      </c>
      <c r="C803">
        <v>4</v>
      </c>
      <c r="D803">
        <v>4.82</v>
      </c>
      <c r="E803">
        <v>5</v>
      </c>
      <c r="F803" s="1" t="s">
        <v>16</v>
      </c>
      <c r="G803" s="1" t="s">
        <v>27</v>
      </c>
      <c r="H803" s="1" t="s">
        <v>28</v>
      </c>
      <c r="I803" s="1" t="s">
        <v>34</v>
      </c>
      <c r="J803" s="1" t="s">
        <v>20</v>
      </c>
      <c r="K803" s="1" t="s">
        <v>21</v>
      </c>
      <c r="L803">
        <v>3</v>
      </c>
      <c r="M803">
        <v>20</v>
      </c>
      <c r="N803">
        <v>6840</v>
      </c>
      <c r="O803" s="1" t="s">
        <v>21</v>
      </c>
      <c r="P803">
        <v>5</v>
      </c>
    </row>
    <row r="804" spans="1:16" x14ac:dyDescent="0.2">
      <c r="A804">
        <v>803</v>
      </c>
      <c r="B804">
        <v>57</v>
      </c>
      <c r="C804">
        <v>4</v>
      </c>
      <c r="D804">
        <v>3.43</v>
      </c>
      <c r="E804">
        <v>1</v>
      </c>
      <c r="F804" s="1" t="s">
        <v>36</v>
      </c>
      <c r="G804" s="1" t="s">
        <v>35</v>
      </c>
      <c r="H804" s="1" t="s">
        <v>32</v>
      </c>
      <c r="I804" s="1" t="s">
        <v>19</v>
      </c>
      <c r="J804" s="1" t="s">
        <v>29</v>
      </c>
      <c r="K804" s="1" t="s">
        <v>21</v>
      </c>
      <c r="L804">
        <v>5</v>
      </c>
      <c r="M804">
        <v>48</v>
      </c>
      <c r="N804">
        <v>3986</v>
      </c>
      <c r="O804" s="1" t="s">
        <v>22</v>
      </c>
      <c r="P804">
        <v>5</v>
      </c>
    </row>
    <row r="805" spans="1:16" x14ac:dyDescent="0.2">
      <c r="A805">
        <v>804</v>
      </c>
      <c r="B805">
        <v>19</v>
      </c>
      <c r="C805">
        <v>7</v>
      </c>
      <c r="D805">
        <v>1.72</v>
      </c>
      <c r="E805">
        <v>7</v>
      </c>
      <c r="F805" s="1" t="s">
        <v>23</v>
      </c>
      <c r="G805" s="1" t="s">
        <v>27</v>
      </c>
      <c r="H805" s="1" t="s">
        <v>28</v>
      </c>
      <c r="I805" s="1" t="s">
        <v>19</v>
      </c>
      <c r="J805" s="1" t="s">
        <v>29</v>
      </c>
      <c r="K805" s="1" t="s">
        <v>21</v>
      </c>
      <c r="L805">
        <v>1</v>
      </c>
      <c r="M805">
        <v>65</v>
      </c>
      <c r="N805">
        <v>2835</v>
      </c>
      <c r="O805" s="1" t="s">
        <v>22</v>
      </c>
      <c r="P805">
        <v>1</v>
      </c>
    </row>
    <row r="806" spans="1:16" x14ac:dyDescent="0.2">
      <c r="A806">
        <v>805</v>
      </c>
      <c r="B806">
        <v>3</v>
      </c>
      <c r="C806">
        <v>10</v>
      </c>
      <c r="D806">
        <v>4.25</v>
      </c>
      <c r="E806">
        <v>10</v>
      </c>
      <c r="F806" s="1" t="s">
        <v>23</v>
      </c>
      <c r="G806" s="1" t="s">
        <v>35</v>
      </c>
      <c r="H806" s="1" t="s">
        <v>31</v>
      </c>
      <c r="I806" s="1" t="s">
        <v>19</v>
      </c>
      <c r="J806" s="1" t="s">
        <v>20</v>
      </c>
      <c r="K806" s="1" t="s">
        <v>21</v>
      </c>
      <c r="L806">
        <v>2</v>
      </c>
      <c r="M806">
        <v>44</v>
      </c>
      <c r="N806">
        <v>7195</v>
      </c>
      <c r="O806" s="1" t="s">
        <v>21</v>
      </c>
      <c r="P806">
        <v>2</v>
      </c>
    </row>
    <row r="807" spans="1:16" x14ac:dyDescent="0.2">
      <c r="A807">
        <v>806</v>
      </c>
      <c r="B807">
        <v>29</v>
      </c>
      <c r="C807">
        <v>7</v>
      </c>
      <c r="D807">
        <v>5.35</v>
      </c>
      <c r="E807">
        <v>7</v>
      </c>
      <c r="F807" s="1" t="s">
        <v>23</v>
      </c>
      <c r="G807" s="1" t="s">
        <v>35</v>
      </c>
      <c r="H807" s="1" t="s">
        <v>25</v>
      </c>
      <c r="I807" s="1" t="s">
        <v>19</v>
      </c>
      <c r="J807" s="1" t="s">
        <v>29</v>
      </c>
      <c r="K807" s="1" t="s">
        <v>21</v>
      </c>
      <c r="L807">
        <v>6</v>
      </c>
      <c r="M807">
        <v>38</v>
      </c>
      <c r="N807">
        <v>6535</v>
      </c>
      <c r="O807" s="1" t="s">
        <v>22</v>
      </c>
      <c r="P807">
        <v>4</v>
      </c>
    </row>
    <row r="808" spans="1:16" x14ac:dyDescent="0.2">
      <c r="A808">
        <v>807</v>
      </c>
      <c r="B808">
        <v>14</v>
      </c>
      <c r="C808">
        <v>10</v>
      </c>
      <c r="D808">
        <v>2.06</v>
      </c>
      <c r="E808">
        <v>7</v>
      </c>
      <c r="F808" s="1" t="s">
        <v>36</v>
      </c>
      <c r="G808" s="1" t="s">
        <v>27</v>
      </c>
      <c r="H808" s="1" t="s">
        <v>31</v>
      </c>
      <c r="I808" s="1" t="s">
        <v>19</v>
      </c>
      <c r="J808" s="1" t="s">
        <v>33</v>
      </c>
      <c r="K808" s="1" t="s">
        <v>21</v>
      </c>
      <c r="L808">
        <v>3</v>
      </c>
      <c r="M808">
        <v>64</v>
      </c>
      <c r="N808">
        <v>4387</v>
      </c>
      <c r="O808" s="1" t="s">
        <v>22</v>
      </c>
      <c r="P808">
        <v>3</v>
      </c>
    </row>
    <row r="809" spans="1:16" x14ac:dyDescent="0.2">
      <c r="A809">
        <v>808</v>
      </c>
      <c r="B809">
        <v>31</v>
      </c>
      <c r="C809">
        <v>9</v>
      </c>
      <c r="D809">
        <v>3.02</v>
      </c>
      <c r="E809">
        <v>7</v>
      </c>
      <c r="F809" s="1" t="s">
        <v>23</v>
      </c>
      <c r="G809" s="1" t="s">
        <v>27</v>
      </c>
      <c r="H809" s="1" t="s">
        <v>28</v>
      </c>
      <c r="I809" s="1" t="s">
        <v>19</v>
      </c>
      <c r="J809" s="1" t="s">
        <v>33</v>
      </c>
      <c r="K809" s="1" t="s">
        <v>21</v>
      </c>
      <c r="L809">
        <v>3</v>
      </c>
      <c r="M809">
        <v>64</v>
      </c>
      <c r="N809">
        <v>8013</v>
      </c>
      <c r="O809" s="1" t="s">
        <v>22</v>
      </c>
      <c r="P809">
        <v>5</v>
      </c>
    </row>
    <row r="810" spans="1:16" x14ac:dyDescent="0.2">
      <c r="A810">
        <v>809</v>
      </c>
      <c r="B810">
        <v>57</v>
      </c>
      <c r="C810">
        <v>7</v>
      </c>
      <c r="D810">
        <v>2.5099999999999998</v>
      </c>
      <c r="E810">
        <v>10</v>
      </c>
      <c r="F810" s="1" t="s">
        <v>16</v>
      </c>
      <c r="G810" s="1" t="s">
        <v>27</v>
      </c>
      <c r="H810" s="1" t="s">
        <v>18</v>
      </c>
      <c r="I810" s="1" t="s">
        <v>34</v>
      </c>
      <c r="J810" s="1" t="s">
        <v>29</v>
      </c>
      <c r="K810" s="1" t="s">
        <v>21</v>
      </c>
      <c r="L810">
        <v>7</v>
      </c>
      <c r="M810">
        <v>55</v>
      </c>
      <c r="N810">
        <v>1425</v>
      </c>
      <c r="O810" s="1" t="s">
        <v>22</v>
      </c>
      <c r="P810">
        <v>4</v>
      </c>
    </row>
    <row r="811" spans="1:16" x14ac:dyDescent="0.2">
      <c r="A811">
        <v>810</v>
      </c>
      <c r="B811">
        <v>8</v>
      </c>
      <c r="C811">
        <v>7</v>
      </c>
      <c r="D811">
        <v>5.93</v>
      </c>
      <c r="E811">
        <v>10</v>
      </c>
      <c r="F811" s="1" t="s">
        <v>36</v>
      </c>
      <c r="G811" s="1" t="s">
        <v>30</v>
      </c>
      <c r="H811" s="1" t="s">
        <v>25</v>
      </c>
      <c r="I811" s="1" t="s">
        <v>34</v>
      </c>
      <c r="J811" s="1" t="s">
        <v>33</v>
      </c>
      <c r="K811" s="1" t="s">
        <v>22</v>
      </c>
      <c r="L811">
        <v>2</v>
      </c>
      <c r="M811">
        <v>70</v>
      </c>
      <c r="N811">
        <v>1687</v>
      </c>
      <c r="O811" s="1" t="s">
        <v>22</v>
      </c>
      <c r="P811">
        <v>3</v>
      </c>
    </row>
    <row r="812" spans="1:16" x14ac:dyDescent="0.2">
      <c r="A812">
        <v>811</v>
      </c>
      <c r="B812">
        <v>31</v>
      </c>
      <c r="C812">
        <v>10</v>
      </c>
      <c r="D812">
        <v>1.1299999999999999</v>
      </c>
      <c r="E812">
        <v>9</v>
      </c>
      <c r="F812" s="1" t="s">
        <v>36</v>
      </c>
      <c r="G812" s="1" t="s">
        <v>35</v>
      </c>
      <c r="H812" s="1" t="s">
        <v>37</v>
      </c>
      <c r="I812" s="1" t="s">
        <v>34</v>
      </c>
      <c r="J812" s="1" t="s">
        <v>29</v>
      </c>
      <c r="K812" s="1" t="s">
        <v>21</v>
      </c>
      <c r="L812">
        <v>6</v>
      </c>
      <c r="M812">
        <v>34</v>
      </c>
      <c r="N812">
        <v>8686</v>
      </c>
      <c r="O812" s="1" t="s">
        <v>22</v>
      </c>
      <c r="P812">
        <v>5</v>
      </c>
    </row>
    <row r="813" spans="1:16" x14ac:dyDescent="0.2">
      <c r="A813">
        <v>812</v>
      </c>
      <c r="B813">
        <v>54</v>
      </c>
      <c r="C813">
        <v>8</v>
      </c>
      <c r="D813">
        <v>5.92</v>
      </c>
      <c r="E813">
        <v>8</v>
      </c>
      <c r="F813" s="1" t="s">
        <v>36</v>
      </c>
      <c r="G813" s="1" t="s">
        <v>35</v>
      </c>
      <c r="H813" s="1" t="s">
        <v>25</v>
      </c>
      <c r="I813" s="1" t="s">
        <v>34</v>
      </c>
      <c r="J813" s="1" t="s">
        <v>29</v>
      </c>
      <c r="K813" s="1" t="s">
        <v>21</v>
      </c>
      <c r="L813">
        <v>4</v>
      </c>
      <c r="M813">
        <v>34</v>
      </c>
      <c r="N813">
        <v>2939</v>
      </c>
      <c r="O813" s="1" t="s">
        <v>22</v>
      </c>
      <c r="P813">
        <v>2</v>
      </c>
    </row>
    <row r="814" spans="1:16" x14ac:dyDescent="0.2">
      <c r="A814">
        <v>813</v>
      </c>
      <c r="B814">
        <v>3</v>
      </c>
      <c r="C814">
        <v>7</v>
      </c>
      <c r="D814">
        <v>2.97</v>
      </c>
      <c r="E814">
        <v>9</v>
      </c>
      <c r="F814" s="1" t="s">
        <v>26</v>
      </c>
      <c r="G814" s="1" t="s">
        <v>17</v>
      </c>
      <c r="H814" s="1" t="s">
        <v>28</v>
      </c>
      <c r="I814" s="1" t="s">
        <v>34</v>
      </c>
      <c r="J814" s="1" t="s">
        <v>20</v>
      </c>
      <c r="K814" s="1" t="s">
        <v>22</v>
      </c>
      <c r="L814">
        <v>1</v>
      </c>
      <c r="M814">
        <v>18</v>
      </c>
      <c r="N814">
        <v>2852</v>
      </c>
      <c r="O814" s="1" t="s">
        <v>22</v>
      </c>
      <c r="P814">
        <v>5</v>
      </c>
    </row>
    <row r="815" spans="1:16" x14ac:dyDescent="0.2">
      <c r="A815">
        <v>814</v>
      </c>
      <c r="B815">
        <v>21</v>
      </c>
      <c r="C815">
        <v>10</v>
      </c>
      <c r="D815">
        <v>3.93</v>
      </c>
      <c r="E815">
        <v>9</v>
      </c>
      <c r="F815" s="1" t="s">
        <v>36</v>
      </c>
      <c r="G815" s="1" t="s">
        <v>27</v>
      </c>
      <c r="H815" s="1" t="s">
        <v>18</v>
      </c>
      <c r="I815" s="1" t="s">
        <v>19</v>
      </c>
      <c r="J815" s="1" t="s">
        <v>33</v>
      </c>
      <c r="K815" s="1" t="s">
        <v>21</v>
      </c>
      <c r="L815">
        <v>4</v>
      </c>
      <c r="M815">
        <v>33</v>
      </c>
      <c r="N815">
        <v>5332</v>
      </c>
      <c r="O815" s="1" t="s">
        <v>22</v>
      </c>
      <c r="P815">
        <v>1</v>
      </c>
    </row>
    <row r="816" spans="1:16" x14ac:dyDescent="0.2">
      <c r="A816">
        <v>815</v>
      </c>
      <c r="B816">
        <v>55</v>
      </c>
      <c r="C816">
        <v>7</v>
      </c>
      <c r="D816">
        <v>3.07</v>
      </c>
      <c r="E816">
        <v>10</v>
      </c>
      <c r="F816" s="1" t="s">
        <v>23</v>
      </c>
      <c r="G816" s="1" t="s">
        <v>17</v>
      </c>
      <c r="H816" s="1" t="s">
        <v>37</v>
      </c>
      <c r="I816" s="1" t="s">
        <v>19</v>
      </c>
      <c r="J816" s="1" t="s">
        <v>20</v>
      </c>
      <c r="K816" s="1" t="s">
        <v>21</v>
      </c>
      <c r="L816">
        <v>9</v>
      </c>
      <c r="M816">
        <v>19</v>
      </c>
      <c r="N816">
        <v>5033</v>
      </c>
      <c r="O816" s="1" t="s">
        <v>21</v>
      </c>
      <c r="P816">
        <v>3</v>
      </c>
    </row>
    <row r="817" spans="1:16" x14ac:dyDescent="0.2">
      <c r="A817">
        <v>816</v>
      </c>
      <c r="B817">
        <v>50</v>
      </c>
      <c r="C817">
        <v>10</v>
      </c>
      <c r="D817">
        <v>1.37</v>
      </c>
      <c r="E817">
        <v>8</v>
      </c>
      <c r="F817" s="1" t="s">
        <v>36</v>
      </c>
      <c r="G817" s="1" t="s">
        <v>35</v>
      </c>
      <c r="H817" s="1" t="s">
        <v>37</v>
      </c>
      <c r="I817" s="1" t="s">
        <v>19</v>
      </c>
      <c r="J817" s="1" t="s">
        <v>33</v>
      </c>
      <c r="K817" s="1" t="s">
        <v>21</v>
      </c>
      <c r="L817">
        <v>3</v>
      </c>
      <c r="M817">
        <v>45</v>
      </c>
      <c r="N817">
        <v>2625</v>
      </c>
      <c r="O817" s="1" t="s">
        <v>22</v>
      </c>
      <c r="P817">
        <v>3</v>
      </c>
    </row>
    <row r="818" spans="1:16" x14ac:dyDescent="0.2">
      <c r="A818">
        <v>817</v>
      </c>
      <c r="B818">
        <v>30</v>
      </c>
      <c r="C818">
        <v>9</v>
      </c>
      <c r="D818">
        <v>5</v>
      </c>
      <c r="E818">
        <v>7</v>
      </c>
      <c r="F818" s="1" t="s">
        <v>16</v>
      </c>
      <c r="G818" s="1" t="s">
        <v>27</v>
      </c>
      <c r="H818" s="1" t="s">
        <v>37</v>
      </c>
      <c r="I818" s="1" t="s">
        <v>19</v>
      </c>
      <c r="J818" s="1" t="s">
        <v>33</v>
      </c>
      <c r="K818" s="1" t="s">
        <v>21</v>
      </c>
      <c r="L818">
        <v>8</v>
      </c>
      <c r="M818">
        <v>24</v>
      </c>
      <c r="N818">
        <v>8826</v>
      </c>
      <c r="O818" s="1" t="s">
        <v>22</v>
      </c>
      <c r="P818">
        <v>3</v>
      </c>
    </row>
    <row r="819" spans="1:16" x14ac:dyDescent="0.2">
      <c r="A819">
        <v>818</v>
      </c>
      <c r="B819">
        <v>52</v>
      </c>
      <c r="C819">
        <v>10</v>
      </c>
      <c r="D819">
        <v>4.24</v>
      </c>
      <c r="E819">
        <v>9</v>
      </c>
      <c r="F819" s="1" t="s">
        <v>26</v>
      </c>
      <c r="G819" s="1" t="s">
        <v>30</v>
      </c>
      <c r="H819" s="1" t="s">
        <v>37</v>
      </c>
      <c r="I819" s="1" t="s">
        <v>34</v>
      </c>
      <c r="J819" s="1" t="s">
        <v>29</v>
      </c>
      <c r="K819" s="1" t="s">
        <v>21</v>
      </c>
      <c r="L819">
        <v>9</v>
      </c>
      <c r="M819">
        <v>49</v>
      </c>
      <c r="N819">
        <v>8269</v>
      </c>
      <c r="O819" s="1" t="s">
        <v>22</v>
      </c>
      <c r="P819">
        <v>2</v>
      </c>
    </row>
    <row r="820" spans="1:16" x14ac:dyDescent="0.2">
      <c r="A820">
        <v>819</v>
      </c>
      <c r="B820">
        <v>51</v>
      </c>
      <c r="C820">
        <v>3</v>
      </c>
      <c r="D820">
        <v>4.12</v>
      </c>
      <c r="E820">
        <v>2</v>
      </c>
      <c r="F820" s="1" t="s">
        <v>16</v>
      </c>
      <c r="G820" s="1" t="s">
        <v>35</v>
      </c>
      <c r="H820" s="1" t="s">
        <v>37</v>
      </c>
      <c r="I820" s="1" t="s">
        <v>19</v>
      </c>
      <c r="J820" s="1" t="s">
        <v>20</v>
      </c>
      <c r="K820" s="1" t="s">
        <v>21</v>
      </c>
      <c r="L820">
        <v>9</v>
      </c>
      <c r="M820">
        <v>66</v>
      </c>
      <c r="N820">
        <v>2540</v>
      </c>
      <c r="O820" s="1" t="s">
        <v>21</v>
      </c>
      <c r="P820">
        <v>1</v>
      </c>
    </row>
    <row r="821" spans="1:16" x14ac:dyDescent="0.2">
      <c r="A821">
        <v>820</v>
      </c>
      <c r="B821">
        <v>48</v>
      </c>
      <c r="C821">
        <v>3</v>
      </c>
      <c r="D821">
        <v>2.12</v>
      </c>
      <c r="E821">
        <v>4</v>
      </c>
      <c r="F821" s="1" t="s">
        <v>26</v>
      </c>
      <c r="G821" s="1" t="s">
        <v>30</v>
      </c>
      <c r="H821" s="1" t="s">
        <v>25</v>
      </c>
      <c r="I821" s="1" t="s">
        <v>19</v>
      </c>
      <c r="J821" s="1" t="s">
        <v>33</v>
      </c>
      <c r="K821" s="1" t="s">
        <v>21</v>
      </c>
      <c r="L821">
        <v>0</v>
      </c>
      <c r="M821">
        <v>53</v>
      </c>
      <c r="N821">
        <v>8097</v>
      </c>
      <c r="O821" s="1" t="s">
        <v>21</v>
      </c>
      <c r="P821">
        <v>3</v>
      </c>
    </row>
    <row r="822" spans="1:16" x14ac:dyDescent="0.2">
      <c r="A822">
        <v>821</v>
      </c>
      <c r="B822">
        <v>31</v>
      </c>
      <c r="C822">
        <v>8</v>
      </c>
      <c r="D822">
        <v>1.02</v>
      </c>
      <c r="E822">
        <v>8</v>
      </c>
      <c r="F822" s="1" t="s">
        <v>23</v>
      </c>
      <c r="G822" s="1" t="s">
        <v>24</v>
      </c>
      <c r="H822" s="1" t="s">
        <v>18</v>
      </c>
      <c r="I822" s="1" t="s">
        <v>34</v>
      </c>
      <c r="J822" s="1" t="s">
        <v>29</v>
      </c>
      <c r="K822" s="1" t="s">
        <v>21</v>
      </c>
      <c r="L822">
        <v>4</v>
      </c>
      <c r="M822">
        <v>53</v>
      </c>
      <c r="N822">
        <v>5720</v>
      </c>
      <c r="O822" s="1" t="s">
        <v>21</v>
      </c>
      <c r="P822">
        <v>4</v>
      </c>
    </row>
    <row r="823" spans="1:16" x14ac:dyDescent="0.2">
      <c r="A823">
        <v>822</v>
      </c>
      <c r="B823">
        <v>35</v>
      </c>
      <c r="C823">
        <v>7</v>
      </c>
      <c r="D823">
        <v>2.4900000000000002</v>
      </c>
      <c r="E823">
        <v>8</v>
      </c>
      <c r="F823" s="1" t="s">
        <v>26</v>
      </c>
      <c r="G823" s="1" t="s">
        <v>17</v>
      </c>
      <c r="H823" s="1" t="s">
        <v>32</v>
      </c>
      <c r="I823" s="1" t="s">
        <v>34</v>
      </c>
      <c r="J823" s="1" t="s">
        <v>29</v>
      </c>
      <c r="K823" s="1" t="s">
        <v>21</v>
      </c>
      <c r="L823">
        <v>7</v>
      </c>
      <c r="M823">
        <v>54</v>
      </c>
      <c r="N823">
        <v>4254</v>
      </c>
      <c r="O823" s="1" t="s">
        <v>21</v>
      </c>
      <c r="P823">
        <v>3</v>
      </c>
    </row>
    <row r="824" spans="1:16" x14ac:dyDescent="0.2">
      <c r="A824">
        <v>823</v>
      </c>
      <c r="B824">
        <v>30</v>
      </c>
      <c r="C824">
        <v>8</v>
      </c>
      <c r="D824">
        <v>3.23</v>
      </c>
      <c r="E824">
        <v>10</v>
      </c>
      <c r="F824" s="1" t="s">
        <v>23</v>
      </c>
      <c r="G824" s="1" t="s">
        <v>27</v>
      </c>
      <c r="H824" s="1" t="s">
        <v>25</v>
      </c>
      <c r="I824" s="1" t="s">
        <v>19</v>
      </c>
      <c r="J824" s="1" t="s">
        <v>29</v>
      </c>
      <c r="K824" s="1" t="s">
        <v>21</v>
      </c>
      <c r="L824">
        <v>8</v>
      </c>
      <c r="M824">
        <v>64</v>
      </c>
      <c r="N824">
        <v>3618</v>
      </c>
      <c r="O824" s="1" t="s">
        <v>21</v>
      </c>
      <c r="P824">
        <v>5</v>
      </c>
    </row>
    <row r="825" spans="1:16" x14ac:dyDescent="0.2">
      <c r="A825">
        <v>824</v>
      </c>
      <c r="B825">
        <v>26</v>
      </c>
      <c r="C825">
        <v>2</v>
      </c>
      <c r="D825">
        <v>2.6</v>
      </c>
      <c r="E825">
        <v>4</v>
      </c>
      <c r="F825" s="1" t="s">
        <v>26</v>
      </c>
      <c r="G825" s="1" t="s">
        <v>17</v>
      </c>
      <c r="H825" s="1" t="s">
        <v>28</v>
      </c>
      <c r="I825" s="1" t="s">
        <v>34</v>
      </c>
      <c r="J825" s="1" t="s">
        <v>29</v>
      </c>
      <c r="K825" s="1" t="s">
        <v>21</v>
      </c>
      <c r="L825">
        <v>1</v>
      </c>
      <c r="M825">
        <v>45</v>
      </c>
      <c r="N825">
        <v>3035</v>
      </c>
      <c r="O825" s="1" t="s">
        <v>21</v>
      </c>
      <c r="P825">
        <v>4</v>
      </c>
    </row>
    <row r="826" spans="1:16" x14ac:dyDescent="0.2">
      <c r="A826">
        <v>825</v>
      </c>
      <c r="B826">
        <v>20</v>
      </c>
      <c r="C826">
        <v>9</v>
      </c>
      <c r="D826">
        <v>5.94</v>
      </c>
      <c r="E826">
        <v>7</v>
      </c>
      <c r="F826" s="1" t="s">
        <v>26</v>
      </c>
      <c r="G826" s="1" t="s">
        <v>30</v>
      </c>
      <c r="H826" s="1" t="s">
        <v>18</v>
      </c>
      <c r="I826" s="1" t="s">
        <v>19</v>
      </c>
      <c r="J826" s="1" t="s">
        <v>29</v>
      </c>
      <c r="K826" s="1" t="s">
        <v>21</v>
      </c>
      <c r="L826">
        <v>3</v>
      </c>
      <c r="M826">
        <v>53</v>
      </c>
      <c r="N826">
        <v>8675</v>
      </c>
      <c r="O826" s="1" t="s">
        <v>22</v>
      </c>
      <c r="P826">
        <v>1</v>
      </c>
    </row>
    <row r="827" spans="1:16" x14ac:dyDescent="0.2">
      <c r="A827">
        <v>826</v>
      </c>
      <c r="B827">
        <v>30</v>
      </c>
      <c r="C827">
        <v>2</v>
      </c>
      <c r="D827">
        <v>2.31</v>
      </c>
      <c r="E827">
        <v>1</v>
      </c>
      <c r="F827" s="1" t="s">
        <v>16</v>
      </c>
      <c r="G827" s="1" t="s">
        <v>24</v>
      </c>
      <c r="H827" s="1" t="s">
        <v>18</v>
      </c>
      <c r="I827" s="1" t="s">
        <v>19</v>
      </c>
      <c r="J827" s="1" t="s">
        <v>29</v>
      </c>
      <c r="K827" s="1" t="s">
        <v>21</v>
      </c>
      <c r="L827">
        <v>8</v>
      </c>
      <c r="M827">
        <v>35</v>
      </c>
      <c r="N827">
        <v>9827</v>
      </c>
      <c r="O827" s="1" t="s">
        <v>21</v>
      </c>
      <c r="P827">
        <v>4</v>
      </c>
    </row>
    <row r="828" spans="1:16" x14ac:dyDescent="0.2">
      <c r="A828">
        <v>827</v>
      </c>
      <c r="B828">
        <v>29</v>
      </c>
      <c r="C828">
        <v>6</v>
      </c>
      <c r="D828">
        <v>3.07</v>
      </c>
      <c r="E828">
        <v>4</v>
      </c>
      <c r="F828" s="1" t="s">
        <v>16</v>
      </c>
      <c r="G828" s="1" t="s">
        <v>17</v>
      </c>
      <c r="H828" s="1" t="s">
        <v>18</v>
      </c>
      <c r="I828" s="1" t="s">
        <v>19</v>
      </c>
      <c r="J828" s="1" t="s">
        <v>29</v>
      </c>
      <c r="K828" s="1" t="s">
        <v>21</v>
      </c>
      <c r="L828">
        <v>1</v>
      </c>
      <c r="M828">
        <v>45</v>
      </c>
      <c r="N828">
        <v>5966</v>
      </c>
      <c r="O828" s="1" t="s">
        <v>22</v>
      </c>
      <c r="P828">
        <v>5</v>
      </c>
    </row>
    <row r="829" spans="1:16" x14ac:dyDescent="0.2">
      <c r="A829">
        <v>828</v>
      </c>
      <c r="B829">
        <v>29</v>
      </c>
      <c r="C829">
        <v>3</v>
      </c>
      <c r="D829">
        <v>4.87</v>
      </c>
      <c r="E829">
        <v>4</v>
      </c>
      <c r="F829" s="1" t="s">
        <v>16</v>
      </c>
      <c r="G829" s="1" t="s">
        <v>27</v>
      </c>
      <c r="H829" s="1" t="s">
        <v>31</v>
      </c>
      <c r="I829" s="1" t="s">
        <v>34</v>
      </c>
      <c r="J829" s="1" t="s">
        <v>29</v>
      </c>
      <c r="K829" s="1" t="s">
        <v>21</v>
      </c>
      <c r="L829">
        <v>5</v>
      </c>
      <c r="M829">
        <v>64</v>
      </c>
      <c r="N829">
        <v>2881</v>
      </c>
      <c r="O829" s="1" t="s">
        <v>22</v>
      </c>
      <c r="P829">
        <v>3</v>
      </c>
    </row>
    <row r="830" spans="1:16" x14ac:dyDescent="0.2">
      <c r="A830">
        <v>829</v>
      </c>
      <c r="B830">
        <v>44</v>
      </c>
      <c r="C830">
        <v>9</v>
      </c>
      <c r="D830">
        <v>2.2400000000000002</v>
      </c>
      <c r="E830">
        <v>7</v>
      </c>
      <c r="F830" s="1" t="s">
        <v>16</v>
      </c>
      <c r="G830" s="1" t="s">
        <v>35</v>
      </c>
      <c r="H830" s="1" t="s">
        <v>18</v>
      </c>
      <c r="I830" s="1" t="s">
        <v>19</v>
      </c>
      <c r="J830" s="1" t="s">
        <v>29</v>
      </c>
      <c r="K830" s="1" t="s">
        <v>21</v>
      </c>
      <c r="L830">
        <v>7</v>
      </c>
      <c r="M830">
        <v>22</v>
      </c>
      <c r="N830">
        <v>4014</v>
      </c>
      <c r="O830" s="1" t="s">
        <v>22</v>
      </c>
      <c r="P830">
        <v>3</v>
      </c>
    </row>
    <row r="831" spans="1:16" x14ac:dyDescent="0.2">
      <c r="A831">
        <v>830</v>
      </c>
      <c r="B831">
        <v>36</v>
      </c>
      <c r="C831">
        <v>9</v>
      </c>
      <c r="D831">
        <v>2.62</v>
      </c>
      <c r="E831">
        <v>7</v>
      </c>
      <c r="F831" s="1" t="s">
        <v>23</v>
      </c>
      <c r="G831" s="1" t="s">
        <v>24</v>
      </c>
      <c r="H831" s="1" t="s">
        <v>18</v>
      </c>
      <c r="I831" s="1" t="s">
        <v>34</v>
      </c>
      <c r="J831" s="1" t="s">
        <v>29</v>
      </c>
      <c r="K831" s="1" t="s">
        <v>21</v>
      </c>
      <c r="L831">
        <v>8</v>
      </c>
      <c r="M831">
        <v>35</v>
      </c>
      <c r="N831">
        <v>3751</v>
      </c>
      <c r="O831" s="1" t="s">
        <v>22</v>
      </c>
      <c r="P831">
        <v>4</v>
      </c>
    </row>
    <row r="832" spans="1:16" x14ac:dyDescent="0.2">
      <c r="A832">
        <v>831</v>
      </c>
      <c r="B832">
        <v>21</v>
      </c>
      <c r="C832">
        <v>10</v>
      </c>
      <c r="D832">
        <v>2.79</v>
      </c>
      <c r="E832">
        <v>7</v>
      </c>
      <c r="F832" s="1" t="s">
        <v>23</v>
      </c>
      <c r="G832" s="1" t="s">
        <v>24</v>
      </c>
      <c r="H832" s="1" t="s">
        <v>32</v>
      </c>
      <c r="I832" s="1" t="s">
        <v>19</v>
      </c>
      <c r="J832" s="1" t="s">
        <v>29</v>
      </c>
      <c r="K832" s="1" t="s">
        <v>21</v>
      </c>
      <c r="L832">
        <v>3</v>
      </c>
      <c r="M832">
        <v>61</v>
      </c>
      <c r="N832">
        <v>7135</v>
      </c>
      <c r="O832" s="1" t="s">
        <v>22</v>
      </c>
      <c r="P832">
        <v>3</v>
      </c>
    </row>
    <row r="833" spans="1:16" x14ac:dyDescent="0.2">
      <c r="A833">
        <v>832</v>
      </c>
      <c r="B833">
        <v>11</v>
      </c>
      <c r="C833">
        <v>8</v>
      </c>
      <c r="D833">
        <v>4.95</v>
      </c>
      <c r="E833">
        <v>9</v>
      </c>
      <c r="F833" s="1" t="s">
        <v>23</v>
      </c>
      <c r="G833" s="1" t="s">
        <v>27</v>
      </c>
      <c r="H833" s="1" t="s">
        <v>28</v>
      </c>
      <c r="I833" s="1" t="s">
        <v>19</v>
      </c>
      <c r="J833" s="1" t="s">
        <v>29</v>
      </c>
      <c r="K833" s="1" t="s">
        <v>21</v>
      </c>
      <c r="L833">
        <v>7</v>
      </c>
      <c r="M833">
        <v>27</v>
      </c>
      <c r="N833">
        <v>2778</v>
      </c>
      <c r="O833" s="1" t="s">
        <v>22</v>
      </c>
      <c r="P833">
        <v>1</v>
      </c>
    </row>
    <row r="834" spans="1:16" x14ac:dyDescent="0.2">
      <c r="A834">
        <v>833</v>
      </c>
      <c r="B834">
        <v>17</v>
      </c>
      <c r="C834">
        <v>8</v>
      </c>
      <c r="D834">
        <v>4.92</v>
      </c>
      <c r="E834">
        <v>9</v>
      </c>
      <c r="F834" s="1" t="s">
        <v>26</v>
      </c>
      <c r="G834" s="1" t="s">
        <v>17</v>
      </c>
      <c r="H834" s="1" t="s">
        <v>32</v>
      </c>
      <c r="I834" s="1" t="s">
        <v>19</v>
      </c>
      <c r="J834" s="1" t="s">
        <v>29</v>
      </c>
      <c r="K834" s="1" t="s">
        <v>21</v>
      </c>
      <c r="L834">
        <v>3</v>
      </c>
      <c r="M834">
        <v>18</v>
      </c>
      <c r="N834">
        <v>1107</v>
      </c>
      <c r="O834" s="1" t="s">
        <v>22</v>
      </c>
      <c r="P834">
        <v>4</v>
      </c>
    </row>
    <row r="835" spans="1:16" x14ac:dyDescent="0.2">
      <c r="A835">
        <v>834</v>
      </c>
      <c r="B835">
        <v>34</v>
      </c>
      <c r="C835">
        <v>8</v>
      </c>
      <c r="D835">
        <v>3.89</v>
      </c>
      <c r="E835">
        <v>8</v>
      </c>
      <c r="F835" s="1" t="s">
        <v>36</v>
      </c>
      <c r="G835" s="1" t="s">
        <v>27</v>
      </c>
      <c r="H835" s="1" t="s">
        <v>18</v>
      </c>
      <c r="I835" s="1" t="s">
        <v>19</v>
      </c>
      <c r="J835" s="1" t="s">
        <v>33</v>
      </c>
      <c r="K835" s="1" t="s">
        <v>21</v>
      </c>
      <c r="L835">
        <v>0</v>
      </c>
      <c r="M835">
        <v>40</v>
      </c>
      <c r="N835">
        <v>9190</v>
      </c>
      <c r="O835" s="1" t="s">
        <v>22</v>
      </c>
      <c r="P835">
        <v>3</v>
      </c>
    </row>
    <row r="836" spans="1:16" x14ac:dyDescent="0.2">
      <c r="A836">
        <v>835</v>
      </c>
      <c r="B836">
        <v>58</v>
      </c>
      <c r="C836">
        <v>3</v>
      </c>
      <c r="D836">
        <v>2.38</v>
      </c>
      <c r="E836">
        <v>1</v>
      </c>
      <c r="F836" s="1" t="s">
        <v>23</v>
      </c>
      <c r="G836" s="1" t="s">
        <v>27</v>
      </c>
      <c r="H836" s="1" t="s">
        <v>28</v>
      </c>
      <c r="I836" s="1" t="s">
        <v>19</v>
      </c>
      <c r="J836" s="1" t="s">
        <v>33</v>
      </c>
      <c r="K836" s="1" t="s">
        <v>21</v>
      </c>
      <c r="L836">
        <v>4</v>
      </c>
      <c r="M836">
        <v>54</v>
      </c>
      <c r="N836">
        <v>8712</v>
      </c>
      <c r="O836" s="1" t="s">
        <v>22</v>
      </c>
      <c r="P836">
        <v>1</v>
      </c>
    </row>
    <row r="837" spans="1:16" x14ac:dyDescent="0.2">
      <c r="A837">
        <v>836</v>
      </c>
      <c r="B837">
        <v>16</v>
      </c>
      <c r="C837">
        <v>8</v>
      </c>
      <c r="D837">
        <v>1.37</v>
      </c>
      <c r="E837">
        <v>10</v>
      </c>
      <c r="F837" s="1" t="s">
        <v>16</v>
      </c>
      <c r="G837" s="1" t="s">
        <v>24</v>
      </c>
      <c r="H837" s="1" t="s">
        <v>25</v>
      </c>
      <c r="I837" s="1" t="s">
        <v>19</v>
      </c>
      <c r="J837" s="1" t="s">
        <v>20</v>
      </c>
      <c r="K837" s="1" t="s">
        <v>21</v>
      </c>
      <c r="L837">
        <v>5</v>
      </c>
      <c r="M837">
        <v>41</v>
      </c>
      <c r="N837">
        <v>4915</v>
      </c>
      <c r="O837" s="1" t="s">
        <v>21</v>
      </c>
      <c r="P837">
        <v>2</v>
      </c>
    </row>
    <row r="838" spans="1:16" x14ac:dyDescent="0.2">
      <c r="A838">
        <v>837</v>
      </c>
      <c r="B838">
        <v>58</v>
      </c>
      <c r="C838">
        <v>9</v>
      </c>
      <c r="D838">
        <v>2.27</v>
      </c>
      <c r="E838">
        <v>8</v>
      </c>
      <c r="F838" s="1" t="s">
        <v>16</v>
      </c>
      <c r="G838" s="1" t="s">
        <v>30</v>
      </c>
      <c r="H838" s="1" t="s">
        <v>28</v>
      </c>
      <c r="I838" s="1" t="s">
        <v>19</v>
      </c>
      <c r="J838" s="1" t="s">
        <v>29</v>
      </c>
      <c r="K838" s="1" t="s">
        <v>21</v>
      </c>
      <c r="L838">
        <v>6</v>
      </c>
      <c r="M838">
        <v>44</v>
      </c>
      <c r="N838">
        <v>7352</v>
      </c>
      <c r="O838" s="1" t="s">
        <v>21</v>
      </c>
      <c r="P838">
        <v>4</v>
      </c>
    </row>
    <row r="839" spans="1:16" x14ac:dyDescent="0.2">
      <c r="A839">
        <v>838</v>
      </c>
      <c r="B839">
        <v>16</v>
      </c>
      <c r="C839">
        <v>4</v>
      </c>
      <c r="D839">
        <v>2.08</v>
      </c>
      <c r="E839">
        <v>5</v>
      </c>
      <c r="F839" s="1" t="s">
        <v>26</v>
      </c>
      <c r="G839" s="1" t="s">
        <v>27</v>
      </c>
      <c r="H839" s="1" t="s">
        <v>25</v>
      </c>
      <c r="I839" s="1" t="s">
        <v>19</v>
      </c>
      <c r="J839" s="1" t="s">
        <v>29</v>
      </c>
      <c r="K839" s="1" t="s">
        <v>22</v>
      </c>
      <c r="L839">
        <v>7</v>
      </c>
      <c r="M839">
        <v>67</v>
      </c>
      <c r="N839">
        <v>1536</v>
      </c>
      <c r="O839" s="1" t="s">
        <v>21</v>
      </c>
      <c r="P839">
        <v>2</v>
      </c>
    </row>
    <row r="840" spans="1:16" x14ac:dyDescent="0.2">
      <c r="A840">
        <v>839</v>
      </c>
      <c r="B840">
        <v>1</v>
      </c>
      <c r="C840">
        <v>7</v>
      </c>
      <c r="D840">
        <v>1.99</v>
      </c>
      <c r="E840">
        <v>9</v>
      </c>
      <c r="F840" s="1" t="s">
        <v>26</v>
      </c>
      <c r="G840" s="1" t="s">
        <v>24</v>
      </c>
      <c r="H840" s="1" t="s">
        <v>25</v>
      </c>
      <c r="I840" s="1" t="s">
        <v>19</v>
      </c>
      <c r="J840" s="1" t="s">
        <v>33</v>
      </c>
      <c r="K840" s="1" t="s">
        <v>21</v>
      </c>
      <c r="L840">
        <v>0</v>
      </c>
      <c r="M840">
        <v>36</v>
      </c>
      <c r="N840">
        <v>8382</v>
      </c>
      <c r="O840" s="1" t="s">
        <v>21</v>
      </c>
      <c r="P840">
        <v>5</v>
      </c>
    </row>
    <row r="841" spans="1:16" x14ac:dyDescent="0.2">
      <c r="A841">
        <v>840</v>
      </c>
      <c r="B841">
        <v>57</v>
      </c>
      <c r="C841">
        <v>2</v>
      </c>
      <c r="D841">
        <v>4.3</v>
      </c>
      <c r="E841">
        <v>3</v>
      </c>
      <c r="F841" s="1" t="s">
        <v>36</v>
      </c>
      <c r="G841" s="1" t="s">
        <v>27</v>
      </c>
      <c r="H841" s="1" t="s">
        <v>25</v>
      </c>
      <c r="I841" s="1" t="s">
        <v>34</v>
      </c>
      <c r="J841" s="1" t="s">
        <v>33</v>
      </c>
      <c r="K841" s="1" t="s">
        <v>21</v>
      </c>
      <c r="L841">
        <v>10</v>
      </c>
      <c r="M841">
        <v>26</v>
      </c>
      <c r="N841">
        <v>9596</v>
      </c>
      <c r="O841" s="1" t="s">
        <v>22</v>
      </c>
      <c r="P841">
        <v>3</v>
      </c>
    </row>
    <row r="842" spans="1:16" x14ac:dyDescent="0.2">
      <c r="A842">
        <v>841</v>
      </c>
      <c r="B842">
        <v>59</v>
      </c>
      <c r="C842">
        <v>10</v>
      </c>
      <c r="D842">
        <v>3.6</v>
      </c>
      <c r="E842">
        <v>9</v>
      </c>
      <c r="F842" s="1" t="s">
        <v>23</v>
      </c>
      <c r="G842" s="1" t="s">
        <v>27</v>
      </c>
      <c r="H842" s="1" t="s">
        <v>37</v>
      </c>
      <c r="I842" s="1" t="s">
        <v>19</v>
      </c>
      <c r="J842" s="1" t="s">
        <v>29</v>
      </c>
      <c r="K842" s="1" t="s">
        <v>21</v>
      </c>
      <c r="L842">
        <v>2</v>
      </c>
      <c r="M842">
        <v>63</v>
      </c>
      <c r="N842">
        <v>3653</v>
      </c>
      <c r="O842" s="1" t="s">
        <v>22</v>
      </c>
      <c r="P842">
        <v>2</v>
      </c>
    </row>
    <row r="843" spans="1:16" x14ac:dyDescent="0.2">
      <c r="A843">
        <v>842</v>
      </c>
      <c r="B843">
        <v>32</v>
      </c>
      <c r="C843">
        <v>5</v>
      </c>
      <c r="D843">
        <v>5.82</v>
      </c>
      <c r="E843">
        <v>5</v>
      </c>
      <c r="F843" s="1" t="s">
        <v>26</v>
      </c>
      <c r="G843" s="1" t="s">
        <v>35</v>
      </c>
      <c r="H843" s="1" t="s">
        <v>32</v>
      </c>
      <c r="I843" s="1" t="s">
        <v>19</v>
      </c>
      <c r="J843" s="1" t="s">
        <v>33</v>
      </c>
      <c r="K843" s="1" t="s">
        <v>21</v>
      </c>
      <c r="L843">
        <v>2</v>
      </c>
      <c r="M843">
        <v>52</v>
      </c>
      <c r="N843">
        <v>2769</v>
      </c>
      <c r="O843" s="1" t="s">
        <v>22</v>
      </c>
      <c r="P843">
        <v>2</v>
      </c>
    </row>
    <row r="844" spans="1:16" x14ac:dyDescent="0.2">
      <c r="A844">
        <v>843</v>
      </c>
      <c r="B844">
        <v>10</v>
      </c>
      <c r="C844">
        <v>8</v>
      </c>
      <c r="D844">
        <v>3.16</v>
      </c>
      <c r="E844">
        <v>8</v>
      </c>
      <c r="F844" s="1" t="s">
        <v>16</v>
      </c>
      <c r="G844" s="1" t="s">
        <v>30</v>
      </c>
      <c r="H844" s="1" t="s">
        <v>32</v>
      </c>
      <c r="I844" s="1" t="s">
        <v>19</v>
      </c>
      <c r="J844" s="1" t="s">
        <v>29</v>
      </c>
      <c r="K844" s="1" t="s">
        <v>21</v>
      </c>
      <c r="L844">
        <v>2</v>
      </c>
      <c r="M844">
        <v>44</v>
      </c>
      <c r="N844">
        <v>6851</v>
      </c>
      <c r="O844" s="1" t="s">
        <v>21</v>
      </c>
      <c r="P844">
        <v>2</v>
      </c>
    </row>
    <row r="845" spans="1:16" x14ac:dyDescent="0.2">
      <c r="A845">
        <v>844</v>
      </c>
      <c r="B845">
        <v>34</v>
      </c>
      <c r="C845">
        <v>8</v>
      </c>
      <c r="D845">
        <v>2.15</v>
      </c>
      <c r="E845">
        <v>9</v>
      </c>
      <c r="F845" s="1" t="s">
        <v>23</v>
      </c>
      <c r="G845" s="1" t="s">
        <v>17</v>
      </c>
      <c r="H845" s="1" t="s">
        <v>18</v>
      </c>
      <c r="I845" s="1" t="s">
        <v>19</v>
      </c>
      <c r="J845" s="1" t="s">
        <v>33</v>
      </c>
      <c r="K845" s="1" t="s">
        <v>21</v>
      </c>
      <c r="L845">
        <v>5</v>
      </c>
      <c r="M845">
        <v>26</v>
      </c>
      <c r="N845">
        <v>4239</v>
      </c>
      <c r="O845" s="1" t="s">
        <v>22</v>
      </c>
      <c r="P845">
        <v>1</v>
      </c>
    </row>
    <row r="846" spans="1:16" x14ac:dyDescent="0.2">
      <c r="A846">
        <v>845</v>
      </c>
      <c r="B846">
        <v>41</v>
      </c>
      <c r="C846">
        <v>1</v>
      </c>
      <c r="D846">
        <v>1.0900000000000001</v>
      </c>
      <c r="E846">
        <v>2</v>
      </c>
      <c r="F846" s="1" t="s">
        <v>26</v>
      </c>
      <c r="G846" s="1" t="s">
        <v>17</v>
      </c>
      <c r="H846" s="1" t="s">
        <v>37</v>
      </c>
      <c r="I846" s="1" t="s">
        <v>19</v>
      </c>
      <c r="J846" s="1" t="s">
        <v>20</v>
      </c>
      <c r="K846" s="1" t="s">
        <v>21</v>
      </c>
      <c r="L846">
        <v>6</v>
      </c>
      <c r="M846">
        <v>21</v>
      </c>
      <c r="N846">
        <v>5838</v>
      </c>
      <c r="O846" s="1" t="s">
        <v>21</v>
      </c>
      <c r="P846">
        <v>2</v>
      </c>
    </row>
    <row r="847" spans="1:16" x14ac:dyDescent="0.2">
      <c r="A847">
        <v>846</v>
      </c>
      <c r="B847">
        <v>6</v>
      </c>
      <c r="C847">
        <v>10</v>
      </c>
      <c r="D847">
        <v>1.9</v>
      </c>
      <c r="E847">
        <v>9</v>
      </c>
      <c r="F847" s="1" t="s">
        <v>23</v>
      </c>
      <c r="G847" s="1" t="s">
        <v>27</v>
      </c>
      <c r="H847" s="1" t="s">
        <v>32</v>
      </c>
      <c r="I847" s="1" t="s">
        <v>34</v>
      </c>
      <c r="J847" s="1" t="s">
        <v>33</v>
      </c>
      <c r="K847" s="1" t="s">
        <v>22</v>
      </c>
      <c r="L847">
        <v>8</v>
      </c>
      <c r="M847">
        <v>47</v>
      </c>
      <c r="N847">
        <v>1454</v>
      </c>
      <c r="O847" s="1" t="s">
        <v>22</v>
      </c>
      <c r="P847">
        <v>2</v>
      </c>
    </row>
    <row r="848" spans="1:16" x14ac:dyDescent="0.2">
      <c r="A848">
        <v>847</v>
      </c>
      <c r="B848">
        <v>57</v>
      </c>
      <c r="C848">
        <v>1</v>
      </c>
      <c r="D848">
        <v>4.38</v>
      </c>
      <c r="E848">
        <v>4</v>
      </c>
      <c r="F848" s="1" t="s">
        <v>23</v>
      </c>
      <c r="G848" s="1" t="s">
        <v>17</v>
      </c>
      <c r="H848" s="1" t="s">
        <v>28</v>
      </c>
      <c r="I848" s="1" t="s">
        <v>19</v>
      </c>
      <c r="J848" s="1" t="s">
        <v>29</v>
      </c>
      <c r="K848" s="1" t="s">
        <v>21</v>
      </c>
      <c r="L848">
        <v>6</v>
      </c>
      <c r="M848">
        <v>68</v>
      </c>
      <c r="N848">
        <v>5037</v>
      </c>
      <c r="O848" s="1" t="s">
        <v>22</v>
      </c>
      <c r="P848">
        <v>1</v>
      </c>
    </row>
    <row r="849" spans="1:16" x14ac:dyDescent="0.2">
      <c r="A849">
        <v>848</v>
      </c>
      <c r="B849">
        <v>32</v>
      </c>
      <c r="C849">
        <v>8</v>
      </c>
      <c r="D849">
        <v>3.57</v>
      </c>
      <c r="E849">
        <v>7</v>
      </c>
      <c r="F849" s="1" t="s">
        <v>16</v>
      </c>
      <c r="G849" s="1" t="s">
        <v>30</v>
      </c>
      <c r="H849" s="1" t="s">
        <v>31</v>
      </c>
      <c r="I849" s="1" t="s">
        <v>19</v>
      </c>
      <c r="J849" s="1" t="s">
        <v>33</v>
      </c>
      <c r="K849" s="1" t="s">
        <v>21</v>
      </c>
      <c r="L849">
        <v>2</v>
      </c>
      <c r="M849">
        <v>44</v>
      </c>
      <c r="N849">
        <v>6917</v>
      </c>
      <c r="O849" s="1" t="s">
        <v>21</v>
      </c>
      <c r="P849">
        <v>5</v>
      </c>
    </row>
    <row r="850" spans="1:16" x14ac:dyDescent="0.2">
      <c r="A850">
        <v>849</v>
      </c>
      <c r="B850">
        <v>14</v>
      </c>
      <c r="C850">
        <v>8</v>
      </c>
      <c r="D850">
        <v>1.59</v>
      </c>
      <c r="E850">
        <v>7</v>
      </c>
      <c r="F850" s="1" t="s">
        <v>36</v>
      </c>
      <c r="G850" s="1" t="s">
        <v>35</v>
      </c>
      <c r="H850" s="1" t="s">
        <v>37</v>
      </c>
      <c r="I850" s="1" t="s">
        <v>19</v>
      </c>
      <c r="J850" s="1" t="s">
        <v>29</v>
      </c>
      <c r="K850" s="1" t="s">
        <v>21</v>
      </c>
      <c r="L850">
        <v>0</v>
      </c>
      <c r="M850">
        <v>57</v>
      </c>
      <c r="N850">
        <v>8798</v>
      </c>
      <c r="O850" s="1" t="s">
        <v>22</v>
      </c>
      <c r="P850">
        <v>4</v>
      </c>
    </row>
    <row r="851" spans="1:16" x14ac:dyDescent="0.2">
      <c r="A851">
        <v>850</v>
      </c>
      <c r="B851">
        <v>53</v>
      </c>
      <c r="C851">
        <v>7</v>
      </c>
      <c r="D851">
        <v>3.47</v>
      </c>
      <c r="E851">
        <v>10</v>
      </c>
      <c r="F851" s="1" t="s">
        <v>26</v>
      </c>
      <c r="G851" s="1" t="s">
        <v>24</v>
      </c>
      <c r="H851" s="1" t="s">
        <v>18</v>
      </c>
      <c r="I851" s="1" t="s">
        <v>19</v>
      </c>
      <c r="J851" s="1" t="s">
        <v>29</v>
      </c>
      <c r="K851" s="1" t="s">
        <v>21</v>
      </c>
      <c r="L851">
        <v>9</v>
      </c>
      <c r="M851">
        <v>37</v>
      </c>
      <c r="N851">
        <v>7001</v>
      </c>
      <c r="O851" s="1" t="s">
        <v>22</v>
      </c>
      <c r="P851">
        <v>3</v>
      </c>
    </row>
    <row r="852" spans="1:16" x14ac:dyDescent="0.2">
      <c r="A852">
        <v>851</v>
      </c>
      <c r="B852">
        <v>20</v>
      </c>
      <c r="C852">
        <v>9</v>
      </c>
      <c r="D852">
        <v>3.76</v>
      </c>
      <c r="E852">
        <v>10</v>
      </c>
      <c r="F852" s="1" t="s">
        <v>36</v>
      </c>
      <c r="G852" s="1" t="s">
        <v>30</v>
      </c>
      <c r="H852" s="1" t="s">
        <v>37</v>
      </c>
      <c r="I852" s="1" t="s">
        <v>19</v>
      </c>
      <c r="J852" s="1" t="s">
        <v>29</v>
      </c>
      <c r="K852" s="1" t="s">
        <v>21</v>
      </c>
      <c r="L852">
        <v>10</v>
      </c>
      <c r="M852">
        <v>19</v>
      </c>
      <c r="N852">
        <v>1280</v>
      </c>
      <c r="O852" s="1" t="s">
        <v>22</v>
      </c>
      <c r="P852">
        <v>3</v>
      </c>
    </row>
    <row r="853" spans="1:16" x14ac:dyDescent="0.2">
      <c r="A853">
        <v>852</v>
      </c>
      <c r="B853">
        <v>37</v>
      </c>
      <c r="C853">
        <v>6</v>
      </c>
      <c r="D853">
        <v>2.81</v>
      </c>
      <c r="E853">
        <v>3</v>
      </c>
      <c r="F853" s="1" t="s">
        <v>36</v>
      </c>
      <c r="G853" s="1" t="s">
        <v>24</v>
      </c>
      <c r="H853" s="1" t="s">
        <v>37</v>
      </c>
      <c r="I853" s="1" t="s">
        <v>19</v>
      </c>
      <c r="J853" s="1" t="s">
        <v>29</v>
      </c>
      <c r="K853" s="1" t="s">
        <v>21</v>
      </c>
      <c r="L853">
        <v>5</v>
      </c>
      <c r="M853">
        <v>30</v>
      </c>
      <c r="N853">
        <v>2108</v>
      </c>
      <c r="O853" s="1" t="s">
        <v>22</v>
      </c>
      <c r="P853">
        <v>4</v>
      </c>
    </row>
    <row r="854" spans="1:16" x14ac:dyDescent="0.2">
      <c r="A854">
        <v>853</v>
      </c>
      <c r="B854">
        <v>27</v>
      </c>
      <c r="C854">
        <v>3</v>
      </c>
      <c r="D854">
        <v>5.41</v>
      </c>
      <c r="E854">
        <v>4</v>
      </c>
      <c r="F854" s="1" t="s">
        <v>36</v>
      </c>
      <c r="G854" s="1" t="s">
        <v>24</v>
      </c>
      <c r="H854" s="1" t="s">
        <v>25</v>
      </c>
      <c r="I854" s="1" t="s">
        <v>19</v>
      </c>
      <c r="J854" s="1" t="s">
        <v>20</v>
      </c>
      <c r="K854" s="1" t="s">
        <v>21</v>
      </c>
      <c r="L854">
        <v>9</v>
      </c>
      <c r="M854">
        <v>30</v>
      </c>
      <c r="N854">
        <v>6889</v>
      </c>
      <c r="O854" s="1" t="s">
        <v>22</v>
      </c>
      <c r="P854">
        <v>3</v>
      </c>
    </row>
    <row r="855" spans="1:16" x14ac:dyDescent="0.2">
      <c r="A855">
        <v>854</v>
      </c>
      <c r="B855">
        <v>10</v>
      </c>
      <c r="C855">
        <v>7</v>
      </c>
      <c r="D855">
        <v>3.16</v>
      </c>
      <c r="E855">
        <v>10</v>
      </c>
      <c r="F855" s="1" t="s">
        <v>16</v>
      </c>
      <c r="G855" s="1" t="s">
        <v>35</v>
      </c>
      <c r="H855" s="1" t="s">
        <v>32</v>
      </c>
      <c r="I855" s="1" t="s">
        <v>34</v>
      </c>
      <c r="J855" s="1" t="s">
        <v>29</v>
      </c>
      <c r="K855" s="1" t="s">
        <v>22</v>
      </c>
      <c r="L855">
        <v>10</v>
      </c>
      <c r="M855">
        <v>59</v>
      </c>
      <c r="N855">
        <v>1929</v>
      </c>
      <c r="O855" s="1" t="s">
        <v>22</v>
      </c>
      <c r="P855">
        <v>4</v>
      </c>
    </row>
    <row r="856" spans="1:16" x14ac:dyDescent="0.2">
      <c r="A856">
        <v>855</v>
      </c>
      <c r="B856">
        <v>8</v>
      </c>
      <c r="C856">
        <v>8</v>
      </c>
      <c r="D856">
        <v>4.5599999999999996</v>
      </c>
      <c r="E856">
        <v>8</v>
      </c>
      <c r="F856" s="1" t="s">
        <v>36</v>
      </c>
      <c r="G856" s="1" t="s">
        <v>30</v>
      </c>
      <c r="H856" s="1" t="s">
        <v>32</v>
      </c>
      <c r="I856" s="1" t="s">
        <v>34</v>
      </c>
      <c r="J856" s="1" t="s">
        <v>33</v>
      </c>
      <c r="K856" s="1" t="s">
        <v>22</v>
      </c>
      <c r="L856">
        <v>8</v>
      </c>
      <c r="M856">
        <v>65</v>
      </c>
      <c r="N856">
        <v>7492</v>
      </c>
      <c r="O856" s="1" t="s">
        <v>21</v>
      </c>
      <c r="P856">
        <v>5</v>
      </c>
    </row>
    <row r="857" spans="1:16" x14ac:dyDescent="0.2">
      <c r="A857">
        <v>856</v>
      </c>
      <c r="B857">
        <v>17</v>
      </c>
      <c r="C857">
        <v>9</v>
      </c>
      <c r="D857">
        <v>1.43</v>
      </c>
      <c r="E857">
        <v>10</v>
      </c>
      <c r="F857" s="1" t="s">
        <v>16</v>
      </c>
      <c r="G857" s="1" t="s">
        <v>35</v>
      </c>
      <c r="H857" s="1" t="s">
        <v>28</v>
      </c>
      <c r="I857" s="1" t="s">
        <v>34</v>
      </c>
      <c r="J857" s="1" t="s">
        <v>29</v>
      </c>
      <c r="K857" s="1" t="s">
        <v>22</v>
      </c>
      <c r="L857">
        <v>10</v>
      </c>
      <c r="M857">
        <v>60</v>
      </c>
      <c r="N857">
        <v>4703</v>
      </c>
      <c r="O857" s="1" t="s">
        <v>21</v>
      </c>
      <c r="P857">
        <v>5</v>
      </c>
    </row>
    <row r="858" spans="1:16" x14ac:dyDescent="0.2">
      <c r="A858">
        <v>857</v>
      </c>
      <c r="B858">
        <v>15</v>
      </c>
      <c r="C858">
        <v>10</v>
      </c>
      <c r="D858">
        <v>3.22</v>
      </c>
      <c r="E858">
        <v>7</v>
      </c>
      <c r="F858" s="1" t="s">
        <v>26</v>
      </c>
      <c r="G858" s="1" t="s">
        <v>27</v>
      </c>
      <c r="H858" s="1" t="s">
        <v>37</v>
      </c>
      <c r="I858" s="1" t="s">
        <v>19</v>
      </c>
      <c r="J858" s="1" t="s">
        <v>29</v>
      </c>
      <c r="K858" s="1" t="s">
        <v>21</v>
      </c>
      <c r="L858">
        <v>5</v>
      </c>
      <c r="M858">
        <v>35</v>
      </c>
      <c r="N858">
        <v>6120</v>
      </c>
      <c r="O858" s="1" t="s">
        <v>22</v>
      </c>
      <c r="P858">
        <v>2</v>
      </c>
    </row>
    <row r="859" spans="1:16" x14ac:dyDescent="0.2">
      <c r="A859">
        <v>858</v>
      </c>
      <c r="B859">
        <v>54</v>
      </c>
      <c r="C859">
        <v>8</v>
      </c>
      <c r="D859">
        <v>3.55</v>
      </c>
      <c r="E859">
        <v>8</v>
      </c>
      <c r="F859" s="1" t="s">
        <v>16</v>
      </c>
      <c r="G859" s="1" t="s">
        <v>35</v>
      </c>
      <c r="H859" s="1" t="s">
        <v>18</v>
      </c>
      <c r="I859" s="1" t="s">
        <v>19</v>
      </c>
      <c r="J859" s="1" t="s">
        <v>29</v>
      </c>
      <c r="K859" s="1" t="s">
        <v>21</v>
      </c>
      <c r="L859">
        <v>2</v>
      </c>
      <c r="M859">
        <v>69</v>
      </c>
      <c r="N859">
        <v>9885</v>
      </c>
      <c r="O859" s="1" t="s">
        <v>22</v>
      </c>
      <c r="P859">
        <v>4</v>
      </c>
    </row>
    <row r="860" spans="1:16" x14ac:dyDescent="0.2">
      <c r="A860">
        <v>859</v>
      </c>
      <c r="B860">
        <v>28</v>
      </c>
      <c r="C860">
        <v>7</v>
      </c>
      <c r="D860">
        <v>4.3099999999999996</v>
      </c>
      <c r="E860">
        <v>10</v>
      </c>
      <c r="F860" s="1" t="s">
        <v>23</v>
      </c>
      <c r="G860" s="1" t="s">
        <v>30</v>
      </c>
      <c r="H860" s="1" t="s">
        <v>18</v>
      </c>
      <c r="I860" s="1" t="s">
        <v>19</v>
      </c>
      <c r="J860" s="1" t="s">
        <v>29</v>
      </c>
      <c r="K860" s="1" t="s">
        <v>21</v>
      </c>
      <c r="L860">
        <v>10</v>
      </c>
      <c r="M860">
        <v>41</v>
      </c>
      <c r="N860">
        <v>3274</v>
      </c>
      <c r="O860" s="1" t="s">
        <v>21</v>
      </c>
      <c r="P860">
        <v>3</v>
      </c>
    </row>
    <row r="861" spans="1:16" x14ac:dyDescent="0.2">
      <c r="A861">
        <v>860</v>
      </c>
      <c r="B861">
        <v>60</v>
      </c>
      <c r="C861">
        <v>4</v>
      </c>
      <c r="D861">
        <v>4.34</v>
      </c>
      <c r="E861">
        <v>4</v>
      </c>
      <c r="F861" s="1" t="s">
        <v>26</v>
      </c>
      <c r="G861" s="1" t="s">
        <v>17</v>
      </c>
      <c r="H861" s="1" t="s">
        <v>18</v>
      </c>
      <c r="I861" s="1" t="s">
        <v>19</v>
      </c>
      <c r="J861" s="1" t="s">
        <v>33</v>
      </c>
      <c r="K861" s="1" t="s">
        <v>21</v>
      </c>
      <c r="L861">
        <v>2</v>
      </c>
      <c r="M861">
        <v>69</v>
      </c>
      <c r="N861">
        <v>9242</v>
      </c>
      <c r="O861" s="1" t="s">
        <v>22</v>
      </c>
      <c r="P861">
        <v>5</v>
      </c>
    </row>
    <row r="862" spans="1:16" x14ac:dyDescent="0.2">
      <c r="A862">
        <v>861</v>
      </c>
      <c r="B862">
        <v>33</v>
      </c>
      <c r="C862">
        <v>7</v>
      </c>
      <c r="D862">
        <v>1.1499999999999999</v>
      </c>
      <c r="E862">
        <v>7</v>
      </c>
      <c r="F862" s="1" t="s">
        <v>16</v>
      </c>
      <c r="G862" s="1" t="s">
        <v>17</v>
      </c>
      <c r="H862" s="1" t="s">
        <v>32</v>
      </c>
      <c r="I862" s="1" t="s">
        <v>34</v>
      </c>
      <c r="J862" s="1" t="s">
        <v>29</v>
      </c>
      <c r="K862" s="1" t="s">
        <v>21</v>
      </c>
      <c r="L862">
        <v>5</v>
      </c>
      <c r="M862">
        <v>25</v>
      </c>
      <c r="N862">
        <v>5153</v>
      </c>
      <c r="O862" s="1" t="s">
        <v>22</v>
      </c>
      <c r="P862">
        <v>3</v>
      </c>
    </row>
    <row r="863" spans="1:16" x14ac:dyDescent="0.2">
      <c r="A863">
        <v>862</v>
      </c>
      <c r="B863">
        <v>6</v>
      </c>
      <c r="C863">
        <v>2</v>
      </c>
      <c r="D863">
        <v>4.4800000000000004</v>
      </c>
      <c r="E863">
        <v>2</v>
      </c>
      <c r="F863" s="1" t="s">
        <v>16</v>
      </c>
      <c r="G863" s="1" t="s">
        <v>30</v>
      </c>
      <c r="H863" s="1" t="s">
        <v>32</v>
      </c>
      <c r="I863" s="1" t="s">
        <v>19</v>
      </c>
      <c r="J863" s="1" t="s">
        <v>33</v>
      </c>
      <c r="K863" s="1" t="s">
        <v>21</v>
      </c>
      <c r="L863">
        <v>1</v>
      </c>
      <c r="M863">
        <v>19</v>
      </c>
      <c r="N863">
        <v>2695</v>
      </c>
      <c r="O863" s="1" t="s">
        <v>22</v>
      </c>
      <c r="P863">
        <v>4</v>
      </c>
    </row>
    <row r="864" spans="1:16" x14ac:dyDescent="0.2">
      <c r="A864">
        <v>863</v>
      </c>
      <c r="B864">
        <v>35</v>
      </c>
      <c r="C864">
        <v>8</v>
      </c>
      <c r="D864">
        <v>1.22</v>
      </c>
      <c r="E864">
        <v>7</v>
      </c>
      <c r="F864" s="1" t="s">
        <v>23</v>
      </c>
      <c r="G864" s="1" t="s">
        <v>24</v>
      </c>
      <c r="H864" s="1" t="s">
        <v>18</v>
      </c>
      <c r="I864" s="1" t="s">
        <v>34</v>
      </c>
      <c r="J864" s="1" t="s">
        <v>33</v>
      </c>
      <c r="K864" s="1" t="s">
        <v>21</v>
      </c>
      <c r="L864">
        <v>7</v>
      </c>
      <c r="M864">
        <v>52</v>
      </c>
      <c r="N864">
        <v>6317</v>
      </c>
      <c r="O864" s="1" t="s">
        <v>21</v>
      </c>
      <c r="P864">
        <v>4</v>
      </c>
    </row>
    <row r="865" spans="1:16" x14ac:dyDescent="0.2">
      <c r="A865">
        <v>864</v>
      </c>
      <c r="B865">
        <v>33</v>
      </c>
      <c r="C865">
        <v>10</v>
      </c>
      <c r="D865">
        <v>1.98</v>
      </c>
      <c r="E865">
        <v>8</v>
      </c>
      <c r="F865" s="1" t="s">
        <v>16</v>
      </c>
      <c r="G865" s="1" t="s">
        <v>24</v>
      </c>
      <c r="H865" s="1" t="s">
        <v>37</v>
      </c>
      <c r="I865" s="1" t="s">
        <v>19</v>
      </c>
      <c r="J865" s="1" t="s">
        <v>29</v>
      </c>
      <c r="K865" s="1" t="s">
        <v>21</v>
      </c>
      <c r="L865">
        <v>1</v>
      </c>
      <c r="M865">
        <v>35</v>
      </c>
      <c r="N865">
        <v>1827</v>
      </c>
      <c r="O865" s="1" t="s">
        <v>22</v>
      </c>
      <c r="P865">
        <v>4</v>
      </c>
    </row>
    <row r="866" spans="1:16" x14ac:dyDescent="0.2">
      <c r="A866">
        <v>865</v>
      </c>
      <c r="B866">
        <v>43</v>
      </c>
      <c r="C866">
        <v>10</v>
      </c>
      <c r="D866">
        <v>5.25</v>
      </c>
      <c r="E866">
        <v>9</v>
      </c>
      <c r="F866" s="1" t="s">
        <v>36</v>
      </c>
      <c r="G866" s="1" t="s">
        <v>35</v>
      </c>
      <c r="H866" s="1" t="s">
        <v>28</v>
      </c>
      <c r="I866" s="1" t="s">
        <v>34</v>
      </c>
      <c r="J866" s="1" t="s">
        <v>29</v>
      </c>
      <c r="K866" s="1" t="s">
        <v>21</v>
      </c>
      <c r="L866">
        <v>10</v>
      </c>
      <c r="M866">
        <v>63</v>
      </c>
      <c r="N866">
        <v>9516</v>
      </c>
      <c r="O866" s="1" t="s">
        <v>21</v>
      </c>
      <c r="P866">
        <v>5</v>
      </c>
    </row>
    <row r="867" spans="1:16" x14ac:dyDescent="0.2">
      <c r="A867">
        <v>866</v>
      </c>
      <c r="B867">
        <v>38</v>
      </c>
      <c r="C867">
        <v>7</v>
      </c>
      <c r="D867">
        <v>3.64</v>
      </c>
      <c r="E867">
        <v>9</v>
      </c>
      <c r="F867" s="1" t="s">
        <v>16</v>
      </c>
      <c r="G867" s="1" t="s">
        <v>35</v>
      </c>
      <c r="H867" s="1" t="s">
        <v>32</v>
      </c>
      <c r="I867" s="1" t="s">
        <v>19</v>
      </c>
      <c r="J867" s="1" t="s">
        <v>20</v>
      </c>
      <c r="K867" s="1" t="s">
        <v>21</v>
      </c>
      <c r="L867">
        <v>8</v>
      </c>
      <c r="M867">
        <v>20</v>
      </c>
      <c r="N867">
        <v>5780</v>
      </c>
      <c r="O867" s="1" t="s">
        <v>22</v>
      </c>
      <c r="P867">
        <v>3</v>
      </c>
    </row>
    <row r="868" spans="1:16" x14ac:dyDescent="0.2">
      <c r="A868">
        <v>867</v>
      </c>
      <c r="B868">
        <v>21</v>
      </c>
      <c r="C868">
        <v>9</v>
      </c>
      <c r="D868">
        <v>4.9800000000000004</v>
      </c>
      <c r="E868">
        <v>7</v>
      </c>
      <c r="F868" s="1" t="s">
        <v>16</v>
      </c>
      <c r="G868" s="1" t="s">
        <v>30</v>
      </c>
      <c r="H868" s="1" t="s">
        <v>32</v>
      </c>
      <c r="I868" s="1" t="s">
        <v>19</v>
      </c>
      <c r="J868" s="1" t="s">
        <v>33</v>
      </c>
      <c r="K868" s="1" t="s">
        <v>21</v>
      </c>
      <c r="L868">
        <v>10</v>
      </c>
      <c r="M868">
        <v>62</v>
      </c>
      <c r="N868">
        <v>3322</v>
      </c>
      <c r="O868" s="1" t="s">
        <v>22</v>
      </c>
      <c r="P868">
        <v>4</v>
      </c>
    </row>
    <row r="869" spans="1:16" x14ac:dyDescent="0.2">
      <c r="A869">
        <v>868</v>
      </c>
      <c r="B869">
        <v>10</v>
      </c>
      <c r="C869">
        <v>3</v>
      </c>
      <c r="D869">
        <v>5.36</v>
      </c>
      <c r="E869">
        <v>4</v>
      </c>
      <c r="F869" s="1" t="s">
        <v>26</v>
      </c>
      <c r="G869" s="1" t="s">
        <v>27</v>
      </c>
      <c r="H869" s="1" t="s">
        <v>25</v>
      </c>
      <c r="I869" s="1" t="s">
        <v>34</v>
      </c>
      <c r="J869" s="1" t="s">
        <v>29</v>
      </c>
      <c r="K869" s="1" t="s">
        <v>22</v>
      </c>
      <c r="L869">
        <v>9</v>
      </c>
      <c r="M869">
        <v>65</v>
      </c>
      <c r="N869">
        <v>2294</v>
      </c>
      <c r="O869" s="1" t="s">
        <v>21</v>
      </c>
      <c r="P869">
        <v>4</v>
      </c>
    </row>
    <row r="870" spans="1:16" x14ac:dyDescent="0.2">
      <c r="A870">
        <v>869</v>
      </c>
      <c r="B870">
        <v>25</v>
      </c>
      <c r="C870">
        <v>9</v>
      </c>
      <c r="D870">
        <v>5.64</v>
      </c>
      <c r="E870">
        <v>8</v>
      </c>
      <c r="F870" s="1" t="s">
        <v>36</v>
      </c>
      <c r="G870" s="1" t="s">
        <v>27</v>
      </c>
      <c r="H870" s="1" t="s">
        <v>28</v>
      </c>
      <c r="I870" s="1" t="s">
        <v>19</v>
      </c>
      <c r="J870" s="1" t="s">
        <v>33</v>
      </c>
      <c r="K870" s="1" t="s">
        <v>21</v>
      </c>
      <c r="L870">
        <v>6</v>
      </c>
      <c r="M870">
        <v>46</v>
      </c>
      <c r="N870">
        <v>7387</v>
      </c>
      <c r="O870" s="1" t="s">
        <v>21</v>
      </c>
      <c r="P870">
        <v>1</v>
      </c>
    </row>
    <row r="871" spans="1:16" x14ac:dyDescent="0.2">
      <c r="A871">
        <v>870</v>
      </c>
      <c r="B871">
        <v>41</v>
      </c>
      <c r="C871">
        <v>8</v>
      </c>
      <c r="D871">
        <v>1.79</v>
      </c>
      <c r="E871">
        <v>10</v>
      </c>
      <c r="F871" s="1" t="s">
        <v>16</v>
      </c>
      <c r="G871" s="1" t="s">
        <v>27</v>
      </c>
      <c r="H871" s="1" t="s">
        <v>18</v>
      </c>
      <c r="I871" s="1" t="s">
        <v>19</v>
      </c>
      <c r="J871" s="1" t="s">
        <v>20</v>
      </c>
      <c r="K871" s="1" t="s">
        <v>21</v>
      </c>
      <c r="L871">
        <v>3</v>
      </c>
      <c r="M871">
        <v>50</v>
      </c>
      <c r="N871">
        <v>6737</v>
      </c>
      <c r="O871" s="1" t="s">
        <v>22</v>
      </c>
      <c r="P871">
        <v>3</v>
      </c>
    </row>
    <row r="872" spans="1:16" x14ac:dyDescent="0.2">
      <c r="A872">
        <v>871</v>
      </c>
      <c r="B872">
        <v>33</v>
      </c>
      <c r="C872">
        <v>10</v>
      </c>
      <c r="D872">
        <v>5.74</v>
      </c>
      <c r="E872">
        <v>7</v>
      </c>
      <c r="F872" s="1" t="s">
        <v>36</v>
      </c>
      <c r="G872" s="1" t="s">
        <v>27</v>
      </c>
      <c r="H872" s="1" t="s">
        <v>37</v>
      </c>
      <c r="I872" s="1" t="s">
        <v>19</v>
      </c>
      <c r="J872" s="1" t="s">
        <v>29</v>
      </c>
      <c r="K872" s="1" t="s">
        <v>21</v>
      </c>
      <c r="L872">
        <v>9</v>
      </c>
      <c r="M872">
        <v>24</v>
      </c>
      <c r="N872">
        <v>2872</v>
      </c>
      <c r="O872" s="1" t="s">
        <v>21</v>
      </c>
      <c r="P872">
        <v>3</v>
      </c>
    </row>
    <row r="873" spans="1:16" x14ac:dyDescent="0.2">
      <c r="A873">
        <v>872</v>
      </c>
      <c r="B873">
        <v>39</v>
      </c>
      <c r="C873">
        <v>7</v>
      </c>
      <c r="D873">
        <v>4.92</v>
      </c>
      <c r="E873">
        <v>9</v>
      </c>
      <c r="F873" s="1" t="s">
        <v>23</v>
      </c>
      <c r="G873" s="1" t="s">
        <v>27</v>
      </c>
      <c r="H873" s="1" t="s">
        <v>18</v>
      </c>
      <c r="I873" s="1" t="s">
        <v>19</v>
      </c>
      <c r="J873" s="1" t="s">
        <v>33</v>
      </c>
      <c r="K873" s="1" t="s">
        <v>21</v>
      </c>
      <c r="L873">
        <v>5</v>
      </c>
      <c r="M873">
        <v>53</v>
      </c>
      <c r="N873">
        <v>6256</v>
      </c>
      <c r="O873" s="1" t="s">
        <v>22</v>
      </c>
      <c r="P873">
        <v>2</v>
      </c>
    </row>
    <row r="874" spans="1:16" x14ac:dyDescent="0.2">
      <c r="A874">
        <v>873</v>
      </c>
      <c r="B874">
        <v>22</v>
      </c>
      <c r="C874">
        <v>3</v>
      </c>
      <c r="D874">
        <v>2.21</v>
      </c>
      <c r="E874">
        <v>3</v>
      </c>
      <c r="F874" s="1" t="s">
        <v>16</v>
      </c>
      <c r="G874" s="1" t="s">
        <v>27</v>
      </c>
      <c r="H874" s="1" t="s">
        <v>32</v>
      </c>
      <c r="I874" s="1" t="s">
        <v>34</v>
      </c>
      <c r="J874" s="1" t="s">
        <v>33</v>
      </c>
      <c r="K874" s="1" t="s">
        <v>22</v>
      </c>
      <c r="L874">
        <v>0</v>
      </c>
      <c r="M874">
        <v>49</v>
      </c>
      <c r="N874">
        <v>9200</v>
      </c>
      <c r="O874" s="1" t="s">
        <v>22</v>
      </c>
      <c r="P874">
        <v>5</v>
      </c>
    </row>
    <row r="875" spans="1:16" x14ac:dyDescent="0.2">
      <c r="A875">
        <v>874</v>
      </c>
      <c r="B875">
        <v>32</v>
      </c>
      <c r="C875">
        <v>3</v>
      </c>
      <c r="D875">
        <v>3.07</v>
      </c>
      <c r="E875">
        <v>3</v>
      </c>
      <c r="F875" s="1" t="s">
        <v>36</v>
      </c>
      <c r="G875" s="1" t="s">
        <v>17</v>
      </c>
      <c r="H875" s="1" t="s">
        <v>31</v>
      </c>
      <c r="I875" s="1" t="s">
        <v>19</v>
      </c>
      <c r="J875" s="1" t="s">
        <v>20</v>
      </c>
      <c r="K875" s="1" t="s">
        <v>21</v>
      </c>
      <c r="L875">
        <v>10</v>
      </c>
      <c r="M875">
        <v>54</v>
      </c>
      <c r="N875">
        <v>4017</v>
      </c>
      <c r="O875" s="1" t="s">
        <v>22</v>
      </c>
      <c r="P875">
        <v>2</v>
      </c>
    </row>
    <row r="876" spans="1:16" x14ac:dyDescent="0.2">
      <c r="A876">
        <v>875</v>
      </c>
      <c r="B876">
        <v>36</v>
      </c>
      <c r="C876">
        <v>4</v>
      </c>
      <c r="D876">
        <v>4.45</v>
      </c>
      <c r="E876">
        <v>2</v>
      </c>
      <c r="F876" s="1" t="s">
        <v>26</v>
      </c>
      <c r="G876" s="1" t="s">
        <v>24</v>
      </c>
      <c r="H876" s="1" t="s">
        <v>25</v>
      </c>
      <c r="I876" s="1" t="s">
        <v>19</v>
      </c>
      <c r="J876" s="1" t="s">
        <v>33</v>
      </c>
      <c r="K876" s="1" t="s">
        <v>21</v>
      </c>
      <c r="L876">
        <v>0</v>
      </c>
      <c r="M876">
        <v>58</v>
      </c>
      <c r="N876">
        <v>5061</v>
      </c>
      <c r="O876" s="1" t="s">
        <v>21</v>
      </c>
      <c r="P876">
        <v>5</v>
      </c>
    </row>
    <row r="877" spans="1:16" x14ac:dyDescent="0.2">
      <c r="A877">
        <v>876</v>
      </c>
      <c r="B877">
        <v>8</v>
      </c>
      <c r="C877">
        <v>10</v>
      </c>
      <c r="D877">
        <v>5.58</v>
      </c>
      <c r="E877">
        <v>7</v>
      </c>
      <c r="F877" s="1" t="s">
        <v>36</v>
      </c>
      <c r="G877" s="1" t="s">
        <v>27</v>
      </c>
      <c r="H877" s="1" t="s">
        <v>31</v>
      </c>
      <c r="I877" s="1" t="s">
        <v>34</v>
      </c>
      <c r="J877" s="1" t="s">
        <v>33</v>
      </c>
      <c r="K877" s="1" t="s">
        <v>22</v>
      </c>
      <c r="L877">
        <v>4</v>
      </c>
      <c r="M877">
        <v>66</v>
      </c>
      <c r="N877">
        <v>6780</v>
      </c>
      <c r="O877" s="1" t="s">
        <v>21</v>
      </c>
      <c r="P877">
        <v>1</v>
      </c>
    </row>
    <row r="878" spans="1:16" x14ac:dyDescent="0.2">
      <c r="A878">
        <v>877</v>
      </c>
      <c r="B878">
        <v>10</v>
      </c>
      <c r="C878">
        <v>10</v>
      </c>
      <c r="D878">
        <v>3.38</v>
      </c>
      <c r="E878">
        <v>9</v>
      </c>
      <c r="F878" s="1" t="s">
        <v>16</v>
      </c>
      <c r="G878" s="1" t="s">
        <v>30</v>
      </c>
      <c r="H878" s="1" t="s">
        <v>31</v>
      </c>
      <c r="I878" s="1" t="s">
        <v>19</v>
      </c>
      <c r="J878" s="1" t="s">
        <v>29</v>
      </c>
      <c r="K878" s="1" t="s">
        <v>21</v>
      </c>
      <c r="L878">
        <v>2</v>
      </c>
      <c r="M878">
        <v>26</v>
      </c>
      <c r="N878">
        <v>7409</v>
      </c>
      <c r="O878" s="1" t="s">
        <v>21</v>
      </c>
      <c r="P878">
        <v>1</v>
      </c>
    </row>
    <row r="879" spans="1:16" x14ac:dyDescent="0.2">
      <c r="A879">
        <v>878</v>
      </c>
      <c r="B879">
        <v>1</v>
      </c>
      <c r="C879">
        <v>1</v>
      </c>
      <c r="D879">
        <v>4.2</v>
      </c>
      <c r="E879">
        <v>4</v>
      </c>
      <c r="F879" s="1" t="s">
        <v>16</v>
      </c>
      <c r="G879" s="1" t="s">
        <v>30</v>
      </c>
      <c r="H879" s="1" t="s">
        <v>18</v>
      </c>
      <c r="I879" s="1" t="s">
        <v>19</v>
      </c>
      <c r="J879" s="1" t="s">
        <v>33</v>
      </c>
      <c r="K879" s="1" t="s">
        <v>21</v>
      </c>
      <c r="L879">
        <v>9</v>
      </c>
      <c r="M879">
        <v>50</v>
      </c>
      <c r="N879">
        <v>2722</v>
      </c>
      <c r="O879" s="1" t="s">
        <v>22</v>
      </c>
      <c r="P879">
        <v>1</v>
      </c>
    </row>
    <row r="880" spans="1:16" x14ac:dyDescent="0.2">
      <c r="A880">
        <v>879</v>
      </c>
      <c r="B880">
        <v>12</v>
      </c>
      <c r="C880">
        <v>7</v>
      </c>
      <c r="D880">
        <v>5.45</v>
      </c>
      <c r="E880">
        <v>9</v>
      </c>
      <c r="F880" s="1" t="s">
        <v>23</v>
      </c>
      <c r="G880" s="1" t="s">
        <v>17</v>
      </c>
      <c r="H880" s="1" t="s">
        <v>28</v>
      </c>
      <c r="I880" s="1" t="s">
        <v>19</v>
      </c>
      <c r="J880" s="1" t="s">
        <v>20</v>
      </c>
      <c r="K880" s="1" t="s">
        <v>21</v>
      </c>
      <c r="L880">
        <v>1</v>
      </c>
      <c r="M880">
        <v>25</v>
      </c>
      <c r="N880">
        <v>9020</v>
      </c>
      <c r="O880" s="1" t="s">
        <v>21</v>
      </c>
      <c r="P880">
        <v>3</v>
      </c>
    </row>
    <row r="881" spans="1:16" x14ac:dyDescent="0.2">
      <c r="A881">
        <v>880</v>
      </c>
      <c r="B881">
        <v>17</v>
      </c>
      <c r="C881">
        <v>7</v>
      </c>
      <c r="D881">
        <v>1.83</v>
      </c>
      <c r="E881">
        <v>7</v>
      </c>
      <c r="F881" s="1" t="s">
        <v>26</v>
      </c>
      <c r="G881" s="1" t="s">
        <v>17</v>
      </c>
      <c r="H881" s="1" t="s">
        <v>32</v>
      </c>
      <c r="I881" s="1" t="s">
        <v>34</v>
      </c>
      <c r="J881" s="1" t="s">
        <v>20</v>
      </c>
      <c r="K881" s="1" t="s">
        <v>22</v>
      </c>
      <c r="L881">
        <v>6</v>
      </c>
      <c r="M881">
        <v>21</v>
      </c>
      <c r="N881">
        <v>6172</v>
      </c>
      <c r="O881" s="1" t="s">
        <v>21</v>
      </c>
      <c r="P881">
        <v>5</v>
      </c>
    </row>
    <row r="882" spans="1:16" x14ac:dyDescent="0.2">
      <c r="A882">
        <v>881</v>
      </c>
      <c r="B882">
        <v>25</v>
      </c>
      <c r="C882">
        <v>8</v>
      </c>
      <c r="D882">
        <v>4.08</v>
      </c>
      <c r="E882">
        <v>10</v>
      </c>
      <c r="F882" s="1" t="s">
        <v>23</v>
      </c>
      <c r="G882" s="1" t="s">
        <v>24</v>
      </c>
      <c r="H882" s="1" t="s">
        <v>32</v>
      </c>
      <c r="I882" s="1" t="s">
        <v>34</v>
      </c>
      <c r="J882" s="1" t="s">
        <v>20</v>
      </c>
      <c r="K882" s="1" t="s">
        <v>21</v>
      </c>
      <c r="L882">
        <v>2</v>
      </c>
      <c r="M882">
        <v>44</v>
      </c>
      <c r="N882">
        <v>7962</v>
      </c>
      <c r="O882" s="1" t="s">
        <v>22</v>
      </c>
      <c r="P882">
        <v>2</v>
      </c>
    </row>
    <row r="883" spans="1:16" x14ac:dyDescent="0.2">
      <c r="A883">
        <v>882</v>
      </c>
      <c r="B883">
        <v>16</v>
      </c>
      <c r="C883">
        <v>6</v>
      </c>
      <c r="D883">
        <v>1.47</v>
      </c>
      <c r="E883">
        <v>1</v>
      </c>
      <c r="F883" s="1" t="s">
        <v>16</v>
      </c>
      <c r="G883" s="1" t="s">
        <v>30</v>
      </c>
      <c r="H883" s="1" t="s">
        <v>32</v>
      </c>
      <c r="I883" s="1" t="s">
        <v>19</v>
      </c>
      <c r="J883" s="1" t="s">
        <v>29</v>
      </c>
      <c r="K883" s="1" t="s">
        <v>22</v>
      </c>
      <c r="L883">
        <v>0</v>
      </c>
      <c r="M883">
        <v>37</v>
      </c>
      <c r="N883">
        <v>6986</v>
      </c>
      <c r="O883" s="1" t="s">
        <v>21</v>
      </c>
      <c r="P883">
        <v>2</v>
      </c>
    </row>
    <row r="884" spans="1:16" x14ac:dyDescent="0.2">
      <c r="A884">
        <v>883</v>
      </c>
      <c r="B884">
        <v>25</v>
      </c>
      <c r="C884">
        <v>8</v>
      </c>
      <c r="D884">
        <v>1.64</v>
      </c>
      <c r="E884">
        <v>10</v>
      </c>
      <c r="F884" s="1" t="s">
        <v>36</v>
      </c>
      <c r="G884" s="1" t="s">
        <v>30</v>
      </c>
      <c r="H884" s="1" t="s">
        <v>37</v>
      </c>
      <c r="I884" s="1" t="s">
        <v>19</v>
      </c>
      <c r="J884" s="1" t="s">
        <v>33</v>
      </c>
      <c r="K884" s="1" t="s">
        <v>21</v>
      </c>
      <c r="L884">
        <v>6</v>
      </c>
      <c r="M884">
        <v>35</v>
      </c>
      <c r="N884">
        <v>7683</v>
      </c>
      <c r="O884" s="1" t="s">
        <v>22</v>
      </c>
      <c r="P884">
        <v>2</v>
      </c>
    </row>
    <row r="885" spans="1:16" x14ac:dyDescent="0.2">
      <c r="A885">
        <v>884</v>
      </c>
      <c r="B885">
        <v>35</v>
      </c>
      <c r="C885">
        <v>8</v>
      </c>
      <c r="D885">
        <v>2.56</v>
      </c>
      <c r="E885">
        <v>10</v>
      </c>
      <c r="F885" s="1" t="s">
        <v>36</v>
      </c>
      <c r="G885" s="1" t="s">
        <v>17</v>
      </c>
      <c r="H885" s="1" t="s">
        <v>28</v>
      </c>
      <c r="I885" s="1" t="s">
        <v>19</v>
      </c>
      <c r="J885" s="1" t="s">
        <v>33</v>
      </c>
      <c r="K885" s="1" t="s">
        <v>21</v>
      </c>
      <c r="L885">
        <v>6</v>
      </c>
      <c r="M885">
        <v>69</v>
      </c>
      <c r="N885">
        <v>7488</v>
      </c>
      <c r="O885" s="1" t="s">
        <v>21</v>
      </c>
      <c r="P885">
        <v>2</v>
      </c>
    </row>
    <row r="886" spans="1:16" x14ac:dyDescent="0.2">
      <c r="A886">
        <v>885</v>
      </c>
      <c r="B886">
        <v>26</v>
      </c>
      <c r="C886">
        <v>6</v>
      </c>
      <c r="D886">
        <v>4.6399999999999997</v>
      </c>
      <c r="E886">
        <v>1</v>
      </c>
      <c r="F886" s="1" t="s">
        <v>23</v>
      </c>
      <c r="G886" s="1" t="s">
        <v>24</v>
      </c>
      <c r="H886" s="1" t="s">
        <v>32</v>
      </c>
      <c r="I886" s="1" t="s">
        <v>19</v>
      </c>
      <c r="J886" s="1" t="s">
        <v>29</v>
      </c>
      <c r="K886" s="1" t="s">
        <v>21</v>
      </c>
      <c r="L886">
        <v>5</v>
      </c>
      <c r="M886">
        <v>50</v>
      </c>
      <c r="N886">
        <v>8880</v>
      </c>
      <c r="O886" s="1" t="s">
        <v>21</v>
      </c>
      <c r="P886">
        <v>3</v>
      </c>
    </row>
    <row r="887" spans="1:16" x14ac:dyDescent="0.2">
      <c r="A887">
        <v>886</v>
      </c>
      <c r="B887">
        <v>19</v>
      </c>
      <c r="C887">
        <v>7</v>
      </c>
      <c r="D887">
        <v>4.26</v>
      </c>
      <c r="E887">
        <v>9</v>
      </c>
      <c r="F887" s="1" t="s">
        <v>36</v>
      </c>
      <c r="G887" s="1" t="s">
        <v>35</v>
      </c>
      <c r="H887" s="1" t="s">
        <v>31</v>
      </c>
      <c r="I887" s="1" t="s">
        <v>19</v>
      </c>
      <c r="J887" s="1" t="s">
        <v>33</v>
      </c>
      <c r="K887" s="1" t="s">
        <v>21</v>
      </c>
      <c r="L887">
        <v>10</v>
      </c>
      <c r="M887">
        <v>33</v>
      </c>
      <c r="N887">
        <v>8211</v>
      </c>
      <c r="O887" s="1" t="s">
        <v>22</v>
      </c>
      <c r="P887">
        <v>5</v>
      </c>
    </row>
    <row r="888" spans="1:16" x14ac:dyDescent="0.2">
      <c r="A888">
        <v>887</v>
      </c>
      <c r="B888">
        <v>60</v>
      </c>
      <c r="C888">
        <v>7</v>
      </c>
      <c r="D888">
        <v>1.95</v>
      </c>
      <c r="E888">
        <v>10</v>
      </c>
      <c r="F888" s="1" t="s">
        <v>23</v>
      </c>
      <c r="G888" s="1" t="s">
        <v>35</v>
      </c>
      <c r="H888" s="1" t="s">
        <v>28</v>
      </c>
      <c r="I888" s="1" t="s">
        <v>34</v>
      </c>
      <c r="J888" s="1" t="s">
        <v>29</v>
      </c>
      <c r="K888" s="1" t="s">
        <v>21</v>
      </c>
      <c r="L888">
        <v>9</v>
      </c>
      <c r="M888">
        <v>54</v>
      </c>
      <c r="N888">
        <v>3824</v>
      </c>
      <c r="O888" s="1" t="s">
        <v>21</v>
      </c>
      <c r="P888">
        <v>2</v>
      </c>
    </row>
    <row r="889" spans="1:16" x14ac:dyDescent="0.2">
      <c r="A889">
        <v>888</v>
      </c>
      <c r="B889">
        <v>8</v>
      </c>
      <c r="C889">
        <v>9</v>
      </c>
      <c r="D889">
        <v>1.03</v>
      </c>
      <c r="E889">
        <v>7</v>
      </c>
      <c r="F889" s="1" t="s">
        <v>23</v>
      </c>
      <c r="G889" s="1" t="s">
        <v>17</v>
      </c>
      <c r="H889" s="1" t="s">
        <v>18</v>
      </c>
      <c r="I889" s="1" t="s">
        <v>19</v>
      </c>
      <c r="J889" s="1" t="s">
        <v>33</v>
      </c>
      <c r="K889" s="1" t="s">
        <v>21</v>
      </c>
      <c r="L889">
        <v>0</v>
      </c>
      <c r="M889">
        <v>18</v>
      </c>
      <c r="N889">
        <v>8482</v>
      </c>
      <c r="O889" s="1" t="s">
        <v>22</v>
      </c>
      <c r="P889">
        <v>4</v>
      </c>
    </row>
    <row r="890" spans="1:16" x14ac:dyDescent="0.2">
      <c r="A890">
        <v>889</v>
      </c>
      <c r="B890">
        <v>58</v>
      </c>
      <c r="C890">
        <v>10</v>
      </c>
      <c r="D890">
        <v>3.93</v>
      </c>
      <c r="E890">
        <v>8</v>
      </c>
      <c r="F890" s="1" t="s">
        <v>26</v>
      </c>
      <c r="G890" s="1" t="s">
        <v>27</v>
      </c>
      <c r="H890" s="1" t="s">
        <v>31</v>
      </c>
      <c r="I890" s="1" t="s">
        <v>19</v>
      </c>
      <c r="J890" s="1" t="s">
        <v>29</v>
      </c>
      <c r="K890" s="1" t="s">
        <v>21</v>
      </c>
      <c r="L890">
        <v>5</v>
      </c>
      <c r="M890">
        <v>29</v>
      </c>
      <c r="N890">
        <v>8071</v>
      </c>
      <c r="O890" s="1" t="s">
        <v>21</v>
      </c>
      <c r="P890">
        <v>2</v>
      </c>
    </row>
    <row r="891" spans="1:16" x14ac:dyDescent="0.2">
      <c r="A891">
        <v>890</v>
      </c>
      <c r="B891">
        <v>43</v>
      </c>
      <c r="C891">
        <v>10</v>
      </c>
      <c r="D891">
        <v>2.06</v>
      </c>
      <c r="E891">
        <v>7</v>
      </c>
      <c r="F891" s="1" t="s">
        <v>36</v>
      </c>
      <c r="G891" s="1" t="s">
        <v>27</v>
      </c>
      <c r="H891" s="1" t="s">
        <v>28</v>
      </c>
      <c r="I891" s="1" t="s">
        <v>19</v>
      </c>
      <c r="J891" s="1" t="s">
        <v>29</v>
      </c>
      <c r="K891" s="1" t="s">
        <v>21</v>
      </c>
      <c r="L891">
        <v>4</v>
      </c>
      <c r="M891">
        <v>62</v>
      </c>
      <c r="N891">
        <v>3648</v>
      </c>
      <c r="O891" s="1" t="s">
        <v>22</v>
      </c>
      <c r="P891">
        <v>2</v>
      </c>
    </row>
    <row r="892" spans="1:16" x14ac:dyDescent="0.2">
      <c r="A892">
        <v>891</v>
      </c>
      <c r="B892">
        <v>36</v>
      </c>
      <c r="C892">
        <v>8</v>
      </c>
      <c r="D892">
        <v>1.65</v>
      </c>
      <c r="E892">
        <v>8</v>
      </c>
      <c r="F892" s="1" t="s">
        <v>36</v>
      </c>
      <c r="G892" s="1" t="s">
        <v>30</v>
      </c>
      <c r="H892" s="1" t="s">
        <v>25</v>
      </c>
      <c r="I892" s="1" t="s">
        <v>19</v>
      </c>
      <c r="J892" s="1" t="s">
        <v>29</v>
      </c>
      <c r="K892" s="1" t="s">
        <v>21</v>
      </c>
      <c r="L892">
        <v>1</v>
      </c>
      <c r="M892">
        <v>39</v>
      </c>
      <c r="N892">
        <v>3334</v>
      </c>
      <c r="O892" s="1" t="s">
        <v>22</v>
      </c>
      <c r="P892">
        <v>2</v>
      </c>
    </row>
    <row r="893" spans="1:16" x14ac:dyDescent="0.2">
      <c r="A893">
        <v>892</v>
      </c>
      <c r="B893">
        <v>4</v>
      </c>
      <c r="C893">
        <v>2</v>
      </c>
      <c r="D893">
        <v>5.59</v>
      </c>
      <c r="E893">
        <v>4</v>
      </c>
      <c r="F893" s="1" t="s">
        <v>16</v>
      </c>
      <c r="G893" s="1" t="s">
        <v>30</v>
      </c>
      <c r="H893" s="1" t="s">
        <v>18</v>
      </c>
      <c r="I893" s="1" t="s">
        <v>19</v>
      </c>
      <c r="J893" s="1" t="s">
        <v>20</v>
      </c>
      <c r="K893" s="1" t="s">
        <v>21</v>
      </c>
      <c r="L893">
        <v>8</v>
      </c>
      <c r="M893">
        <v>52</v>
      </c>
      <c r="N893">
        <v>6280</v>
      </c>
      <c r="O893" s="1" t="s">
        <v>22</v>
      </c>
      <c r="P893">
        <v>2</v>
      </c>
    </row>
    <row r="894" spans="1:16" x14ac:dyDescent="0.2">
      <c r="A894">
        <v>893</v>
      </c>
      <c r="B894">
        <v>40</v>
      </c>
      <c r="C894">
        <v>8</v>
      </c>
      <c r="D894">
        <v>5.42</v>
      </c>
      <c r="E894">
        <v>9</v>
      </c>
      <c r="F894" s="1" t="s">
        <v>23</v>
      </c>
      <c r="G894" s="1" t="s">
        <v>30</v>
      </c>
      <c r="H894" s="1" t="s">
        <v>32</v>
      </c>
      <c r="I894" s="1" t="s">
        <v>19</v>
      </c>
      <c r="J894" s="1" t="s">
        <v>20</v>
      </c>
      <c r="K894" s="1" t="s">
        <v>21</v>
      </c>
      <c r="L894">
        <v>2</v>
      </c>
      <c r="M894">
        <v>42</v>
      </c>
      <c r="N894">
        <v>6482</v>
      </c>
      <c r="O894" s="1" t="s">
        <v>22</v>
      </c>
      <c r="P894">
        <v>4</v>
      </c>
    </row>
    <row r="895" spans="1:16" x14ac:dyDescent="0.2">
      <c r="A895">
        <v>894</v>
      </c>
      <c r="B895">
        <v>2</v>
      </c>
      <c r="C895">
        <v>2</v>
      </c>
      <c r="D895">
        <v>5.17</v>
      </c>
      <c r="E895">
        <v>6</v>
      </c>
      <c r="F895" s="1" t="s">
        <v>26</v>
      </c>
      <c r="G895" s="1" t="s">
        <v>24</v>
      </c>
      <c r="H895" s="1" t="s">
        <v>28</v>
      </c>
      <c r="I895" s="1" t="s">
        <v>19</v>
      </c>
      <c r="J895" s="1" t="s">
        <v>33</v>
      </c>
      <c r="K895" s="1" t="s">
        <v>21</v>
      </c>
      <c r="L895">
        <v>1</v>
      </c>
      <c r="M895">
        <v>48</v>
      </c>
      <c r="N895">
        <v>1891</v>
      </c>
      <c r="O895" s="1" t="s">
        <v>22</v>
      </c>
      <c r="P895">
        <v>4</v>
      </c>
    </row>
    <row r="896" spans="1:16" x14ac:dyDescent="0.2">
      <c r="A896">
        <v>895</v>
      </c>
      <c r="B896">
        <v>16</v>
      </c>
      <c r="C896">
        <v>7</v>
      </c>
      <c r="D896">
        <v>1.27</v>
      </c>
      <c r="E896">
        <v>10</v>
      </c>
      <c r="F896" s="1" t="s">
        <v>23</v>
      </c>
      <c r="G896" s="1" t="s">
        <v>30</v>
      </c>
      <c r="H896" s="1" t="s">
        <v>28</v>
      </c>
      <c r="I896" s="1" t="s">
        <v>19</v>
      </c>
      <c r="J896" s="1" t="s">
        <v>29</v>
      </c>
      <c r="K896" s="1" t="s">
        <v>21</v>
      </c>
      <c r="L896">
        <v>6</v>
      </c>
      <c r="M896">
        <v>41</v>
      </c>
      <c r="N896">
        <v>6224</v>
      </c>
      <c r="O896" s="1" t="s">
        <v>21</v>
      </c>
      <c r="P896">
        <v>4</v>
      </c>
    </row>
    <row r="897" spans="1:16" x14ac:dyDescent="0.2">
      <c r="A897">
        <v>896</v>
      </c>
      <c r="B897">
        <v>29</v>
      </c>
      <c r="C897">
        <v>5</v>
      </c>
      <c r="D897">
        <v>5.99</v>
      </c>
      <c r="E897">
        <v>6</v>
      </c>
      <c r="F897" s="1" t="s">
        <v>36</v>
      </c>
      <c r="G897" s="1" t="s">
        <v>35</v>
      </c>
      <c r="H897" s="1" t="s">
        <v>25</v>
      </c>
      <c r="I897" s="1" t="s">
        <v>19</v>
      </c>
      <c r="J897" s="1" t="s">
        <v>29</v>
      </c>
      <c r="K897" s="1" t="s">
        <v>21</v>
      </c>
      <c r="L897">
        <v>0</v>
      </c>
      <c r="M897">
        <v>23</v>
      </c>
      <c r="N897">
        <v>4202</v>
      </c>
      <c r="O897" s="1" t="s">
        <v>22</v>
      </c>
      <c r="P897">
        <v>3</v>
      </c>
    </row>
    <row r="898" spans="1:16" x14ac:dyDescent="0.2">
      <c r="A898">
        <v>897</v>
      </c>
      <c r="B898">
        <v>44</v>
      </c>
      <c r="C898">
        <v>7</v>
      </c>
      <c r="D898">
        <v>1.26</v>
      </c>
      <c r="E898">
        <v>10</v>
      </c>
      <c r="F898" s="1" t="s">
        <v>26</v>
      </c>
      <c r="G898" s="1" t="s">
        <v>30</v>
      </c>
      <c r="H898" s="1" t="s">
        <v>18</v>
      </c>
      <c r="I898" s="1" t="s">
        <v>34</v>
      </c>
      <c r="J898" s="1" t="s">
        <v>29</v>
      </c>
      <c r="K898" s="1" t="s">
        <v>21</v>
      </c>
      <c r="L898">
        <v>4</v>
      </c>
      <c r="M898">
        <v>40</v>
      </c>
      <c r="N898">
        <v>1761</v>
      </c>
      <c r="O898" s="1" t="s">
        <v>22</v>
      </c>
      <c r="P898">
        <v>3</v>
      </c>
    </row>
    <row r="899" spans="1:16" x14ac:dyDescent="0.2">
      <c r="A899">
        <v>898</v>
      </c>
      <c r="B899">
        <v>9</v>
      </c>
      <c r="C899">
        <v>9</v>
      </c>
      <c r="D899">
        <v>2.8</v>
      </c>
      <c r="E899">
        <v>8</v>
      </c>
      <c r="F899" s="1" t="s">
        <v>23</v>
      </c>
      <c r="G899" s="1" t="s">
        <v>27</v>
      </c>
      <c r="H899" s="1" t="s">
        <v>37</v>
      </c>
      <c r="I899" s="1" t="s">
        <v>34</v>
      </c>
      <c r="J899" s="1" t="s">
        <v>33</v>
      </c>
      <c r="K899" s="1" t="s">
        <v>22</v>
      </c>
      <c r="L899">
        <v>6</v>
      </c>
      <c r="M899">
        <v>50</v>
      </c>
      <c r="N899">
        <v>1885</v>
      </c>
      <c r="O899" s="1" t="s">
        <v>21</v>
      </c>
      <c r="P899">
        <v>1</v>
      </c>
    </row>
    <row r="900" spans="1:16" x14ac:dyDescent="0.2">
      <c r="A900">
        <v>899</v>
      </c>
      <c r="B900">
        <v>39</v>
      </c>
      <c r="C900">
        <v>8</v>
      </c>
      <c r="D900">
        <v>1.1299999999999999</v>
      </c>
      <c r="E900">
        <v>8</v>
      </c>
      <c r="F900" s="1" t="s">
        <v>16</v>
      </c>
      <c r="G900" s="1" t="s">
        <v>24</v>
      </c>
      <c r="H900" s="1" t="s">
        <v>31</v>
      </c>
      <c r="I900" s="1" t="s">
        <v>34</v>
      </c>
      <c r="J900" s="1" t="s">
        <v>20</v>
      </c>
      <c r="K900" s="1" t="s">
        <v>21</v>
      </c>
      <c r="L900">
        <v>7</v>
      </c>
      <c r="M900">
        <v>25</v>
      </c>
      <c r="N900">
        <v>2170</v>
      </c>
      <c r="O900" s="1" t="s">
        <v>22</v>
      </c>
      <c r="P900">
        <v>5</v>
      </c>
    </row>
    <row r="901" spans="1:16" x14ac:dyDescent="0.2">
      <c r="A901">
        <v>900</v>
      </c>
      <c r="B901">
        <v>54</v>
      </c>
      <c r="C901">
        <v>8</v>
      </c>
      <c r="D901">
        <v>5.39</v>
      </c>
      <c r="E901">
        <v>10</v>
      </c>
      <c r="F901" s="1" t="s">
        <v>26</v>
      </c>
      <c r="G901" s="1" t="s">
        <v>35</v>
      </c>
      <c r="H901" s="1" t="s">
        <v>28</v>
      </c>
      <c r="I901" s="1" t="s">
        <v>34</v>
      </c>
      <c r="J901" s="1" t="s">
        <v>29</v>
      </c>
      <c r="K901" s="1" t="s">
        <v>21</v>
      </c>
      <c r="L901">
        <v>6</v>
      </c>
      <c r="M901">
        <v>26</v>
      </c>
      <c r="N901">
        <v>6219</v>
      </c>
      <c r="O901" s="1" t="s">
        <v>21</v>
      </c>
      <c r="P901">
        <v>4</v>
      </c>
    </row>
    <row r="902" spans="1:16" x14ac:dyDescent="0.2">
      <c r="A902">
        <v>901</v>
      </c>
      <c r="B902">
        <v>10</v>
      </c>
      <c r="C902">
        <v>3</v>
      </c>
      <c r="D902">
        <v>2.87</v>
      </c>
      <c r="E902">
        <v>6</v>
      </c>
      <c r="F902" s="1" t="s">
        <v>26</v>
      </c>
      <c r="G902" s="1" t="s">
        <v>30</v>
      </c>
      <c r="H902" s="1" t="s">
        <v>32</v>
      </c>
      <c r="I902" s="1" t="s">
        <v>19</v>
      </c>
      <c r="J902" s="1" t="s">
        <v>29</v>
      </c>
      <c r="K902" s="1" t="s">
        <v>21</v>
      </c>
      <c r="L902">
        <v>6</v>
      </c>
      <c r="M902">
        <v>32</v>
      </c>
      <c r="N902">
        <v>3848</v>
      </c>
      <c r="O902" s="1" t="s">
        <v>22</v>
      </c>
      <c r="P902">
        <v>4</v>
      </c>
    </row>
    <row r="903" spans="1:16" x14ac:dyDescent="0.2">
      <c r="A903">
        <v>902</v>
      </c>
      <c r="B903">
        <v>22</v>
      </c>
      <c r="C903">
        <v>1</v>
      </c>
      <c r="D903">
        <v>1.67</v>
      </c>
      <c r="E903">
        <v>1</v>
      </c>
      <c r="F903" s="1" t="s">
        <v>36</v>
      </c>
      <c r="G903" s="1" t="s">
        <v>17</v>
      </c>
      <c r="H903" s="1" t="s">
        <v>37</v>
      </c>
      <c r="I903" s="1" t="s">
        <v>19</v>
      </c>
      <c r="J903" s="1" t="s">
        <v>33</v>
      </c>
      <c r="K903" s="1" t="s">
        <v>21</v>
      </c>
      <c r="L903">
        <v>0</v>
      </c>
      <c r="M903">
        <v>44</v>
      </c>
      <c r="N903">
        <v>1857</v>
      </c>
      <c r="O903" s="1" t="s">
        <v>22</v>
      </c>
      <c r="P903">
        <v>4</v>
      </c>
    </row>
    <row r="904" spans="1:16" x14ac:dyDescent="0.2">
      <c r="A904">
        <v>903</v>
      </c>
      <c r="B904">
        <v>32</v>
      </c>
      <c r="C904">
        <v>10</v>
      </c>
      <c r="D904">
        <v>2.2999999999999998</v>
      </c>
      <c r="E904">
        <v>7</v>
      </c>
      <c r="F904" s="1" t="s">
        <v>36</v>
      </c>
      <c r="G904" s="1" t="s">
        <v>30</v>
      </c>
      <c r="H904" s="1" t="s">
        <v>32</v>
      </c>
      <c r="I904" s="1" t="s">
        <v>19</v>
      </c>
      <c r="J904" s="1" t="s">
        <v>29</v>
      </c>
      <c r="K904" s="1" t="s">
        <v>21</v>
      </c>
      <c r="L904">
        <v>7</v>
      </c>
      <c r="M904">
        <v>23</v>
      </c>
      <c r="N904">
        <v>1389</v>
      </c>
      <c r="O904" s="1" t="s">
        <v>22</v>
      </c>
      <c r="P904">
        <v>4</v>
      </c>
    </row>
    <row r="905" spans="1:16" x14ac:dyDescent="0.2">
      <c r="A905">
        <v>904</v>
      </c>
      <c r="B905">
        <v>17</v>
      </c>
      <c r="C905">
        <v>7</v>
      </c>
      <c r="D905">
        <v>5.77</v>
      </c>
      <c r="E905">
        <v>9</v>
      </c>
      <c r="F905" s="1" t="s">
        <v>36</v>
      </c>
      <c r="G905" s="1" t="s">
        <v>30</v>
      </c>
      <c r="H905" s="1" t="s">
        <v>37</v>
      </c>
      <c r="I905" s="1" t="s">
        <v>19</v>
      </c>
      <c r="J905" s="1" t="s">
        <v>29</v>
      </c>
      <c r="K905" s="1" t="s">
        <v>21</v>
      </c>
      <c r="L905">
        <v>3</v>
      </c>
      <c r="M905">
        <v>55</v>
      </c>
      <c r="N905">
        <v>9874</v>
      </c>
      <c r="O905" s="1" t="s">
        <v>22</v>
      </c>
      <c r="P905">
        <v>2</v>
      </c>
    </row>
    <row r="906" spans="1:16" x14ac:dyDescent="0.2">
      <c r="A906">
        <v>905</v>
      </c>
      <c r="B906">
        <v>57</v>
      </c>
      <c r="C906">
        <v>8</v>
      </c>
      <c r="D906">
        <v>5.66</v>
      </c>
      <c r="E906">
        <v>10</v>
      </c>
      <c r="F906" s="1" t="s">
        <v>36</v>
      </c>
      <c r="G906" s="1" t="s">
        <v>30</v>
      </c>
      <c r="H906" s="1" t="s">
        <v>18</v>
      </c>
      <c r="I906" s="1" t="s">
        <v>19</v>
      </c>
      <c r="J906" s="1" t="s">
        <v>33</v>
      </c>
      <c r="K906" s="1" t="s">
        <v>21</v>
      </c>
      <c r="L906">
        <v>2</v>
      </c>
      <c r="M906">
        <v>59</v>
      </c>
      <c r="N906">
        <v>6496</v>
      </c>
      <c r="O906" s="1" t="s">
        <v>22</v>
      </c>
      <c r="P906">
        <v>2</v>
      </c>
    </row>
    <row r="907" spans="1:16" x14ac:dyDescent="0.2">
      <c r="A907">
        <v>906</v>
      </c>
      <c r="B907">
        <v>44</v>
      </c>
      <c r="C907">
        <v>7</v>
      </c>
      <c r="D907">
        <v>4.55</v>
      </c>
      <c r="E907">
        <v>7</v>
      </c>
      <c r="F907" s="1" t="s">
        <v>36</v>
      </c>
      <c r="G907" s="1" t="s">
        <v>30</v>
      </c>
      <c r="H907" s="1" t="s">
        <v>31</v>
      </c>
      <c r="I907" s="1" t="s">
        <v>19</v>
      </c>
      <c r="J907" s="1" t="s">
        <v>29</v>
      </c>
      <c r="K907" s="1" t="s">
        <v>21</v>
      </c>
      <c r="L907">
        <v>9</v>
      </c>
      <c r="M907">
        <v>64</v>
      </c>
      <c r="N907">
        <v>5781</v>
      </c>
      <c r="O907" s="1" t="s">
        <v>22</v>
      </c>
      <c r="P907">
        <v>5</v>
      </c>
    </row>
    <row r="908" spans="1:16" x14ac:dyDescent="0.2">
      <c r="A908">
        <v>907</v>
      </c>
      <c r="B908">
        <v>28</v>
      </c>
      <c r="C908">
        <v>7</v>
      </c>
      <c r="D908">
        <v>4.16</v>
      </c>
      <c r="E908">
        <v>9</v>
      </c>
      <c r="F908" s="1" t="s">
        <v>23</v>
      </c>
      <c r="G908" s="1" t="s">
        <v>35</v>
      </c>
      <c r="H908" s="1" t="s">
        <v>25</v>
      </c>
      <c r="I908" s="1" t="s">
        <v>19</v>
      </c>
      <c r="J908" s="1" t="s">
        <v>29</v>
      </c>
      <c r="K908" s="1" t="s">
        <v>21</v>
      </c>
      <c r="L908">
        <v>6</v>
      </c>
      <c r="M908">
        <v>25</v>
      </c>
      <c r="N908">
        <v>4058</v>
      </c>
      <c r="O908" s="1" t="s">
        <v>22</v>
      </c>
      <c r="P908">
        <v>2</v>
      </c>
    </row>
    <row r="909" spans="1:16" x14ac:dyDescent="0.2">
      <c r="A909">
        <v>908</v>
      </c>
      <c r="B909">
        <v>13</v>
      </c>
      <c r="C909">
        <v>5</v>
      </c>
      <c r="D909">
        <v>3.79</v>
      </c>
      <c r="E909">
        <v>5</v>
      </c>
      <c r="F909" s="1" t="s">
        <v>26</v>
      </c>
      <c r="G909" s="1" t="s">
        <v>27</v>
      </c>
      <c r="H909" s="1" t="s">
        <v>28</v>
      </c>
      <c r="I909" s="1" t="s">
        <v>19</v>
      </c>
      <c r="J909" s="1" t="s">
        <v>29</v>
      </c>
      <c r="K909" s="1" t="s">
        <v>21</v>
      </c>
      <c r="L909">
        <v>7</v>
      </c>
      <c r="M909">
        <v>36</v>
      </c>
      <c r="N909">
        <v>3403</v>
      </c>
      <c r="O909" s="1" t="s">
        <v>22</v>
      </c>
      <c r="P909">
        <v>5</v>
      </c>
    </row>
    <row r="910" spans="1:16" x14ac:dyDescent="0.2">
      <c r="A910">
        <v>909</v>
      </c>
      <c r="B910">
        <v>51</v>
      </c>
      <c r="C910">
        <v>10</v>
      </c>
      <c r="D910">
        <v>1.04</v>
      </c>
      <c r="E910">
        <v>10</v>
      </c>
      <c r="F910" s="1" t="s">
        <v>26</v>
      </c>
      <c r="G910" s="1" t="s">
        <v>35</v>
      </c>
      <c r="H910" s="1" t="s">
        <v>28</v>
      </c>
      <c r="I910" s="1" t="s">
        <v>34</v>
      </c>
      <c r="J910" s="1" t="s">
        <v>33</v>
      </c>
      <c r="K910" s="1" t="s">
        <v>21</v>
      </c>
      <c r="L910">
        <v>5</v>
      </c>
      <c r="M910">
        <v>23</v>
      </c>
      <c r="N910">
        <v>8084</v>
      </c>
      <c r="O910" s="1" t="s">
        <v>21</v>
      </c>
      <c r="P910">
        <v>1</v>
      </c>
    </row>
    <row r="911" spans="1:16" x14ac:dyDescent="0.2">
      <c r="A911">
        <v>910</v>
      </c>
      <c r="B911">
        <v>9</v>
      </c>
      <c r="C911">
        <v>8</v>
      </c>
      <c r="D911">
        <v>1.63</v>
      </c>
      <c r="E911">
        <v>9</v>
      </c>
      <c r="F911" s="1" t="s">
        <v>36</v>
      </c>
      <c r="G911" s="1" t="s">
        <v>27</v>
      </c>
      <c r="H911" s="1" t="s">
        <v>28</v>
      </c>
      <c r="I911" s="1" t="s">
        <v>19</v>
      </c>
      <c r="J911" s="1" t="s">
        <v>20</v>
      </c>
      <c r="K911" s="1" t="s">
        <v>21</v>
      </c>
      <c r="L911">
        <v>8</v>
      </c>
      <c r="M911">
        <v>60</v>
      </c>
      <c r="N911">
        <v>7957</v>
      </c>
      <c r="O911" s="1" t="s">
        <v>21</v>
      </c>
      <c r="P911">
        <v>2</v>
      </c>
    </row>
    <row r="912" spans="1:16" x14ac:dyDescent="0.2">
      <c r="A912">
        <v>911</v>
      </c>
      <c r="B912">
        <v>19</v>
      </c>
      <c r="C912">
        <v>9</v>
      </c>
      <c r="D912">
        <v>2.54</v>
      </c>
      <c r="E912">
        <v>10</v>
      </c>
      <c r="F912" s="1" t="s">
        <v>36</v>
      </c>
      <c r="G912" s="1" t="s">
        <v>27</v>
      </c>
      <c r="H912" s="1" t="s">
        <v>18</v>
      </c>
      <c r="I912" s="1" t="s">
        <v>19</v>
      </c>
      <c r="J912" s="1" t="s">
        <v>29</v>
      </c>
      <c r="K912" s="1" t="s">
        <v>21</v>
      </c>
      <c r="L912">
        <v>2</v>
      </c>
      <c r="M912">
        <v>61</v>
      </c>
      <c r="N912">
        <v>7873</v>
      </c>
      <c r="O912" s="1" t="s">
        <v>22</v>
      </c>
      <c r="P912">
        <v>1</v>
      </c>
    </row>
    <row r="913" spans="1:16" x14ac:dyDescent="0.2">
      <c r="A913">
        <v>912</v>
      </c>
      <c r="B913">
        <v>40</v>
      </c>
      <c r="C913">
        <v>10</v>
      </c>
      <c r="D913">
        <v>4.03</v>
      </c>
      <c r="E913">
        <v>7</v>
      </c>
      <c r="F913" s="1" t="s">
        <v>23</v>
      </c>
      <c r="G913" s="1" t="s">
        <v>24</v>
      </c>
      <c r="H913" s="1" t="s">
        <v>18</v>
      </c>
      <c r="I913" s="1" t="s">
        <v>19</v>
      </c>
      <c r="J913" s="1" t="s">
        <v>33</v>
      </c>
      <c r="K913" s="1" t="s">
        <v>21</v>
      </c>
      <c r="L913">
        <v>8</v>
      </c>
      <c r="M913">
        <v>33</v>
      </c>
      <c r="N913">
        <v>5787</v>
      </c>
      <c r="O913" s="1" t="s">
        <v>21</v>
      </c>
      <c r="P913">
        <v>2</v>
      </c>
    </row>
    <row r="914" spans="1:16" x14ac:dyDescent="0.2">
      <c r="A914">
        <v>913</v>
      </c>
      <c r="B914">
        <v>51</v>
      </c>
      <c r="C914">
        <v>2</v>
      </c>
      <c r="D914">
        <v>3.63</v>
      </c>
      <c r="E914">
        <v>2</v>
      </c>
      <c r="F914" s="1" t="s">
        <v>26</v>
      </c>
      <c r="G914" s="1" t="s">
        <v>27</v>
      </c>
      <c r="H914" s="1" t="s">
        <v>25</v>
      </c>
      <c r="I914" s="1" t="s">
        <v>34</v>
      </c>
      <c r="J914" s="1" t="s">
        <v>29</v>
      </c>
      <c r="K914" s="1" t="s">
        <v>21</v>
      </c>
      <c r="L914">
        <v>8</v>
      </c>
      <c r="M914">
        <v>57</v>
      </c>
      <c r="N914">
        <v>4555</v>
      </c>
      <c r="O914" s="1" t="s">
        <v>21</v>
      </c>
      <c r="P914">
        <v>2</v>
      </c>
    </row>
    <row r="915" spans="1:16" x14ac:dyDescent="0.2">
      <c r="A915">
        <v>914</v>
      </c>
      <c r="B915">
        <v>34</v>
      </c>
      <c r="C915">
        <v>7</v>
      </c>
      <c r="D915">
        <v>2.65</v>
      </c>
      <c r="E915">
        <v>7</v>
      </c>
      <c r="F915" s="1" t="s">
        <v>36</v>
      </c>
      <c r="G915" s="1" t="s">
        <v>17</v>
      </c>
      <c r="H915" s="1" t="s">
        <v>28</v>
      </c>
      <c r="I915" s="1" t="s">
        <v>19</v>
      </c>
      <c r="J915" s="1" t="s">
        <v>33</v>
      </c>
      <c r="K915" s="1" t="s">
        <v>21</v>
      </c>
      <c r="L915">
        <v>8</v>
      </c>
      <c r="M915">
        <v>49</v>
      </c>
      <c r="N915">
        <v>2186</v>
      </c>
      <c r="O915" s="1" t="s">
        <v>21</v>
      </c>
      <c r="P915">
        <v>2</v>
      </c>
    </row>
    <row r="916" spans="1:16" x14ac:dyDescent="0.2">
      <c r="A916">
        <v>915</v>
      </c>
      <c r="B916">
        <v>25</v>
      </c>
      <c r="C916">
        <v>8</v>
      </c>
      <c r="D916">
        <v>4.8600000000000003</v>
      </c>
      <c r="E916">
        <v>10</v>
      </c>
      <c r="F916" s="1" t="s">
        <v>36</v>
      </c>
      <c r="G916" s="1" t="s">
        <v>24</v>
      </c>
      <c r="H916" s="1" t="s">
        <v>28</v>
      </c>
      <c r="I916" s="1" t="s">
        <v>19</v>
      </c>
      <c r="J916" s="1" t="s">
        <v>20</v>
      </c>
      <c r="K916" s="1" t="s">
        <v>21</v>
      </c>
      <c r="L916">
        <v>2</v>
      </c>
      <c r="M916">
        <v>33</v>
      </c>
      <c r="N916">
        <v>7477</v>
      </c>
      <c r="O916" s="1" t="s">
        <v>21</v>
      </c>
      <c r="P916">
        <v>3</v>
      </c>
    </row>
    <row r="917" spans="1:16" x14ac:dyDescent="0.2">
      <c r="A917">
        <v>916</v>
      </c>
      <c r="B917">
        <v>8</v>
      </c>
      <c r="C917">
        <v>2</v>
      </c>
      <c r="D917">
        <v>2.7</v>
      </c>
      <c r="E917">
        <v>2</v>
      </c>
      <c r="F917" s="1" t="s">
        <v>16</v>
      </c>
      <c r="G917" s="1" t="s">
        <v>30</v>
      </c>
      <c r="H917" s="1" t="s">
        <v>31</v>
      </c>
      <c r="I917" s="1" t="s">
        <v>19</v>
      </c>
      <c r="J917" s="1" t="s">
        <v>33</v>
      </c>
      <c r="K917" s="1" t="s">
        <v>22</v>
      </c>
      <c r="L917">
        <v>7</v>
      </c>
      <c r="M917">
        <v>65</v>
      </c>
      <c r="N917">
        <v>8916</v>
      </c>
      <c r="O917" s="1" t="s">
        <v>21</v>
      </c>
      <c r="P917">
        <v>4</v>
      </c>
    </row>
    <row r="918" spans="1:16" x14ac:dyDescent="0.2">
      <c r="A918">
        <v>917</v>
      </c>
      <c r="B918">
        <v>3</v>
      </c>
      <c r="C918">
        <v>10</v>
      </c>
      <c r="D918">
        <v>3.35</v>
      </c>
      <c r="E918">
        <v>9</v>
      </c>
      <c r="F918" s="1" t="s">
        <v>23</v>
      </c>
      <c r="G918" s="1" t="s">
        <v>30</v>
      </c>
      <c r="H918" s="1" t="s">
        <v>28</v>
      </c>
      <c r="I918" s="1" t="s">
        <v>19</v>
      </c>
      <c r="J918" s="1" t="s">
        <v>33</v>
      </c>
      <c r="K918" s="1" t="s">
        <v>21</v>
      </c>
      <c r="L918">
        <v>9</v>
      </c>
      <c r="M918">
        <v>32</v>
      </c>
      <c r="N918">
        <v>8713</v>
      </c>
      <c r="O918" s="1" t="s">
        <v>22</v>
      </c>
      <c r="P918">
        <v>3</v>
      </c>
    </row>
    <row r="919" spans="1:16" x14ac:dyDescent="0.2">
      <c r="A919">
        <v>918</v>
      </c>
      <c r="B919">
        <v>47</v>
      </c>
      <c r="C919">
        <v>8</v>
      </c>
      <c r="D919">
        <v>2.15</v>
      </c>
      <c r="E919">
        <v>8</v>
      </c>
      <c r="F919" s="1" t="s">
        <v>16</v>
      </c>
      <c r="G919" s="1" t="s">
        <v>35</v>
      </c>
      <c r="H919" s="1" t="s">
        <v>25</v>
      </c>
      <c r="I919" s="1" t="s">
        <v>19</v>
      </c>
      <c r="J919" s="1" t="s">
        <v>29</v>
      </c>
      <c r="K919" s="1" t="s">
        <v>21</v>
      </c>
      <c r="L919">
        <v>1</v>
      </c>
      <c r="M919">
        <v>22</v>
      </c>
      <c r="N919">
        <v>7576</v>
      </c>
      <c r="O919" s="1" t="s">
        <v>21</v>
      </c>
      <c r="P919">
        <v>5</v>
      </c>
    </row>
    <row r="920" spans="1:16" x14ac:dyDescent="0.2">
      <c r="A920">
        <v>919</v>
      </c>
      <c r="B920">
        <v>52</v>
      </c>
      <c r="C920">
        <v>4</v>
      </c>
      <c r="D920">
        <v>4.18</v>
      </c>
      <c r="E920">
        <v>1</v>
      </c>
      <c r="F920" s="1" t="s">
        <v>16</v>
      </c>
      <c r="G920" s="1" t="s">
        <v>35</v>
      </c>
      <c r="H920" s="1" t="s">
        <v>25</v>
      </c>
      <c r="I920" s="1" t="s">
        <v>34</v>
      </c>
      <c r="J920" s="1" t="s">
        <v>33</v>
      </c>
      <c r="K920" s="1" t="s">
        <v>21</v>
      </c>
      <c r="L920">
        <v>4</v>
      </c>
      <c r="M920">
        <v>53</v>
      </c>
      <c r="N920">
        <v>8012</v>
      </c>
      <c r="O920" s="1" t="s">
        <v>22</v>
      </c>
      <c r="P920">
        <v>2</v>
      </c>
    </row>
    <row r="921" spans="1:16" x14ac:dyDescent="0.2">
      <c r="A921">
        <v>920</v>
      </c>
      <c r="B921">
        <v>44</v>
      </c>
      <c r="C921">
        <v>5</v>
      </c>
      <c r="D921">
        <v>1.77</v>
      </c>
      <c r="E921">
        <v>1</v>
      </c>
      <c r="F921" s="1" t="s">
        <v>26</v>
      </c>
      <c r="G921" s="1" t="s">
        <v>30</v>
      </c>
      <c r="H921" s="1" t="s">
        <v>37</v>
      </c>
      <c r="I921" s="1" t="s">
        <v>19</v>
      </c>
      <c r="J921" s="1" t="s">
        <v>20</v>
      </c>
      <c r="K921" s="1" t="s">
        <v>21</v>
      </c>
      <c r="L921">
        <v>1</v>
      </c>
      <c r="M921">
        <v>28</v>
      </c>
      <c r="N921">
        <v>5319</v>
      </c>
      <c r="O921" s="1" t="s">
        <v>22</v>
      </c>
      <c r="P921">
        <v>1</v>
      </c>
    </row>
    <row r="922" spans="1:16" x14ac:dyDescent="0.2">
      <c r="A922">
        <v>921</v>
      </c>
      <c r="B922">
        <v>22</v>
      </c>
      <c r="C922">
        <v>4</v>
      </c>
      <c r="D922">
        <v>5.69</v>
      </c>
      <c r="E922">
        <v>6</v>
      </c>
      <c r="F922" s="1" t="s">
        <v>16</v>
      </c>
      <c r="G922" s="1" t="s">
        <v>27</v>
      </c>
      <c r="H922" s="1" t="s">
        <v>31</v>
      </c>
      <c r="I922" s="1" t="s">
        <v>19</v>
      </c>
      <c r="J922" s="1" t="s">
        <v>33</v>
      </c>
      <c r="K922" s="1" t="s">
        <v>22</v>
      </c>
      <c r="L922">
        <v>1</v>
      </c>
      <c r="M922">
        <v>43</v>
      </c>
      <c r="N922">
        <v>2404</v>
      </c>
      <c r="O922" s="1" t="s">
        <v>21</v>
      </c>
      <c r="P922">
        <v>1</v>
      </c>
    </row>
    <row r="923" spans="1:16" x14ac:dyDescent="0.2">
      <c r="A923">
        <v>922</v>
      </c>
      <c r="B923">
        <v>28</v>
      </c>
      <c r="C923">
        <v>3</v>
      </c>
      <c r="D923">
        <v>1.3</v>
      </c>
      <c r="E923">
        <v>2</v>
      </c>
      <c r="F923" s="1" t="s">
        <v>36</v>
      </c>
      <c r="G923" s="1" t="s">
        <v>35</v>
      </c>
      <c r="H923" s="1" t="s">
        <v>28</v>
      </c>
      <c r="I923" s="1" t="s">
        <v>34</v>
      </c>
      <c r="J923" s="1" t="s">
        <v>33</v>
      </c>
      <c r="K923" s="1" t="s">
        <v>21</v>
      </c>
      <c r="L923">
        <v>9</v>
      </c>
      <c r="M923">
        <v>21</v>
      </c>
      <c r="N923">
        <v>1760</v>
      </c>
      <c r="O923" s="1" t="s">
        <v>22</v>
      </c>
      <c r="P923">
        <v>3</v>
      </c>
    </row>
    <row r="924" spans="1:16" x14ac:dyDescent="0.2">
      <c r="A924">
        <v>923</v>
      </c>
      <c r="B924">
        <v>5</v>
      </c>
      <c r="C924">
        <v>7</v>
      </c>
      <c r="D924">
        <v>5.42</v>
      </c>
      <c r="E924">
        <v>7</v>
      </c>
      <c r="F924" s="1" t="s">
        <v>16</v>
      </c>
      <c r="G924" s="1" t="s">
        <v>24</v>
      </c>
      <c r="H924" s="1" t="s">
        <v>37</v>
      </c>
      <c r="I924" s="1" t="s">
        <v>19</v>
      </c>
      <c r="J924" s="1" t="s">
        <v>33</v>
      </c>
      <c r="K924" s="1" t="s">
        <v>21</v>
      </c>
      <c r="L924">
        <v>2</v>
      </c>
      <c r="M924">
        <v>65</v>
      </c>
      <c r="N924">
        <v>9953</v>
      </c>
      <c r="O924" s="1" t="s">
        <v>22</v>
      </c>
      <c r="P924">
        <v>4</v>
      </c>
    </row>
    <row r="925" spans="1:16" x14ac:dyDescent="0.2">
      <c r="A925">
        <v>924</v>
      </c>
      <c r="B925">
        <v>29</v>
      </c>
      <c r="C925">
        <v>10</v>
      </c>
      <c r="D925">
        <v>1.1599999999999999</v>
      </c>
      <c r="E925">
        <v>7</v>
      </c>
      <c r="F925" s="1" t="s">
        <v>16</v>
      </c>
      <c r="G925" s="1" t="s">
        <v>35</v>
      </c>
      <c r="H925" s="1" t="s">
        <v>37</v>
      </c>
      <c r="I925" s="1" t="s">
        <v>34</v>
      </c>
      <c r="J925" s="1" t="s">
        <v>33</v>
      </c>
      <c r="K925" s="1" t="s">
        <v>21</v>
      </c>
      <c r="L925">
        <v>5</v>
      </c>
      <c r="M925">
        <v>37</v>
      </c>
      <c r="N925">
        <v>7740</v>
      </c>
      <c r="O925" s="1" t="s">
        <v>22</v>
      </c>
      <c r="P925">
        <v>4</v>
      </c>
    </row>
    <row r="926" spans="1:16" x14ac:dyDescent="0.2">
      <c r="A926">
        <v>925</v>
      </c>
      <c r="B926">
        <v>33</v>
      </c>
      <c r="C926">
        <v>7</v>
      </c>
      <c r="D926">
        <v>5</v>
      </c>
      <c r="E926">
        <v>10</v>
      </c>
      <c r="F926" s="1" t="s">
        <v>36</v>
      </c>
      <c r="G926" s="1" t="s">
        <v>35</v>
      </c>
      <c r="H926" s="1" t="s">
        <v>28</v>
      </c>
      <c r="I926" s="1" t="s">
        <v>19</v>
      </c>
      <c r="J926" s="1" t="s">
        <v>20</v>
      </c>
      <c r="K926" s="1" t="s">
        <v>21</v>
      </c>
      <c r="L926">
        <v>0</v>
      </c>
      <c r="M926">
        <v>50</v>
      </c>
      <c r="N926">
        <v>8373</v>
      </c>
      <c r="O926" s="1" t="s">
        <v>22</v>
      </c>
      <c r="P926">
        <v>5</v>
      </c>
    </row>
    <row r="927" spans="1:16" x14ac:dyDescent="0.2">
      <c r="A927">
        <v>926</v>
      </c>
      <c r="B927">
        <v>35</v>
      </c>
      <c r="C927">
        <v>9</v>
      </c>
      <c r="D927">
        <v>5.74</v>
      </c>
      <c r="E927">
        <v>8</v>
      </c>
      <c r="F927" s="1" t="s">
        <v>16</v>
      </c>
      <c r="G927" s="1" t="s">
        <v>17</v>
      </c>
      <c r="H927" s="1" t="s">
        <v>28</v>
      </c>
      <c r="I927" s="1" t="s">
        <v>19</v>
      </c>
      <c r="J927" s="1" t="s">
        <v>20</v>
      </c>
      <c r="K927" s="1" t="s">
        <v>21</v>
      </c>
      <c r="L927">
        <v>9</v>
      </c>
      <c r="M927">
        <v>61</v>
      </c>
      <c r="N927">
        <v>9589</v>
      </c>
      <c r="O927" s="1" t="s">
        <v>22</v>
      </c>
      <c r="P927">
        <v>5</v>
      </c>
    </row>
    <row r="928" spans="1:16" x14ac:dyDescent="0.2">
      <c r="A928">
        <v>927</v>
      </c>
      <c r="B928">
        <v>53</v>
      </c>
      <c r="C928">
        <v>10</v>
      </c>
      <c r="D928">
        <v>4.84</v>
      </c>
      <c r="E928">
        <v>7</v>
      </c>
      <c r="F928" s="1" t="s">
        <v>26</v>
      </c>
      <c r="G928" s="1" t="s">
        <v>30</v>
      </c>
      <c r="H928" s="1" t="s">
        <v>37</v>
      </c>
      <c r="I928" s="1" t="s">
        <v>34</v>
      </c>
      <c r="J928" s="1" t="s">
        <v>29</v>
      </c>
      <c r="K928" s="1" t="s">
        <v>21</v>
      </c>
      <c r="L928">
        <v>1</v>
      </c>
      <c r="M928">
        <v>61</v>
      </c>
      <c r="N928">
        <v>9014</v>
      </c>
      <c r="O928" s="1" t="s">
        <v>22</v>
      </c>
      <c r="P928">
        <v>3</v>
      </c>
    </row>
    <row r="929" spans="1:16" x14ac:dyDescent="0.2">
      <c r="A929">
        <v>928</v>
      </c>
      <c r="B929">
        <v>19</v>
      </c>
      <c r="C929">
        <v>9</v>
      </c>
      <c r="D929">
        <v>4.45</v>
      </c>
      <c r="E929">
        <v>9</v>
      </c>
      <c r="F929" s="1" t="s">
        <v>16</v>
      </c>
      <c r="G929" s="1" t="s">
        <v>27</v>
      </c>
      <c r="H929" s="1" t="s">
        <v>32</v>
      </c>
      <c r="I929" s="1" t="s">
        <v>19</v>
      </c>
      <c r="J929" s="1" t="s">
        <v>29</v>
      </c>
      <c r="K929" s="1" t="s">
        <v>21</v>
      </c>
      <c r="L929">
        <v>5</v>
      </c>
      <c r="M929">
        <v>35</v>
      </c>
      <c r="N929">
        <v>2399</v>
      </c>
      <c r="O929" s="1" t="s">
        <v>22</v>
      </c>
      <c r="P929">
        <v>1</v>
      </c>
    </row>
    <row r="930" spans="1:16" x14ac:dyDescent="0.2">
      <c r="A930">
        <v>929</v>
      </c>
      <c r="B930">
        <v>24</v>
      </c>
      <c r="C930">
        <v>9</v>
      </c>
      <c r="D930">
        <v>4.2699999999999996</v>
      </c>
      <c r="E930">
        <v>7</v>
      </c>
      <c r="F930" s="1" t="s">
        <v>23</v>
      </c>
      <c r="G930" s="1" t="s">
        <v>24</v>
      </c>
      <c r="H930" s="1" t="s">
        <v>32</v>
      </c>
      <c r="I930" s="1" t="s">
        <v>19</v>
      </c>
      <c r="J930" s="1" t="s">
        <v>29</v>
      </c>
      <c r="K930" s="1" t="s">
        <v>21</v>
      </c>
      <c r="L930">
        <v>4</v>
      </c>
      <c r="M930">
        <v>28</v>
      </c>
      <c r="N930">
        <v>6635</v>
      </c>
      <c r="O930" s="1" t="s">
        <v>22</v>
      </c>
      <c r="P930">
        <v>1</v>
      </c>
    </row>
    <row r="931" spans="1:16" x14ac:dyDescent="0.2">
      <c r="A931">
        <v>930</v>
      </c>
      <c r="B931">
        <v>47</v>
      </c>
      <c r="C931">
        <v>4</v>
      </c>
      <c r="D931">
        <v>2.11</v>
      </c>
      <c r="E931">
        <v>1</v>
      </c>
      <c r="F931" s="1" t="s">
        <v>36</v>
      </c>
      <c r="G931" s="1" t="s">
        <v>27</v>
      </c>
      <c r="H931" s="1" t="s">
        <v>31</v>
      </c>
      <c r="I931" s="1" t="s">
        <v>19</v>
      </c>
      <c r="J931" s="1" t="s">
        <v>29</v>
      </c>
      <c r="K931" s="1" t="s">
        <v>21</v>
      </c>
      <c r="L931">
        <v>10</v>
      </c>
      <c r="M931">
        <v>69</v>
      </c>
      <c r="N931">
        <v>4701</v>
      </c>
      <c r="O931" s="1" t="s">
        <v>21</v>
      </c>
      <c r="P931">
        <v>3</v>
      </c>
    </row>
    <row r="932" spans="1:16" x14ac:dyDescent="0.2">
      <c r="A932">
        <v>931</v>
      </c>
      <c r="B932">
        <v>37</v>
      </c>
      <c r="C932">
        <v>9</v>
      </c>
      <c r="D932">
        <v>3.76</v>
      </c>
      <c r="E932">
        <v>8</v>
      </c>
      <c r="F932" s="1" t="s">
        <v>26</v>
      </c>
      <c r="G932" s="1" t="s">
        <v>27</v>
      </c>
      <c r="H932" s="1" t="s">
        <v>28</v>
      </c>
      <c r="I932" s="1" t="s">
        <v>19</v>
      </c>
      <c r="J932" s="1" t="s">
        <v>33</v>
      </c>
      <c r="K932" s="1" t="s">
        <v>21</v>
      </c>
      <c r="L932">
        <v>5</v>
      </c>
      <c r="M932">
        <v>37</v>
      </c>
      <c r="N932">
        <v>3431</v>
      </c>
      <c r="O932" s="1" t="s">
        <v>21</v>
      </c>
      <c r="P932">
        <v>3</v>
      </c>
    </row>
    <row r="933" spans="1:16" x14ac:dyDescent="0.2">
      <c r="A933">
        <v>932</v>
      </c>
      <c r="B933">
        <v>22</v>
      </c>
      <c r="C933">
        <v>8</v>
      </c>
      <c r="D933">
        <v>5.29</v>
      </c>
      <c r="E933">
        <v>7</v>
      </c>
      <c r="F933" s="1" t="s">
        <v>36</v>
      </c>
      <c r="G933" s="1" t="s">
        <v>17</v>
      </c>
      <c r="H933" s="1" t="s">
        <v>28</v>
      </c>
      <c r="I933" s="1" t="s">
        <v>19</v>
      </c>
      <c r="J933" s="1" t="s">
        <v>33</v>
      </c>
      <c r="K933" s="1" t="s">
        <v>21</v>
      </c>
      <c r="L933">
        <v>5</v>
      </c>
      <c r="M933">
        <v>36</v>
      </c>
      <c r="N933">
        <v>6406</v>
      </c>
      <c r="O933" s="1" t="s">
        <v>22</v>
      </c>
      <c r="P933">
        <v>1</v>
      </c>
    </row>
    <row r="934" spans="1:16" x14ac:dyDescent="0.2">
      <c r="A934">
        <v>933</v>
      </c>
      <c r="B934">
        <v>13</v>
      </c>
      <c r="C934">
        <v>10</v>
      </c>
      <c r="D934">
        <v>2.38</v>
      </c>
      <c r="E934">
        <v>7</v>
      </c>
      <c r="F934" s="1" t="s">
        <v>26</v>
      </c>
      <c r="G934" s="1" t="s">
        <v>35</v>
      </c>
      <c r="H934" s="1" t="s">
        <v>31</v>
      </c>
      <c r="I934" s="1" t="s">
        <v>34</v>
      </c>
      <c r="J934" s="1" t="s">
        <v>29</v>
      </c>
      <c r="K934" s="1" t="s">
        <v>22</v>
      </c>
      <c r="L934">
        <v>10</v>
      </c>
      <c r="M934">
        <v>35</v>
      </c>
      <c r="N934">
        <v>8608</v>
      </c>
      <c r="O934" s="1" t="s">
        <v>22</v>
      </c>
      <c r="P934">
        <v>4</v>
      </c>
    </row>
    <row r="935" spans="1:16" x14ac:dyDescent="0.2">
      <c r="A935">
        <v>934</v>
      </c>
      <c r="B935">
        <v>18</v>
      </c>
      <c r="C935">
        <v>9</v>
      </c>
      <c r="D935">
        <v>1.41</v>
      </c>
      <c r="E935">
        <v>7</v>
      </c>
      <c r="F935" s="1" t="s">
        <v>23</v>
      </c>
      <c r="G935" s="1" t="s">
        <v>30</v>
      </c>
      <c r="H935" s="1" t="s">
        <v>25</v>
      </c>
      <c r="I935" s="1" t="s">
        <v>19</v>
      </c>
      <c r="J935" s="1" t="s">
        <v>29</v>
      </c>
      <c r="K935" s="1" t="s">
        <v>21</v>
      </c>
      <c r="L935">
        <v>4</v>
      </c>
      <c r="M935">
        <v>36</v>
      </c>
      <c r="N935">
        <v>4608</v>
      </c>
      <c r="O935" s="1" t="s">
        <v>21</v>
      </c>
      <c r="P935">
        <v>1</v>
      </c>
    </row>
    <row r="936" spans="1:16" x14ac:dyDescent="0.2">
      <c r="A936">
        <v>935</v>
      </c>
      <c r="B936">
        <v>44</v>
      </c>
      <c r="C936">
        <v>6</v>
      </c>
      <c r="D936">
        <v>3.01</v>
      </c>
      <c r="E936">
        <v>5</v>
      </c>
      <c r="F936" s="1" t="s">
        <v>26</v>
      </c>
      <c r="G936" s="1" t="s">
        <v>24</v>
      </c>
      <c r="H936" s="1" t="s">
        <v>32</v>
      </c>
      <c r="I936" s="1" t="s">
        <v>34</v>
      </c>
      <c r="J936" s="1" t="s">
        <v>29</v>
      </c>
      <c r="K936" s="1" t="s">
        <v>21</v>
      </c>
      <c r="L936">
        <v>3</v>
      </c>
      <c r="M936">
        <v>32</v>
      </c>
      <c r="N936">
        <v>2075</v>
      </c>
      <c r="O936" s="1" t="s">
        <v>22</v>
      </c>
      <c r="P936">
        <v>3</v>
      </c>
    </row>
    <row r="937" spans="1:16" x14ac:dyDescent="0.2">
      <c r="A937">
        <v>936</v>
      </c>
      <c r="B937">
        <v>59</v>
      </c>
      <c r="C937">
        <v>1</v>
      </c>
      <c r="D937">
        <v>2.4</v>
      </c>
      <c r="E937">
        <v>5</v>
      </c>
      <c r="F937" s="1" t="s">
        <v>23</v>
      </c>
      <c r="G937" s="1" t="s">
        <v>30</v>
      </c>
      <c r="H937" s="1" t="s">
        <v>37</v>
      </c>
      <c r="I937" s="1" t="s">
        <v>19</v>
      </c>
      <c r="J937" s="1" t="s">
        <v>29</v>
      </c>
      <c r="K937" s="1" t="s">
        <v>21</v>
      </c>
      <c r="L937">
        <v>6</v>
      </c>
      <c r="M937">
        <v>56</v>
      </c>
      <c r="N937">
        <v>9377</v>
      </c>
      <c r="O937" s="1" t="s">
        <v>22</v>
      </c>
      <c r="P937">
        <v>3</v>
      </c>
    </row>
    <row r="938" spans="1:16" x14ac:dyDescent="0.2">
      <c r="A938">
        <v>937</v>
      </c>
      <c r="B938">
        <v>1</v>
      </c>
      <c r="C938">
        <v>6</v>
      </c>
      <c r="D938">
        <v>2.4300000000000002</v>
      </c>
      <c r="E938">
        <v>6</v>
      </c>
      <c r="F938" s="1" t="s">
        <v>16</v>
      </c>
      <c r="G938" s="1" t="s">
        <v>17</v>
      </c>
      <c r="H938" s="1" t="s">
        <v>25</v>
      </c>
      <c r="I938" s="1" t="s">
        <v>19</v>
      </c>
      <c r="J938" s="1" t="s">
        <v>29</v>
      </c>
      <c r="K938" s="1" t="s">
        <v>21</v>
      </c>
      <c r="L938">
        <v>6</v>
      </c>
      <c r="M938">
        <v>24</v>
      </c>
      <c r="N938">
        <v>2420</v>
      </c>
      <c r="O938" s="1" t="s">
        <v>22</v>
      </c>
      <c r="P938">
        <v>3</v>
      </c>
    </row>
    <row r="939" spans="1:16" x14ac:dyDescent="0.2">
      <c r="A939">
        <v>938</v>
      </c>
      <c r="B939">
        <v>11</v>
      </c>
      <c r="C939">
        <v>10</v>
      </c>
      <c r="D939">
        <v>3.7</v>
      </c>
      <c r="E939">
        <v>7</v>
      </c>
      <c r="F939" s="1" t="s">
        <v>16</v>
      </c>
      <c r="G939" s="1" t="s">
        <v>17</v>
      </c>
      <c r="H939" s="1" t="s">
        <v>32</v>
      </c>
      <c r="I939" s="1" t="s">
        <v>19</v>
      </c>
      <c r="J939" s="1" t="s">
        <v>33</v>
      </c>
      <c r="K939" s="1" t="s">
        <v>21</v>
      </c>
      <c r="L939">
        <v>2</v>
      </c>
      <c r="M939">
        <v>63</v>
      </c>
      <c r="N939">
        <v>5719</v>
      </c>
      <c r="O939" s="1" t="s">
        <v>22</v>
      </c>
      <c r="P939">
        <v>2</v>
      </c>
    </row>
    <row r="940" spans="1:16" x14ac:dyDescent="0.2">
      <c r="A940">
        <v>939</v>
      </c>
      <c r="B940">
        <v>48</v>
      </c>
      <c r="C940">
        <v>2</v>
      </c>
      <c r="D940">
        <v>2.0499999999999998</v>
      </c>
      <c r="E940">
        <v>3</v>
      </c>
      <c r="F940" s="1" t="s">
        <v>36</v>
      </c>
      <c r="G940" s="1" t="s">
        <v>27</v>
      </c>
      <c r="H940" s="1" t="s">
        <v>28</v>
      </c>
      <c r="I940" s="1" t="s">
        <v>34</v>
      </c>
      <c r="J940" s="1" t="s">
        <v>29</v>
      </c>
      <c r="K940" s="1" t="s">
        <v>21</v>
      </c>
      <c r="L940">
        <v>3</v>
      </c>
      <c r="M940">
        <v>58</v>
      </c>
      <c r="N940">
        <v>4776</v>
      </c>
      <c r="O940" s="1" t="s">
        <v>21</v>
      </c>
      <c r="P940">
        <v>2</v>
      </c>
    </row>
    <row r="941" spans="1:16" x14ac:dyDescent="0.2">
      <c r="A941">
        <v>940</v>
      </c>
      <c r="B941">
        <v>24</v>
      </c>
      <c r="C941">
        <v>8</v>
      </c>
      <c r="D941">
        <v>5.27</v>
      </c>
      <c r="E941">
        <v>9</v>
      </c>
      <c r="F941" s="1" t="s">
        <v>16</v>
      </c>
      <c r="G941" s="1" t="s">
        <v>35</v>
      </c>
      <c r="H941" s="1" t="s">
        <v>31</v>
      </c>
      <c r="I941" s="1" t="s">
        <v>34</v>
      </c>
      <c r="J941" s="1" t="s">
        <v>20</v>
      </c>
      <c r="K941" s="1" t="s">
        <v>22</v>
      </c>
      <c r="L941">
        <v>2</v>
      </c>
      <c r="M941">
        <v>23</v>
      </c>
      <c r="N941">
        <v>1810</v>
      </c>
      <c r="O941" s="1" t="s">
        <v>22</v>
      </c>
      <c r="P941">
        <v>5</v>
      </c>
    </row>
    <row r="942" spans="1:16" x14ac:dyDescent="0.2">
      <c r="A942">
        <v>941</v>
      </c>
      <c r="B942">
        <v>59</v>
      </c>
      <c r="C942">
        <v>3</v>
      </c>
      <c r="D942">
        <v>3.54</v>
      </c>
      <c r="E942">
        <v>6</v>
      </c>
      <c r="F942" s="1" t="s">
        <v>36</v>
      </c>
      <c r="G942" s="1" t="s">
        <v>27</v>
      </c>
      <c r="H942" s="1" t="s">
        <v>32</v>
      </c>
      <c r="I942" s="1" t="s">
        <v>19</v>
      </c>
      <c r="J942" s="1" t="s">
        <v>29</v>
      </c>
      <c r="K942" s="1" t="s">
        <v>21</v>
      </c>
      <c r="L942">
        <v>10</v>
      </c>
      <c r="M942">
        <v>37</v>
      </c>
      <c r="N942">
        <v>8345</v>
      </c>
      <c r="O942" s="1" t="s">
        <v>22</v>
      </c>
      <c r="P942">
        <v>5</v>
      </c>
    </row>
    <row r="943" spans="1:16" x14ac:dyDescent="0.2">
      <c r="A943">
        <v>942</v>
      </c>
      <c r="B943">
        <v>16</v>
      </c>
      <c r="C943">
        <v>9</v>
      </c>
      <c r="D943">
        <v>3.46</v>
      </c>
      <c r="E943">
        <v>7</v>
      </c>
      <c r="F943" s="1" t="s">
        <v>26</v>
      </c>
      <c r="G943" s="1" t="s">
        <v>27</v>
      </c>
      <c r="H943" s="1" t="s">
        <v>31</v>
      </c>
      <c r="I943" s="1" t="s">
        <v>19</v>
      </c>
      <c r="J943" s="1" t="s">
        <v>29</v>
      </c>
      <c r="K943" s="1" t="s">
        <v>21</v>
      </c>
      <c r="L943">
        <v>0</v>
      </c>
      <c r="M943">
        <v>18</v>
      </c>
      <c r="N943">
        <v>1623</v>
      </c>
      <c r="O943" s="1" t="s">
        <v>21</v>
      </c>
      <c r="P943">
        <v>2</v>
      </c>
    </row>
    <row r="944" spans="1:16" x14ac:dyDescent="0.2">
      <c r="A944">
        <v>943</v>
      </c>
      <c r="B944">
        <v>10</v>
      </c>
      <c r="C944">
        <v>1</v>
      </c>
      <c r="D944">
        <v>3.72</v>
      </c>
      <c r="E944">
        <v>6</v>
      </c>
      <c r="F944" s="1" t="s">
        <v>16</v>
      </c>
      <c r="G944" s="1" t="s">
        <v>35</v>
      </c>
      <c r="H944" s="1" t="s">
        <v>25</v>
      </c>
      <c r="I944" s="1" t="s">
        <v>19</v>
      </c>
      <c r="J944" s="1" t="s">
        <v>29</v>
      </c>
      <c r="K944" s="1" t="s">
        <v>21</v>
      </c>
      <c r="L944">
        <v>8</v>
      </c>
      <c r="M944">
        <v>22</v>
      </c>
      <c r="N944">
        <v>5733</v>
      </c>
      <c r="O944" s="1" t="s">
        <v>22</v>
      </c>
      <c r="P944">
        <v>3</v>
      </c>
    </row>
    <row r="945" spans="1:16" x14ac:dyDescent="0.2">
      <c r="A945">
        <v>944</v>
      </c>
      <c r="B945">
        <v>18</v>
      </c>
      <c r="C945">
        <v>9</v>
      </c>
      <c r="D945">
        <v>5.87</v>
      </c>
      <c r="E945">
        <v>9</v>
      </c>
      <c r="F945" s="1" t="s">
        <v>26</v>
      </c>
      <c r="G945" s="1" t="s">
        <v>17</v>
      </c>
      <c r="H945" s="1" t="s">
        <v>31</v>
      </c>
      <c r="I945" s="1" t="s">
        <v>19</v>
      </c>
      <c r="J945" s="1" t="s">
        <v>20</v>
      </c>
      <c r="K945" s="1" t="s">
        <v>21</v>
      </c>
      <c r="L945">
        <v>2</v>
      </c>
      <c r="M945">
        <v>32</v>
      </c>
      <c r="N945">
        <v>7025</v>
      </c>
      <c r="O945" s="1" t="s">
        <v>22</v>
      </c>
      <c r="P945">
        <v>3</v>
      </c>
    </row>
    <row r="946" spans="1:16" x14ac:dyDescent="0.2">
      <c r="A946">
        <v>945</v>
      </c>
      <c r="B946">
        <v>45</v>
      </c>
      <c r="C946">
        <v>7</v>
      </c>
      <c r="D946">
        <v>4.6399999999999997</v>
      </c>
      <c r="E946">
        <v>9</v>
      </c>
      <c r="F946" s="1" t="s">
        <v>16</v>
      </c>
      <c r="G946" s="1" t="s">
        <v>27</v>
      </c>
      <c r="H946" s="1" t="s">
        <v>25</v>
      </c>
      <c r="I946" s="1" t="s">
        <v>19</v>
      </c>
      <c r="J946" s="1" t="s">
        <v>29</v>
      </c>
      <c r="K946" s="1" t="s">
        <v>21</v>
      </c>
      <c r="L946">
        <v>10</v>
      </c>
      <c r="M946">
        <v>34</v>
      </c>
      <c r="N946">
        <v>6194</v>
      </c>
      <c r="O946" s="1" t="s">
        <v>21</v>
      </c>
      <c r="P946">
        <v>1</v>
      </c>
    </row>
    <row r="947" spans="1:16" x14ac:dyDescent="0.2">
      <c r="A947">
        <v>946</v>
      </c>
      <c r="B947">
        <v>28</v>
      </c>
      <c r="C947">
        <v>10</v>
      </c>
      <c r="D947">
        <v>5.88</v>
      </c>
      <c r="E947">
        <v>7</v>
      </c>
      <c r="F947" s="1" t="s">
        <v>26</v>
      </c>
      <c r="G947" s="1" t="s">
        <v>27</v>
      </c>
      <c r="H947" s="1" t="s">
        <v>25</v>
      </c>
      <c r="I947" s="1" t="s">
        <v>19</v>
      </c>
      <c r="J947" s="1" t="s">
        <v>29</v>
      </c>
      <c r="K947" s="1" t="s">
        <v>21</v>
      </c>
      <c r="L947">
        <v>2</v>
      </c>
      <c r="M947">
        <v>66</v>
      </c>
      <c r="N947">
        <v>1620</v>
      </c>
      <c r="O947" s="1" t="s">
        <v>21</v>
      </c>
      <c r="P947">
        <v>4</v>
      </c>
    </row>
    <row r="948" spans="1:16" x14ac:dyDescent="0.2">
      <c r="A948">
        <v>947</v>
      </c>
      <c r="B948">
        <v>5</v>
      </c>
      <c r="C948">
        <v>10</v>
      </c>
      <c r="D948">
        <v>4.9800000000000004</v>
      </c>
      <c r="E948">
        <v>9</v>
      </c>
      <c r="F948" s="1" t="s">
        <v>36</v>
      </c>
      <c r="G948" s="1" t="s">
        <v>35</v>
      </c>
      <c r="H948" s="1" t="s">
        <v>37</v>
      </c>
      <c r="I948" s="1" t="s">
        <v>19</v>
      </c>
      <c r="J948" s="1" t="s">
        <v>29</v>
      </c>
      <c r="K948" s="1" t="s">
        <v>21</v>
      </c>
      <c r="L948">
        <v>0</v>
      </c>
      <c r="M948">
        <v>27</v>
      </c>
      <c r="N948">
        <v>9535</v>
      </c>
      <c r="O948" s="1" t="s">
        <v>22</v>
      </c>
      <c r="P948">
        <v>1</v>
      </c>
    </row>
    <row r="949" spans="1:16" x14ac:dyDescent="0.2">
      <c r="A949">
        <v>948</v>
      </c>
      <c r="B949">
        <v>29</v>
      </c>
      <c r="C949">
        <v>7</v>
      </c>
      <c r="D949">
        <v>1.41</v>
      </c>
      <c r="E949">
        <v>7</v>
      </c>
      <c r="F949" s="1" t="s">
        <v>23</v>
      </c>
      <c r="G949" s="1" t="s">
        <v>35</v>
      </c>
      <c r="H949" s="1" t="s">
        <v>37</v>
      </c>
      <c r="I949" s="1" t="s">
        <v>19</v>
      </c>
      <c r="J949" s="1" t="s">
        <v>29</v>
      </c>
      <c r="K949" s="1" t="s">
        <v>21</v>
      </c>
      <c r="L949">
        <v>0</v>
      </c>
      <c r="M949">
        <v>60</v>
      </c>
      <c r="N949">
        <v>4768</v>
      </c>
      <c r="O949" s="1" t="s">
        <v>22</v>
      </c>
      <c r="P949">
        <v>1</v>
      </c>
    </row>
    <row r="950" spans="1:16" x14ac:dyDescent="0.2">
      <c r="A950">
        <v>949</v>
      </c>
      <c r="B950">
        <v>3</v>
      </c>
      <c r="C950">
        <v>9</v>
      </c>
      <c r="D950">
        <v>2.71</v>
      </c>
      <c r="E950">
        <v>9</v>
      </c>
      <c r="F950" s="1" t="s">
        <v>23</v>
      </c>
      <c r="G950" s="1" t="s">
        <v>30</v>
      </c>
      <c r="H950" s="1" t="s">
        <v>32</v>
      </c>
      <c r="I950" s="1" t="s">
        <v>19</v>
      </c>
      <c r="J950" s="1" t="s">
        <v>20</v>
      </c>
      <c r="K950" s="1" t="s">
        <v>21</v>
      </c>
      <c r="L950">
        <v>6</v>
      </c>
      <c r="M950">
        <v>19</v>
      </c>
      <c r="N950">
        <v>8922</v>
      </c>
      <c r="O950" s="1" t="s">
        <v>22</v>
      </c>
      <c r="P950">
        <v>4</v>
      </c>
    </row>
    <row r="951" spans="1:16" x14ac:dyDescent="0.2">
      <c r="A951">
        <v>950</v>
      </c>
      <c r="B951">
        <v>58</v>
      </c>
      <c r="C951">
        <v>7</v>
      </c>
      <c r="D951">
        <v>3.62</v>
      </c>
      <c r="E951">
        <v>8</v>
      </c>
      <c r="F951" s="1" t="s">
        <v>36</v>
      </c>
      <c r="G951" s="1" t="s">
        <v>35</v>
      </c>
      <c r="H951" s="1" t="s">
        <v>32</v>
      </c>
      <c r="I951" s="1" t="s">
        <v>34</v>
      </c>
      <c r="J951" s="1" t="s">
        <v>33</v>
      </c>
      <c r="K951" s="1" t="s">
        <v>21</v>
      </c>
      <c r="L951">
        <v>5</v>
      </c>
      <c r="M951">
        <v>33</v>
      </c>
      <c r="N951">
        <v>6326</v>
      </c>
      <c r="O951" s="1" t="s">
        <v>21</v>
      </c>
      <c r="P951">
        <v>2</v>
      </c>
    </row>
    <row r="952" spans="1:16" x14ac:dyDescent="0.2">
      <c r="A952">
        <v>951</v>
      </c>
      <c r="B952">
        <v>57</v>
      </c>
      <c r="C952">
        <v>10</v>
      </c>
      <c r="D952">
        <v>3</v>
      </c>
      <c r="E952">
        <v>9</v>
      </c>
      <c r="F952" s="1" t="s">
        <v>23</v>
      </c>
      <c r="G952" s="1" t="s">
        <v>17</v>
      </c>
      <c r="H952" s="1" t="s">
        <v>32</v>
      </c>
      <c r="I952" s="1" t="s">
        <v>19</v>
      </c>
      <c r="J952" s="1" t="s">
        <v>33</v>
      </c>
      <c r="K952" s="1" t="s">
        <v>21</v>
      </c>
      <c r="L952">
        <v>7</v>
      </c>
      <c r="M952">
        <v>37</v>
      </c>
      <c r="N952">
        <v>7365</v>
      </c>
      <c r="O952" s="1" t="s">
        <v>22</v>
      </c>
      <c r="P952">
        <v>3</v>
      </c>
    </row>
    <row r="953" spans="1:16" x14ac:dyDescent="0.2">
      <c r="A953">
        <v>952</v>
      </c>
      <c r="B953">
        <v>30</v>
      </c>
      <c r="C953">
        <v>1</v>
      </c>
      <c r="D953">
        <v>4.58</v>
      </c>
      <c r="E953">
        <v>3</v>
      </c>
      <c r="F953" s="1" t="s">
        <v>16</v>
      </c>
      <c r="G953" s="1" t="s">
        <v>24</v>
      </c>
      <c r="H953" s="1" t="s">
        <v>31</v>
      </c>
      <c r="I953" s="1" t="s">
        <v>19</v>
      </c>
      <c r="J953" s="1" t="s">
        <v>29</v>
      </c>
      <c r="K953" s="1" t="s">
        <v>21</v>
      </c>
      <c r="L953">
        <v>5</v>
      </c>
      <c r="M953">
        <v>35</v>
      </c>
      <c r="N953">
        <v>8356</v>
      </c>
      <c r="O953" s="1" t="s">
        <v>22</v>
      </c>
      <c r="P953">
        <v>5</v>
      </c>
    </row>
    <row r="954" spans="1:16" x14ac:dyDescent="0.2">
      <c r="A954">
        <v>953</v>
      </c>
      <c r="B954">
        <v>24</v>
      </c>
      <c r="C954">
        <v>1</v>
      </c>
      <c r="D954">
        <v>2.87</v>
      </c>
      <c r="E954">
        <v>4</v>
      </c>
      <c r="F954" s="1" t="s">
        <v>36</v>
      </c>
      <c r="G954" s="1" t="s">
        <v>27</v>
      </c>
      <c r="H954" s="1" t="s">
        <v>25</v>
      </c>
      <c r="I954" s="1" t="s">
        <v>19</v>
      </c>
      <c r="J954" s="1" t="s">
        <v>29</v>
      </c>
      <c r="K954" s="1" t="s">
        <v>21</v>
      </c>
      <c r="L954">
        <v>8</v>
      </c>
      <c r="M954">
        <v>54</v>
      </c>
      <c r="N954">
        <v>1100</v>
      </c>
      <c r="O954" s="1" t="s">
        <v>22</v>
      </c>
      <c r="P954">
        <v>1</v>
      </c>
    </row>
    <row r="955" spans="1:16" x14ac:dyDescent="0.2">
      <c r="A955">
        <v>954</v>
      </c>
      <c r="B955">
        <v>12</v>
      </c>
      <c r="C955">
        <v>8</v>
      </c>
      <c r="D955">
        <v>4.62</v>
      </c>
      <c r="E955">
        <v>9</v>
      </c>
      <c r="F955" s="1" t="s">
        <v>23</v>
      </c>
      <c r="G955" s="1" t="s">
        <v>35</v>
      </c>
      <c r="H955" s="1" t="s">
        <v>32</v>
      </c>
      <c r="I955" s="1" t="s">
        <v>19</v>
      </c>
      <c r="J955" s="1" t="s">
        <v>33</v>
      </c>
      <c r="K955" s="1" t="s">
        <v>21</v>
      </c>
      <c r="L955">
        <v>10</v>
      </c>
      <c r="M955">
        <v>57</v>
      </c>
      <c r="N955">
        <v>4211</v>
      </c>
      <c r="O955" s="1" t="s">
        <v>22</v>
      </c>
      <c r="P955">
        <v>1</v>
      </c>
    </row>
    <row r="956" spans="1:16" x14ac:dyDescent="0.2">
      <c r="A956">
        <v>955</v>
      </c>
      <c r="B956">
        <v>17</v>
      </c>
      <c r="C956">
        <v>7</v>
      </c>
      <c r="D956">
        <v>3.53</v>
      </c>
      <c r="E956">
        <v>10</v>
      </c>
      <c r="F956" s="1" t="s">
        <v>16</v>
      </c>
      <c r="G956" s="1" t="s">
        <v>17</v>
      </c>
      <c r="H956" s="1" t="s">
        <v>25</v>
      </c>
      <c r="I956" s="1" t="s">
        <v>19</v>
      </c>
      <c r="J956" s="1" t="s">
        <v>20</v>
      </c>
      <c r="K956" s="1" t="s">
        <v>21</v>
      </c>
      <c r="L956">
        <v>2</v>
      </c>
      <c r="M956">
        <v>19</v>
      </c>
      <c r="N956">
        <v>7778</v>
      </c>
      <c r="O956" s="1" t="s">
        <v>22</v>
      </c>
      <c r="P956">
        <v>3</v>
      </c>
    </row>
    <row r="957" spans="1:16" x14ac:dyDescent="0.2">
      <c r="A957">
        <v>956</v>
      </c>
      <c r="B957">
        <v>37</v>
      </c>
      <c r="C957">
        <v>7</v>
      </c>
      <c r="D957">
        <v>3.77</v>
      </c>
      <c r="E957">
        <v>9</v>
      </c>
      <c r="F957" s="1" t="s">
        <v>36</v>
      </c>
      <c r="G957" s="1" t="s">
        <v>24</v>
      </c>
      <c r="H957" s="1" t="s">
        <v>18</v>
      </c>
      <c r="I957" s="1" t="s">
        <v>19</v>
      </c>
      <c r="J957" s="1" t="s">
        <v>33</v>
      </c>
      <c r="K957" s="1" t="s">
        <v>21</v>
      </c>
      <c r="L957">
        <v>1</v>
      </c>
      <c r="M957">
        <v>44</v>
      </c>
      <c r="N957">
        <v>8920</v>
      </c>
      <c r="O957" s="1" t="s">
        <v>22</v>
      </c>
      <c r="P957">
        <v>2</v>
      </c>
    </row>
    <row r="958" spans="1:16" x14ac:dyDescent="0.2">
      <c r="A958">
        <v>957</v>
      </c>
      <c r="B958">
        <v>59</v>
      </c>
      <c r="C958">
        <v>8</v>
      </c>
      <c r="D958">
        <v>5.44</v>
      </c>
      <c r="E958">
        <v>9</v>
      </c>
      <c r="F958" s="1" t="s">
        <v>26</v>
      </c>
      <c r="G958" s="1" t="s">
        <v>35</v>
      </c>
      <c r="H958" s="1" t="s">
        <v>25</v>
      </c>
      <c r="I958" s="1" t="s">
        <v>34</v>
      </c>
      <c r="J958" s="1" t="s">
        <v>33</v>
      </c>
      <c r="K958" s="1" t="s">
        <v>21</v>
      </c>
      <c r="L958">
        <v>8</v>
      </c>
      <c r="M958">
        <v>45</v>
      </c>
      <c r="N958">
        <v>8670</v>
      </c>
      <c r="O958" s="1" t="s">
        <v>21</v>
      </c>
      <c r="P958">
        <v>3</v>
      </c>
    </row>
    <row r="959" spans="1:16" x14ac:dyDescent="0.2">
      <c r="A959">
        <v>958</v>
      </c>
      <c r="B959">
        <v>41</v>
      </c>
      <c r="C959">
        <v>10</v>
      </c>
      <c r="D959">
        <v>1.29</v>
      </c>
      <c r="E959">
        <v>9</v>
      </c>
      <c r="F959" s="1" t="s">
        <v>16</v>
      </c>
      <c r="G959" s="1" t="s">
        <v>35</v>
      </c>
      <c r="H959" s="1" t="s">
        <v>25</v>
      </c>
      <c r="I959" s="1" t="s">
        <v>34</v>
      </c>
      <c r="J959" s="1" t="s">
        <v>29</v>
      </c>
      <c r="K959" s="1" t="s">
        <v>21</v>
      </c>
      <c r="L959">
        <v>8</v>
      </c>
      <c r="M959">
        <v>64</v>
      </c>
      <c r="N959">
        <v>2111</v>
      </c>
      <c r="O959" s="1" t="s">
        <v>22</v>
      </c>
      <c r="P959">
        <v>4</v>
      </c>
    </row>
    <row r="960" spans="1:16" x14ac:dyDescent="0.2">
      <c r="A960">
        <v>959</v>
      </c>
      <c r="B960">
        <v>52</v>
      </c>
      <c r="C960">
        <v>4</v>
      </c>
      <c r="D960">
        <v>1.1299999999999999</v>
      </c>
      <c r="E960">
        <v>2</v>
      </c>
      <c r="F960" s="1" t="s">
        <v>23</v>
      </c>
      <c r="G960" s="1" t="s">
        <v>30</v>
      </c>
      <c r="H960" s="1" t="s">
        <v>37</v>
      </c>
      <c r="I960" s="1" t="s">
        <v>19</v>
      </c>
      <c r="J960" s="1" t="s">
        <v>29</v>
      </c>
      <c r="K960" s="1" t="s">
        <v>21</v>
      </c>
      <c r="L960">
        <v>0</v>
      </c>
      <c r="M960">
        <v>58</v>
      </c>
      <c r="N960">
        <v>5996</v>
      </c>
      <c r="O960" s="1" t="s">
        <v>21</v>
      </c>
      <c r="P960">
        <v>3</v>
      </c>
    </row>
    <row r="961" spans="1:16" x14ac:dyDescent="0.2">
      <c r="A961">
        <v>960</v>
      </c>
      <c r="B961">
        <v>55</v>
      </c>
      <c r="C961">
        <v>3</v>
      </c>
      <c r="D961">
        <v>2.2799999999999998</v>
      </c>
      <c r="E961">
        <v>3</v>
      </c>
      <c r="F961" s="1" t="s">
        <v>16</v>
      </c>
      <c r="G961" s="1" t="s">
        <v>35</v>
      </c>
      <c r="H961" s="1" t="s">
        <v>18</v>
      </c>
      <c r="I961" s="1" t="s">
        <v>34</v>
      </c>
      <c r="J961" s="1" t="s">
        <v>20</v>
      </c>
      <c r="K961" s="1" t="s">
        <v>21</v>
      </c>
      <c r="L961">
        <v>4</v>
      </c>
      <c r="M961">
        <v>30</v>
      </c>
      <c r="N961">
        <v>7140</v>
      </c>
      <c r="O961" s="1" t="s">
        <v>22</v>
      </c>
      <c r="P961">
        <v>3</v>
      </c>
    </row>
    <row r="962" spans="1:16" x14ac:dyDescent="0.2">
      <c r="A962">
        <v>961</v>
      </c>
      <c r="B962">
        <v>43</v>
      </c>
      <c r="C962">
        <v>9</v>
      </c>
      <c r="D962">
        <v>3.77</v>
      </c>
      <c r="E962">
        <v>7</v>
      </c>
      <c r="F962" s="1" t="s">
        <v>16</v>
      </c>
      <c r="G962" s="1" t="s">
        <v>24</v>
      </c>
      <c r="H962" s="1" t="s">
        <v>28</v>
      </c>
      <c r="I962" s="1" t="s">
        <v>19</v>
      </c>
      <c r="J962" s="1" t="s">
        <v>29</v>
      </c>
      <c r="K962" s="1" t="s">
        <v>21</v>
      </c>
      <c r="L962">
        <v>2</v>
      </c>
      <c r="M962">
        <v>25</v>
      </c>
      <c r="N962">
        <v>2149</v>
      </c>
      <c r="O962" s="1" t="s">
        <v>21</v>
      </c>
      <c r="P962">
        <v>5</v>
      </c>
    </row>
    <row r="963" spans="1:16" x14ac:dyDescent="0.2">
      <c r="A963">
        <v>962</v>
      </c>
      <c r="B963">
        <v>48</v>
      </c>
      <c r="C963">
        <v>9</v>
      </c>
      <c r="D963">
        <v>1.65</v>
      </c>
      <c r="E963">
        <v>7</v>
      </c>
      <c r="F963" s="1" t="s">
        <v>36</v>
      </c>
      <c r="G963" s="1" t="s">
        <v>35</v>
      </c>
      <c r="H963" s="1" t="s">
        <v>32</v>
      </c>
      <c r="I963" s="1" t="s">
        <v>19</v>
      </c>
      <c r="J963" s="1" t="s">
        <v>29</v>
      </c>
      <c r="K963" s="1" t="s">
        <v>21</v>
      </c>
      <c r="L963">
        <v>3</v>
      </c>
      <c r="M963">
        <v>37</v>
      </c>
      <c r="N963">
        <v>1766</v>
      </c>
      <c r="O963" s="1" t="s">
        <v>22</v>
      </c>
      <c r="P963">
        <v>1</v>
      </c>
    </row>
    <row r="964" spans="1:16" x14ac:dyDescent="0.2">
      <c r="A964">
        <v>963</v>
      </c>
      <c r="B964">
        <v>50</v>
      </c>
      <c r="C964">
        <v>1</v>
      </c>
      <c r="D964">
        <v>1.38</v>
      </c>
      <c r="E964">
        <v>3</v>
      </c>
      <c r="F964" s="1" t="s">
        <v>16</v>
      </c>
      <c r="G964" s="1" t="s">
        <v>24</v>
      </c>
      <c r="H964" s="1" t="s">
        <v>18</v>
      </c>
      <c r="I964" s="1" t="s">
        <v>34</v>
      </c>
      <c r="J964" s="1" t="s">
        <v>29</v>
      </c>
      <c r="K964" s="1" t="s">
        <v>21</v>
      </c>
      <c r="L964">
        <v>8</v>
      </c>
      <c r="M964">
        <v>56</v>
      </c>
      <c r="N964">
        <v>8802</v>
      </c>
      <c r="O964" s="1" t="s">
        <v>22</v>
      </c>
      <c r="P964">
        <v>2</v>
      </c>
    </row>
    <row r="965" spans="1:16" x14ac:dyDescent="0.2">
      <c r="A965">
        <v>964</v>
      </c>
      <c r="B965">
        <v>26</v>
      </c>
      <c r="C965">
        <v>7</v>
      </c>
      <c r="D965">
        <v>2.17</v>
      </c>
      <c r="E965">
        <v>7</v>
      </c>
      <c r="F965" s="1" t="s">
        <v>23</v>
      </c>
      <c r="G965" s="1" t="s">
        <v>27</v>
      </c>
      <c r="H965" s="1" t="s">
        <v>28</v>
      </c>
      <c r="I965" s="1" t="s">
        <v>19</v>
      </c>
      <c r="J965" s="1" t="s">
        <v>29</v>
      </c>
      <c r="K965" s="1" t="s">
        <v>21</v>
      </c>
      <c r="L965">
        <v>1</v>
      </c>
      <c r="M965">
        <v>26</v>
      </c>
      <c r="N965">
        <v>8547</v>
      </c>
      <c r="O965" s="1" t="s">
        <v>21</v>
      </c>
      <c r="P965">
        <v>3</v>
      </c>
    </row>
    <row r="966" spans="1:16" x14ac:dyDescent="0.2">
      <c r="A966">
        <v>965</v>
      </c>
      <c r="B966">
        <v>51</v>
      </c>
      <c r="C966">
        <v>3</v>
      </c>
      <c r="D966">
        <v>2.4300000000000002</v>
      </c>
      <c r="E966">
        <v>5</v>
      </c>
      <c r="F966" s="1" t="s">
        <v>36</v>
      </c>
      <c r="G966" s="1" t="s">
        <v>30</v>
      </c>
      <c r="H966" s="1" t="s">
        <v>25</v>
      </c>
      <c r="I966" s="1" t="s">
        <v>19</v>
      </c>
      <c r="J966" s="1" t="s">
        <v>29</v>
      </c>
      <c r="K966" s="1" t="s">
        <v>21</v>
      </c>
      <c r="L966">
        <v>5</v>
      </c>
      <c r="M966">
        <v>33</v>
      </c>
      <c r="N966">
        <v>2275</v>
      </c>
      <c r="O966" s="1" t="s">
        <v>21</v>
      </c>
      <c r="P966">
        <v>4</v>
      </c>
    </row>
    <row r="967" spans="1:16" x14ac:dyDescent="0.2">
      <c r="A967">
        <v>966</v>
      </c>
      <c r="B967">
        <v>45</v>
      </c>
      <c r="C967">
        <v>10</v>
      </c>
      <c r="D967">
        <v>1.04</v>
      </c>
      <c r="E967">
        <v>10</v>
      </c>
      <c r="F967" s="1" t="s">
        <v>16</v>
      </c>
      <c r="G967" s="1" t="s">
        <v>17</v>
      </c>
      <c r="H967" s="1" t="s">
        <v>25</v>
      </c>
      <c r="I967" s="1" t="s">
        <v>19</v>
      </c>
      <c r="J967" s="1" t="s">
        <v>29</v>
      </c>
      <c r="K967" s="1" t="s">
        <v>21</v>
      </c>
      <c r="L967">
        <v>7</v>
      </c>
      <c r="M967">
        <v>34</v>
      </c>
      <c r="N967">
        <v>5462</v>
      </c>
      <c r="O967" s="1" t="s">
        <v>21</v>
      </c>
      <c r="P967">
        <v>2</v>
      </c>
    </row>
    <row r="968" spans="1:16" x14ac:dyDescent="0.2">
      <c r="A968">
        <v>967</v>
      </c>
      <c r="B968">
        <v>3</v>
      </c>
      <c r="C968">
        <v>5</v>
      </c>
      <c r="D968">
        <v>4.63</v>
      </c>
      <c r="E968">
        <v>6</v>
      </c>
      <c r="F968" s="1" t="s">
        <v>23</v>
      </c>
      <c r="G968" s="1" t="s">
        <v>27</v>
      </c>
      <c r="H968" s="1" t="s">
        <v>32</v>
      </c>
      <c r="I968" s="1" t="s">
        <v>19</v>
      </c>
      <c r="J968" s="1" t="s">
        <v>33</v>
      </c>
      <c r="K968" s="1" t="s">
        <v>22</v>
      </c>
      <c r="L968">
        <v>1</v>
      </c>
      <c r="M968">
        <v>28</v>
      </c>
      <c r="N968">
        <v>2312</v>
      </c>
      <c r="O968" s="1" t="s">
        <v>21</v>
      </c>
      <c r="P968">
        <v>1</v>
      </c>
    </row>
    <row r="969" spans="1:16" x14ac:dyDescent="0.2">
      <c r="A969">
        <v>968</v>
      </c>
      <c r="B969">
        <v>4</v>
      </c>
      <c r="C969">
        <v>8</v>
      </c>
      <c r="D969">
        <v>3.33</v>
      </c>
      <c r="E969">
        <v>8</v>
      </c>
      <c r="F969" s="1" t="s">
        <v>36</v>
      </c>
      <c r="G969" s="1" t="s">
        <v>24</v>
      </c>
      <c r="H969" s="1" t="s">
        <v>25</v>
      </c>
      <c r="I969" s="1" t="s">
        <v>19</v>
      </c>
      <c r="J969" s="1" t="s">
        <v>33</v>
      </c>
      <c r="K969" s="1" t="s">
        <v>21</v>
      </c>
      <c r="L969">
        <v>6</v>
      </c>
      <c r="M969">
        <v>35</v>
      </c>
      <c r="N969">
        <v>4359</v>
      </c>
      <c r="O969" s="1" t="s">
        <v>22</v>
      </c>
      <c r="P969">
        <v>5</v>
      </c>
    </row>
    <row r="970" spans="1:16" x14ac:dyDescent="0.2">
      <c r="A970">
        <v>969</v>
      </c>
      <c r="B970">
        <v>22</v>
      </c>
      <c r="C970">
        <v>9</v>
      </c>
      <c r="D970">
        <v>4.18</v>
      </c>
      <c r="E970">
        <v>10</v>
      </c>
      <c r="F970" s="1" t="s">
        <v>36</v>
      </c>
      <c r="G970" s="1" t="s">
        <v>17</v>
      </c>
      <c r="H970" s="1" t="s">
        <v>25</v>
      </c>
      <c r="I970" s="1" t="s">
        <v>19</v>
      </c>
      <c r="J970" s="1" t="s">
        <v>29</v>
      </c>
      <c r="K970" s="1" t="s">
        <v>21</v>
      </c>
      <c r="L970">
        <v>0</v>
      </c>
      <c r="M970">
        <v>55</v>
      </c>
      <c r="N970">
        <v>5469</v>
      </c>
      <c r="O970" s="1" t="s">
        <v>21</v>
      </c>
      <c r="P970">
        <v>4</v>
      </c>
    </row>
    <row r="971" spans="1:16" x14ac:dyDescent="0.2">
      <c r="A971">
        <v>970</v>
      </c>
      <c r="B971">
        <v>13</v>
      </c>
      <c r="C971">
        <v>10</v>
      </c>
      <c r="D971">
        <v>1.04</v>
      </c>
      <c r="E971">
        <v>10</v>
      </c>
      <c r="F971" s="1" t="s">
        <v>16</v>
      </c>
      <c r="G971" s="1" t="s">
        <v>24</v>
      </c>
      <c r="H971" s="1" t="s">
        <v>31</v>
      </c>
      <c r="I971" s="1" t="s">
        <v>19</v>
      </c>
      <c r="J971" s="1" t="s">
        <v>20</v>
      </c>
      <c r="K971" s="1" t="s">
        <v>21</v>
      </c>
      <c r="L971">
        <v>4</v>
      </c>
      <c r="M971">
        <v>18</v>
      </c>
      <c r="N971">
        <v>6498</v>
      </c>
      <c r="O971" s="1" t="s">
        <v>22</v>
      </c>
      <c r="P971">
        <v>4</v>
      </c>
    </row>
    <row r="972" spans="1:16" x14ac:dyDescent="0.2">
      <c r="A972">
        <v>971</v>
      </c>
      <c r="B972">
        <v>55</v>
      </c>
      <c r="C972">
        <v>8</v>
      </c>
      <c r="D972">
        <v>2.92</v>
      </c>
      <c r="E972">
        <v>7</v>
      </c>
      <c r="F972" s="1" t="s">
        <v>26</v>
      </c>
      <c r="G972" s="1" t="s">
        <v>35</v>
      </c>
      <c r="H972" s="1" t="s">
        <v>18</v>
      </c>
      <c r="I972" s="1" t="s">
        <v>19</v>
      </c>
      <c r="J972" s="1" t="s">
        <v>33</v>
      </c>
      <c r="K972" s="1" t="s">
        <v>21</v>
      </c>
      <c r="L972">
        <v>3</v>
      </c>
      <c r="M972">
        <v>46</v>
      </c>
      <c r="N972">
        <v>7430</v>
      </c>
      <c r="O972" s="1" t="s">
        <v>21</v>
      </c>
      <c r="P972">
        <v>1</v>
      </c>
    </row>
    <row r="973" spans="1:16" x14ac:dyDescent="0.2">
      <c r="A973">
        <v>972</v>
      </c>
      <c r="B973">
        <v>4</v>
      </c>
      <c r="C973">
        <v>1</v>
      </c>
      <c r="D973">
        <v>1.42</v>
      </c>
      <c r="E973">
        <v>2</v>
      </c>
      <c r="F973" s="1" t="s">
        <v>36</v>
      </c>
      <c r="G973" s="1" t="s">
        <v>17</v>
      </c>
      <c r="H973" s="1" t="s">
        <v>37</v>
      </c>
      <c r="I973" s="1" t="s">
        <v>19</v>
      </c>
      <c r="J973" s="1" t="s">
        <v>33</v>
      </c>
      <c r="K973" s="1" t="s">
        <v>21</v>
      </c>
      <c r="L973">
        <v>7</v>
      </c>
      <c r="M973">
        <v>44</v>
      </c>
      <c r="N973">
        <v>6669</v>
      </c>
      <c r="O973" s="1" t="s">
        <v>22</v>
      </c>
      <c r="P973">
        <v>2</v>
      </c>
    </row>
    <row r="974" spans="1:16" x14ac:dyDescent="0.2">
      <c r="A974">
        <v>973</v>
      </c>
      <c r="B974">
        <v>23</v>
      </c>
      <c r="C974">
        <v>8</v>
      </c>
      <c r="D974">
        <v>4.82</v>
      </c>
      <c r="E974">
        <v>9</v>
      </c>
      <c r="F974" s="1" t="s">
        <v>26</v>
      </c>
      <c r="G974" s="1" t="s">
        <v>30</v>
      </c>
      <c r="H974" s="1" t="s">
        <v>37</v>
      </c>
      <c r="I974" s="1" t="s">
        <v>19</v>
      </c>
      <c r="J974" s="1" t="s">
        <v>20</v>
      </c>
      <c r="K974" s="1" t="s">
        <v>21</v>
      </c>
      <c r="L974">
        <v>8</v>
      </c>
      <c r="M974">
        <v>22</v>
      </c>
      <c r="N974">
        <v>8445</v>
      </c>
      <c r="O974" s="1" t="s">
        <v>21</v>
      </c>
      <c r="P974">
        <v>3</v>
      </c>
    </row>
    <row r="975" spans="1:16" x14ac:dyDescent="0.2">
      <c r="A975">
        <v>974</v>
      </c>
      <c r="B975">
        <v>12</v>
      </c>
      <c r="C975">
        <v>10</v>
      </c>
      <c r="D975">
        <v>5.31</v>
      </c>
      <c r="E975">
        <v>7</v>
      </c>
      <c r="F975" s="1" t="s">
        <v>26</v>
      </c>
      <c r="G975" s="1" t="s">
        <v>24</v>
      </c>
      <c r="H975" s="1" t="s">
        <v>18</v>
      </c>
      <c r="I975" s="1" t="s">
        <v>19</v>
      </c>
      <c r="J975" s="1" t="s">
        <v>29</v>
      </c>
      <c r="K975" s="1" t="s">
        <v>21</v>
      </c>
      <c r="L975">
        <v>8</v>
      </c>
      <c r="M975">
        <v>24</v>
      </c>
      <c r="N975">
        <v>9397</v>
      </c>
      <c r="O975" s="1" t="s">
        <v>21</v>
      </c>
      <c r="P975">
        <v>2</v>
      </c>
    </row>
    <row r="976" spans="1:16" x14ac:dyDescent="0.2">
      <c r="A976">
        <v>975</v>
      </c>
      <c r="B976">
        <v>58</v>
      </c>
      <c r="C976">
        <v>7</v>
      </c>
      <c r="D976">
        <v>4.12</v>
      </c>
      <c r="E976">
        <v>10</v>
      </c>
      <c r="F976" s="1" t="s">
        <v>36</v>
      </c>
      <c r="G976" s="1" t="s">
        <v>27</v>
      </c>
      <c r="H976" s="1" t="s">
        <v>32</v>
      </c>
      <c r="I976" s="1" t="s">
        <v>34</v>
      </c>
      <c r="J976" s="1" t="s">
        <v>20</v>
      </c>
      <c r="K976" s="1" t="s">
        <v>21</v>
      </c>
      <c r="L976">
        <v>2</v>
      </c>
      <c r="M976">
        <v>59</v>
      </c>
      <c r="N976">
        <v>9060</v>
      </c>
      <c r="O976" s="1" t="s">
        <v>22</v>
      </c>
      <c r="P976">
        <v>5</v>
      </c>
    </row>
    <row r="977" spans="1:16" x14ac:dyDescent="0.2">
      <c r="A977">
        <v>976</v>
      </c>
      <c r="B977">
        <v>34</v>
      </c>
      <c r="C977">
        <v>10</v>
      </c>
      <c r="D977">
        <v>4.96</v>
      </c>
      <c r="E977">
        <v>8</v>
      </c>
      <c r="F977" s="1" t="s">
        <v>16</v>
      </c>
      <c r="G977" s="1" t="s">
        <v>35</v>
      </c>
      <c r="H977" s="1" t="s">
        <v>28</v>
      </c>
      <c r="I977" s="1" t="s">
        <v>19</v>
      </c>
      <c r="J977" s="1" t="s">
        <v>29</v>
      </c>
      <c r="K977" s="1" t="s">
        <v>21</v>
      </c>
      <c r="L977">
        <v>6</v>
      </c>
      <c r="M977">
        <v>29</v>
      </c>
      <c r="N977">
        <v>3100</v>
      </c>
      <c r="O977" s="1" t="s">
        <v>22</v>
      </c>
      <c r="P977">
        <v>4</v>
      </c>
    </row>
    <row r="978" spans="1:16" x14ac:dyDescent="0.2">
      <c r="A978">
        <v>977</v>
      </c>
      <c r="B978">
        <v>32</v>
      </c>
      <c r="C978">
        <v>9</v>
      </c>
      <c r="D978">
        <v>2.54</v>
      </c>
      <c r="E978">
        <v>7</v>
      </c>
      <c r="F978" s="1" t="s">
        <v>26</v>
      </c>
      <c r="G978" s="1" t="s">
        <v>35</v>
      </c>
      <c r="H978" s="1" t="s">
        <v>31</v>
      </c>
      <c r="I978" s="1" t="s">
        <v>19</v>
      </c>
      <c r="J978" s="1" t="s">
        <v>29</v>
      </c>
      <c r="K978" s="1" t="s">
        <v>21</v>
      </c>
      <c r="L978">
        <v>6</v>
      </c>
      <c r="M978">
        <v>58</v>
      </c>
      <c r="N978">
        <v>5550</v>
      </c>
      <c r="O978" s="1" t="s">
        <v>22</v>
      </c>
      <c r="P978">
        <v>1</v>
      </c>
    </row>
    <row r="979" spans="1:16" x14ac:dyDescent="0.2">
      <c r="A979">
        <v>978</v>
      </c>
      <c r="B979">
        <v>28</v>
      </c>
      <c r="C979">
        <v>9</v>
      </c>
      <c r="D979">
        <v>4.42</v>
      </c>
      <c r="E979">
        <v>8</v>
      </c>
      <c r="F979" s="1" t="s">
        <v>23</v>
      </c>
      <c r="G979" s="1" t="s">
        <v>30</v>
      </c>
      <c r="H979" s="1" t="s">
        <v>32</v>
      </c>
      <c r="I979" s="1" t="s">
        <v>19</v>
      </c>
      <c r="J979" s="1" t="s">
        <v>29</v>
      </c>
      <c r="K979" s="1" t="s">
        <v>21</v>
      </c>
      <c r="L979">
        <v>9</v>
      </c>
      <c r="M979">
        <v>65</v>
      </c>
      <c r="N979">
        <v>7372</v>
      </c>
      <c r="O979" s="1" t="s">
        <v>22</v>
      </c>
      <c r="P979">
        <v>4</v>
      </c>
    </row>
    <row r="980" spans="1:16" x14ac:dyDescent="0.2">
      <c r="A980">
        <v>979</v>
      </c>
      <c r="B980">
        <v>46</v>
      </c>
      <c r="C980">
        <v>2</v>
      </c>
      <c r="D980">
        <v>2.63</v>
      </c>
      <c r="E980">
        <v>1</v>
      </c>
      <c r="F980" s="1" t="s">
        <v>23</v>
      </c>
      <c r="G980" s="1" t="s">
        <v>24</v>
      </c>
      <c r="H980" s="1" t="s">
        <v>18</v>
      </c>
      <c r="I980" s="1" t="s">
        <v>34</v>
      </c>
      <c r="J980" s="1" t="s">
        <v>20</v>
      </c>
      <c r="K980" s="1" t="s">
        <v>21</v>
      </c>
      <c r="L980">
        <v>0</v>
      </c>
      <c r="M980">
        <v>31</v>
      </c>
      <c r="N980">
        <v>1291</v>
      </c>
      <c r="O980" s="1" t="s">
        <v>22</v>
      </c>
      <c r="P980">
        <v>5</v>
      </c>
    </row>
    <row r="981" spans="1:16" x14ac:dyDescent="0.2">
      <c r="A981">
        <v>980</v>
      </c>
      <c r="B981">
        <v>1</v>
      </c>
      <c r="C981">
        <v>6</v>
      </c>
      <c r="D981">
        <v>1.37</v>
      </c>
      <c r="E981">
        <v>1</v>
      </c>
      <c r="F981" s="1" t="s">
        <v>26</v>
      </c>
      <c r="G981" s="1" t="s">
        <v>35</v>
      </c>
      <c r="H981" s="1" t="s">
        <v>32</v>
      </c>
      <c r="I981" s="1" t="s">
        <v>19</v>
      </c>
      <c r="J981" s="1" t="s">
        <v>20</v>
      </c>
      <c r="K981" s="1" t="s">
        <v>21</v>
      </c>
      <c r="L981">
        <v>2</v>
      </c>
      <c r="M981">
        <v>68</v>
      </c>
      <c r="N981">
        <v>2760</v>
      </c>
      <c r="O981" s="1" t="s">
        <v>22</v>
      </c>
      <c r="P981">
        <v>3</v>
      </c>
    </row>
    <row r="982" spans="1:16" x14ac:dyDescent="0.2">
      <c r="A982">
        <v>981</v>
      </c>
      <c r="B982">
        <v>5</v>
      </c>
      <c r="C982">
        <v>8</v>
      </c>
      <c r="D982">
        <v>5.76</v>
      </c>
      <c r="E982">
        <v>7</v>
      </c>
      <c r="F982" s="1" t="s">
        <v>36</v>
      </c>
      <c r="G982" s="1" t="s">
        <v>27</v>
      </c>
      <c r="H982" s="1" t="s">
        <v>31</v>
      </c>
      <c r="I982" s="1" t="s">
        <v>19</v>
      </c>
      <c r="J982" s="1" t="s">
        <v>29</v>
      </c>
      <c r="K982" s="1" t="s">
        <v>21</v>
      </c>
      <c r="L982">
        <v>2</v>
      </c>
      <c r="M982">
        <v>48</v>
      </c>
      <c r="N982">
        <v>2301</v>
      </c>
      <c r="O982" s="1" t="s">
        <v>22</v>
      </c>
      <c r="P982">
        <v>1</v>
      </c>
    </row>
    <row r="983" spans="1:16" x14ac:dyDescent="0.2">
      <c r="A983">
        <v>982</v>
      </c>
      <c r="B983">
        <v>13</v>
      </c>
      <c r="C983">
        <v>9</v>
      </c>
      <c r="D983">
        <v>1.24</v>
      </c>
      <c r="E983">
        <v>9</v>
      </c>
      <c r="F983" s="1" t="s">
        <v>23</v>
      </c>
      <c r="G983" s="1" t="s">
        <v>27</v>
      </c>
      <c r="H983" s="1" t="s">
        <v>18</v>
      </c>
      <c r="I983" s="1" t="s">
        <v>34</v>
      </c>
      <c r="J983" s="1" t="s">
        <v>29</v>
      </c>
      <c r="K983" s="1" t="s">
        <v>22</v>
      </c>
      <c r="L983">
        <v>10</v>
      </c>
      <c r="M983">
        <v>21</v>
      </c>
      <c r="N983">
        <v>7077</v>
      </c>
      <c r="O983" s="1" t="s">
        <v>21</v>
      </c>
      <c r="P983">
        <v>2</v>
      </c>
    </row>
    <row r="984" spans="1:16" x14ac:dyDescent="0.2">
      <c r="A984">
        <v>983</v>
      </c>
      <c r="B984">
        <v>20</v>
      </c>
      <c r="C984">
        <v>10</v>
      </c>
      <c r="D984">
        <v>3.02</v>
      </c>
      <c r="E984">
        <v>9</v>
      </c>
      <c r="F984" s="1" t="s">
        <v>36</v>
      </c>
      <c r="G984" s="1" t="s">
        <v>27</v>
      </c>
      <c r="H984" s="1" t="s">
        <v>18</v>
      </c>
      <c r="I984" s="1" t="s">
        <v>19</v>
      </c>
      <c r="J984" s="1" t="s">
        <v>29</v>
      </c>
      <c r="K984" s="1" t="s">
        <v>21</v>
      </c>
      <c r="L984">
        <v>1</v>
      </c>
      <c r="M984">
        <v>62</v>
      </c>
      <c r="N984">
        <v>3233</v>
      </c>
      <c r="O984" s="1" t="s">
        <v>22</v>
      </c>
      <c r="P984">
        <v>1</v>
      </c>
    </row>
    <row r="985" spans="1:16" x14ac:dyDescent="0.2">
      <c r="A985">
        <v>984</v>
      </c>
      <c r="B985">
        <v>48</v>
      </c>
      <c r="C985">
        <v>7</v>
      </c>
      <c r="D985">
        <v>1.23</v>
      </c>
      <c r="E985">
        <v>7</v>
      </c>
      <c r="F985" s="1" t="s">
        <v>16</v>
      </c>
      <c r="G985" s="1" t="s">
        <v>27</v>
      </c>
      <c r="H985" s="1" t="s">
        <v>37</v>
      </c>
      <c r="I985" s="1" t="s">
        <v>19</v>
      </c>
      <c r="J985" s="1" t="s">
        <v>33</v>
      </c>
      <c r="K985" s="1" t="s">
        <v>21</v>
      </c>
      <c r="L985">
        <v>0</v>
      </c>
      <c r="M985">
        <v>40</v>
      </c>
      <c r="N985">
        <v>8215</v>
      </c>
      <c r="O985" s="1" t="s">
        <v>22</v>
      </c>
      <c r="P985">
        <v>1</v>
      </c>
    </row>
    <row r="986" spans="1:16" x14ac:dyDescent="0.2">
      <c r="A986">
        <v>985</v>
      </c>
      <c r="B986">
        <v>57</v>
      </c>
      <c r="C986">
        <v>10</v>
      </c>
      <c r="D986">
        <v>2.0499999999999998</v>
      </c>
      <c r="E986">
        <v>9</v>
      </c>
      <c r="F986" s="1" t="s">
        <v>36</v>
      </c>
      <c r="G986" s="1" t="s">
        <v>27</v>
      </c>
      <c r="H986" s="1" t="s">
        <v>25</v>
      </c>
      <c r="I986" s="1" t="s">
        <v>19</v>
      </c>
      <c r="J986" s="1" t="s">
        <v>33</v>
      </c>
      <c r="K986" s="1" t="s">
        <v>21</v>
      </c>
      <c r="L986">
        <v>7</v>
      </c>
      <c r="M986">
        <v>64</v>
      </c>
      <c r="N986">
        <v>4460</v>
      </c>
      <c r="O986" s="1" t="s">
        <v>21</v>
      </c>
      <c r="P986">
        <v>5</v>
      </c>
    </row>
    <row r="987" spans="1:16" x14ac:dyDescent="0.2">
      <c r="A987">
        <v>986</v>
      </c>
      <c r="B987">
        <v>10</v>
      </c>
      <c r="C987">
        <v>4</v>
      </c>
      <c r="D987">
        <v>5.7</v>
      </c>
      <c r="E987">
        <v>1</v>
      </c>
      <c r="F987" s="1" t="s">
        <v>23</v>
      </c>
      <c r="G987" s="1" t="s">
        <v>30</v>
      </c>
      <c r="H987" s="1" t="s">
        <v>37</v>
      </c>
      <c r="I987" s="1" t="s">
        <v>19</v>
      </c>
      <c r="J987" s="1" t="s">
        <v>29</v>
      </c>
      <c r="K987" s="1" t="s">
        <v>22</v>
      </c>
      <c r="L987">
        <v>9</v>
      </c>
      <c r="M987">
        <v>53</v>
      </c>
      <c r="N987">
        <v>5010</v>
      </c>
      <c r="O987" s="1" t="s">
        <v>21</v>
      </c>
      <c r="P987">
        <v>3</v>
      </c>
    </row>
    <row r="988" spans="1:16" x14ac:dyDescent="0.2">
      <c r="A988">
        <v>987</v>
      </c>
      <c r="B988">
        <v>12</v>
      </c>
      <c r="C988">
        <v>2</v>
      </c>
      <c r="D988">
        <v>5.15</v>
      </c>
      <c r="E988">
        <v>2</v>
      </c>
      <c r="F988" s="1" t="s">
        <v>16</v>
      </c>
      <c r="G988" s="1" t="s">
        <v>30</v>
      </c>
      <c r="H988" s="1" t="s">
        <v>18</v>
      </c>
      <c r="I988" s="1" t="s">
        <v>19</v>
      </c>
      <c r="J988" s="1" t="s">
        <v>33</v>
      </c>
      <c r="K988" s="1" t="s">
        <v>22</v>
      </c>
      <c r="L988">
        <v>10</v>
      </c>
      <c r="M988">
        <v>22</v>
      </c>
      <c r="N988">
        <v>7037</v>
      </c>
      <c r="O988" s="1" t="s">
        <v>21</v>
      </c>
      <c r="P988">
        <v>1</v>
      </c>
    </row>
    <row r="989" spans="1:16" x14ac:dyDescent="0.2">
      <c r="A989">
        <v>988</v>
      </c>
      <c r="B989">
        <v>37</v>
      </c>
      <c r="C989">
        <v>8</v>
      </c>
      <c r="D989">
        <v>1.44</v>
      </c>
      <c r="E989">
        <v>8</v>
      </c>
      <c r="F989" s="1" t="s">
        <v>26</v>
      </c>
      <c r="G989" s="1" t="s">
        <v>27</v>
      </c>
      <c r="H989" s="1" t="s">
        <v>31</v>
      </c>
      <c r="I989" s="1" t="s">
        <v>19</v>
      </c>
      <c r="J989" s="1" t="s">
        <v>33</v>
      </c>
      <c r="K989" s="1" t="s">
        <v>21</v>
      </c>
      <c r="L989">
        <v>3</v>
      </c>
      <c r="M989">
        <v>29</v>
      </c>
      <c r="N989">
        <v>4668</v>
      </c>
      <c r="O989" s="1" t="s">
        <v>22</v>
      </c>
      <c r="P989">
        <v>5</v>
      </c>
    </row>
    <row r="990" spans="1:16" x14ac:dyDescent="0.2">
      <c r="A990">
        <v>989</v>
      </c>
      <c r="B990">
        <v>52</v>
      </c>
      <c r="C990">
        <v>9</v>
      </c>
      <c r="D990">
        <v>2.06</v>
      </c>
      <c r="E990">
        <v>8</v>
      </c>
      <c r="F990" s="1" t="s">
        <v>36</v>
      </c>
      <c r="G990" s="1" t="s">
        <v>27</v>
      </c>
      <c r="H990" s="1" t="s">
        <v>25</v>
      </c>
      <c r="I990" s="1" t="s">
        <v>19</v>
      </c>
      <c r="J990" s="1" t="s">
        <v>33</v>
      </c>
      <c r="K990" s="1" t="s">
        <v>21</v>
      </c>
      <c r="L990">
        <v>5</v>
      </c>
      <c r="M990">
        <v>37</v>
      </c>
      <c r="N990">
        <v>7880</v>
      </c>
      <c r="O990" s="1" t="s">
        <v>21</v>
      </c>
      <c r="P990">
        <v>5</v>
      </c>
    </row>
    <row r="991" spans="1:16" x14ac:dyDescent="0.2">
      <c r="A991">
        <v>990</v>
      </c>
      <c r="B991">
        <v>44</v>
      </c>
      <c r="C991">
        <v>7</v>
      </c>
      <c r="D991">
        <v>5.23</v>
      </c>
      <c r="E991">
        <v>8</v>
      </c>
      <c r="F991" s="1" t="s">
        <v>36</v>
      </c>
      <c r="G991" s="1" t="s">
        <v>27</v>
      </c>
      <c r="H991" s="1" t="s">
        <v>25</v>
      </c>
      <c r="I991" s="1" t="s">
        <v>19</v>
      </c>
      <c r="J991" s="1" t="s">
        <v>20</v>
      </c>
      <c r="K991" s="1" t="s">
        <v>21</v>
      </c>
      <c r="L991">
        <v>9</v>
      </c>
      <c r="M991">
        <v>18</v>
      </c>
      <c r="N991">
        <v>9858</v>
      </c>
      <c r="O991" s="1" t="s">
        <v>22</v>
      </c>
      <c r="P991">
        <v>4</v>
      </c>
    </row>
    <row r="992" spans="1:16" x14ac:dyDescent="0.2">
      <c r="A992">
        <v>991</v>
      </c>
      <c r="B992">
        <v>43</v>
      </c>
      <c r="C992">
        <v>1</v>
      </c>
      <c r="D992">
        <v>2.6</v>
      </c>
      <c r="E992">
        <v>5</v>
      </c>
      <c r="F992" s="1" t="s">
        <v>23</v>
      </c>
      <c r="G992" s="1" t="s">
        <v>35</v>
      </c>
      <c r="H992" s="1" t="s">
        <v>31</v>
      </c>
      <c r="I992" s="1" t="s">
        <v>19</v>
      </c>
      <c r="J992" s="1" t="s">
        <v>29</v>
      </c>
      <c r="K992" s="1" t="s">
        <v>21</v>
      </c>
      <c r="L992">
        <v>0</v>
      </c>
      <c r="M992">
        <v>48</v>
      </c>
      <c r="N992">
        <v>8291</v>
      </c>
      <c r="O992" s="1" t="s">
        <v>22</v>
      </c>
      <c r="P992">
        <v>3</v>
      </c>
    </row>
    <row r="993" spans="1:16" x14ac:dyDescent="0.2">
      <c r="A993">
        <v>992</v>
      </c>
      <c r="B993">
        <v>31</v>
      </c>
      <c r="C993">
        <v>6</v>
      </c>
      <c r="D993">
        <v>2.2200000000000002</v>
      </c>
      <c r="E993">
        <v>3</v>
      </c>
      <c r="F993" s="1" t="s">
        <v>23</v>
      </c>
      <c r="G993" s="1" t="s">
        <v>27</v>
      </c>
      <c r="H993" s="1" t="s">
        <v>31</v>
      </c>
      <c r="I993" s="1" t="s">
        <v>34</v>
      </c>
      <c r="J993" s="1" t="s">
        <v>29</v>
      </c>
      <c r="K993" s="1" t="s">
        <v>21</v>
      </c>
      <c r="L993">
        <v>6</v>
      </c>
      <c r="M993">
        <v>53</v>
      </c>
      <c r="N993">
        <v>2658</v>
      </c>
      <c r="O993" s="1" t="s">
        <v>21</v>
      </c>
      <c r="P993">
        <v>3</v>
      </c>
    </row>
    <row r="994" spans="1:16" x14ac:dyDescent="0.2">
      <c r="A994">
        <v>993</v>
      </c>
      <c r="B994">
        <v>17</v>
      </c>
      <c r="C994">
        <v>9</v>
      </c>
      <c r="D994">
        <v>3.53</v>
      </c>
      <c r="E994">
        <v>8</v>
      </c>
      <c r="F994" s="1" t="s">
        <v>26</v>
      </c>
      <c r="G994" s="1" t="s">
        <v>17</v>
      </c>
      <c r="H994" s="1" t="s">
        <v>31</v>
      </c>
      <c r="I994" s="1" t="s">
        <v>19</v>
      </c>
      <c r="J994" s="1" t="s">
        <v>29</v>
      </c>
      <c r="K994" s="1" t="s">
        <v>21</v>
      </c>
      <c r="L994">
        <v>0</v>
      </c>
      <c r="M994">
        <v>42</v>
      </c>
      <c r="N994">
        <v>7308</v>
      </c>
      <c r="O994" s="1" t="s">
        <v>22</v>
      </c>
      <c r="P994">
        <v>4</v>
      </c>
    </row>
    <row r="995" spans="1:16" x14ac:dyDescent="0.2">
      <c r="A995">
        <v>994</v>
      </c>
      <c r="B995">
        <v>25</v>
      </c>
      <c r="C995">
        <v>8</v>
      </c>
      <c r="D995">
        <v>4.1500000000000004</v>
      </c>
      <c r="E995">
        <v>8</v>
      </c>
      <c r="F995" s="1" t="s">
        <v>36</v>
      </c>
      <c r="G995" s="1" t="s">
        <v>30</v>
      </c>
      <c r="H995" s="1" t="s">
        <v>37</v>
      </c>
      <c r="I995" s="1" t="s">
        <v>19</v>
      </c>
      <c r="J995" s="1" t="s">
        <v>33</v>
      </c>
      <c r="K995" s="1" t="s">
        <v>21</v>
      </c>
      <c r="L995">
        <v>5</v>
      </c>
      <c r="M995">
        <v>39</v>
      </c>
      <c r="N995">
        <v>7806</v>
      </c>
      <c r="O995" s="1" t="s">
        <v>21</v>
      </c>
      <c r="P995">
        <v>1</v>
      </c>
    </row>
    <row r="996" spans="1:16" x14ac:dyDescent="0.2">
      <c r="A996">
        <v>995</v>
      </c>
      <c r="B996">
        <v>53</v>
      </c>
      <c r="C996">
        <v>9</v>
      </c>
      <c r="D996">
        <v>2.97</v>
      </c>
      <c r="E996">
        <v>7</v>
      </c>
      <c r="F996" s="1" t="s">
        <v>26</v>
      </c>
      <c r="G996" s="1" t="s">
        <v>24</v>
      </c>
      <c r="H996" s="1" t="s">
        <v>25</v>
      </c>
      <c r="I996" s="1" t="s">
        <v>34</v>
      </c>
      <c r="J996" s="1" t="s">
        <v>20</v>
      </c>
      <c r="K996" s="1" t="s">
        <v>21</v>
      </c>
      <c r="L996">
        <v>5</v>
      </c>
      <c r="M996">
        <v>37</v>
      </c>
      <c r="N996">
        <v>4591</v>
      </c>
      <c r="O996" s="1" t="s">
        <v>22</v>
      </c>
      <c r="P996">
        <v>5</v>
      </c>
    </row>
    <row r="997" spans="1:16" x14ac:dyDescent="0.2">
      <c r="A997">
        <v>996</v>
      </c>
      <c r="B997">
        <v>7</v>
      </c>
      <c r="C997">
        <v>8</v>
      </c>
      <c r="D997">
        <v>5.46</v>
      </c>
      <c r="E997">
        <v>8</v>
      </c>
      <c r="F997" s="1" t="s">
        <v>26</v>
      </c>
      <c r="G997" s="1" t="s">
        <v>30</v>
      </c>
      <c r="H997" s="1" t="s">
        <v>28</v>
      </c>
      <c r="I997" s="1" t="s">
        <v>19</v>
      </c>
      <c r="J997" s="1" t="s">
        <v>29</v>
      </c>
      <c r="K997" s="1" t="s">
        <v>21</v>
      </c>
      <c r="L997">
        <v>1</v>
      </c>
      <c r="M997">
        <v>54</v>
      </c>
      <c r="N997">
        <v>7132</v>
      </c>
      <c r="O997" s="1" t="s">
        <v>22</v>
      </c>
      <c r="P997">
        <v>4</v>
      </c>
    </row>
    <row r="998" spans="1:16" x14ac:dyDescent="0.2">
      <c r="A998">
        <v>997</v>
      </c>
      <c r="B998">
        <v>24</v>
      </c>
      <c r="C998">
        <v>8</v>
      </c>
      <c r="D998">
        <v>4.3600000000000003</v>
      </c>
      <c r="E998">
        <v>9</v>
      </c>
      <c r="F998" s="1" t="s">
        <v>26</v>
      </c>
      <c r="G998" s="1" t="s">
        <v>30</v>
      </c>
      <c r="H998" s="1" t="s">
        <v>25</v>
      </c>
      <c r="I998" s="1" t="s">
        <v>34</v>
      </c>
      <c r="J998" s="1" t="s">
        <v>29</v>
      </c>
      <c r="K998" s="1" t="s">
        <v>22</v>
      </c>
      <c r="L998">
        <v>9</v>
      </c>
      <c r="M998">
        <v>26</v>
      </c>
      <c r="N998">
        <v>3141</v>
      </c>
      <c r="O998" s="1" t="s">
        <v>22</v>
      </c>
      <c r="P998">
        <v>1</v>
      </c>
    </row>
    <row r="999" spans="1:16" x14ac:dyDescent="0.2">
      <c r="A999">
        <v>998</v>
      </c>
      <c r="B999">
        <v>23</v>
      </c>
      <c r="C999">
        <v>10</v>
      </c>
      <c r="D999">
        <v>1.7</v>
      </c>
      <c r="E999">
        <v>8</v>
      </c>
      <c r="F999" s="1" t="s">
        <v>26</v>
      </c>
      <c r="G999" s="1" t="s">
        <v>30</v>
      </c>
      <c r="H999" s="1" t="s">
        <v>28</v>
      </c>
      <c r="I999" s="1" t="s">
        <v>34</v>
      </c>
      <c r="J999" s="1" t="s">
        <v>29</v>
      </c>
      <c r="K999" s="1" t="s">
        <v>22</v>
      </c>
      <c r="L999">
        <v>10</v>
      </c>
      <c r="M999">
        <v>40</v>
      </c>
      <c r="N999">
        <v>3862</v>
      </c>
      <c r="O999" s="1" t="s">
        <v>21</v>
      </c>
      <c r="P999">
        <v>4</v>
      </c>
    </row>
    <row r="1000" spans="1:16" x14ac:dyDescent="0.2">
      <c r="A1000">
        <v>999</v>
      </c>
      <c r="B1000">
        <v>48</v>
      </c>
      <c r="C1000">
        <v>9</v>
      </c>
      <c r="D1000">
        <v>2.34</v>
      </c>
      <c r="E1000">
        <v>10</v>
      </c>
      <c r="F1000" s="1" t="s">
        <v>23</v>
      </c>
      <c r="G1000" s="1" t="s">
        <v>30</v>
      </c>
      <c r="H1000" s="1" t="s">
        <v>28</v>
      </c>
      <c r="I1000" s="1" t="s">
        <v>19</v>
      </c>
      <c r="J1000" s="1" t="s">
        <v>29</v>
      </c>
      <c r="K1000" s="1" t="s">
        <v>21</v>
      </c>
      <c r="L1000">
        <v>3</v>
      </c>
      <c r="M1000">
        <v>49</v>
      </c>
      <c r="N1000">
        <v>2624</v>
      </c>
      <c r="O1000" s="1" t="s">
        <v>22</v>
      </c>
      <c r="P1000">
        <v>2</v>
      </c>
    </row>
    <row r="1001" spans="1:16" x14ac:dyDescent="0.2">
      <c r="A1001">
        <v>1000</v>
      </c>
      <c r="B1001">
        <v>9</v>
      </c>
      <c r="C1001">
        <v>8</v>
      </c>
      <c r="D1001">
        <v>3.37</v>
      </c>
      <c r="E1001">
        <v>9</v>
      </c>
      <c r="F1001" s="1" t="s">
        <v>23</v>
      </c>
      <c r="G1001" s="1" t="s">
        <v>24</v>
      </c>
      <c r="H1001" s="1" t="s">
        <v>28</v>
      </c>
      <c r="I1001" s="1" t="s">
        <v>34</v>
      </c>
      <c r="J1001" s="1" t="s">
        <v>29</v>
      </c>
      <c r="K1001" s="1" t="s">
        <v>22</v>
      </c>
      <c r="L1001">
        <v>0</v>
      </c>
      <c r="M1001">
        <v>58</v>
      </c>
      <c r="N1001">
        <v>7885</v>
      </c>
      <c r="O1001" s="1" t="s">
        <v>21</v>
      </c>
      <c r="P1001">
        <v>3</v>
      </c>
    </row>
    <row r="1002" spans="1:16" x14ac:dyDescent="0.2">
      <c r="A1002">
        <v>1001</v>
      </c>
      <c r="B1002">
        <v>30</v>
      </c>
      <c r="C1002">
        <v>7</v>
      </c>
      <c r="D1002">
        <v>5.45</v>
      </c>
      <c r="E1002">
        <v>9</v>
      </c>
      <c r="F1002" s="1" t="s">
        <v>36</v>
      </c>
      <c r="G1002" s="1" t="s">
        <v>27</v>
      </c>
      <c r="H1002" s="1" t="s">
        <v>18</v>
      </c>
      <c r="I1002" s="1" t="s">
        <v>19</v>
      </c>
      <c r="J1002" s="1" t="s">
        <v>20</v>
      </c>
      <c r="K1002" s="1" t="s">
        <v>21</v>
      </c>
      <c r="L1002">
        <v>6</v>
      </c>
      <c r="M1002">
        <v>52</v>
      </c>
      <c r="N1002">
        <v>4395</v>
      </c>
      <c r="O1002" s="1" t="s">
        <v>21</v>
      </c>
      <c r="P1002">
        <v>5</v>
      </c>
    </row>
    <row r="1003" spans="1:16" x14ac:dyDescent="0.2">
      <c r="A1003">
        <v>1002</v>
      </c>
      <c r="B1003">
        <v>11</v>
      </c>
      <c r="C1003">
        <v>5</v>
      </c>
      <c r="D1003">
        <v>2.82</v>
      </c>
      <c r="E1003">
        <v>1</v>
      </c>
      <c r="F1003" s="1" t="s">
        <v>36</v>
      </c>
      <c r="G1003" s="1" t="s">
        <v>27</v>
      </c>
      <c r="H1003" s="1" t="s">
        <v>31</v>
      </c>
      <c r="I1003" s="1" t="s">
        <v>19</v>
      </c>
      <c r="J1003" s="1" t="s">
        <v>33</v>
      </c>
      <c r="K1003" s="1" t="s">
        <v>21</v>
      </c>
      <c r="L1003">
        <v>1</v>
      </c>
      <c r="M1003">
        <v>48</v>
      </c>
      <c r="N1003">
        <v>5012</v>
      </c>
      <c r="O1003" s="1" t="s">
        <v>22</v>
      </c>
      <c r="P1003">
        <v>1</v>
      </c>
    </row>
    <row r="1004" spans="1:16" x14ac:dyDescent="0.2">
      <c r="A1004">
        <v>1003</v>
      </c>
      <c r="B1004">
        <v>42</v>
      </c>
      <c r="C1004">
        <v>3</v>
      </c>
      <c r="D1004">
        <v>3.87</v>
      </c>
      <c r="E1004">
        <v>2</v>
      </c>
      <c r="F1004" s="1" t="s">
        <v>36</v>
      </c>
      <c r="G1004" s="1" t="s">
        <v>35</v>
      </c>
      <c r="H1004" s="1" t="s">
        <v>18</v>
      </c>
      <c r="I1004" s="1" t="s">
        <v>19</v>
      </c>
      <c r="J1004" s="1" t="s">
        <v>20</v>
      </c>
      <c r="K1004" s="1" t="s">
        <v>21</v>
      </c>
      <c r="L1004">
        <v>7</v>
      </c>
      <c r="M1004">
        <v>70</v>
      </c>
      <c r="N1004">
        <v>3828</v>
      </c>
      <c r="O1004" s="1" t="s">
        <v>21</v>
      </c>
      <c r="P1004">
        <v>5</v>
      </c>
    </row>
    <row r="1005" spans="1:16" x14ac:dyDescent="0.2">
      <c r="A1005">
        <v>1004</v>
      </c>
      <c r="B1005">
        <v>10</v>
      </c>
      <c r="C1005">
        <v>4</v>
      </c>
      <c r="D1005">
        <v>3.04</v>
      </c>
      <c r="E1005">
        <v>1</v>
      </c>
      <c r="F1005" s="1" t="s">
        <v>23</v>
      </c>
      <c r="G1005" s="1" t="s">
        <v>35</v>
      </c>
      <c r="H1005" s="1" t="s">
        <v>32</v>
      </c>
      <c r="I1005" s="1" t="s">
        <v>19</v>
      </c>
      <c r="J1005" s="1" t="s">
        <v>29</v>
      </c>
      <c r="K1005" s="1" t="s">
        <v>21</v>
      </c>
      <c r="L1005">
        <v>9</v>
      </c>
      <c r="M1005">
        <v>54</v>
      </c>
      <c r="N1005">
        <v>1524</v>
      </c>
      <c r="O1005" s="1" t="s">
        <v>22</v>
      </c>
      <c r="P1005">
        <v>5</v>
      </c>
    </row>
    <row r="1006" spans="1:16" x14ac:dyDescent="0.2">
      <c r="A1006">
        <v>1005</v>
      </c>
      <c r="B1006">
        <v>51</v>
      </c>
      <c r="C1006">
        <v>4</v>
      </c>
      <c r="D1006">
        <v>2.5099999999999998</v>
      </c>
      <c r="E1006">
        <v>6</v>
      </c>
      <c r="F1006" s="1" t="s">
        <v>36</v>
      </c>
      <c r="G1006" s="1" t="s">
        <v>35</v>
      </c>
      <c r="H1006" s="1" t="s">
        <v>32</v>
      </c>
      <c r="I1006" s="1" t="s">
        <v>34</v>
      </c>
      <c r="J1006" s="1" t="s">
        <v>33</v>
      </c>
      <c r="K1006" s="1" t="s">
        <v>21</v>
      </c>
      <c r="L1006">
        <v>10</v>
      </c>
      <c r="M1006">
        <v>47</v>
      </c>
      <c r="N1006">
        <v>3054</v>
      </c>
      <c r="O1006" s="1" t="s">
        <v>21</v>
      </c>
      <c r="P1006">
        <v>1</v>
      </c>
    </row>
    <row r="1007" spans="1:16" x14ac:dyDescent="0.2">
      <c r="A1007">
        <v>1006</v>
      </c>
      <c r="B1007">
        <v>6</v>
      </c>
      <c r="C1007">
        <v>2</v>
      </c>
      <c r="D1007">
        <v>3.29</v>
      </c>
      <c r="E1007">
        <v>3</v>
      </c>
      <c r="F1007" s="1" t="s">
        <v>23</v>
      </c>
      <c r="G1007" s="1" t="s">
        <v>17</v>
      </c>
      <c r="H1007" s="1" t="s">
        <v>25</v>
      </c>
      <c r="I1007" s="1" t="s">
        <v>19</v>
      </c>
      <c r="J1007" s="1" t="s">
        <v>29</v>
      </c>
      <c r="K1007" s="1" t="s">
        <v>21</v>
      </c>
      <c r="L1007">
        <v>3</v>
      </c>
      <c r="M1007">
        <v>59</v>
      </c>
      <c r="N1007">
        <v>2540</v>
      </c>
      <c r="O1007" s="1" t="s">
        <v>22</v>
      </c>
      <c r="P1007">
        <v>4</v>
      </c>
    </row>
    <row r="1008" spans="1:16" x14ac:dyDescent="0.2">
      <c r="A1008">
        <v>1007</v>
      </c>
      <c r="B1008">
        <v>49</v>
      </c>
      <c r="C1008">
        <v>2</v>
      </c>
      <c r="D1008">
        <v>4.3899999999999997</v>
      </c>
      <c r="E1008">
        <v>1</v>
      </c>
      <c r="F1008" s="1" t="s">
        <v>36</v>
      </c>
      <c r="G1008" s="1" t="s">
        <v>35</v>
      </c>
      <c r="H1008" s="1" t="s">
        <v>31</v>
      </c>
      <c r="I1008" s="1" t="s">
        <v>19</v>
      </c>
      <c r="J1008" s="1" t="s">
        <v>29</v>
      </c>
      <c r="K1008" s="1" t="s">
        <v>21</v>
      </c>
      <c r="L1008">
        <v>1</v>
      </c>
      <c r="M1008">
        <v>66</v>
      </c>
      <c r="N1008">
        <v>2409</v>
      </c>
      <c r="O1008" s="1" t="s">
        <v>21</v>
      </c>
      <c r="P1008">
        <v>1</v>
      </c>
    </row>
    <row r="1009" spans="1:16" x14ac:dyDescent="0.2">
      <c r="A1009">
        <v>1008</v>
      </c>
      <c r="B1009">
        <v>10</v>
      </c>
      <c r="C1009">
        <v>9</v>
      </c>
      <c r="D1009">
        <v>5.72</v>
      </c>
      <c r="E1009">
        <v>7</v>
      </c>
      <c r="F1009" s="1" t="s">
        <v>23</v>
      </c>
      <c r="G1009" s="1" t="s">
        <v>30</v>
      </c>
      <c r="H1009" s="1" t="s">
        <v>32</v>
      </c>
      <c r="I1009" s="1" t="s">
        <v>19</v>
      </c>
      <c r="J1009" s="1" t="s">
        <v>33</v>
      </c>
      <c r="K1009" s="1" t="s">
        <v>21</v>
      </c>
      <c r="L1009">
        <v>10</v>
      </c>
      <c r="M1009">
        <v>19</v>
      </c>
      <c r="N1009">
        <v>5624</v>
      </c>
      <c r="O1009" s="1" t="s">
        <v>21</v>
      </c>
      <c r="P1009">
        <v>1</v>
      </c>
    </row>
    <row r="1010" spans="1:16" x14ac:dyDescent="0.2">
      <c r="A1010">
        <v>1009</v>
      </c>
      <c r="B1010">
        <v>30</v>
      </c>
      <c r="C1010">
        <v>3</v>
      </c>
      <c r="D1010">
        <v>5.15</v>
      </c>
      <c r="E1010">
        <v>6</v>
      </c>
      <c r="F1010" s="1" t="s">
        <v>23</v>
      </c>
      <c r="G1010" s="1" t="s">
        <v>17</v>
      </c>
      <c r="H1010" s="1" t="s">
        <v>31</v>
      </c>
      <c r="I1010" s="1" t="s">
        <v>19</v>
      </c>
      <c r="J1010" s="1" t="s">
        <v>29</v>
      </c>
      <c r="K1010" s="1" t="s">
        <v>21</v>
      </c>
      <c r="L1010">
        <v>4</v>
      </c>
      <c r="M1010">
        <v>26</v>
      </c>
      <c r="N1010">
        <v>6097</v>
      </c>
      <c r="O1010" s="1" t="s">
        <v>22</v>
      </c>
      <c r="P1010">
        <v>4</v>
      </c>
    </row>
    <row r="1011" spans="1:16" x14ac:dyDescent="0.2">
      <c r="A1011">
        <v>1010</v>
      </c>
      <c r="B1011">
        <v>59</v>
      </c>
      <c r="C1011">
        <v>8</v>
      </c>
      <c r="D1011">
        <v>4.59</v>
      </c>
      <c r="E1011">
        <v>8</v>
      </c>
      <c r="F1011" s="1" t="s">
        <v>23</v>
      </c>
      <c r="G1011" s="1" t="s">
        <v>17</v>
      </c>
      <c r="H1011" s="1" t="s">
        <v>32</v>
      </c>
      <c r="I1011" s="1" t="s">
        <v>19</v>
      </c>
      <c r="J1011" s="1" t="s">
        <v>33</v>
      </c>
      <c r="K1011" s="1" t="s">
        <v>21</v>
      </c>
      <c r="L1011">
        <v>9</v>
      </c>
      <c r="M1011">
        <v>64</v>
      </c>
      <c r="N1011">
        <v>9393</v>
      </c>
      <c r="O1011" s="1" t="s">
        <v>22</v>
      </c>
      <c r="P1011">
        <v>3</v>
      </c>
    </row>
    <row r="1012" spans="1:16" x14ac:dyDescent="0.2">
      <c r="A1012">
        <v>1011</v>
      </c>
      <c r="B1012">
        <v>2</v>
      </c>
      <c r="C1012">
        <v>10</v>
      </c>
      <c r="D1012">
        <v>5.67</v>
      </c>
      <c r="E1012">
        <v>8</v>
      </c>
      <c r="F1012" s="1" t="s">
        <v>23</v>
      </c>
      <c r="G1012" s="1" t="s">
        <v>27</v>
      </c>
      <c r="H1012" s="1" t="s">
        <v>31</v>
      </c>
      <c r="I1012" s="1" t="s">
        <v>34</v>
      </c>
      <c r="J1012" s="1" t="s">
        <v>29</v>
      </c>
      <c r="K1012" s="1" t="s">
        <v>22</v>
      </c>
      <c r="L1012">
        <v>1</v>
      </c>
      <c r="M1012">
        <v>63</v>
      </c>
      <c r="N1012">
        <v>4843</v>
      </c>
      <c r="O1012" s="1" t="s">
        <v>21</v>
      </c>
      <c r="P1012">
        <v>1</v>
      </c>
    </row>
    <row r="1013" spans="1:16" x14ac:dyDescent="0.2">
      <c r="A1013">
        <v>1012</v>
      </c>
      <c r="B1013">
        <v>26</v>
      </c>
      <c r="C1013">
        <v>9</v>
      </c>
      <c r="D1013">
        <v>3.42</v>
      </c>
      <c r="E1013">
        <v>7</v>
      </c>
      <c r="F1013" s="1" t="s">
        <v>16</v>
      </c>
      <c r="G1013" s="1" t="s">
        <v>17</v>
      </c>
      <c r="H1013" s="1" t="s">
        <v>28</v>
      </c>
      <c r="I1013" s="1" t="s">
        <v>19</v>
      </c>
      <c r="J1013" s="1" t="s">
        <v>29</v>
      </c>
      <c r="K1013" s="1" t="s">
        <v>21</v>
      </c>
      <c r="L1013">
        <v>3</v>
      </c>
      <c r="M1013">
        <v>32</v>
      </c>
      <c r="N1013">
        <v>3698</v>
      </c>
      <c r="O1013" s="1" t="s">
        <v>22</v>
      </c>
      <c r="P1013">
        <v>3</v>
      </c>
    </row>
    <row r="1014" spans="1:16" x14ac:dyDescent="0.2">
      <c r="A1014">
        <v>1013</v>
      </c>
      <c r="B1014">
        <v>19</v>
      </c>
      <c r="C1014">
        <v>8</v>
      </c>
      <c r="D1014">
        <v>5.62</v>
      </c>
      <c r="E1014">
        <v>7</v>
      </c>
      <c r="F1014" s="1" t="s">
        <v>26</v>
      </c>
      <c r="G1014" s="1" t="s">
        <v>24</v>
      </c>
      <c r="H1014" s="1" t="s">
        <v>31</v>
      </c>
      <c r="I1014" s="1" t="s">
        <v>19</v>
      </c>
      <c r="J1014" s="1" t="s">
        <v>33</v>
      </c>
      <c r="K1014" s="1" t="s">
        <v>21</v>
      </c>
      <c r="L1014">
        <v>1</v>
      </c>
      <c r="M1014">
        <v>18</v>
      </c>
      <c r="N1014">
        <v>5631</v>
      </c>
      <c r="O1014" s="1" t="s">
        <v>22</v>
      </c>
      <c r="P1014">
        <v>3</v>
      </c>
    </row>
    <row r="1015" spans="1:16" x14ac:dyDescent="0.2">
      <c r="A1015">
        <v>1014</v>
      </c>
      <c r="B1015">
        <v>46</v>
      </c>
      <c r="C1015">
        <v>3</v>
      </c>
      <c r="D1015">
        <v>3.65</v>
      </c>
      <c r="E1015">
        <v>5</v>
      </c>
      <c r="F1015" s="1" t="s">
        <v>36</v>
      </c>
      <c r="G1015" s="1" t="s">
        <v>17</v>
      </c>
      <c r="H1015" s="1" t="s">
        <v>37</v>
      </c>
      <c r="I1015" s="1" t="s">
        <v>34</v>
      </c>
      <c r="J1015" s="1" t="s">
        <v>33</v>
      </c>
      <c r="K1015" s="1" t="s">
        <v>21</v>
      </c>
      <c r="L1015">
        <v>9</v>
      </c>
      <c r="M1015">
        <v>65</v>
      </c>
      <c r="N1015">
        <v>9004</v>
      </c>
      <c r="O1015" s="1" t="s">
        <v>22</v>
      </c>
      <c r="P1015">
        <v>2</v>
      </c>
    </row>
    <row r="1016" spans="1:16" x14ac:dyDescent="0.2">
      <c r="A1016">
        <v>1015</v>
      </c>
      <c r="B1016">
        <v>60</v>
      </c>
      <c r="C1016">
        <v>6</v>
      </c>
      <c r="D1016">
        <v>3.31</v>
      </c>
      <c r="E1016">
        <v>6</v>
      </c>
      <c r="F1016" s="1" t="s">
        <v>16</v>
      </c>
      <c r="G1016" s="1" t="s">
        <v>35</v>
      </c>
      <c r="H1016" s="1" t="s">
        <v>25</v>
      </c>
      <c r="I1016" s="1" t="s">
        <v>19</v>
      </c>
      <c r="J1016" s="1" t="s">
        <v>20</v>
      </c>
      <c r="K1016" s="1" t="s">
        <v>21</v>
      </c>
      <c r="L1016">
        <v>4</v>
      </c>
      <c r="M1016">
        <v>23</v>
      </c>
      <c r="N1016">
        <v>9042</v>
      </c>
      <c r="O1016" s="1" t="s">
        <v>22</v>
      </c>
      <c r="P1016">
        <v>5</v>
      </c>
    </row>
    <row r="1017" spans="1:16" x14ac:dyDescent="0.2">
      <c r="A1017">
        <v>1016</v>
      </c>
      <c r="B1017">
        <v>19</v>
      </c>
      <c r="C1017">
        <v>8</v>
      </c>
      <c r="D1017">
        <v>2.65</v>
      </c>
      <c r="E1017">
        <v>8</v>
      </c>
      <c r="F1017" s="1" t="s">
        <v>36</v>
      </c>
      <c r="G1017" s="1" t="s">
        <v>24</v>
      </c>
      <c r="H1017" s="1" t="s">
        <v>18</v>
      </c>
      <c r="I1017" s="1" t="s">
        <v>19</v>
      </c>
      <c r="J1017" s="1" t="s">
        <v>20</v>
      </c>
      <c r="K1017" s="1" t="s">
        <v>21</v>
      </c>
      <c r="L1017">
        <v>5</v>
      </c>
      <c r="M1017">
        <v>62</v>
      </c>
      <c r="N1017">
        <v>8954</v>
      </c>
      <c r="O1017" s="1" t="s">
        <v>22</v>
      </c>
      <c r="P1017">
        <v>2</v>
      </c>
    </row>
    <row r="1018" spans="1:16" x14ac:dyDescent="0.2">
      <c r="A1018">
        <v>1017</v>
      </c>
      <c r="B1018">
        <v>7</v>
      </c>
      <c r="C1018">
        <v>1</v>
      </c>
      <c r="D1018">
        <v>2.99</v>
      </c>
      <c r="E1018">
        <v>1</v>
      </c>
      <c r="F1018" s="1" t="s">
        <v>26</v>
      </c>
      <c r="G1018" s="1" t="s">
        <v>27</v>
      </c>
      <c r="H1018" s="1" t="s">
        <v>37</v>
      </c>
      <c r="I1018" s="1" t="s">
        <v>19</v>
      </c>
      <c r="J1018" s="1" t="s">
        <v>29</v>
      </c>
      <c r="K1018" s="1" t="s">
        <v>21</v>
      </c>
      <c r="L1018">
        <v>4</v>
      </c>
      <c r="M1018">
        <v>58</v>
      </c>
      <c r="N1018">
        <v>5235</v>
      </c>
      <c r="O1018" s="1" t="s">
        <v>22</v>
      </c>
      <c r="P1018">
        <v>3</v>
      </c>
    </row>
    <row r="1019" spans="1:16" x14ac:dyDescent="0.2">
      <c r="A1019">
        <v>1018</v>
      </c>
      <c r="B1019">
        <v>48</v>
      </c>
      <c r="C1019">
        <v>10</v>
      </c>
      <c r="D1019">
        <v>3.2</v>
      </c>
      <c r="E1019">
        <v>8</v>
      </c>
      <c r="F1019" s="1" t="s">
        <v>23</v>
      </c>
      <c r="G1019" s="1" t="s">
        <v>17</v>
      </c>
      <c r="H1019" s="1" t="s">
        <v>32</v>
      </c>
      <c r="I1019" s="1" t="s">
        <v>19</v>
      </c>
      <c r="J1019" s="1" t="s">
        <v>20</v>
      </c>
      <c r="K1019" s="1" t="s">
        <v>21</v>
      </c>
      <c r="L1019">
        <v>3</v>
      </c>
      <c r="M1019">
        <v>31</v>
      </c>
      <c r="N1019">
        <v>5944</v>
      </c>
      <c r="O1019" s="1" t="s">
        <v>21</v>
      </c>
      <c r="P1019">
        <v>3</v>
      </c>
    </row>
    <row r="1020" spans="1:16" x14ac:dyDescent="0.2">
      <c r="A1020">
        <v>1019</v>
      </c>
      <c r="B1020">
        <v>57</v>
      </c>
      <c r="C1020">
        <v>10</v>
      </c>
      <c r="D1020">
        <v>3.08</v>
      </c>
      <c r="E1020">
        <v>10</v>
      </c>
      <c r="F1020" s="1" t="s">
        <v>26</v>
      </c>
      <c r="G1020" s="1" t="s">
        <v>35</v>
      </c>
      <c r="H1020" s="1" t="s">
        <v>31</v>
      </c>
      <c r="I1020" s="1" t="s">
        <v>19</v>
      </c>
      <c r="J1020" s="1" t="s">
        <v>20</v>
      </c>
      <c r="K1020" s="1" t="s">
        <v>21</v>
      </c>
      <c r="L1020">
        <v>6</v>
      </c>
      <c r="M1020">
        <v>49</v>
      </c>
      <c r="N1020">
        <v>4154</v>
      </c>
      <c r="O1020" s="1" t="s">
        <v>22</v>
      </c>
      <c r="P1020">
        <v>5</v>
      </c>
    </row>
    <row r="1021" spans="1:16" x14ac:dyDescent="0.2">
      <c r="A1021">
        <v>1020</v>
      </c>
      <c r="B1021">
        <v>30</v>
      </c>
      <c r="C1021">
        <v>8</v>
      </c>
      <c r="D1021">
        <v>2.13</v>
      </c>
      <c r="E1021">
        <v>10</v>
      </c>
      <c r="F1021" s="1" t="s">
        <v>26</v>
      </c>
      <c r="G1021" s="1" t="s">
        <v>17</v>
      </c>
      <c r="H1021" s="1" t="s">
        <v>31</v>
      </c>
      <c r="I1021" s="1" t="s">
        <v>34</v>
      </c>
      <c r="J1021" s="1" t="s">
        <v>29</v>
      </c>
      <c r="K1021" s="1" t="s">
        <v>21</v>
      </c>
      <c r="L1021">
        <v>7</v>
      </c>
      <c r="M1021">
        <v>35</v>
      </c>
      <c r="N1021">
        <v>7593</v>
      </c>
      <c r="O1021" s="1" t="s">
        <v>22</v>
      </c>
      <c r="P1021">
        <v>1</v>
      </c>
    </row>
    <row r="1022" spans="1:16" x14ac:dyDescent="0.2">
      <c r="A1022">
        <v>1021</v>
      </c>
      <c r="B1022">
        <v>26</v>
      </c>
      <c r="C1022">
        <v>8</v>
      </c>
      <c r="D1022">
        <v>4.18</v>
      </c>
      <c r="E1022">
        <v>10</v>
      </c>
      <c r="F1022" s="1" t="s">
        <v>36</v>
      </c>
      <c r="G1022" s="1" t="s">
        <v>35</v>
      </c>
      <c r="H1022" s="1" t="s">
        <v>18</v>
      </c>
      <c r="I1022" s="1" t="s">
        <v>19</v>
      </c>
      <c r="J1022" s="1" t="s">
        <v>29</v>
      </c>
      <c r="K1022" s="1" t="s">
        <v>21</v>
      </c>
      <c r="L1022">
        <v>9</v>
      </c>
      <c r="M1022">
        <v>70</v>
      </c>
      <c r="N1022">
        <v>2200</v>
      </c>
      <c r="O1022" s="1" t="s">
        <v>21</v>
      </c>
      <c r="P1022">
        <v>3</v>
      </c>
    </row>
    <row r="1023" spans="1:16" x14ac:dyDescent="0.2">
      <c r="A1023">
        <v>1022</v>
      </c>
      <c r="B1023">
        <v>22</v>
      </c>
      <c r="C1023">
        <v>5</v>
      </c>
      <c r="D1023">
        <v>5.38</v>
      </c>
      <c r="E1023">
        <v>1</v>
      </c>
      <c r="F1023" s="1" t="s">
        <v>36</v>
      </c>
      <c r="G1023" s="1" t="s">
        <v>30</v>
      </c>
      <c r="H1023" s="1" t="s">
        <v>31</v>
      </c>
      <c r="I1023" s="1" t="s">
        <v>19</v>
      </c>
      <c r="J1023" s="1" t="s">
        <v>33</v>
      </c>
      <c r="K1023" s="1" t="s">
        <v>21</v>
      </c>
      <c r="L1023">
        <v>7</v>
      </c>
      <c r="M1023">
        <v>50</v>
      </c>
      <c r="N1023">
        <v>6638</v>
      </c>
      <c r="O1023" s="1" t="s">
        <v>22</v>
      </c>
      <c r="P1023">
        <v>1</v>
      </c>
    </row>
    <row r="1024" spans="1:16" x14ac:dyDescent="0.2">
      <c r="A1024">
        <v>1023</v>
      </c>
      <c r="B1024">
        <v>19</v>
      </c>
      <c r="C1024">
        <v>4</v>
      </c>
      <c r="D1024">
        <v>4.32</v>
      </c>
      <c r="E1024">
        <v>3</v>
      </c>
      <c r="F1024" s="1" t="s">
        <v>16</v>
      </c>
      <c r="G1024" s="1" t="s">
        <v>27</v>
      </c>
      <c r="H1024" s="1" t="s">
        <v>18</v>
      </c>
      <c r="I1024" s="1" t="s">
        <v>19</v>
      </c>
      <c r="J1024" s="1" t="s">
        <v>33</v>
      </c>
      <c r="K1024" s="1" t="s">
        <v>22</v>
      </c>
      <c r="L1024">
        <v>5</v>
      </c>
      <c r="M1024">
        <v>68</v>
      </c>
      <c r="N1024">
        <v>8936</v>
      </c>
      <c r="O1024" s="1" t="s">
        <v>21</v>
      </c>
      <c r="P1024">
        <v>2</v>
      </c>
    </row>
    <row r="1025" spans="1:16" x14ac:dyDescent="0.2">
      <c r="A1025">
        <v>1024</v>
      </c>
      <c r="B1025">
        <v>34</v>
      </c>
      <c r="C1025">
        <v>8</v>
      </c>
      <c r="D1025">
        <v>3.45</v>
      </c>
      <c r="E1025">
        <v>8</v>
      </c>
      <c r="F1025" s="1" t="s">
        <v>23</v>
      </c>
      <c r="G1025" s="1" t="s">
        <v>35</v>
      </c>
      <c r="H1025" s="1" t="s">
        <v>25</v>
      </c>
      <c r="I1025" s="1" t="s">
        <v>34</v>
      </c>
      <c r="J1025" s="1" t="s">
        <v>33</v>
      </c>
      <c r="K1025" s="1" t="s">
        <v>21</v>
      </c>
      <c r="L1025">
        <v>10</v>
      </c>
      <c r="M1025">
        <v>58</v>
      </c>
      <c r="N1025">
        <v>6323</v>
      </c>
      <c r="O1025" s="1" t="s">
        <v>21</v>
      </c>
      <c r="P1025">
        <v>1</v>
      </c>
    </row>
    <row r="1026" spans="1:16" x14ac:dyDescent="0.2">
      <c r="A1026">
        <v>1025</v>
      </c>
      <c r="B1026">
        <v>38</v>
      </c>
      <c r="C1026">
        <v>8</v>
      </c>
      <c r="D1026">
        <v>4.5599999999999996</v>
      </c>
      <c r="E1026">
        <v>7</v>
      </c>
      <c r="F1026" s="1" t="s">
        <v>23</v>
      </c>
      <c r="G1026" s="1" t="s">
        <v>27</v>
      </c>
      <c r="H1026" s="1" t="s">
        <v>25</v>
      </c>
      <c r="I1026" s="1" t="s">
        <v>34</v>
      </c>
      <c r="J1026" s="1" t="s">
        <v>29</v>
      </c>
      <c r="K1026" s="1" t="s">
        <v>21</v>
      </c>
      <c r="L1026">
        <v>1</v>
      </c>
      <c r="M1026">
        <v>59</v>
      </c>
      <c r="N1026">
        <v>6950</v>
      </c>
      <c r="O1026" s="1" t="s">
        <v>21</v>
      </c>
      <c r="P1026">
        <v>2</v>
      </c>
    </row>
    <row r="1027" spans="1:16" x14ac:dyDescent="0.2">
      <c r="A1027">
        <v>1026</v>
      </c>
      <c r="B1027">
        <v>43</v>
      </c>
      <c r="C1027">
        <v>7</v>
      </c>
      <c r="D1027">
        <v>1.76</v>
      </c>
      <c r="E1027">
        <v>9</v>
      </c>
      <c r="F1027" s="1" t="s">
        <v>23</v>
      </c>
      <c r="G1027" s="1" t="s">
        <v>27</v>
      </c>
      <c r="H1027" s="1" t="s">
        <v>31</v>
      </c>
      <c r="I1027" s="1" t="s">
        <v>19</v>
      </c>
      <c r="J1027" s="1" t="s">
        <v>33</v>
      </c>
      <c r="K1027" s="1" t="s">
        <v>21</v>
      </c>
      <c r="L1027">
        <v>9</v>
      </c>
      <c r="M1027">
        <v>45</v>
      </c>
      <c r="N1027">
        <v>9861</v>
      </c>
      <c r="O1027" s="1" t="s">
        <v>22</v>
      </c>
      <c r="P1027">
        <v>3</v>
      </c>
    </row>
    <row r="1028" spans="1:16" x14ac:dyDescent="0.2">
      <c r="A1028">
        <v>1027</v>
      </c>
      <c r="B1028">
        <v>31</v>
      </c>
      <c r="C1028">
        <v>4</v>
      </c>
      <c r="D1028">
        <v>3.9</v>
      </c>
      <c r="E1028">
        <v>4</v>
      </c>
      <c r="F1028" s="1" t="s">
        <v>23</v>
      </c>
      <c r="G1028" s="1" t="s">
        <v>27</v>
      </c>
      <c r="H1028" s="1" t="s">
        <v>37</v>
      </c>
      <c r="I1028" s="1" t="s">
        <v>19</v>
      </c>
      <c r="J1028" s="1" t="s">
        <v>29</v>
      </c>
      <c r="K1028" s="1" t="s">
        <v>21</v>
      </c>
      <c r="L1028">
        <v>9</v>
      </c>
      <c r="M1028">
        <v>41</v>
      </c>
      <c r="N1028">
        <v>9027</v>
      </c>
      <c r="O1028" s="1" t="s">
        <v>21</v>
      </c>
      <c r="P1028">
        <v>5</v>
      </c>
    </row>
    <row r="1029" spans="1:16" x14ac:dyDescent="0.2">
      <c r="A1029">
        <v>1028</v>
      </c>
      <c r="B1029">
        <v>42</v>
      </c>
      <c r="C1029">
        <v>3</v>
      </c>
      <c r="D1029">
        <v>4.38</v>
      </c>
      <c r="E1029">
        <v>3</v>
      </c>
      <c r="F1029" s="1" t="s">
        <v>36</v>
      </c>
      <c r="G1029" s="1" t="s">
        <v>27</v>
      </c>
      <c r="H1029" s="1" t="s">
        <v>18</v>
      </c>
      <c r="I1029" s="1" t="s">
        <v>19</v>
      </c>
      <c r="J1029" s="1" t="s">
        <v>29</v>
      </c>
      <c r="K1029" s="1" t="s">
        <v>21</v>
      </c>
      <c r="L1029">
        <v>3</v>
      </c>
      <c r="M1029">
        <v>56</v>
      </c>
      <c r="N1029">
        <v>2938</v>
      </c>
      <c r="O1029" s="1" t="s">
        <v>21</v>
      </c>
      <c r="P1029">
        <v>4</v>
      </c>
    </row>
    <row r="1030" spans="1:16" x14ac:dyDescent="0.2">
      <c r="A1030">
        <v>1029</v>
      </c>
      <c r="B1030">
        <v>55</v>
      </c>
      <c r="C1030">
        <v>5</v>
      </c>
      <c r="D1030">
        <v>4.99</v>
      </c>
      <c r="E1030">
        <v>3</v>
      </c>
      <c r="F1030" s="1" t="s">
        <v>36</v>
      </c>
      <c r="G1030" s="1" t="s">
        <v>17</v>
      </c>
      <c r="H1030" s="1" t="s">
        <v>25</v>
      </c>
      <c r="I1030" s="1" t="s">
        <v>19</v>
      </c>
      <c r="J1030" s="1" t="s">
        <v>20</v>
      </c>
      <c r="K1030" s="1" t="s">
        <v>21</v>
      </c>
      <c r="L1030">
        <v>8</v>
      </c>
      <c r="M1030">
        <v>33</v>
      </c>
      <c r="N1030">
        <v>3403</v>
      </c>
      <c r="O1030" s="1" t="s">
        <v>21</v>
      </c>
      <c r="P1030">
        <v>3</v>
      </c>
    </row>
    <row r="1031" spans="1:16" x14ac:dyDescent="0.2">
      <c r="A1031">
        <v>1030</v>
      </c>
      <c r="B1031">
        <v>18</v>
      </c>
      <c r="C1031">
        <v>5</v>
      </c>
      <c r="D1031">
        <v>1.94</v>
      </c>
      <c r="E1031">
        <v>4</v>
      </c>
      <c r="F1031" s="1" t="s">
        <v>36</v>
      </c>
      <c r="G1031" s="1" t="s">
        <v>17</v>
      </c>
      <c r="H1031" s="1" t="s">
        <v>37</v>
      </c>
      <c r="I1031" s="1" t="s">
        <v>19</v>
      </c>
      <c r="J1031" s="1" t="s">
        <v>29</v>
      </c>
      <c r="K1031" s="1" t="s">
        <v>22</v>
      </c>
      <c r="L1031">
        <v>3</v>
      </c>
      <c r="M1031">
        <v>29</v>
      </c>
      <c r="N1031">
        <v>5479</v>
      </c>
      <c r="O1031" s="1" t="s">
        <v>21</v>
      </c>
      <c r="P1031">
        <v>5</v>
      </c>
    </row>
    <row r="1032" spans="1:16" x14ac:dyDescent="0.2">
      <c r="A1032">
        <v>1031</v>
      </c>
      <c r="B1032">
        <v>32</v>
      </c>
      <c r="C1032">
        <v>8</v>
      </c>
      <c r="D1032">
        <v>3.92</v>
      </c>
      <c r="E1032">
        <v>9</v>
      </c>
      <c r="F1032" s="1" t="s">
        <v>23</v>
      </c>
      <c r="G1032" s="1" t="s">
        <v>24</v>
      </c>
      <c r="H1032" s="1" t="s">
        <v>25</v>
      </c>
      <c r="I1032" s="1" t="s">
        <v>19</v>
      </c>
      <c r="J1032" s="1" t="s">
        <v>33</v>
      </c>
      <c r="K1032" s="1" t="s">
        <v>21</v>
      </c>
      <c r="L1032">
        <v>0</v>
      </c>
      <c r="M1032">
        <v>27</v>
      </c>
      <c r="N1032">
        <v>9101</v>
      </c>
      <c r="O1032" s="1" t="s">
        <v>22</v>
      </c>
      <c r="P1032">
        <v>4</v>
      </c>
    </row>
    <row r="1033" spans="1:16" x14ac:dyDescent="0.2">
      <c r="A1033">
        <v>1032</v>
      </c>
      <c r="B1033">
        <v>25</v>
      </c>
      <c r="C1033">
        <v>10</v>
      </c>
      <c r="D1033">
        <v>1.6</v>
      </c>
      <c r="E1033">
        <v>10</v>
      </c>
      <c r="F1033" s="1" t="s">
        <v>23</v>
      </c>
      <c r="G1033" s="1" t="s">
        <v>24</v>
      </c>
      <c r="H1033" s="1" t="s">
        <v>18</v>
      </c>
      <c r="I1033" s="1" t="s">
        <v>19</v>
      </c>
      <c r="J1033" s="1" t="s">
        <v>29</v>
      </c>
      <c r="K1033" s="1" t="s">
        <v>21</v>
      </c>
      <c r="L1033">
        <v>3</v>
      </c>
      <c r="M1033">
        <v>65</v>
      </c>
      <c r="N1033">
        <v>1440</v>
      </c>
      <c r="O1033" s="1" t="s">
        <v>22</v>
      </c>
      <c r="P1033">
        <v>5</v>
      </c>
    </row>
    <row r="1034" spans="1:16" x14ac:dyDescent="0.2">
      <c r="A1034">
        <v>1033</v>
      </c>
      <c r="B1034">
        <v>45</v>
      </c>
      <c r="C1034">
        <v>7</v>
      </c>
      <c r="D1034">
        <v>3.12</v>
      </c>
      <c r="E1034">
        <v>9</v>
      </c>
      <c r="F1034" s="1" t="s">
        <v>36</v>
      </c>
      <c r="G1034" s="1" t="s">
        <v>27</v>
      </c>
      <c r="H1034" s="1" t="s">
        <v>25</v>
      </c>
      <c r="I1034" s="1" t="s">
        <v>19</v>
      </c>
      <c r="J1034" s="1" t="s">
        <v>20</v>
      </c>
      <c r="K1034" s="1" t="s">
        <v>21</v>
      </c>
      <c r="L1034">
        <v>9</v>
      </c>
      <c r="M1034">
        <v>63</v>
      </c>
      <c r="N1034">
        <v>5137</v>
      </c>
      <c r="O1034" s="1" t="s">
        <v>22</v>
      </c>
      <c r="P1034">
        <v>2</v>
      </c>
    </row>
    <row r="1035" spans="1:16" x14ac:dyDescent="0.2">
      <c r="A1035">
        <v>1034</v>
      </c>
      <c r="B1035">
        <v>18</v>
      </c>
      <c r="C1035">
        <v>8</v>
      </c>
      <c r="D1035">
        <v>5.77</v>
      </c>
      <c r="E1035">
        <v>10</v>
      </c>
      <c r="F1035" s="1" t="s">
        <v>36</v>
      </c>
      <c r="G1035" s="1" t="s">
        <v>35</v>
      </c>
      <c r="H1035" s="1" t="s">
        <v>18</v>
      </c>
      <c r="I1035" s="1" t="s">
        <v>34</v>
      </c>
      <c r="J1035" s="1" t="s">
        <v>29</v>
      </c>
      <c r="K1035" s="1" t="s">
        <v>22</v>
      </c>
      <c r="L1035">
        <v>7</v>
      </c>
      <c r="M1035">
        <v>25</v>
      </c>
      <c r="N1035">
        <v>4447</v>
      </c>
      <c r="O1035" s="1" t="s">
        <v>21</v>
      </c>
      <c r="P1035">
        <v>1</v>
      </c>
    </row>
    <row r="1036" spans="1:16" x14ac:dyDescent="0.2">
      <c r="A1036">
        <v>1035</v>
      </c>
      <c r="B1036">
        <v>4</v>
      </c>
      <c r="C1036">
        <v>1</v>
      </c>
      <c r="D1036">
        <v>1.45</v>
      </c>
      <c r="E1036">
        <v>3</v>
      </c>
      <c r="F1036" s="1" t="s">
        <v>23</v>
      </c>
      <c r="G1036" s="1" t="s">
        <v>24</v>
      </c>
      <c r="H1036" s="1" t="s">
        <v>32</v>
      </c>
      <c r="I1036" s="1" t="s">
        <v>34</v>
      </c>
      <c r="J1036" s="1" t="s">
        <v>33</v>
      </c>
      <c r="K1036" s="1" t="s">
        <v>22</v>
      </c>
      <c r="L1036">
        <v>9</v>
      </c>
      <c r="M1036">
        <v>45</v>
      </c>
      <c r="N1036">
        <v>2434</v>
      </c>
      <c r="O1036" s="1" t="s">
        <v>21</v>
      </c>
      <c r="P1036">
        <v>4</v>
      </c>
    </row>
    <row r="1037" spans="1:16" x14ac:dyDescent="0.2">
      <c r="A1037">
        <v>1036</v>
      </c>
      <c r="B1037">
        <v>32</v>
      </c>
      <c r="C1037">
        <v>8</v>
      </c>
      <c r="D1037">
        <v>2.2999999999999998</v>
      </c>
      <c r="E1037">
        <v>9</v>
      </c>
      <c r="F1037" s="1" t="s">
        <v>26</v>
      </c>
      <c r="G1037" s="1" t="s">
        <v>24</v>
      </c>
      <c r="H1037" s="1" t="s">
        <v>31</v>
      </c>
      <c r="I1037" s="1" t="s">
        <v>19</v>
      </c>
      <c r="J1037" s="1" t="s">
        <v>29</v>
      </c>
      <c r="K1037" s="1" t="s">
        <v>21</v>
      </c>
      <c r="L1037">
        <v>6</v>
      </c>
      <c r="M1037">
        <v>27</v>
      </c>
      <c r="N1037">
        <v>5592</v>
      </c>
      <c r="O1037" s="1" t="s">
        <v>22</v>
      </c>
      <c r="P1037">
        <v>5</v>
      </c>
    </row>
    <row r="1038" spans="1:16" x14ac:dyDescent="0.2">
      <c r="A1038">
        <v>1037</v>
      </c>
      <c r="B1038">
        <v>22</v>
      </c>
      <c r="C1038">
        <v>8</v>
      </c>
      <c r="D1038">
        <v>1.25</v>
      </c>
      <c r="E1038">
        <v>8</v>
      </c>
      <c r="F1038" s="1" t="s">
        <v>23</v>
      </c>
      <c r="G1038" s="1" t="s">
        <v>24</v>
      </c>
      <c r="H1038" s="1" t="s">
        <v>28</v>
      </c>
      <c r="I1038" s="1" t="s">
        <v>19</v>
      </c>
      <c r="J1038" s="1" t="s">
        <v>29</v>
      </c>
      <c r="K1038" s="1" t="s">
        <v>21</v>
      </c>
      <c r="L1038">
        <v>10</v>
      </c>
      <c r="M1038">
        <v>69</v>
      </c>
      <c r="N1038">
        <v>1146</v>
      </c>
      <c r="O1038" s="1" t="s">
        <v>22</v>
      </c>
      <c r="P1038">
        <v>4</v>
      </c>
    </row>
    <row r="1039" spans="1:16" x14ac:dyDescent="0.2">
      <c r="A1039">
        <v>1038</v>
      </c>
      <c r="B1039">
        <v>55</v>
      </c>
      <c r="C1039">
        <v>10</v>
      </c>
      <c r="D1039">
        <v>1.29</v>
      </c>
      <c r="E1039">
        <v>7</v>
      </c>
      <c r="F1039" s="1" t="s">
        <v>16</v>
      </c>
      <c r="G1039" s="1" t="s">
        <v>30</v>
      </c>
      <c r="H1039" s="1" t="s">
        <v>31</v>
      </c>
      <c r="I1039" s="1" t="s">
        <v>19</v>
      </c>
      <c r="J1039" s="1" t="s">
        <v>33</v>
      </c>
      <c r="K1039" s="1" t="s">
        <v>21</v>
      </c>
      <c r="L1039">
        <v>7</v>
      </c>
      <c r="M1039">
        <v>43</v>
      </c>
      <c r="N1039">
        <v>8898</v>
      </c>
      <c r="O1039" s="1" t="s">
        <v>22</v>
      </c>
      <c r="P1039">
        <v>5</v>
      </c>
    </row>
    <row r="1040" spans="1:16" x14ac:dyDescent="0.2">
      <c r="A1040">
        <v>1039</v>
      </c>
      <c r="B1040">
        <v>12</v>
      </c>
      <c r="C1040">
        <v>9</v>
      </c>
      <c r="D1040">
        <v>2</v>
      </c>
      <c r="E1040">
        <v>8</v>
      </c>
      <c r="F1040" s="1" t="s">
        <v>16</v>
      </c>
      <c r="G1040" s="1" t="s">
        <v>17</v>
      </c>
      <c r="H1040" s="1" t="s">
        <v>32</v>
      </c>
      <c r="I1040" s="1" t="s">
        <v>19</v>
      </c>
      <c r="J1040" s="1" t="s">
        <v>29</v>
      </c>
      <c r="K1040" s="1" t="s">
        <v>21</v>
      </c>
      <c r="L1040">
        <v>8</v>
      </c>
      <c r="M1040">
        <v>20</v>
      </c>
      <c r="N1040">
        <v>6979</v>
      </c>
      <c r="O1040" s="1" t="s">
        <v>21</v>
      </c>
      <c r="P1040">
        <v>1</v>
      </c>
    </row>
    <row r="1041" spans="1:16" x14ac:dyDescent="0.2">
      <c r="A1041">
        <v>1040</v>
      </c>
      <c r="B1041">
        <v>55</v>
      </c>
      <c r="C1041">
        <v>7</v>
      </c>
      <c r="D1041">
        <v>1.06</v>
      </c>
      <c r="E1041">
        <v>10</v>
      </c>
      <c r="F1041" s="1" t="s">
        <v>23</v>
      </c>
      <c r="G1041" s="1" t="s">
        <v>30</v>
      </c>
      <c r="H1041" s="1" t="s">
        <v>25</v>
      </c>
      <c r="I1041" s="1" t="s">
        <v>34</v>
      </c>
      <c r="J1041" s="1" t="s">
        <v>29</v>
      </c>
      <c r="K1041" s="1" t="s">
        <v>21</v>
      </c>
      <c r="L1041">
        <v>2</v>
      </c>
      <c r="M1041">
        <v>40</v>
      </c>
      <c r="N1041">
        <v>5572</v>
      </c>
      <c r="O1041" s="1" t="s">
        <v>22</v>
      </c>
      <c r="P1041">
        <v>3</v>
      </c>
    </row>
    <row r="1042" spans="1:16" x14ac:dyDescent="0.2">
      <c r="A1042">
        <v>1041</v>
      </c>
      <c r="B1042">
        <v>39</v>
      </c>
      <c r="C1042">
        <v>8</v>
      </c>
      <c r="D1042">
        <v>1.03</v>
      </c>
      <c r="E1042">
        <v>10</v>
      </c>
      <c r="F1042" s="1" t="s">
        <v>36</v>
      </c>
      <c r="G1042" s="1" t="s">
        <v>17</v>
      </c>
      <c r="H1042" s="1" t="s">
        <v>32</v>
      </c>
      <c r="I1042" s="1" t="s">
        <v>19</v>
      </c>
      <c r="J1042" s="1" t="s">
        <v>29</v>
      </c>
      <c r="K1042" s="1" t="s">
        <v>21</v>
      </c>
      <c r="L1042">
        <v>8</v>
      </c>
      <c r="M1042">
        <v>60</v>
      </c>
      <c r="N1042">
        <v>1454</v>
      </c>
      <c r="O1042" s="1" t="s">
        <v>22</v>
      </c>
      <c r="P1042">
        <v>4</v>
      </c>
    </row>
    <row r="1043" spans="1:16" x14ac:dyDescent="0.2">
      <c r="A1043">
        <v>1042</v>
      </c>
      <c r="B1043">
        <v>15</v>
      </c>
      <c r="C1043">
        <v>5</v>
      </c>
      <c r="D1043">
        <v>3.07</v>
      </c>
      <c r="E1043">
        <v>6</v>
      </c>
      <c r="F1043" s="1" t="s">
        <v>36</v>
      </c>
      <c r="G1043" s="1" t="s">
        <v>35</v>
      </c>
      <c r="H1043" s="1" t="s">
        <v>18</v>
      </c>
      <c r="I1043" s="1" t="s">
        <v>19</v>
      </c>
      <c r="J1043" s="1" t="s">
        <v>33</v>
      </c>
      <c r="K1043" s="1" t="s">
        <v>21</v>
      </c>
      <c r="L1043">
        <v>1</v>
      </c>
      <c r="M1043">
        <v>48</v>
      </c>
      <c r="N1043">
        <v>1391</v>
      </c>
      <c r="O1043" s="1" t="s">
        <v>22</v>
      </c>
      <c r="P1043">
        <v>5</v>
      </c>
    </row>
    <row r="1044" spans="1:16" x14ac:dyDescent="0.2">
      <c r="A1044">
        <v>1043</v>
      </c>
      <c r="B1044">
        <v>31</v>
      </c>
      <c r="C1044">
        <v>9</v>
      </c>
      <c r="D1044">
        <v>5.74</v>
      </c>
      <c r="E1044">
        <v>8</v>
      </c>
      <c r="F1044" s="1" t="s">
        <v>16</v>
      </c>
      <c r="G1044" s="1" t="s">
        <v>30</v>
      </c>
      <c r="H1044" s="1" t="s">
        <v>25</v>
      </c>
      <c r="I1044" s="1" t="s">
        <v>19</v>
      </c>
      <c r="J1044" s="1" t="s">
        <v>29</v>
      </c>
      <c r="K1044" s="1" t="s">
        <v>21</v>
      </c>
      <c r="L1044">
        <v>6</v>
      </c>
      <c r="M1044">
        <v>21</v>
      </c>
      <c r="N1044">
        <v>6537</v>
      </c>
      <c r="O1044" s="1" t="s">
        <v>22</v>
      </c>
      <c r="P1044">
        <v>3</v>
      </c>
    </row>
    <row r="1045" spans="1:16" x14ac:dyDescent="0.2">
      <c r="A1045">
        <v>1044</v>
      </c>
      <c r="B1045">
        <v>47</v>
      </c>
      <c r="C1045">
        <v>9</v>
      </c>
      <c r="D1045">
        <v>3.91</v>
      </c>
      <c r="E1045">
        <v>7</v>
      </c>
      <c r="F1045" s="1" t="s">
        <v>23</v>
      </c>
      <c r="G1045" s="1" t="s">
        <v>24</v>
      </c>
      <c r="H1045" s="1" t="s">
        <v>18</v>
      </c>
      <c r="I1045" s="1" t="s">
        <v>19</v>
      </c>
      <c r="J1045" s="1" t="s">
        <v>33</v>
      </c>
      <c r="K1045" s="1" t="s">
        <v>21</v>
      </c>
      <c r="L1045">
        <v>6</v>
      </c>
      <c r="M1045">
        <v>50</v>
      </c>
      <c r="N1045">
        <v>5888</v>
      </c>
      <c r="O1045" s="1" t="s">
        <v>21</v>
      </c>
      <c r="P1045">
        <v>3</v>
      </c>
    </row>
    <row r="1046" spans="1:16" x14ac:dyDescent="0.2">
      <c r="A1046">
        <v>1045</v>
      </c>
      <c r="B1046">
        <v>17</v>
      </c>
      <c r="C1046">
        <v>10</v>
      </c>
      <c r="D1046">
        <v>3.53</v>
      </c>
      <c r="E1046">
        <v>9</v>
      </c>
      <c r="F1046" s="1" t="s">
        <v>36</v>
      </c>
      <c r="G1046" s="1" t="s">
        <v>27</v>
      </c>
      <c r="H1046" s="1" t="s">
        <v>18</v>
      </c>
      <c r="I1046" s="1" t="s">
        <v>19</v>
      </c>
      <c r="J1046" s="1" t="s">
        <v>29</v>
      </c>
      <c r="K1046" s="1" t="s">
        <v>21</v>
      </c>
      <c r="L1046">
        <v>10</v>
      </c>
      <c r="M1046">
        <v>28</v>
      </c>
      <c r="N1046">
        <v>6469</v>
      </c>
      <c r="O1046" s="1" t="s">
        <v>22</v>
      </c>
      <c r="P1046">
        <v>2</v>
      </c>
    </row>
    <row r="1047" spans="1:16" x14ac:dyDescent="0.2">
      <c r="A1047">
        <v>1046</v>
      </c>
      <c r="B1047">
        <v>13</v>
      </c>
      <c r="C1047">
        <v>8</v>
      </c>
      <c r="D1047">
        <v>3.03</v>
      </c>
      <c r="E1047">
        <v>7</v>
      </c>
      <c r="F1047" s="1" t="s">
        <v>23</v>
      </c>
      <c r="G1047" s="1" t="s">
        <v>17</v>
      </c>
      <c r="H1047" s="1" t="s">
        <v>18</v>
      </c>
      <c r="I1047" s="1" t="s">
        <v>34</v>
      </c>
      <c r="J1047" s="1" t="s">
        <v>29</v>
      </c>
      <c r="K1047" s="1" t="s">
        <v>22</v>
      </c>
      <c r="L1047">
        <v>4</v>
      </c>
      <c r="M1047">
        <v>34</v>
      </c>
      <c r="N1047">
        <v>1326</v>
      </c>
      <c r="O1047" s="1" t="s">
        <v>21</v>
      </c>
      <c r="P1047">
        <v>3</v>
      </c>
    </row>
    <row r="1048" spans="1:16" x14ac:dyDescent="0.2">
      <c r="A1048">
        <v>1047</v>
      </c>
      <c r="B1048">
        <v>36</v>
      </c>
      <c r="C1048">
        <v>6</v>
      </c>
      <c r="D1048">
        <v>4.2300000000000004</v>
      </c>
      <c r="E1048">
        <v>2</v>
      </c>
      <c r="F1048" s="1" t="s">
        <v>23</v>
      </c>
      <c r="G1048" s="1" t="s">
        <v>35</v>
      </c>
      <c r="H1048" s="1" t="s">
        <v>28</v>
      </c>
      <c r="I1048" s="1" t="s">
        <v>19</v>
      </c>
      <c r="J1048" s="1" t="s">
        <v>29</v>
      </c>
      <c r="K1048" s="1" t="s">
        <v>21</v>
      </c>
      <c r="L1048">
        <v>8</v>
      </c>
      <c r="M1048">
        <v>51</v>
      </c>
      <c r="N1048">
        <v>6401</v>
      </c>
      <c r="O1048" s="1" t="s">
        <v>22</v>
      </c>
      <c r="P1048">
        <v>4</v>
      </c>
    </row>
    <row r="1049" spans="1:16" x14ac:dyDescent="0.2">
      <c r="A1049">
        <v>1048</v>
      </c>
      <c r="B1049">
        <v>7</v>
      </c>
      <c r="C1049">
        <v>9</v>
      </c>
      <c r="D1049">
        <v>2.2999999999999998</v>
      </c>
      <c r="E1049">
        <v>9</v>
      </c>
      <c r="F1049" s="1" t="s">
        <v>16</v>
      </c>
      <c r="G1049" s="1" t="s">
        <v>27</v>
      </c>
      <c r="H1049" s="1" t="s">
        <v>28</v>
      </c>
      <c r="I1049" s="1" t="s">
        <v>19</v>
      </c>
      <c r="J1049" s="1" t="s">
        <v>29</v>
      </c>
      <c r="K1049" s="1" t="s">
        <v>21</v>
      </c>
      <c r="L1049">
        <v>1</v>
      </c>
      <c r="M1049">
        <v>60</v>
      </c>
      <c r="N1049">
        <v>3540</v>
      </c>
      <c r="O1049" s="1" t="s">
        <v>22</v>
      </c>
      <c r="P1049">
        <v>2</v>
      </c>
    </row>
    <row r="1050" spans="1:16" x14ac:dyDescent="0.2">
      <c r="A1050">
        <v>1049</v>
      </c>
      <c r="B1050">
        <v>38</v>
      </c>
      <c r="C1050">
        <v>4</v>
      </c>
      <c r="D1050">
        <v>1.75</v>
      </c>
      <c r="E1050">
        <v>5</v>
      </c>
      <c r="F1050" s="1" t="s">
        <v>16</v>
      </c>
      <c r="G1050" s="1" t="s">
        <v>35</v>
      </c>
      <c r="H1050" s="1" t="s">
        <v>37</v>
      </c>
      <c r="I1050" s="1" t="s">
        <v>34</v>
      </c>
      <c r="J1050" s="1" t="s">
        <v>29</v>
      </c>
      <c r="K1050" s="1" t="s">
        <v>21</v>
      </c>
      <c r="L1050">
        <v>7</v>
      </c>
      <c r="M1050">
        <v>60</v>
      </c>
      <c r="N1050">
        <v>9662</v>
      </c>
      <c r="O1050" s="1" t="s">
        <v>22</v>
      </c>
      <c r="P1050">
        <v>2</v>
      </c>
    </row>
    <row r="1051" spans="1:16" x14ac:dyDescent="0.2">
      <c r="A1051">
        <v>1050</v>
      </c>
      <c r="B1051">
        <v>13</v>
      </c>
      <c r="C1051">
        <v>2</v>
      </c>
      <c r="D1051">
        <v>3.25</v>
      </c>
      <c r="E1051">
        <v>5</v>
      </c>
      <c r="F1051" s="1" t="s">
        <v>16</v>
      </c>
      <c r="G1051" s="1" t="s">
        <v>27</v>
      </c>
      <c r="H1051" s="1" t="s">
        <v>25</v>
      </c>
      <c r="I1051" s="1" t="s">
        <v>34</v>
      </c>
      <c r="J1051" s="1" t="s">
        <v>33</v>
      </c>
      <c r="K1051" s="1" t="s">
        <v>22</v>
      </c>
      <c r="L1051">
        <v>10</v>
      </c>
      <c r="M1051">
        <v>52</v>
      </c>
      <c r="N1051">
        <v>8885</v>
      </c>
      <c r="O1051" s="1" t="s">
        <v>22</v>
      </c>
      <c r="P1051">
        <v>4</v>
      </c>
    </row>
    <row r="1052" spans="1:16" x14ac:dyDescent="0.2">
      <c r="A1052">
        <v>1051</v>
      </c>
      <c r="B1052">
        <v>8</v>
      </c>
      <c r="C1052">
        <v>10</v>
      </c>
      <c r="D1052">
        <v>3.19</v>
      </c>
      <c r="E1052">
        <v>9</v>
      </c>
      <c r="F1052" s="1" t="s">
        <v>16</v>
      </c>
      <c r="G1052" s="1" t="s">
        <v>35</v>
      </c>
      <c r="H1052" s="1" t="s">
        <v>18</v>
      </c>
      <c r="I1052" s="1" t="s">
        <v>34</v>
      </c>
      <c r="J1052" s="1" t="s">
        <v>33</v>
      </c>
      <c r="K1052" s="1" t="s">
        <v>22</v>
      </c>
      <c r="L1052">
        <v>2</v>
      </c>
      <c r="M1052">
        <v>70</v>
      </c>
      <c r="N1052">
        <v>3863</v>
      </c>
      <c r="O1052" s="1" t="s">
        <v>21</v>
      </c>
      <c r="P1052">
        <v>3</v>
      </c>
    </row>
    <row r="1053" spans="1:16" x14ac:dyDescent="0.2">
      <c r="A1053">
        <v>1052</v>
      </c>
      <c r="B1053">
        <v>5</v>
      </c>
      <c r="C1053">
        <v>3</v>
      </c>
      <c r="D1053">
        <v>3.35</v>
      </c>
      <c r="E1053">
        <v>4</v>
      </c>
      <c r="F1053" s="1" t="s">
        <v>36</v>
      </c>
      <c r="G1053" s="1" t="s">
        <v>30</v>
      </c>
      <c r="H1053" s="1" t="s">
        <v>25</v>
      </c>
      <c r="I1053" s="1" t="s">
        <v>19</v>
      </c>
      <c r="J1053" s="1" t="s">
        <v>29</v>
      </c>
      <c r="K1053" s="1" t="s">
        <v>22</v>
      </c>
      <c r="L1053">
        <v>0</v>
      </c>
      <c r="M1053">
        <v>27</v>
      </c>
      <c r="N1053">
        <v>6982</v>
      </c>
      <c r="O1053" s="1" t="s">
        <v>21</v>
      </c>
      <c r="P1053">
        <v>2</v>
      </c>
    </row>
    <row r="1054" spans="1:16" x14ac:dyDescent="0.2">
      <c r="A1054">
        <v>1053</v>
      </c>
      <c r="B1054">
        <v>35</v>
      </c>
      <c r="C1054">
        <v>8</v>
      </c>
      <c r="D1054">
        <v>1.96</v>
      </c>
      <c r="E1054">
        <v>10</v>
      </c>
      <c r="F1054" s="1" t="s">
        <v>23</v>
      </c>
      <c r="G1054" s="1" t="s">
        <v>30</v>
      </c>
      <c r="H1054" s="1" t="s">
        <v>25</v>
      </c>
      <c r="I1054" s="1" t="s">
        <v>19</v>
      </c>
      <c r="J1054" s="1" t="s">
        <v>33</v>
      </c>
      <c r="K1054" s="1" t="s">
        <v>21</v>
      </c>
      <c r="L1054">
        <v>5</v>
      </c>
      <c r="M1054">
        <v>60</v>
      </c>
      <c r="N1054">
        <v>8902</v>
      </c>
      <c r="O1054" s="1" t="s">
        <v>21</v>
      </c>
      <c r="P1054">
        <v>1</v>
      </c>
    </row>
    <row r="1055" spans="1:16" x14ac:dyDescent="0.2">
      <c r="A1055">
        <v>1054</v>
      </c>
      <c r="B1055">
        <v>32</v>
      </c>
      <c r="C1055">
        <v>10</v>
      </c>
      <c r="D1055">
        <v>2.94</v>
      </c>
      <c r="E1055">
        <v>9</v>
      </c>
      <c r="F1055" s="1" t="s">
        <v>36</v>
      </c>
      <c r="G1055" s="1" t="s">
        <v>35</v>
      </c>
      <c r="H1055" s="1" t="s">
        <v>37</v>
      </c>
      <c r="I1055" s="1" t="s">
        <v>19</v>
      </c>
      <c r="J1055" s="1" t="s">
        <v>33</v>
      </c>
      <c r="K1055" s="1" t="s">
        <v>21</v>
      </c>
      <c r="L1055">
        <v>8</v>
      </c>
      <c r="M1055">
        <v>31</v>
      </c>
      <c r="N1055">
        <v>8658</v>
      </c>
      <c r="O1055" s="1" t="s">
        <v>21</v>
      </c>
      <c r="P1055">
        <v>1</v>
      </c>
    </row>
    <row r="1056" spans="1:16" x14ac:dyDescent="0.2">
      <c r="A1056">
        <v>1055</v>
      </c>
      <c r="B1056">
        <v>8</v>
      </c>
      <c r="C1056">
        <v>10</v>
      </c>
      <c r="D1056">
        <v>3.69</v>
      </c>
      <c r="E1056">
        <v>10</v>
      </c>
      <c r="F1056" s="1" t="s">
        <v>26</v>
      </c>
      <c r="G1056" s="1" t="s">
        <v>30</v>
      </c>
      <c r="H1056" s="1" t="s">
        <v>25</v>
      </c>
      <c r="I1056" s="1" t="s">
        <v>19</v>
      </c>
      <c r="J1056" s="1" t="s">
        <v>20</v>
      </c>
      <c r="K1056" s="1" t="s">
        <v>21</v>
      </c>
      <c r="L1056">
        <v>6</v>
      </c>
      <c r="M1056">
        <v>32</v>
      </c>
      <c r="N1056">
        <v>2100</v>
      </c>
      <c r="O1056" s="1" t="s">
        <v>21</v>
      </c>
      <c r="P1056">
        <v>1</v>
      </c>
    </row>
    <row r="1057" spans="1:16" x14ac:dyDescent="0.2">
      <c r="A1057">
        <v>1056</v>
      </c>
      <c r="B1057">
        <v>13</v>
      </c>
      <c r="C1057">
        <v>2</v>
      </c>
      <c r="D1057">
        <v>1.46</v>
      </c>
      <c r="E1057">
        <v>6</v>
      </c>
      <c r="F1057" s="1" t="s">
        <v>16</v>
      </c>
      <c r="G1057" s="1" t="s">
        <v>27</v>
      </c>
      <c r="H1057" s="1" t="s">
        <v>18</v>
      </c>
      <c r="I1057" s="1" t="s">
        <v>19</v>
      </c>
      <c r="J1057" s="1" t="s">
        <v>20</v>
      </c>
      <c r="K1057" s="1" t="s">
        <v>21</v>
      </c>
      <c r="L1057">
        <v>7</v>
      </c>
      <c r="M1057">
        <v>31</v>
      </c>
      <c r="N1057">
        <v>3598</v>
      </c>
      <c r="O1057" s="1" t="s">
        <v>21</v>
      </c>
      <c r="P1057">
        <v>1</v>
      </c>
    </row>
    <row r="1058" spans="1:16" x14ac:dyDescent="0.2">
      <c r="A1058">
        <v>1057</v>
      </c>
      <c r="B1058">
        <v>7</v>
      </c>
      <c r="C1058">
        <v>2</v>
      </c>
      <c r="D1058">
        <v>2.2999999999999998</v>
      </c>
      <c r="E1058">
        <v>4</v>
      </c>
      <c r="F1058" s="1" t="s">
        <v>36</v>
      </c>
      <c r="G1058" s="1" t="s">
        <v>35</v>
      </c>
      <c r="H1058" s="1" t="s">
        <v>37</v>
      </c>
      <c r="I1058" s="1" t="s">
        <v>19</v>
      </c>
      <c r="J1058" s="1" t="s">
        <v>33</v>
      </c>
      <c r="K1058" s="1" t="s">
        <v>22</v>
      </c>
      <c r="L1058">
        <v>8</v>
      </c>
      <c r="M1058">
        <v>50</v>
      </c>
      <c r="N1058">
        <v>3432</v>
      </c>
      <c r="O1058" s="1" t="s">
        <v>21</v>
      </c>
      <c r="P1058">
        <v>5</v>
      </c>
    </row>
    <row r="1059" spans="1:16" x14ac:dyDescent="0.2">
      <c r="A1059">
        <v>1058</v>
      </c>
      <c r="B1059">
        <v>27</v>
      </c>
      <c r="C1059">
        <v>6</v>
      </c>
      <c r="D1059">
        <v>3.48</v>
      </c>
      <c r="E1059">
        <v>1</v>
      </c>
      <c r="F1059" s="1" t="s">
        <v>26</v>
      </c>
      <c r="G1059" s="1" t="s">
        <v>35</v>
      </c>
      <c r="H1059" s="1" t="s">
        <v>37</v>
      </c>
      <c r="I1059" s="1" t="s">
        <v>19</v>
      </c>
      <c r="J1059" s="1" t="s">
        <v>29</v>
      </c>
      <c r="K1059" s="1" t="s">
        <v>21</v>
      </c>
      <c r="L1059">
        <v>10</v>
      </c>
      <c r="M1059">
        <v>46</v>
      </c>
      <c r="N1059">
        <v>2207</v>
      </c>
      <c r="O1059" s="1" t="s">
        <v>22</v>
      </c>
      <c r="P1059">
        <v>2</v>
      </c>
    </row>
    <row r="1060" spans="1:16" x14ac:dyDescent="0.2">
      <c r="A1060">
        <v>1059</v>
      </c>
      <c r="B1060">
        <v>18</v>
      </c>
      <c r="C1060">
        <v>9</v>
      </c>
      <c r="D1060">
        <v>3.96</v>
      </c>
      <c r="E1060">
        <v>10</v>
      </c>
      <c r="F1060" s="1" t="s">
        <v>26</v>
      </c>
      <c r="G1060" s="1" t="s">
        <v>24</v>
      </c>
      <c r="H1060" s="1" t="s">
        <v>31</v>
      </c>
      <c r="I1060" s="1" t="s">
        <v>34</v>
      </c>
      <c r="J1060" s="1" t="s">
        <v>20</v>
      </c>
      <c r="K1060" s="1" t="s">
        <v>22</v>
      </c>
      <c r="L1060">
        <v>1</v>
      </c>
      <c r="M1060">
        <v>59</v>
      </c>
      <c r="N1060">
        <v>9086</v>
      </c>
      <c r="O1060" s="1" t="s">
        <v>21</v>
      </c>
      <c r="P1060">
        <v>4</v>
      </c>
    </row>
    <row r="1061" spans="1:16" x14ac:dyDescent="0.2">
      <c r="A1061">
        <v>1060</v>
      </c>
      <c r="B1061">
        <v>7</v>
      </c>
      <c r="C1061">
        <v>7</v>
      </c>
      <c r="D1061">
        <v>3.7</v>
      </c>
      <c r="E1061">
        <v>10</v>
      </c>
      <c r="F1061" s="1" t="s">
        <v>26</v>
      </c>
      <c r="G1061" s="1" t="s">
        <v>35</v>
      </c>
      <c r="H1061" s="1" t="s">
        <v>18</v>
      </c>
      <c r="I1061" s="1" t="s">
        <v>19</v>
      </c>
      <c r="J1061" s="1" t="s">
        <v>29</v>
      </c>
      <c r="K1061" s="1" t="s">
        <v>21</v>
      </c>
      <c r="L1061">
        <v>9</v>
      </c>
      <c r="M1061">
        <v>40</v>
      </c>
      <c r="N1061">
        <v>8678</v>
      </c>
      <c r="O1061" s="1" t="s">
        <v>22</v>
      </c>
      <c r="P1061">
        <v>3</v>
      </c>
    </row>
    <row r="1062" spans="1:16" x14ac:dyDescent="0.2">
      <c r="A1062">
        <v>1061</v>
      </c>
      <c r="B1062">
        <v>8</v>
      </c>
      <c r="C1062">
        <v>8</v>
      </c>
      <c r="D1062">
        <v>1.59</v>
      </c>
      <c r="E1062">
        <v>9</v>
      </c>
      <c r="F1062" s="1" t="s">
        <v>36</v>
      </c>
      <c r="G1062" s="1" t="s">
        <v>24</v>
      </c>
      <c r="H1062" s="1" t="s">
        <v>37</v>
      </c>
      <c r="I1062" s="1" t="s">
        <v>34</v>
      </c>
      <c r="J1062" s="1" t="s">
        <v>29</v>
      </c>
      <c r="K1062" s="1" t="s">
        <v>22</v>
      </c>
      <c r="L1062">
        <v>3</v>
      </c>
      <c r="M1062">
        <v>45</v>
      </c>
      <c r="N1062">
        <v>4378</v>
      </c>
      <c r="O1062" s="1" t="s">
        <v>21</v>
      </c>
      <c r="P1062">
        <v>3</v>
      </c>
    </row>
    <row r="1063" spans="1:16" x14ac:dyDescent="0.2">
      <c r="A1063">
        <v>1062</v>
      </c>
      <c r="B1063">
        <v>8</v>
      </c>
      <c r="C1063">
        <v>8</v>
      </c>
      <c r="D1063">
        <v>2.4700000000000002</v>
      </c>
      <c r="E1063">
        <v>10</v>
      </c>
      <c r="F1063" s="1" t="s">
        <v>23</v>
      </c>
      <c r="G1063" s="1" t="s">
        <v>24</v>
      </c>
      <c r="H1063" s="1" t="s">
        <v>18</v>
      </c>
      <c r="I1063" s="1" t="s">
        <v>19</v>
      </c>
      <c r="J1063" s="1" t="s">
        <v>29</v>
      </c>
      <c r="K1063" s="1" t="s">
        <v>21</v>
      </c>
      <c r="L1063">
        <v>6</v>
      </c>
      <c r="M1063">
        <v>57</v>
      </c>
      <c r="N1063">
        <v>4294</v>
      </c>
      <c r="O1063" s="1" t="s">
        <v>22</v>
      </c>
      <c r="P1063">
        <v>5</v>
      </c>
    </row>
    <row r="1064" spans="1:16" x14ac:dyDescent="0.2">
      <c r="A1064">
        <v>1063</v>
      </c>
      <c r="B1064">
        <v>39</v>
      </c>
      <c r="C1064">
        <v>4</v>
      </c>
      <c r="D1064">
        <v>4.32</v>
      </c>
      <c r="E1064">
        <v>3</v>
      </c>
      <c r="F1064" s="1" t="s">
        <v>23</v>
      </c>
      <c r="G1064" s="1" t="s">
        <v>24</v>
      </c>
      <c r="H1064" s="1" t="s">
        <v>28</v>
      </c>
      <c r="I1064" s="1" t="s">
        <v>19</v>
      </c>
      <c r="J1064" s="1" t="s">
        <v>33</v>
      </c>
      <c r="K1064" s="1" t="s">
        <v>21</v>
      </c>
      <c r="L1064">
        <v>9</v>
      </c>
      <c r="M1064">
        <v>58</v>
      </c>
      <c r="N1064">
        <v>8085</v>
      </c>
      <c r="O1064" s="1" t="s">
        <v>22</v>
      </c>
      <c r="P1064">
        <v>2</v>
      </c>
    </row>
    <row r="1065" spans="1:16" x14ac:dyDescent="0.2">
      <c r="A1065">
        <v>1064</v>
      </c>
      <c r="B1065">
        <v>59</v>
      </c>
      <c r="C1065">
        <v>4</v>
      </c>
      <c r="D1065">
        <v>3.08</v>
      </c>
      <c r="E1065">
        <v>5</v>
      </c>
      <c r="F1065" s="1" t="s">
        <v>26</v>
      </c>
      <c r="G1065" s="1" t="s">
        <v>24</v>
      </c>
      <c r="H1065" s="1" t="s">
        <v>25</v>
      </c>
      <c r="I1065" s="1" t="s">
        <v>19</v>
      </c>
      <c r="J1065" s="1" t="s">
        <v>33</v>
      </c>
      <c r="K1065" s="1" t="s">
        <v>21</v>
      </c>
      <c r="L1065">
        <v>2</v>
      </c>
      <c r="M1065">
        <v>66</v>
      </c>
      <c r="N1065">
        <v>8587</v>
      </c>
      <c r="O1065" s="1" t="s">
        <v>21</v>
      </c>
      <c r="P1065">
        <v>2</v>
      </c>
    </row>
    <row r="1066" spans="1:16" x14ac:dyDescent="0.2">
      <c r="A1066">
        <v>1065</v>
      </c>
      <c r="B1066">
        <v>14</v>
      </c>
      <c r="C1066">
        <v>7</v>
      </c>
      <c r="D1066">
        <v>2.2000000000000002</v>
      </c>
      <c r="E1066">
        <v>8</v>
      </c>
      <c r="F1066" s="1" t="s">
        <v>36</v>
      </c>
      <c r="G1066" s="1" t="s">
        <v>17</v>
      </c>
      <c r="H1066" s="1" t="s">
        <v>28</v>
      </c>
      <c r="I1066" s="1" t="s">
        <v>19</v>
      </c>
      <c r="J1066" s="1" t="s">
        <v>20</v>
      </c>
      <c r="K1066" s="1" t="s">
        <v>21</v>
      </c>
      <c r="L1066">
        <v>0</v>
      </c>
      <c r="M1066">
        <v>50</v>
      </c>
      <c r="N1066">
        <v>1560</v>
      </c>
      <c r="O1066" s="1" t="s">
        <v>21</v>
      </c>
      <c r="P1066">
        <v>2</v>
      </c>
    </row>
    <row r="1067" spans="1:16" x14ac:dyDescent="0.2">
      <c r="A1067">
        <v>1066</v>
      </c>
      <c r="B1067">
        <v>30</v>
      </c>
      <c r="C1067">
        <v>1</v>
      </c>
      <c r="D1067">
        <v>2.73</v>
      </c>
      <c r="E1067">
        <v>1</v>
      </c>
      <c r="F1067" s="1" t="s">
        <v>16</v>
      </c>
      <c r="G1067" s="1" t="s">
        <v>17</v>
      </c>
      <c r="H1067" s="1" t="s">
        <v>31</v>
      </c>
      <c r="I1067" s="1" t="s">
        <v>19</v>
      </c>
      <c r="J1067" s="1" t="s">
        <v>33</v>
      </c>
      <c r="K1067" s="1" t="s">
        <v>21</v>
      </c>
      <c r="L1067">
        <v>7</v>
      </c>
      <c r="M1067">
        <v>46</v>
      </c>
      <c r="N1067">
        <v>9862</v>
      </c>
      <c r="O1067" s="1" t="s">
        <v>22</v>
      </c>
      <c r="P1067">
        <v>4</v>
      </c>
    </row>
    <row r="1068" spans="1:16" x14ac:dyDescent="0.2">
      <c r="A1068">
        <v>1067</v>
      </c>
      <c r="B1068">
        <v>32</v>
      </c>
      <c r="C1068">
        <v>10</v>
      </c>
      <c r="D1068">
        <v>3.21</v>
      </c>
      <c r="E1068">
        <v>9</v>
      </c>
      <c r="F1068" s="1" t="s">
        <v>23</v>
      </c>
      <c r="G1068" s="1" t="s">
        <v>17</v>
      </c>
      <c r="H1068" s="1" t="s">
        <v>28</v>
      </c>
      <c r="I1068" s="1" t="s">
        <v>19</v>
      </c>
      <c r="J1068" s="1" t="s">
        <v>20</v>
      </c>
      <c r="K1068" s="1" t="s">
        <v>21</v>
      </c>
      <c r="L1068">
        <v>5</v>
      </c>
      <c r="M1068">
        <v>47</v>
      </c>
      <c r="N1068">
        <v>3227</v>
      </c>
      <c r="O1068" s="1" t="s">
        <v>22</v>
      </c>
      <c r="P1068">
        <v>5</v>
      </c>
    </row>
    <row r="1069" spans="1:16" x14ac:dyDescent="0.2">
      <c r="A1069">
        <v>1068</v>
      </c>
      <c r="B1069">
        <v>59</v>
      </c>
      <c r="C1069">
        <v>5</v>
      </c>
      <c r="D1069">
        <v>5.65</v>
      </c>
      <c r="E1069">
        <v>6</v>
      </c>
      <c r="F1069" s="1" t="s">
        <v>36</v>
      </c>
      <c r="G1069" s="1" t="s">
        <v>24</v>
      </c>
      <c r="H1069" s="1" t="s">
        <v>18</v>
      </c>
      <c r="I1069" s="1" t="s">
        <v>19</v>
      </c>
      <c r="J1069" s="1" t="s">
        <v>20</v>
      </c>
      <c r="K1069" s="1" t="s">
        <v>21</v>
      </c>
      <c r="L1069">
        <v>1</v>
      </c>
      <c r="M1069">
        <v>60</v>
      </c>
      <c r="N1069">
        <v>6835</v>
      </c>
      <c r="O1069" s="1" t="s">
        <v>22</v>
      </c>
      <c r="P1069">
        <v>2</v>
      </c>
    </row>
    <row r="1070" spans="1:16" x14ac:dyDescent="0.2">
      <c r="A1070">
        <v>1069</v>
      </c>
      <c r="B1070">
        <v>36</v>
      </c>
      <c r="C1070">
        <v>8</v>
      </c>
      <c r="D1070">
        <v>3.57</v>
      </c>
      <c r="E1070">
        <v>10</v>
      </c>
      <c r="F1070" s="1" t="s">
        <v>23</v>
      </c>
      <c r="G1070" s="1" t="s">
        <v>17</v>
      </c>
      <c r="H1070" s="1" t="s">
        <v>31</v>
      </c>
      <c r="I1070" s="1" t="s">
        <v>19</v>
      </c>
      <c r="J1070" s="1" t="s">
        <v>20</v>
      </c>
      <c r="K1070" s="1" t="s">
        <v>21</v>
      </c>
      <c r="L1070">
        <v>9</v>
      </c>
      <c r="M1070">
        <v>43</v>
      </c>
      <c r="N1070">
        <v>9966</v>
      </c>
      <c r="O1070" s="1" t="s">
        <v>21</v>
      </c>
      <c r="P1070">
        <v>3</v>
      </c>
    </row>
    <row r="1071" spans="1:16" x14ac:dyDescent="0.2">
      <c r="A1071">
        <v>1070</v>
      </c>
      <c r="B1071">
        <v>35</v>
      </c>
      <c r="C1071">
        <v>10</v>
      </c>
      <c r="D1071">
        <v>1.85</v>
      </c>
      <c r="E1071">
        <v>8</v>
      </c>
      <c r="F1071" s="1" t="s">
        <v>26</v>
      </c>
      <c r="G1071" s="1" t="s">
        <v>30</v>
      </c>
      <c r="H1071" s="1" t="s">
        <v>28</v>
      </c>
      <c r="I1071" s="1" t="s">
        <v>19</v>
      </c>
      <c r="J1071" s="1" t="s">
        <v>20</v>
      </c>
      <c r="K1071" s="1" t="s">
        <v>21</v>
      </c>
      <c r="L1071">
        <v>1</v>
      </c>
      <c r="M1071">
        <v>27</v>
      </c>
      <c r="N1071">
        <v>3512</v>
      </c>
      <c r="O1071" s="1" t="s">
        <v>22</v>
      </c>
      <c r="P1071">
        <v>1</v>
      </c>
    </row>
    <row r="1072" spans="1:16" x14ac:dyDescent="0.2">
      <c r="A1072">
        <v>1071</v>
      </c>
      <c r="B1072">
        <v>41</v>
      </c>
      <c r="C1072">
        <v>3</v>
      </c>
      <c r="D1072">
        <v>3.29</v>
      </c>
      <c r="E1072">
        <v>6</v>
      </c>
      <c r="F1072" s="1" t="s">
        <v>26</v>
      </c>
      <c r="G1072" s="1" t="s">
        <v>30</v>
      </c>
      <c r="H1072" s="1" t="s">
        <v>28</v>
      </c>
      <c r="I1072" s="1" t="s">
        <v>34</v>
      </c>
      <c r="J1072" s="1" t="s">
        <v>29</v>
      </c>
      <c r="K1072" s="1" t="s">
        <v>21</v>
      </c>
      <c r="L1072">
        <v>2</v>
      </c>
      <c r="M1072">
        <v>66</v>
      </c>
      <c r="N1072">
        <v>3913</v>
      </c>
      <c r="O1072" s="1" t="s">
        <v>22</v>
      </c>
      <c r="P1072">
        <v>4</v>
      </c>
    </row>
    <row r="1073" spans="1:16" x14ac:dyDescent="0.2">
      <c r="A1073">
        <v>1072</v>
      </c>
      <c r="B1073">
        <v>50</v>
      </c>
      <c r="C1073">
        <v>10</v>
      </c>
      <c r="D1073">
        <v>1.47</v>
      </c>
      <c r="E1073">
        <v>9</v>
      </c>
      <c r="F1073" s="1" t="s">
        <v>16</v>
      </c>
      <c r="G1073" s="1" t="s">
        <v>27</v>
      </c>
      <c r="H1073" s="1" t="s">
        <v>31</v>
      </c>
      <c r="I1073" s="1" t="s">
        <v>19</v>
      </c>
      <c r="J1073" s="1" t="s">
        <v>33</v>
      </c>
      <c r="K1073" s="1" t="s">
        <v>21</v>
      </c>
      <c r="L1073">
        <v>5</v>
      </c>
      <c r="M1073">
        <v>31</v>
      </c>
      <c r="N1073">
        <v>8253</v>
      </c>
      <c r="O1073" s="1" t="s">
        <v>21</v>
      </c>
      <c r="P1073">
        <v>1</v>
      </c>
    </row>
    <row r="1074" spans="1:16" x14ac:dyDescent="0.2">
      <c r="A1074">
        <v>1073</v>
      </c>
      <c r="B1074">
        <v>39</v>
      </c>
      <c r="C1074">
        <v>10</v>
      </c>
      <c r="D1074">
        <v>1.29</v>
      </c>
      <c r="E1074">
        <v>7</v>
      </c>
      <c r="F1074" s="1" t="s">
        <v>23</v>
      </c>
      <c r="G1074" s="1" t="s">
        <v>30</v>
      </c>
      <c r="H1074" s="1" t="s">
        <v>25</v>
      </c>
      <c r="I1074" s="1" t="s">
        <v>34</v>
      </c>
      <c r="J1074" s="1" t="s">
        <v>20</v>
      </c>
      <c r="K1074" s="1" t="s">
        <v>21</v>
      </c>
      <c r="L1074">
        <v>5</v>
      </c>
      <c r="M1074">
        <v>68</v>
      </c>
      <c r="N1074">
        <v>8934</v>
      </c>
      <c r="O1074" s="1" t="s">
        <v>22</v>
      </c>
      <c r="P1074">
        <v>2</v>
      </c>
    </row>
    <row r="1075" spans="1:16" x14ac:dyDescent="0.2">
      <c r="A1075">
        <v>1074</v>
      </c>
      <c r="B1075">
        <v>55</v>
      </c>
      <c r="C1075">
        <v>8</v>
      </c>
      <c r="D1075">
        <v>4.57</v>
      </c>
      <c r="E1075">
        <v>7</v>
      </c>
      <c r="F1075" s="1" t="s">
        <v>23</v>
      </c>
      <c r="G1075" s="1" t="s">
        <v>24</v>
      </c>
      <c r="H1075" s="1" t="s">
        <v>32</v>
      </c>
      <c r="I1075" s="1" t="s">
        <v>19</v>
      </c>
      <c r="J1075" s="1" t="s">
        <v>20</v>
      </c>
      <c r="K1075" s="1" t="s">
        <v>21</v>
      </c>
      <c r="L1075">
        <v>3</v>
      </c>
      <c r="M1075">
        <v>36</v>
      </c>
      <c r="N1075">
        <v>9875</v>
      </c>
      <c r="O1075" s="1" t="s">
        <v>21</v>
      </c>
      <c r="P1075">
        <v>2</v>
      </c>
    </row>
    <row r="1076" spans="1:16" x14ac:dyDescent="0.2">
      <c r="A1076">
        <v>1075</v>
      </c>
      <c r="B1076">
        <v>57</v>
      </c>
      <c r="C1076">
        <v>7</v>
      </c>
      <c r="D1076">
        <v>3.87</v>
      </c>
      <c r="E1076">
        <v>7</v>
      </c>
      <c r="F1076" s="1" t="s">
        <v>36</v>
      </c>
      <c r="G1076" s="1" t="s">
        <v>24</v>
      </c>
      <c r="H1076" s="1" t="s">
        <v>31</v>
      </c>
      <c r="I1076" s="1" t="s">
        <v>19</v>
      </c>
      <c r="J1076" s="1" t="s">
        <v>29</v>
      </c>
      <c r="K1076" s="1" t="s">
        <v>21</v>
      </c>
      <c r="L1076">
        <v>2</v>
      </c>
      <c r="M1076">
        <v>37</v>
      </c>
      <c r="N1076">
        <v>5460</v>
      </c>
      <c r="O1076" s="1" t="s">
        <v>21</v>
      </c>
      <c r="P1076">
        <v>3</v>
      </c>
    </row>
    <row r="1077" spans="1:16" x14ac:dyDescent="0.2">
      <c r="A1077">
        <v>1076</v>
      </c>
      <c r="B1077">
        <v>44</v>
      </c>
      <c r="C1077">
        <v>10</v>
      </c>
      <c r="D1077">
        <v>3.9</v>
      </c>
      <c r="E1077">
        <v>8</v>
      </c>
      <c r="F1077" s="1" t="s">
        <v>36</v>
      </c>
      <c r="G1077" s="1" t="s">
        <v>17</v>
      </c>
      <c r="H1077" s="1" t="s">
        <v>31</v>
      </c>
      <c r="I1077" s="1" t="s">
        <v>34</v>
      </c>
      <c r="J1077" s="1" t="s">
        <v>33</v>
      </c>
      <c r="K1077" s="1" t="s">
        <v>21</v>
      </c>
      <c r="L1077">
        <v>4</v>
      </c>
      <c r="M1077">
        <v>60</v>
      </c>
      <c r="N1077">
        <v>6721</v>
      </c>
      <c r="O1077" s="1" t="s">
        <v>22</v>
      </c>
      <c r="P1077">
        <v>2</v>
      </c>
    </row>
    <row r="1078" spans="1:16" x14ac:dyDescent="0.2">
      <c r="A1078">
        <v>1077</v>
      </c>
      <c r="B1078">
        <v>39</v>
      </c>
      <c r="C1078">
        <v>5</v>
      </c>
      <c r="D1078">
        <v>3.91</v>
      </c>
      <c r="E1078">
        <v>3</v>
      </c>
      <c r="F1078" s="1" t="s">
        <v>36</v>
      </c>
      <c r="G1078" s="1" t="s">
        <v>24</v>
      </c>
      <c r="H1078" s="1" t="s">
        <v>31</v>
      </c>
      <c r="I1078" s="1" t="s">
        <v>19</v>
      </c>
      <c r="J1078" s="1" t="s">
        <v>20</v>
      </c>
      <c r="K1078" s="1" t="s">
        <v>21</v>
      </c>
      <c r="L1078">
        <v>3</v>
      </c>
      <c r="M1078">
        <v>19</v>
      </c>
      <c r="N1078">
        <v>5859</v>
      </c>
      <c r="O1078" s="1" t="s">
        <v>21</v>
      </c>
      <c r="P1078">
        <v>4</v>
      </c>
    </row>
    <row r="1079" spans="1:16" x14ac:dyDescent="0.2">
      <c r="A1079">
        <v>1078</v>
      </c>
      <c r="B1079">
        <v>27</v>
      </c>
      <c r="C1079">
        <v>9</v>
      </c>
      <c r="D1079">
        <v>2.2000000000000002</v>
      </c>
      <c r="E1079">
        <v>7</v>
      </c>
      <c r="F1079" s="1" t="s">
        <v>26</v>
      </c>
      <c r="G1079" s="1" t="s">
        <v>27</v>
      </c>
      <c r="H1079" s="1" t="s">
        <v>18</v>
      </c>
      <c r="I1079" s="1" t="s">
        <v>19</v>
      </c>
      <c r="J1079" s="1" t="s">
        <v>29</v>
      </c>
      <c r="K1079" s="1" t="s">
        <v>21</v>
      </c>
      <c r="L1079">
        <v>1</v>
      </c>
      <c r="M1079">
        <v>33</v>
      </c>
      <c r="N1079">
        <v>3636</v>
      </c>
      <c r="O1079" s="1" t="s">
        <v>21</v>
      </c>
      <c r="P1079">
        <v>4</v>
      </c>
    </row>
    <row r="1080" spans="1:16" x14ac:dyDescent="0.2">
      <c r="A1080">
        <v>1079</v>
      </c>
      <c r="B1080">
        <v>23</v>
      </c>
      <c r="C1080">
        <v>8</v>
      </c>
      <c r="D1080">
        <v>2.69</v>
      </c>
      <c r="E1080">
        <v>7</v>
      </c>
      <c r="F1080" s="1" t="s">
        <v>16</v>
      </c>
      <c r="G1080" s="1" t="s">
        <v>27</v>
      </c>
      <c r="H1080" s="1" t="s">
        <v>28</v>
      </c>
      <c r="I1080" s="1" t="s">
        <v>19</v>
      </c>
      <c r="J1080" s="1" t="s">
        <v>20</v>
      </c>
      <c r="K1080" s="1" t="s">
        <v>21</v>
      </c>
      <c r="L1080">
        <v>8</v>
      </c>
      <c r="M1080">
        <v>39</v>
      </c>
      <c r="N1080">
        <v>4789</v>
      </c>
      <c r="O1080" s="1" t="s">
        <v>22</v>
      </c>
      <c r="P1080">
        <v>2</v>
      </c>
    </row>
    <row r="1081" spans="1:16" x14ac:dyDescent="0.2">
      <c r="A1081">
        <v>1080</v>
      </c>
      <c r="B1081">
        <v>60</v>
      </c>
      <c r="C1081">
        <v>10</v>
      </c>
      <c r="D1081">
        <v>5.0999999999999996</v>
      </c>
      <c r="E1081">
        <v>10</v>
      </c>
      <c r="F1081" s="1" t="s">
        <v>26</v>
      </c>
      <c r="G1081" s="1" t="s">
        <v>30</v>
      </c>
      <c r="H1081" s="1" t="s">
        <v>25</v>
      </c>
      <c r="I1081" s="1" t="s">
        <v>19</v>
      </c>
      <c r="J1081" s="1" t="s">
        <v>29</v>
      </c>
      <c r="K1081" s="1" t="s">
        <v>21</v>
      </c>
      <c r="L1081">
        <v>10</v>
      </c>
      <c r="M1081">
        <v>24</v>
      </c>
      <c r="N1081">
        <v>1451</v>
      </c>
      <c r="O1081" s="1" t="s">
        <v>22</v>
      </c>
      <c r="P1081">
        <v>3</v>
      </c>
    </row>
    <row r="1082" spans="1:16" x14ac:dyDescent="0.2">
      <c r="A1082">
        <v>1081</v>
      </c>
      <c r="B1082">
        <v>8</v>
      </c>
      <c r="C1082">
        <v>10</v>
      </c>
      <c r="D1082">
        <v>1.04</v>
      </c>
      <c r="E1082">
        <v>8</v>
      </c>
      <c r="F1082" s="1" t="s">
        <v>36</v>
      </c>
      <c r="G1082" s="1" t="s">
        <v>17</v>
      </c>
      <c r="H1082" s="1" t="s">
        <v>37</v>
      </c>
      <c r="I1082" s="1" t="s">
        <v>19</v>
      </c>
      <c r="J1082" s="1" t="s">
        <v>29</v>
      </c>
      <c r="K1082" s="1" t="s">
        <v>21</v>
      </c>
      <c r="L1082">
        <v>10</v>
      </c>
      <c r="M1082">
        <v>54</v>
      </c>
      <c r="N1082">
        <v>4916</v>
      </c>
      <c r="O1082" s="1" t="s">
        <v>22</v>
      </c>
      <c r="P1082">
        <v>2</v>
      </c>
    </row>
    <row r="1083" spans="1:16" x14ac:dyDescent="0.2">
      <c r="A1083">
        <v>1082</v>
      </c>
      <c r="B1083">
        <v>43</v>
      </c>
      <c r="C1083">
        <v>10</v>
      </c>
      <c r="D1083">
        <v>2.38</v>
      </c>
      <c r="E1083">
        <v>9</v>
      </c>
      <c r="F1083" s="1" t="s">
        <v>16</v>
      </c>
      <c r="G1083" s="1" t="s">
        <v>27</v>
      </c>
      <c r="H1083" s="1" t="s">
        <v>37</v>
      </c>
      <c r="I1083" s="1" t="s">
        <v>19</v>
      </c>
      <c r="J1083" s="1" t="s">
        <v>33</v>
      </c>
      <c r="K1083" s="1" t="s">
        <v>21</v>
      </c>
      <c r="L1083">
        <v>8</v>
      </c>
      <c r="M1083">
        <v>31</v>
      </c>
      <c r="N1083">
        <v>6715</v>
      </c>
      <c r="O1083" s="1" t="s">
        <v>21</v>
      </c>
      <c r="P1083">
        <v>5</v>
      </c>
    </row>
    <row r="1084" spans="1:16" x14ac:dyDescent="0.2">
      <c r="A1084">
        <v>1083</v>
      </c>
      <c r="B1084">
        <v>22</v>
      </c>
      <c r="C1084">
        <v>7</v>
      </c>
      <c r="D1084">
        <v>5.26</v>
      </c>
      <c r="E1084">
        <v>8</v>
      </c>
      <c r="F1084" s="1" t="s">
        <v>26</v>
      </c>
      <c r="G1084" s="1" t="s">
        <v>17</v>
      </c>
      <c r="H1084" s="1" t="s">
        <v>25</v>
      </c>
      <c r="I1084" s="1" t="s">
        <v>19</v>
      </c>
      <c r="J1084" s="1" t="s">
        <v>20</v>
      </c>
      <c r="K1084" s="1" t="s">
        <v>21</v>
      </c>
      <c r="L1084">
        <v>5</v>
      </c>
      <c r="M1084">
        <v>23</v>
      </c>
      <c r="N1084">
        <v>3444</v>
      </c>
      <c r="O1084" s="1" t="s">
        <v>21</v>
      </c>
      <c r="P1084">
        <v>4</v>
      </c>
    </row>
    <row r="1085" spans="1:16" x14ac:dyDescent="0.2">
      <c r="A1085">
        <v>1084</v>
      </c>
      <c r="B1085">
        <v>17</v>
      </c>
      <c r="C1085">
        <v>6</v>
      </c>
      <c r="D1085">
        <v>5.59</v>
      </c>
      <c r="E1085">
        <v>6</v>
      </c>
      <c r="F1085" s="1" t="s">
        <v>16</v>
      </c>
      <c r="G1085" s="1" t="s">
        <v>30</v>
      </c>
      <c r="H1085" s="1" t="s">
        <v>25</v>
      </c>
      <c r="I1085" s="1" t="s">
        <v>19</v>
      </c>
      <c r="J1085" s="1" t="s">
        <v>29</v>
      </c>
      <c r="K1085" s="1" t="s">
        <v>21</v>
      </c>
      <c r="L1085">
        <v>4</v>
      </c>
      <c r="M1085">
        <v>49</v>
      </c>
      <c r="N1085">
        <v>7850</v>
      </c>
      <c r="O1085" s="1" t="s">
        <v>22</v>
      </c>
      <c r="P1085">
        <v>4</v>
      </c>
    </row>
    <row r="1086" spans="1:16" x14ac:dyDescent="0.2">
      <c r="A1086">
        <v>1085</v>
      </c>
      <c r="B1086">
        <v>59</v>
      </c>
      <c r="C1086">
        <v>9</v>
      </c>
      <c r="D1086">
        <v>3.32</v>
      </c>
      <c r="E1086">
        <v>9</v>
      </c>
      <c r="F1086" s="1" t="s">
        <v>26</v>
      </c>
      <c r="G1086" s="1" t="s">
        <v>35</v>
      </c>
      <c r="H1086" s="1" t="s">
        <v>31</v>
      </c>
      <c r="I1086" s="1" t="s">
        <v>19</v>
      </c>
      <c r="J1086" s="1" t="s">
        <v>20</v>
      </c>
      <c r="K1086" s="1" t="s">
        <v>21</v>
      </c>
      <c r="L1086">
        <v>10</v>
      </c>
      <c r="M1086">
        <v>23</v>
      </c>
      <c r="N1086">
        <v>6080</v>
      </c>
      <c r="O1086" s="1" t="s">
        <v>22</v>
      </c>
      <c r="P1086">
        <v>4</v>
      </c>
    </row>
    <row r="1087" spans="1:16" x14ac:dyDescent="0.2">
      <c r="A1087">
        <v>1086</v>
      </c>
      <c r="B1087">
        <v>7</v>
      </c>
      <c r="C1087">
        <v>7</v>
      </c>
      <c r="D1087">
        <v>3.49</v>
      </c>
      <c r="E1087">
        <v>7</v>
      </c>
      <c r="F1087" s="1" t="s">
        <v>36</v>
      </c>
      <c r="G1087" s="1" t="s">
        <v>30</v>
      </c>
      <c r="H1087" s="1" t="s">
        <v>32</v>
      </c>
      <c r="I1087" s="1" t="s">
        <v>19</v>
      </c>
      <c r="J1087" s="1" t="s">
        <v>33</v>
      </c>
      <c r="K1087" s="1" t="s">
        <v>21</v>
      </c>
      <c r="L1087">
        <v>6</v>
      </c>
      <c r="M1087">
        <v>36</v>
      </c>
      <c r="N1087">
        <v>8381</v>
      </c>
      <c r="O1087" s="1" t="s">
        <v>22</v>
      </c>
      <c r="P1087">
        <v>2</v>
      </c>
    </row>
    <row r="1088" spans="1:16" x14ac:dyDescent="0.2">
      <c r="A1088">
        <v>1087</v>
      </c>
      <c r="B1088">
        <v>11</v>
      </c>
      <c r="C1088">
        <v>7</v>
      </c>
      <c r="D1088">
        <v>2.29</v>
      </c>
      <c r="E1088">
        <v>8</v>
      </c>
      <c r="F1088" s="1" t="s">
        <v>36</v>
      </c>
      <c r="G1088" s="1" t="s">
        <v>24</v>
      </c>
      <c r="H1088" s="1" t="s">
        <v>28</v>
      </c>
      <c r="I1088" s="1" t="s">
        <v>19</v>
      </c>
      <c r="J1088" s="1" t="s">
        <v>33</v>
      </c>
      <c r="K1088" s="1" t="s">
        <v>21</v>
      </c>
      <c r="L1088">
        <v>9</v>
      </c>
      <c r="M1088">
        <v>21</v>
      </c>
      <c r="N1088">
        <v>8717</v>
      </c>
      <c r="O1088" s="1" t="s">
        <v>22</v>
      </c>
      <c r="P1088">
        <v>3</v>
      </c>
    </row>
    <row r="1089" spans="1:16" x14ac:dyDescent="0.2">
      <c r="A1089">
        <v>1088</v>
      </c>
      <c r="B1089">
        <v>42</v>
      </c>
      <c r="C1089">
        <v>9</v>
      </c>
      <c r="D1089">
        <v>4.45</v>
      </c>
      <c r="E1089">
        <v>8</v>
      </c>
      <c r="F1089" s="1" t="s">
        <v>23</v>
      </c>
      <c r="G1089" s="1" t="s">
        <v>17</v>
      </c>
      <c r="H1089" s="1" t="s">
        <v>18</v>
      </c>
      <c r="I1089" s="1" t="s">
        <v>34</v>
      </c>
      <c r="J1089" s="1" t="s">
        <v>33</v>
      </c>
      <c r="K1089" s="1" t="s">
        <v>21</v>
      </c>
      <c r="L1089">
        <v>2</v>
      </c>
      <c r="M1089">
        <v>48</v>
      </c>
      <c r="N1089">
        <v>6366</v>
      </c>
      <c r="O1089" s="1" t="s">
        <v>21</v>
      </c>
      <c r="P1089">
        <v>1</v>
      </c>
    </row>
    <row r="1090" spans="1:16" x14ac:dyDescent="0.2">
      <c r="A1090">
        <v>1089</v>
      </c>
      <c r="B1090">
        <v>19</v>
      </c>
      <c r="C1090">
        <v>8</v>
      </c>
      <c r="D1090">
        <v>4.91</v>
      </c>
      <c r="E1090">
        <v>10</v>
      </c>
      <c r="F1090" s="1" t="s">
        <v>16</v>
      </c>
      <c r="G1090" s="1" t="s">
        <v>17</v>
      </c>
      <c r="H1090" s="1" t="s">
        <v>18</v>
      </c>
      <c r="I1090" s="1" t="s">
        <v>19</v>
      </c>
      <c r="J1090" s="1" t="s">
        <v>20</v>
      </c>
      <c r="K1090" s="1" t="s">
        <v>21</v>
      </c>
      <c r="L1090">
        <v>2</v>
      </c>
      <c r="M1090">
        <v>30</v>
      </c>
      <c r="N1090">
        <v>3004</v>
      </c>
      <c r="O1090" s="1" t="s">
        <v>21</v>
      </c>
      <c r="P1090">
        <v>1</v>
      </c>
    </row>
    <row r="1091" spans="1:16" x14ac:dyDescent="0.2">
      <c r="A1091">
        <v>1090</v>
      </c>
      <c r="B1091">
        <v>31</v>
      </c>
      <c r="C1091">
        <v>4</v>
      </c>
      <c r="D1091">
        <v>1.77</v>
      </c>
      <c r="E1091">
        <v>3</v>
      </c>
      <c r="F1091" s="1" t="s">
        <v>16</v>
      </c>
      <c r="G1091" s="1" t="s">
        <v>27</v>
      </c>
      <c r="H1091" s="1" t="s">
        <v>31</v>
      </c>
      <c r="I1091" s="1" t="s">
        <v>34</v>
      </c>
      <c r="J1091" s="1" t="s">
        <v>29</v>
      </c>
      <c r="K1091" s="1" t="s">
        <v>21</v>
      </c>
      <c r="L1091">
        <v>0</v>
      </c>
      <c r="M1091">
        <v>37</v>
      </c>
      <c r="N1091">
        <v>6606</v>
      </c>
      <c r="O1091" s="1" t="s">
        <v>22</v>
      </c>
      <c r="P1091">
        <v>2</v>
      </c>
    </row>
    <row r="1092" spans="1:16" x14ac:dyDescent="0.2">
      <c r="A1092">
        <v>1091</v>
      </c>
      <c r="B1092">
        <v>22</v>
      </c>
      <c r="C1092">
        <v>10</v>
      </c>
      <c r="D1092">
        <v>4.5599999999999996</v>
      </c>
      <c r="E1092">
        <v>8</v>
      </c>
      <c r="F1092" s="1" t="s">
        <v>23</v>
      </c>
      <c r="G1092" s="1" t="s">
        <v>17</v>
      </c>
      <c r="H1092" s="1" t="s">
        <v>28</v>
      </c>
      <c r="I1092" s="1" t="s">
        <v>19</v>
      </c>
      <c r="J1092" s="1" t="s">
        <v>20</v>
      </c>
      <c r="K1092" s="1" t="s">
        <v>21</v>
      </c>
      <c r="L1092">
        <v>6</v>
      </c>
      <c r="M1092">
        <v>39</v>
      </c>
      <c r="N1092">
        <v>6348</v>
      </c>
      <c r="O1092" s="1" t="s">
        <v>21</v>
      </c>
      <c r="P1092">
        <v>2</v>
      </c>
    </row>
    <row r="1093" spans="1:16" x14ac:dyDescent="0.2">
      <c r="A1093">
        <v>1092</v>
      </c>
      <c r="B1093">
        <v>50</v>
      </c>
      <c r="C1093">
        <v>6</v>
      </c>
      <c r="D1093">
        <v>3.64</v>
      </c>
      <c r="E1093">
        <v>3</v>
      </c>
      <c r="F1093" s="1" t="s">
        <v>16</v>
      </c>
      <c r="G1093" s="1" t="s">
        <v>17</v>
      </c>
      <c r="H1093" s="1" t="s">
        <v>37</v>
      </c>
      <c r="I1093" s="1" t="s">
        <v>34</v>
      </c>
      <c r="J1093" s="1" t="s">
        <v>20</v>
      </c>
      <c r="K1093" s="1" t="s">
        <v>21</v>
      </c>
      <c r="L1093">
        <v>9</v>
      </c>
      <c r="M1093">
        <v>21</v>
      </c>
      <c r="N1093">
        <v>6341</v>
      </c>
      <c r="O1093" s="1" t="s">
        <v>21</v>
      </c>
      <c r="P1093">
        <v>5</v>
      </c>
    </row>
    <row r="1094" spans="1:16" x14ac:dyDescent="0.2">
      <c r="A1094">
        <v>1093</v>
      </c>
      <c r="B1094">
        <v>47</v>
      </c>
      <c r="C1094">
        <v>7</v>
      </c>
      <c r="D1094">
        <v>5.24</v>
      </c>
      <c r="E1094">
        <v>7</v>
      </c>
      <c r="F1094" s="1" t="s">
        <v>16</v>
      </c>
      <c r="G1094" s="1" t="s">
        <v>17</v>
      </c>
      <c r="H1094" s="1" t="s">
        <v>28</v>
      </c>
      <c r="I1094" s="1" t="s">
        <v>19</v>
      </c>
      <c r="J1094" s="1" t="s">
        <v>33</v>
      </c>
      <c r="K1094" s="1" t="s">
        <v>21</v>
      </c>
      <c r="L1094">
        <v>3</v>
      </c>
      <c r="M1094">
        <v>22</v>
      </c>
      <c r="N1094">
        <v>5113</v>
      </c>
      <c r="O1094" s="1" t="s">
        <v>22</v>
      </c>
      <c r="P1094">
        <v>1</v>
      </c>
    </row>
    <row r="1095" spans="1:16" x14ac:dyDescent="0.2">
      <c r="A1095">
        <v>1094</v>
      </c>
      <c r="B1095">
        <v>60</v>
      </c>
      <c r="C1095">
        <v>4</v>
      </c>
      <c r="D1095">
        <v>1.66</v>
      </c>
      <c r="E1095">
        <v>6</v>
      </c>
      <c r="F1095" s="1" t="s">
        <v>26</v>
      </c>
      <c r="G1095" s="1" t="s">
        <v>30</v>
      </c>
      <c r="H1095" s="1" t="s">
        <v>18</v>
      </c>
      <c r="I1095" s="1" t="s">
        <v>19</v>
      </c>
      <c r="J1095" s="1" t="s">
        <v>20</v>
      </c>
      <c r="K1095" s="1" t="s">
        <v>21</v>
      </c>
      <c r="L1095">
        <v>9</v>
      </c>
      <c r="M1095">
        <v>18</v>
      </c>
      <c r="N1095">
        <v>8636</v>
      </c>
      <c r="O1095" s="1" t="s">
        <v>22</v>
      </c>
      <c r="P1095">
        <v>2</v>
      </c>
    </row>
    <row r="1096" spans="1:16" x14ac:dyDescent="0.2">
      <c r="A1096">
        <v>1095</v>
      </c>
      <c r="B1096">
        <v>6</v>
      </c>
      <c r="C1096">
        <v>10</v>
      </c>
      <c r="D1096">
        <v>4.75</v>
      </c>
      <c r="E1096">
        <v>7</v>
      </c>
      <c r="F1096" s="1" t="s">
        <v>23</v>
      </c>
      <c r="G1096" s="1" t="s">
        <v>24</v>
      </c>
      <c r="H1096" s="1" t="s">
        <v>31</v>
      </c>
      <c r="I1096" s="1" t="s">
        <v>19</v>
      </c>
      <c r="J1096" s="1" t="s">
        <v>33</v>
      </c>
      <c r="K1096" s="1" t="s">
        <v>21</v>
      </c>
      <c r="L1096">
        <v>4</v>
      </c>
      <c r="M1096">
        <v>46</v>
      </c>
      <c r="N1096">
        <v>1778</v>
      </c>
      <c r="O1096" s="1" t="s">
        <v>22</v>
      </c>
      <c r="P1096">
        <v>3</v>
      </c>
    </row>
    <row r="1097" spans="1:16" x14ac:dyDescent="0.2">
      <c r="A1097">
        <v>1096</v>
      </c>
      <c r="B1097">
        <v>11</v>
      </c>
      <c r="C1097">
        <v>7</v>
      </c>
      <c r="D1097">
        <v>3.76</v>
      </c>
      <c r="E1097">
        <v>7</v>
      </c>
      <c r="F1097" s="1" t="s">
        <v>26</v>
      </c>
      <c r="G1097" s="1" t="s">
        <v>30</v>
      </c>
      <c r="H1097" s="1" t="s">
        <v>18</v>
      </c>
      <c r="I1097" s="1" t="s">
        <v>34</v>
      </c>
      <c r="J1097" s="1" t="s">
        <v>29</v>
      </c>
      <c r="K1097" s="1" t="s">
        <v>22</v>
      </c>
      <c r="L1097">
        <v>8</v>
      </c>
      <c r="M1097">
        <v>45</v>
      </c>
      <c r="N1097">
        <v>6673</v>
      </c>
      <c r="O1097" s="1" t="s">
        <v>21</v>
      </c>
      <c r="P1097">
        <v>3</v>
      </c>
    </row>
    <row r="1098" spans="1:16" x14ac:dyDescent="0.2">
      <c r="A1098">
        <v>1097</v>
      </c>
      <c r="B1098">
        <v>45</v>
      </c>
      <c r="C1098">
        <v>1</v>
      </c>
      <c r="D1098">
        <v>2.91</v>
      </c>
      <c r="E1098">
        <v>1</v>
      </c>
      <c r="F1098" s="1" t="s">
        <v>36</v>
      </c>
      <c r="G1098" s="1" t="s">
        <v>24</v>
      </c>
      <c r="H1098" s="1" t="s">
        <v>31</v>
      </c>
      <c r="I1098" s="1" t="s">
        <v>19</v>
      </c>
      <c r="J1098" s="1" t="s">
        <v>29</v>
      </c>
      <c r="K1098" s="1" t="s">
        <v>21</v>
      </c>
      <c r="L1098">
        <v>2</v>
      </c>
      <c r="M1098">
        <v>47</v>
      </c>
      <c r="N1098">
        <v>4300</v>
      </c>
      <c r="O1098" s="1" t="s">
        <v>22</v>
      </c>
      <c r="P1098">
        <v>2</v>
      </c>
    </row>
    <row r="1099" spans="1:16" x14ac:dyDescent="0.2">
      <c r="A1099">
        <v>1098</v>
      </c>
      <c r="B1099">
        <v>18</v>
      </c>
      <c r="C1099">
        <v>6</v>
      </c>
      <c r="D1099">
        <v>4.71</v>
      </c>
      <c r="E1099">
        <v>5</v>
      </c>
      <c r="F1099" s="1" t="s">
        <v>23</v>
      </c>
      <c r="G1099" s="1" t="s">
        <v>30</v>
      </c>
      <c r="H1099" s="1" t="s">
        <v>18</v>
      </c>
      <c r="I1099" s="1" t="s">
        <v>19</v>
      </c>
      <c r="J1099" s="1" t="s">
        <v>20</v>
      </c>
      <c r="K1099" s="1" t="s">
        <v>21</v>
      </c>
      <c r="L1099">
        <v>4</v>
      </c>
      <c r="M1099">
        <v>47</v>
      </c>
      <c r="N1099">
        <v>3010</v>
      </c>
      <c r="O1099" s="1" t="s">
        <v>21</v>
      </c>
      <c r="P1099">
        <v>2</v>
      </c>
    </row>
    <row r="1100" spans="1:16" x14ac:dyDescent="0.2">
      <c r="A1100">
        <v>1099</v>
      </c>
      <c r="B1100">
        <v>40</v>
      </c>
      <c r="C1100">
        <v>6</v>
      </c>
      <c r="D1100">
        <v>5.5</v>
      </c>
      <c r="E1100">
        <v>4</v>
      </c>
      <c r="F1100" s="1" t="s">
        <v>26</v>
      </c>
      <c r="G1100" s="1" t="s">
        <v>30</v>
      </c>
      <c r="H1100" s="1" t="s">
        <v>31</v>
      </c>
      <c r="I1100" s="1" t="s">
        <v>34</v>
      </c>
      <c r="J1100" s="1" t="s">
        <v>29</v>
      </c>
      <c r="K1100" s="1" t="s">
        <v>21</v>
      </c>
      <c r="L1100">
        <v>10</v>
      </c>
      <c r="M1100">
        <v>23</v>
      </c>
      <c r="N1100">
        <v>6437</v>
      </c>
      <c r="O1100" s="1" t="s">
        <v>21</v>
      </c>
      <c r="P1100">
        <v>5</v>
      </c>
    </row>
    <row r="1101" spans="1:16" x14ac:dyDescent="0.2">
      <c r="A1101">
        <v>1100</v>
      </c>
      <c r="B1101">
        <v>2</v>
      </c>
      <c r="C1101">
        <v>9</v>
      </c>
      <c r="D1101">
        <v>2.21</v>
      </c>
      <c r="E1101">
        <v>9</v>
      </c>
      <c r="F1101" s="1" t="s">
        <v>16</v>
      </c>
      <c r="G1101" s="1" t="s">
        <v>24</v>
      </c>
      <c r="H1101" s="1" t="s">
        <v>28</v>
      </c>
      <c r="I1101" s="1" t="s">
        <v>19</v>
      </c>
      <c r="J1101" s="1" t="s">
        <v>29</v>
      </c>
      <c r="K1101" s="1" t="s">
        <v>21</v>
      </c>
      <c r="L1101">
        <v>0</v>
      </c>
      <c r="M1101">
        <v>69</v>
      </c>
      <c r="N1101">
        <v>6613</v>
      </c>
      <c r="O1101" s="1" t="s">
        <v>21</v>
      </c>
      <c r="P1101">
        <v>5</v>
      </c>
    </row>
    <row r="1102" spans="1:16" x14ac:dyDescent="0.2">
      <c r="A1102">
        <v>1101</v>
      </c>
      <c r="B1102">
        <v>44</v>
      </c>
      <c r="C1102">
        <v>7</v>
      </c>
      <c r="D1102">
        <v>5.25</v>
      </c>
      <c r="E1102">
        <v>10</v>
      </c>
      <c r="F1102" s="1" t="s">
        <v>36</v>
      </c>
      <c r="G1102" s="1" t="s">
        <v>24</v>
      </c>
      <c r="H1102" s="1" t="s">
        <v>25</v>
      </c>
      <c r="I1102" s="1" t="s">
        <v>19</v>
      </c>
      <c r="J1102" s="1" t="s">
        <v>33</v>
      </c>
      <c r="K1102" s="1" t="s">
        <v>21</v>
      </c>
      <c r="L1102">
        <v>7</v>
      </c>
      <c r="M1102">
        <v>69</v>
      </c>
      <c r="N1102">
        <v>5519</v>
      </c>
      <c r="O1102" s="1" t="s">
        <v>21</v>
      </c>
      <c r="P1102">
        <v>5</v>
      </c>
    </row>
    <row r="1103" spans="1:16" x14ac:dyDescent="0.2">
      <c r="A1103">
        <v>1102</v>
      </c>
      <c r="B1103">
        <v>24</v>
      </c>
      <c r="C1103">
        <v>7</v>
      </c>
      <c r="D1103">
        <v>4.7699999999999996</v>
      </c>
      <c r="E1103">
        <v>9</v>
      </c>
      <c r="F1103" s="1" t="s">
        <v>36</v>
      </c>
      <c r="G1103" s="1" t="s">
        <v>30</v>
      </c>
      <c r="H1103" s="1" t="s">
        <v>31</v>
      </c>
      <c r="I1103" s="1" t="s">
        <v>19</v>
      </c>
      <c r="J1103" s="1" t="s">
        <v>29</v>
      </c>
      <c r="K1103" s="1" t="s">
        <v>21</v>
      </c>
      <c r="L1103">
        <v>1</v>
      </c>
      <c r="M1103">
        <v>55</v>
      </c>
      <c r="N1103">
        <v>4776</v>
      </c>
      <c r="O1103" s="1" t="s">
        <v>22</v>
      </c>
      <c r="P1103">
        <v>1</v>
      </c>
    </row>
    <row r="1104" spans="1:16" x14ac:dyDescent="0.2">
      <c r="A1104">
        <v>1103</v>
      </c>
      <c r="B1104">
        <v>57</v>
      </c>
      <c r="C1104">
        <v>8</v>
      </c>
      <c r="D1104">
        <v>2.2400000000000002</v>
      </c>
      <c r="E1104">
        <v>7</v>
      </c>
      <c r="F1104" s="1" t="s">
        <v>16</v>
      </c>
      <c r="G1104" s="1" t="s">
        <v>24</v>
      </c>
      <c r="H1104" s="1" t="s">
        <v>18</v>
      </c>
      <c r="I1104" s="1" t="s">
        <v>19</v>
      </c>
      <c r="J1104" s="1" t="s">
        <v>33</v>
      </c>
      <c r="K1104" s="1" t="s">
        <v>21</v>
      </c>
      <c r="L1104">
        <v>3</v>
      </c>
      <c r="M1104">
        <v>24</v>
      </c>
      <c r="N1104">
        <v>3868</v>
      </c>
      <c r="O1104" s="1" t="s">
        <v>22</v>
      </c>
      <c r="P1104">
        <v>5</v>
      </c>
    </row>
    <row r="1105" spans="1:16" x14ac:dyDescent="0.2">
      <c r="A1105">
        <v>1104</v>
      </c>
      <c r="B1105">
        <v>31</v>
      </c>
      <c r="C1105">
        <v>9</v>
      </c>
      <c r="D1105">
        <v>5.38</v>
      </c>
      <c r="E1105">
        <v>7</v>
      </c>
      <c r="F1105" s="1" t="s">
        <v>23</v>
      </c>
      <c r="G1105" s="1" t="s">
        <v>27</v>
      </c>
      <c r="H1105" s="1" t="s">
        <v>32</v>
      </c>
      <c r="I1105" s="1" t="s">
        <v>19</v>
      </c>
      <c r="J1105" s="1" t="s">
        <v>33</v>
      </c>
      <c r="K1105" s="1" t="s">
        <v>21</v>
      </c>
      <c r="L1105">
        <v>8</v>
      </c>
      <c r="M1105">
        <v>61</v>
      </c>
      <c r="N1105">
        <v>6088</v>
      </c>
      <c r="O1105" s="1" t="s">
        <v>22</v>
      </c>
      <c r="P1105">
        <v>5</v>
      </c>
    </row>
    <row r="1106" spans="1:16" x14ac:dyDescent="0.2">
      <c r="A1106">
        <v>1105</v>
      </c>
      <c r="B1106">
        <v>7</v>
      </c>
      <c r="C1106">
        <v>3</v>
      </c>
      <c r="D1106">
        <v>4.2300000000000004</v>
      </c>
      <c r="E1106">
        <v>5</v>
      </c>
      <c r="F1106" s="1" t="s">
        <v>23</v>
      </c>
      <c r="G1106" s="1" t="s">
        <v>35</v>
      </c>
      <c r="H1106" s="1" t="s">
        <v>32</v>
      </c>
      <c r="I1106" s="1" t="s">
        <v>19</v>
      </c>
      <c r="J1106" s="1" t="s">
        <v>29</v>
      </c>
      <c r="K1106" s="1" t="s">
        <v>21</v>
      </c>
      <c r="L1106">
        <v>7</v>
      </c>
      <c r="M1106">
        <v>62</v>
      </c>
      <c r="N1106">
        <v>9320</v>
      </c>
      <c r="O1106" s="1" t="s">
        <v>22</v>
      </c>
      <c r="P1106">
        <v>5</v>
      </c>
    </row>
    <row r="1107" spans="1:16" x14ac:dyDescent="0.2">
      <c r="A1107">
        <v>1106</v>
      </c>
      <c r="B1107">
        <v>15</v>
      </c>
      <c r="C1107">
        <v>7</v>
      </c>
      <c r="D1107">
        <v>4.99</v>
      </c>
      <c r="E1107">
        <v>8</v>
      </c>
      <c r="F1107" s="1" t="s">
        <v>36</v>
      </c>
      <c r="G1107" s="1" t="s">
        <v>17</v>
      </c>
      <c r="H1107" s="1" t="s">
        <v>28</v>
      </c>
      <c r="I1107" s="1" t="s">
        <v>19</v>
      </c>
      <c r="J1107" s="1" t="s">
        <v>29</v>
      </c>
      <c r="K1107" s="1" t="s">
        <v>21</v>
      </c>
      <c r="L1107">
        <v>9</v>
      </c>
      <c r="M1107">
        <v>25</v>
      </c>
      <c r="N1107">
        <v>7958</v>
      </c>
      <c r="O1107" s="1" t="s">
        <v>21</v>
      </c>
      <c r="P1107">
        <v>1</v>
      </c>
    </row>
    <row r="1108" spans="1:16" x14ac:dyDescent="0.2">
      <c r="A1108">
        <v>1107</v>
      </c>
      <c r="B1108">
        <v>7</v>
      </c>
      <c r="C1108">
        <v>5</v>
      </c>
      <c r="D1108">
        <v>3.06</v>
      </c>
      <c r="E1108">
        <v>1</v>
      </c>
      <c r="F1108" s="1" t="s">
        <v>23</v>
      </c>
      <c r="G1108" s="1" t="s">
        <v>17</v>
      </c>
      <c r="H1108" s="1" t="s">
        <v>32</v>
      </c>
      <c r="I1108" s="1" t="s">
        <v>19</v>
      </c>
      <c r="J1108" s="1" t="s">
        <v>20</v>
      </c>
      <c r="K1108" s="1" t="s">
        <v>21</v>
      </c>
      <c r="L1108">
        <v>0</v>
      </c>
      <c r="M1108">
        <v>47</v>
      </c>
      <c r="N1108">
        <v>7553</v>
      </c>
      <c r="O1108" s="1" t="s">
        <v>22</v>
      </c>
      <c r="P1108">
        <v>5</v>
      </c>
    </row>
    <row r="1109" spans="1:16" x14ac:dyDescent="0.2">
      <c r="A1109">
        <v>1108</v>
      </c>
      <c r="B1109">
        <v>48</v>
      </c>
      <c r="C1109">
        <v>9</v>
      </c>
      <c r="D1109">
        <v>2.2999999999999998</v>
      </c>
      <c r="E1109">
        <v>8</v>
      </c>
      <c r="F1109" s="1" t="s">
        <v>36</v>
      </c>
      <c r="G1109" s="1" t="s">
        <v>17</v>
      </c>
      <c r="H1109" s="1" t="s">
        <v>32</v>
      </c>
      <c r="I1109" s="1" t="s">
        <v>19</v>
      </c>
      <c r="J1109" s="1" t="s">
        <v>20</v>
      </c>
      <c r="K1109" s="1" t="s">
        <v>21</v>
      </c>
      <c r="L1109">
        <v>7</v>
      </c>
      <c r="M1109">
        <v>65</v>
      </c>
      <c r="N1109">
        <v>7110</v>
      </c>
      <c r="O1109" s="1" t="s">
        <v>22</v>
      </c>
      <c r="P1109">
        <v>5</v>
      </c>
    </row>
    <row r="1110" spans="1:16" x14ac:dyDescent="0.2">
      <c r="A1110">
        <v>1109</v>
      </c>
      <c r="B1110">
        <v>12</v>
      </c>
      <c r="C1110">
        <v>10</v>
      </c>
      <c r="D1110">
        <v>4.9800000000000004</v>
      </c>
      <c r="E1110">
        <v>7</v>
      </c>
      <c r="F1110" s="1" t="s">
        <v>16</v>
      </c>
      <c r="G1110" s="1" t="s">
        <v>17</v>
      </c>
      <c r="H1110" s="1" t="s">
        <v>32</v>
      </c>
      <c r="I1110" s="1" t="s">
        <v>19</v>
      </c>
      <c r="J1110" s="1" t="s">
        <v>29</v>
      </c>
      <c r="K1110" s="1" t="s">
        <v>21</v>
      </c>
      <c r="L1110">
        <v>0</v>
      </c>
      <c r="M1110">
        <v>41</v>
      </c>
      <c r="N1110">
        <v>7430</v>
      </c>
      <c r="O1110" s="1" t="s">
        <v>22</v>
      </c>
      <c r="P1110">
        <v>2</v>
      </c>
    </row>
    <row r="1111" spans="1:16" x14ac:dyDescent="0.2">
      <c r="A1111">
        <v>1110</v>
      </c>
      <c r="B1111">
        <v>5</v>
      </c>
      <c r="C1111">
        <v>10</v>
      </c>
      <c r="D1111">
        <v>2.92</v>
      </c>
      <c r="E1111">
        <v>7</v>
      </c>
      <c r="F1111" s="1" t="s">
        <v>16</v>
      </c>
      <c r="G1111" s="1" t="s">
        <v>35</v>
      </c>
      <c r="H1111" s="1" t="s">
        <v>32</v>
      </c>
      <c r="I1111" s="1" t="s">
        <v>19</v>
      </c>
      <c r="J1111" s="1" t="s">
        <v>20</v>
      </c>
      <c r="K1111" s="1" t="s">
        <v>21</v>
      </c>
      <c r="L1111">
        <v>7</v>
      </c>
      <c r="M1111">
        <v>58</v>
      </c>
      <c r="N1111">
        <v>3253</v>
      </c>
      <c r="O1111" s="1" t="s">
        <v>22</v>
      </c>
      <c r="P1111">
        <v>3</v>
      </c>
    </row>
    <row r="1112" spans="1:16" x14ac:dyDescent="0.2">
      <c r="A1112">
        <v>1111</v>
      </c>
      <c r="B1112">
        <v>19</v>
      </c>
      <c r="C1112">
        <v>7</v>
      </c>
      <c r="D1112">
        <v>4.16</v>
      </c>
      <c r="E1112">
        <v>10</v>
      </c>
      <c r="F1112" s="1" t="s">
        <v>16</v>
      </c>
      <c r="G1112" s="1" t="s">
        <v>17</v>
      </c>
      <c r="H1112" s="1" t="s">
        <v>18</v>
      </c>
      <c r="I1112" s="1" t="s">
        <v>34</v>
      </c>
      <c r="J1112" s="1" t="s">
        <v>20</v>
      </c>
      <c r="K1112" s="1" t="s">
        <v>22</v>
      </c>
      <c r="L1112">
        <v>8</v>
      </c>
      <c r="M1112">
        <v>70</v>
      </c>
      <c r="N1112">
        <v>1814</v>
      </c>
      <c r="O1112" s="1" t="s">
        <v>22</v>
      </c>
      <c r="P1112">
        <v>5</v>
      </c>
    </row>
    <row r="1113" spans="1:16" x14ac:dyDescent="0.2">
      <c r="A1113">
        <v>1112</v>
      </c>
      <c r="B1113">
        <v>38</v>
      </c>
      <c r="C1113">
        <v>9</v>
      </c>
      <c r="D1113">
        <v>5.13</v>
      </c>
      <c r="E1113">
        <v>7</v>
      </c>
      <c r="F1113" s="1" t="s">
        <v>36</v>
      </c>
      <c r="G1113" s="1" t="s">
        <v>30</v>
      </c>
      <c r="H1113" s="1" t="s">
        <v>25</v>
      </c>
      <c r="I1113" s="1" t="s">
        <v>19</v>
      </c>
      <c r="J1113" s="1" t="s">
        <v>29</v>
      </c>
      <c r="K1113" s="1" t="s">
        <v>21</v>
      </c>
      <c r="L1113">
        <v>5</v>
      </c>
      <c r="M1113">
        <v>44</v>
      </c>
      <c r="N1113">
        <v>6599</v>
      </c>
      <c r="O1113" s="1" t="s">
        <v>21</v>
      </c>
      <c r="P1113">
        <v>1</v>
      </c>
    </row>
    <row r="1114" spans="1:16" x14ac:dyDescent="0.2">
      <c r="A1114">
        <v>1113</v>
      </c>
      <c r="B1114">
        <v>17</v>
      </c>
      <c r="C1114">
        <v>8</v>
      </c>
      <c r="D1114">
        <v>3.79</v>
      </c>
      <c r="E1114">
        <v>8</v>
      </c>
      <c r="F1114" s="1" t="s">
        <v>23</v>
      </c>
      <c r="G1114" s="1" t="s">
        <v>27</v>
      </c>
      <c r="H1114" s="1" t="s">
        <v>28</v>
      </c>
      <c r="I1114" s="1" t="s">
        <v>19</v>
      </c>
      <c r="J1114" s="1" t="s">
        <v>29</v>
      </c>
      <c r="K1114" s="1" t="s">
        <v>21</v>
      </c>
      <c r="L1114">
        <v>9</v>
      </c>
      <c r="M1114">
        <v>27</v>
      </c>
      <c r="N1114">
        <v>9846</v>
      </c>
      <c r="O1114" s="1" t="s">
        <v>22</v>
      </c>
      <c r="P1114">
        <v>3</v>
      </c>
    </row>
    <row r="1115" spans="1:16" x14ac:dyDescent="0.2">
      <c r="A1115">
        <v>1114</v>
      </c>
      <c r="B1115">
        <v>17</v>
      </c>
      <c r="C1115">
        <v>6</v>
      </c>
      <c r="D1115">
        <v>2.4900000000000002</v>
      </c>
      <c r="E1115">
        <v>2</v>
      </c>
      <c r="F1115" s="1" t="s">
        <v>23</v>
      </c>
      <c r="G1115" s="1" t="s">
        <v>35</v>
      </c>
      <c r="H1115" s="1" t="s">
        <v>32</v>
      </c>
      <c r="I1115" s="1" t="s">
        <v>34</v>
      </c>
      <c r="J1115" s="1" t="s">
        <v>29</v>
      </c>
      <c r="K1115" s="1" t="s">
        <v>22</v>
      </c>
      <c r="L1115">
        <v>10</v>
      </c>
      <c r="M1115">
        <v>54</v>
      </c>
      <c r="N1115">
        <v>4581</v>
      </c>
      <c r="O1115" s="1" t="s">
        <v>22</v>
      </c>
      <c r="P1115">
        <v>4</v>
      </c>
    </row>
    <row r="1116" spans="1:16" x14ac:dyDescent="0.2">
      <c r="A1116">
        <v>1115</v>
      </c>
      <c r="B1116">
        <v>42</v>
      </c>
      <c r="C1116">
        <v>10</v>
      </c>
      <c r="D1116">
        <v>4.6500000000000004</v>
      </c>
      <c r="E1116">
        <v>7</v>
      </c>
      <c r="F1116" s="1" t="s">
        <v>36</v>
      </c>
      <c r="G1116" s="1" t="s">
        <v>35</v>
      </c>
      <c r="H1116" s="1" t="s">
        <v>37</v>
      </c>
      <c r="I1116" s="1" t="s">
        <v>19</v>
      </c>
      <c r="J1116" s="1" t="s">
        <v>20</v>
      </c>
      <c r="K1116" s="1" t="s">
        <v>21</v>
      </c>
      <c r="L1116">
        <v>10</v>
      </c>
      <c r="M1116">
        <v>28</v>
      </c>
      <c r="N1116">
        <v>5294</v>
      </c>
      <c r="O1116" s="1" t="s">
        <v>22</v>
      </c>
      <c r="P1116">
        <v>4</v>
      </c>
    </row>
    <row r="1117" spans="1:16" x14ac:dyDescent="0.2">
      <c r="A1117">
        <v>1116</v>
      </c>
      <c r="B1117">
        <v>53</v>
      </c>
      <c r="C1117">
        <v>8</v>
      </c>
      <c r="D1117">
        <v>5.52</v>
      </c>
      <c r="E1117">
        <v>8</v>
      </c>
      <c r="F1117" s="1" t="s">
        <v>16</v>
      </c>
      <c r="G1117" s="1" t="s">
        <v>30</v>
      </c>
      <c r="H1117" s="1" t="s">
        <v>18</v>
      </c>
      <c r="I1117" s="1" t="s">
        <v>19</v>
      </c>
      <c r="J1117" s="1" t="s">
        <v>29</v>
      </c>
      <c r="K1117" s="1" t="s">
        <v>21</v>
      </c>
      <c r="L1117">
        <v>1</v>
      </c>
      <c r="M1117">
        <v>19</v>
      </c>
      <c r="N1117">
        <v>3917</v>
      </c>
      <c r="O1117" s="1" t="s">
        <v>21</v>
      </c>
      <c r="P1117">
        <v>2</v>
      </c>
    </row>
    <row r="1118" spans="1:16" x14ac:dyDescent="0.2">
      <c r="A1118">
        <v>1117</v>
      </c>
      <c r="B1118">
        <v>2</v>
      </c>
      <c r="C1118">
        <v>10</v>
      </c>
      <c r="D1118">
        <v>3.96</v>
      </c>
      <c r="E1118">
        <v>10</v>
      </c>
      <c r="F1118" s="1" t="s">
        <v>36</v>
      </c>
      <c r="G1118" s="1" t="s">
        <v>27</v>
      </c>
      <c r="H1118" s="1" t="s">
        <v>31</v>
      </c>
      <c r="I1118" s="1" t="s">
        <v>19</v>
      </c>
      <c r="J1118" s="1" t="s">
        <v>29</v>
      </c>
      <c r="K1118" s="1" t="s">
        <v>21</v>
      </c>
      <c r="L1118">
        <v>10</v>
      </c>
      <c r="M1118">
        <v>52</v>
      </c>
      <c r="N1118">
        <v>1479</v>
      </c>
      <c r="O1118" s="1" t="s">
        <v>21</v>
      </c>
      <c r="P1118">
        <v>3</v>
      </c>
    </row>
    <row r="1119" spans="1:16" x14ac:dyDescent="0.2">
      <c r="A1119">
        <v>1118</v>
      </c>
      <c r="B1119">
        <v>42</v>
      </c>
      <c r="C1119">
        <v>9</v>
      </c>
      <c r="D1119">
        <v>1.89</v>
      </c>
      <c r="E1119">
        <v>10</v>
      </c>
      <c r="F1119" s="1" t="s">
        <v>36</v>
      </c>
      <c r="G1119" s="1" t="s">
        <v>30</v>
      </c>
      <c r="H1119" s="1" t="s">
        <v>31</v>
      </c>
      <c r="I1119" s="1" t="s">
        <v>19</v>
      </c>
      <c r="J1119" s="1" t="s">
        <v>33</v>
      </c>
      <c r="K1119" s="1" t="s">
        <v>21</v>
      </c>
      <c r="L1119">
        <v>0</v>
      </c>
      <c r="M1119">
        <v>66</v>
      </c>
      <c r="N1119">
        <v>4288</v>
      </c>
      <c r="O1119" s="1" t="s">
        <v>21</v>
      </c>
      <c r="P1119">
        <v>3</v>
      </c>
    </row>
    <row r="1120" spans="1:16" x14ac:dyDescent="0.2">
      <c r="A1120">
        <v>1119</v>
      </c>
      <c r="B1120">
        <v>59</v>
      </c>
      <c r="C1120">
        <v>6</v>
      </c>
      <c r="D1120">
        <v>4.58</v>
      </c>
      <c r="E1120">
        <v>3</v>
      </c>
      <c r="F1120" s="1" t="s">
        <v>26</v>
      </c>
      <c r="G1120" s="1" t="s">
        <v>27</v>
      </c>
      <c r="H1120" s="1" t="s">
        <v>25</v>
      </c>
      <c r="I1120" s="1" t="s">
        <v>19</v>
      </c>
      <c r="J1120" s="1" t="s">
        <v>29</v>
      </c>
      <c r="K1120" s="1" t="s">
        <v>21</v>
      </c>
      <c r="L1120">
        <v>8</v>
      </c>
      <c r="M1120">
        <v>39</v>
      </c>
      <c r="N1120">
        <v>5019</v>
      </c>
      <c r="O1120" s="1" t="s">
        <v>22</v>
      </c>
      <c r="P1120">
        <v>3</v>
      </c>
    </row>
    <row r="1121" spans="1:16" x14ac:dyDescent="0.2">
      <c r="A1121">
        <v>1120</v>
      </c>
      <c r="B1121">
        <v>24</v>
      </c>
      <c r="C1121">
        <v>9</v>
      </c>
      <c r="D1121">
        <v>2.21</v>
      </c>
      <c r="E1121">
        <v>10</v>
      </c>
      <c r="F1121" s="1" t="s">
        <v>26</v>
      </c>
      <c r="G1121" s="1" t="s">
        <v>24</v>
      </c>
      <c r="H1121" s="1" t="s">
        <v>31</v>
      </c>
      <c r="I1121" s="1" t="s">
        <v>19</v>
      </c>
      <c r="J1121" s="1" t="s">
        <v>29</v>
      </c>
      <c r="K1121" s="1" t="s">
        <v>21</v>
      </c>
      <c r="L1121">
        <v>9</v>
      </c>
      <c r="M1121">
        <v>61</v>
      </c>
      <c r="N1121">
        <v>7331</v>
      </c>
      <c r="O1121" s="1" t="s">
        <v>22</v>
      </c>
      <c r="P1121">
        <v>5</v>
      </c>
    </row>
    <row r="1122" spans="1:16" x14ac:dyDescent="0.2">
      <c r="A1122">
        <v>1121</v>
      </c>
      <c r="B1122">
        <v>9</v>
      </c>
      <c r="C1122">
        <v>3</v>
      </c>
      <c r="D1122">
        <v>4.9400000000000004</v>
      </c>
      <c r="E1122">
        <v>5</v>
      </c>
      <c r="F1122" s="1" t="s">
        <v>23</v>
      </c>
      <c r="G1122" s="1" t="s">
        <v>27</v>
      </c>
      <c r="H1122" s="1" t="s">
        <v>32</v>
      </c>
      <c r="I1122" s="1" t="s">
        <v>19</v>
      </c>
      <c r="J1122" s="1" t="s">
        <v>33</v>
      </c>
      <c r="K1122" s="1" t="s">
        <v>21</v>
      </c>
      <c r="L1122">
        <v>5</v>
      </c>
      <c r="M1122">
        <v>22</v>
      </c>
      <c r="N1122">
        <v>5074</v>
      </c>
      <c r="O1122" s="1" t="s">
        <v>22</v>
      </c>
      <c r="P1122">
        <v>4</v>
      </c>
    </row>
    <row r="1123" spans="1:16" x14ac:dyDescent="0.2">
      <c r="A1123">
        <v>1122</v>
      </c>
      <c r="B1123">
        <v>9</v>
      </c>
      <c r="C1123">
        <v>6</v>
      </c>
      <c r="D1123">
        <v>1.56</v>
      </c>
      <c r="E1123">
        <v>4</v>
      </c>
      <c r="F1123" s="1" t="s">
        <v>23</v>
      </c>
      <c r="G1123" s="1" t="s">
        <v>30</v>
      </c>
      <c r="H1123" s="1" t="s">
        <v>32</v>
      </c>
      <c r="I1123" s="1" t="s">
        <v>19</v>
      </c>
      <c r="J1123" s="1" t="s">
        <v>29</v>
      </c>
      <c r="K1123" s="1" t="s">
        <v>22</v>
      </c>
      <c r="L1123">
        <v>0</v>
      </c>
      <c r="M1123">
        <v>24</v>
      </c>
      <c r="N1123">
        <v>1166</v>
      </c>
      <c r="O1123" s="1" t="s">
        <v>21</v>
      </c>
      <c r="P1123">
        <v>2</v>
      </c>
    </row>
    <row r="1124" spans="1:16" x14ac:dyDescent="0.2">
      <c r="A1124">
        <v>1123</v>
      </c>
      <c r="B1124">
        <v>9</v>
      </c>
      <c r="C1124">
        <v>10</v>
      </c>
      <c r="D1124">
        <v>3.58</v>
      </c>
      <c r="E1124">
        <v>9</v>
      </c>
      <c r="F1124" s="1" t="s">
        <v>16</v>
      </c>
      <c r="G1124" s="1" t="s">
        <v>17</v>
      </c>
      <c r="H1124" s="1" t="s">
        <v>28</v>
      </c>
      <c r="I1124" s="1" t="s">
        <v>19</v>
      </c>
      <c r="J1124" s="1" t="s">
        <v>29</v>
      </c>
      <c r="K1124" s="1" t="s">
        <v>21</v>
      </c>
      <c r="L1124">
        <v>8</v>
      </c>
      <c r="M1124">
        <v>23</v>
      </c>
      <c r="N1124">
        <v>9123</v>
      </c>
      <c r="O1124" s="1" t="s">
        <v>21</v>
      </c>
      <c r="P1124">
        <v>2</v>
      </c>
    </row>
    <row r="1125" spans="1:16" x14ac:dyDescent="0.2">
      <c r="A1125">
        <v>1124</v>
      </c>
      <c r="B1125">
        <v>60</v>
      </c>
      <c r="C1125">
        <v>8</v>
      </c>
      <c r="D1125">
        <v>3.35</v>
      </c>
      <c r="E1125">
        <v>8</v>
      </c>
      <c r="F1125" s="1" t="s">
        <v>26</v>
      </c>
      <c r="G1125" s="1" t="s">
        <v>24</v>
      </c>
      <c r="H1125" s="1" t="s">
        <v>32</v>
      </c>
      <c r="I1125" s="1" t="s">
        <v>19</v>
      </c>
      <c r="J1125" s="1" t="s">
        <v>33</v>
      </c>
      <c r="K1125" s="1" t="s">
        <v>21</v>
      </c>
      <c r="L1125">
        <v>8</v>
      </c>
      <c r="M1125">
        <v>46</v>
      </c>
      <c r="N1125">
        <v>3665</v>
      </c>
      <c r="O1125" s="1" t="s">
        <v>22</v>
      </c>
      <c r="P1125">
        <v>1</v>
      </c>
    </row>
    <row r="1126" spans="1:16" x14ac:dyDescent="0.2">
      <c r="A1126">
        <v>1125</v>
      </c>
      <c r="B1126">
        <v>44</v>
      </c>
      <c r="C1126">
        <v>9</v>
      </c>
      <c r="D1126">
        <v>4.03</v>
      </c>
      <c r="E1126">
        <v>8</v>
      </c>
      <c r="F1126" s="1" t="s">
        <v>26</v>
      </c>
      <c r="G1126" s="1" t="s">
        <v>27</v>
      </c>
      <c r="H1126" s="1" t="s">
        <v>32</v>
      </c>
      <c r="I1126" s="1" t="s">
        <v>19</v>
      </c>
      <c r="J1126" s="1" t="s">
        <v>33</v>
      </c>
      <c r="K1126" s="1" t="s">
        <v>21</v>
      </c>
      <c r="L1126">
        <v>9</v>
      </c>
      <c r="M1126">
        <v>30</v>
      </c>
      <c r="N1126">
        <v>2612</v>
      </c>
      <c r="O1126" s="1" t="s">
        <v>22</v>
      </c>
      <c r="P1126">
        <v>4</v>
      </c>
    </row>
    <row r="1127" spans="1:16" x14ac:dyDescent="0.2">
      <c r="A1127">
        <v>1126</v>
      </c>
      <c r="B1127">
        <v>17</v>
      </c>
      <c r="C1127">
        <v>3</v>
      </c>
      <c r="D1127">
        <v>4.2699999999999996</v>
      </c>
      <c r="E1127">
        <v>1</v>
      </c>
      <c r="F1127" s="1" t="s">
        <v>36</v>
      </c>
      <c r="G1127" s="1" t="s">
        <v>27</v>
      </c>
      <c r="H1127" s="1" t="s">
        <v>25</v>
      </c>
      <c r="I1127" s="1" t="s">
        <v>19</v>
      </c>
      <c r="J1127" s="1" t="s">
        <v>33</v>
      </c>
      <c r="K1127" s="1" t="s">
        <v>21</v>
      </c>
      <c r="L1127">
        <v>6</v>
      </c>
      <c r="M1127">
        <v>60</v>
      </c>
      <c r="N1127">
        <v>1919</v>
      </c>
      <c r="O1127" s="1" t="s">
        <v>22</v>
      </c>
      <c r="P1127">
        <v>5</v>
      </c>
    </row>
    <row r="1128" spans="1:16" x14ac:dyDescent="0.2">
      <c r="A1128">
        <v>1127</v>
      </c>
      <c r="B1128">
        <v>42</v>
      </c>
      <c r="C1128">
        <v>10</v>
      </c>
      <c r="D1128">
        <v>2.94</v>
      </c>
      <c r="E1128">
        <v>9</v>
      </c>
      <c r="F1128" s="1" t="s">
        <v>23</v>
      </c>
      <c r="G1128" s="1" t="s">
        <v>17</v>
      </c>
      <c r="H1128" s="1" t="s">
        <v>32</v>
      </c>
      <c r="I1128" s="1" t="s">
        <v>19</v>
      </c>
      <c r="J1128" s="1" t="s">
        <v>29</v>
      </c>
      <c r="K1128" s="1" t="s">
        <v>21</v>
      </c>
      <c r="L1128">
        <v>1</v>
      </c>
      <c r="M1128">
        <v>46</v>
      </c>
      <c r="N1128">
        <v>1941</v>
      </c>
      <c r="O1128" s="1" t="s">
        <v>21</v>
      </c>
      <c r="P1128">
        <v>1</v>
      </c>
    </row>
    <row r="1129" spans="1:16" x14ac:dyDescent="0.2">
      <c r="A1129">
        <v>1128</v>
      </c>
      <c r="B1129">
        <v>6</v>
      </c>
      <c r="C1129">
        <v>7</v>
      </c>
      <c r="D1129">
        <v>4.5999999999999996</v>
      </c>
      <c r="E1129">
        <v>9</v>
      </c>
      <c r="F1129" s="1" t="s">
        <v>36</v>
      </c>
      <c r="G1129" s="1" t="s">
        <v>27</v>
      </c>
      <c r="H1129" s="1" t="s">
        <v>28</v>
      </c>
      <c r="I1129" s="1" t="s">
        <v>19</v>
      </c>
      <c r="J1129" s="1" t="s">
        <v>33</v>
      </c>
      <c r="K1129" s="1" t="s">
        <v>21</v>
      </c>
      <c r="L1129">
        <v>8</v>
      </c>
      <c r="M1129">
        <v>28</v>
      </c>
      <c r="N1129">
        <v>7895</v>
      </c>
      <c r="O1129" s="1" t="s">
        <v>22</v>
      </c>
      <c r="P1129">
        <v>5</v>
      </c>
    </row>
    <row r="1130" spans="1:16" x14ac:dyDescent="0.2">
      <c r="A1130">
        <v>1129</v>
      </c>
      <c r="B1130">
        <v>23</v>
      </c>
      <c r="C1130">
        <v>8</v>
      </c>
      <c r="D1130">
        <v>5.41</v>
      </c>
      <c r="E1130">
        <v>10</v>
      </c>
      <c r="F1130" s="1" t="s">
        <v>23</v>
      </c>
      <c r="G1130" s="1" t="s">
        <v>35</v>
      </c>
      <c r="H1130" s="1" t="s">
        <v>25</v>
      </c>
      <c r="I1130" s="1" t="s">
        <v>19</v>
      </c>
      <c r="J1130" s="1" t="s">
        <v>20</v>
      </c>
      <c r="K1130" s="1" t="s">
        <v>21</v>
      </c>
      <c r="L1130">
        <v>6</v>
      </c>
      <c r="M1130">
        <v>22</v>
      </c>
      <c r="N1130">
        <v>6942</v>
      </c>
      <c r="O1130" s="1" t="s">
        <v>21</v>
      </c>
      <c r="P1130">
        <v>4</v>
      </c>
    </row>
    <row r="1131" spans="1:16" x14ac:dyDescent="0.2">
      <c r="A1131">
        <v>1130</v>
      </c>
      <c r="B1131">
        <v>36</v>
      </c>
      <c r="C1131">
        <v>7</v>
      </c>
      <c r="D1131">
        <v>5.49</v>
      </c>
      <c r="E1131">
        <v>9</v>
      </c>
      <c r="F1131" s="1" t="s">
        <v>23</v>
      </c>
      <c r="G1131" s="1" t="s">
        <v>30</v>
      </c>
      <c r="H1131" s="1" t="s">
        <v>37</v>
      </c>
      <c r="I1131" s="1" t="s">
        <v>19</v>
      </c>
      <c r="J1131" s="1" t="s">
        <v>33</v>
      </c>
      <c r="K1131" s="1" t="s">
        <v>21</v>
      </c>
      <c r="L1131">
        <v>1</v>
      </c>
      <c r="M1131">
        <v>61</v>
      </c>
      <c r="N1131">
        <v>7252</v>
      </c>
      <c r="O1131" s="1" t="s">
        <v>22</v>
      </c>
      <c r="P1131">
        <v>2</v>
      </c>
    </row>
    <row r="1132" spans="1:16" x14ac:dyDescent="0.2">
      <c r="A1132">
        <v>1131</v>
      </c>
      <c r="B1132">
        <v>16</v>
      </c>
      <c r="C1132">
        <v>9</v>
      </c>
      <c r="D1132">
        <v>1.91</v>
      </c>
      <c r="E1132">
        <v>8</v>
      </c>
      <c r="F1132" s="1" t="s">
        <v>36</v>
      </c>
      <c r="G1132" s="1" t="s">
        <v>30</v>
      </c>
      <c r="H1132" s="1" t="s">
        <v>32</v>
      </c>
      <c r="I1132" s="1" t="s">
        <v>19</v>
      </c>
      <c r="J1132" s="1" t="s">
        <v>29</v>
      </c>
      <c r="K1132" s="1" t="s">
        <v>21</v>
      </c>
      <c r="L1132">
        <v>1</v>
      </c>
      <c r="M1132">
        <v>19</v>
      </c>
      <c r="N1132">
        <v>2171</v>
      </c>
      <c r="O1132" s="1" t="s">
        <v>22</v>
      </c>
      <c r="P1132">
        <v>3</v>
      </c>
    </row>
    <row r="1133" spans="1:16" x14ac:dyDescent="0.2">
      <c r="A1133">
        <v>1132</v>
      </c>
      <c r="B1133">
        <v>30</v>
      </c>
      <c r="C1133">
        <v>8</v>
      </c>
      <c r="D1133">
        <v>1.6</v>
      </c>
      <c r="E1133">
        <v>7</v>
      </c>
      <c r="F1133" s="1" t="s">
        <v>26</v>
      </c>
      <c r="G1133" s="1" t="s">
        <v>27</v>
      </c>
      <c r="H1133" s="1" t="s">
        <v>32</v>
      </c>
      <c r="I1133" s="1" t="s">
        <v>19</v>
      </c>
      <c r="J1133" s="1" t="s">
        <v>29</v>
      </c>
      <c r="K1133" s="1" t="s">
        <v>21</v>
      </c>
      <c r="L1133">
        <v>7</v>
      </c>
      <c r="M1133">
        <v>66</v>
      </c>
      <c r="N1133">
        <v>5021</v>
      </c>
      <c r="O1133" s="1" t="s">
        <v>21</v>
      </c>
      <c r="P1133">
        <v>2</v>
      </c>
    </row>
    <row r="1134" spans="1:16" x14ac:dyDescent="0.2">
      <c r="A1134">
        <v>1133</v>
      </c>
      <c r="B1134">
        <v>43</v>
      </c>
      <c r="C1134">
        <v>9</v>
      </c>
      <c r="D1134">
        <v>2.68</v>
      </c>
      <c r="E1134">
        <v>10</v>
      </c>
      <c r="F1134" s="1" t="s">
        <v>16</v>
      </c>
      <c r="G1134" s="1" t="s">
        <v>17</v>
      </c>
      <c r="H1134" s="1" t="s">
        <v>32</v>
      </c>
      <c r="I1134" s="1" t="s">
        <v>19</v>
      </c>
      <c r="J1134" s="1" t="s">
        <v>20</v>
      </c>
      <c r="K1134" s="1" t="s">
        <v>21</v>
      </c>
      <c r="L1134">
        <v>1</v>
      </c>
      <c r="M1134">
        <v>21</v>
      </c>
      <c r="N1134">
        <v>3647</v>
      </c>
      <c r="O1134" s="1" t="s">
        <v>22</v>
      </c>
      <c r="P1134">
        <v>5</v>
      </c>
    </row>
    <row r="1135" spans="1:16" x14ac:dyDescent="0.2">
      <c r="A1135">
        <v>1134</v>
      </c>
      <c r="B1135">
        <v>43</v>
      </c>
      <c r="C1135">
        <v>5</v>
      </c>
      <c r="D1135">
        <v>4.8499999999999996</v>
      </c>
      <c r="E1135">
        <v>4</v>
      </c>
      <c r="F1135" s="1" t="s">
        <v>36</v>
      </c>
      <c r="G1135" s="1" t="s">
        <v>30</v>
      </c>
      <c r="H1135" s="1" t="s">
        <v>18</v>
      </c>
      <c r="I1135" s="1" t="s">
        <v>19</v>
      </c>
      <c r="J1135" s="1" t="s">
        <v>20</v>
      </c>
      <c r="K1135" s="1" t="s">
        <v>21</v>
      </c>
      <c r="L1135">
        <v>3</v>
      </c>
      <c r="M1135">
        <v>62</v>
      </c>
      <c r="N1135">
        <v>3749</v>
      </c>
      <c r="O1135" s="1" t="s">
        <v>22</v>
      </c>
      <c r="P1135">
        <v>4</v>
      </c>
    </row>
    <row r="1136" spans="1:16" x14ac:dyDescent="0.2">
      <c r="A1136">
        <v>1135</v>
      </c>
      <c r="B1136">
        <v>50</v>
      </c>
      <c r="C1136">
        <v>8</v>
      </c>
      <c r="D1136">
        <v>3.97</v>
      </c>
      <c r="E1136">
        <v>7</v>
      </c>
      <c r="F1136" s="1" t="s">
        <v>36</v>
      </c>
      <c r="G1136" s="1" t="s">
        <v>35</v>
      </c>
      <c r="H1136" s="1" t="s">
        <v>28</v>
      </c>
      <c r="I1136" s="1" t="s">
        <v>19</v>
      </c>
      <c r="J1136" s="1" t="s">
        <v>29</v>
      </c>
      <c r="K1136" s="1" t="s">
        <v>21</v>
      </c>
      <c r="L1136">
        <v>6</v>
      </c>
      <c r="M1136">
        <v>66</v>
      </c>
      <c r="N1136">
        <v>5435</v>
      </c>
      <c r="O1136" s="1" t="s">
        <v>22</v>
      </c>
      <c r="P1136">
        <v>1</v>
      </c>
    </row>
    <row r="1137" spans="1:16" x14ac:dyDescent="0.2">
      <c r="A1137">
        <v>1136</v>
      </c>
      <c r="B1137">
        <v>22</v>
      </c>
      <c r="C1137">
        <v>9</v>
      </c>
      <c r="D1137">
        <v>2.54</v>
      </c>
      <c r="E1137">
        <v>7</v>
      </c>
      <c r="F1137" s="1" t="s">
        <v>36</v>
      </c>
      <c r="G1137" s="1" t="s">
        <v>35</v>
      </c>
      <c r="H1137" s="1" t="s">
        <v>31</v>
      </c>
      <c r="I1137" s="1" t="s">
        <v>19</v>
      </c>
      <c r="J1137" s="1" t="s">
        <v>33</v>
      </c>
      <c r="K1137" s="1" t="s">
        <v>21</v>
      </c>
      <c r="L1137">
        <v>7</v>
      </c>
      <c r="M1137">
        <v>48</v>
      </c>
      <c r="N1137">
        <v>2494</v>
      </c>
      <c r="O1137" s="1" t="s">
        <v>22</v>
      </c>
      <c r="P1137">
        <v>2</v>
      </c>
    </row>
    <row r="1138" spans="1:16" x14ac:dyDescent="0.2">
      <c r="A1138">
        <v>1137</v>
      </c>
      <c r="B1138">
        <v>7</v>
      </c>
      <c r="C1138">
        <v>10</v>
      </c>
      <c r="D1138">
        <v>5.97</v>
      </c>
      <c r="E1138">
        <v>10</v>
      </c>
      <c r="F1138" s="1" t="s">
        <v>23</v>
      </c>
      <c r="G1138" s="1" t="s">
        <v>27</v>
      </c>
      <c r="H1138" s="1" t="s">
        <v>32</v>
      </c>
      <c r="I1138" s="1" t="s">
        <v>19</v>
      </c>
      <c r="J1138" s="1" t="s">
        <v>33</v>
      </c>
      <c r="K1138" s="1" t="s">
        <v>21</v>
      </c>
      <c r="L1138">
        <v>2</v>
      </c>
      <c r="M1138">
        <v>19</v>
      </c>
      <c r="N1138">
        <v>4393</v>
      </c>
      <c r="O1138" s="1" t="s">
        <v>22</v>
      </c>
      <c r="P1138">
        <v>1</v>
      </c>
    </row>
    <row r="1139" spans="1:16" x14ac:dyDescent="0.2">
      <c r="A1139">
        <v>1138</v>
      </c>
      <c r="B1139">
        <v>8</v>
      </c>
      <c r="C1139">
        <v>10</v>
      </c>
      <c r="D1139">
        <v>4.09</v>
      </c>
      <c r="E1139">
        <v>8</v>
      </c>
      <c r="F1139" s="1" t="s">
        <v>26</v>
      </c>
      <c r="G1139" s="1" t="s">
        <v>27</v>
      </c>
      <c r="H1139" s="1" t="s">
        <v>28</v>
      </c>
      <c r="I1139" s="1" t="s">
        <v>19</v>
      </c>
      <c r="J1139" s="1" t="s">
        <v>29</v>
      </c>
      <c r="K1139" s="1" t="s">
        <v>21</v>
      </c>
      <c r="L1139">
        <v>7</v>
      </c>
      <c r="M1139">
        <v>68</v>
      </c>
      <c r="N1139">
        <v>1648</v>
      </c>
      <c r="O1139" s="1" t="s">
        <v>21</v>
      </c>
      <c r="P1139">
        <v>2</v>
      </c>
    </row>
    <row r="1140" spans="1:16" x14ac:dyDescent="0.2">
      <c r="A1140">
        <v>1139</v>
      </c>
      <c r="B1140">
        <v>52</v>
      </c>
      <c r="C1140">
        <v>9</v>
      </c>
      <c r="D1140">
        <v>3.31</v>
      </c>
      <c r="E1140">
        <v>7</v>
      </c>
      <c r="F1140" s="1" t="s">
        <v>23</v>
      </c>
      <c r="G1140" s="1" t="s">
        <v>30</v>
      </c>
      <c r="H1140" s="1" t="s">
        <v>18</v>
      </c>
      <c r="I1140" s="1" t="s">
        <v>19</v>
      </c>
      <c r="J1140" s="1" t="s">
        <v>20</v>
      </c>
      <c r="K1140" s="1" t="s">
        <v>21</v>
      </c>
      <c r="L1140">
        <v>7</v>
      </c>
      <c r="M1140">
        <v>40</v>
      </c>
      <c r="N1140">
        <v>5106</v>
      </c>
      <c r="O1140" s="1" t="s">
        <v>22</v>
      </c>
      <c r="P1140">
        <v>4</v>
      </c>
    </row>
    <row r="1141" spans="1:16" x14ac:dyDescent="0.2">
      <c r="A1141">
        <v>1140</v>
      </c>
      <c r="B1141">
        <v>29</v>
      </c>
      <c r="C1141">
        <v>8</v>
      </c>
      <c r="D1141">
        <v>3.82</v>
      </c>
      <c r="E1141">
        <v>8</v>
      </c>
      <c r="F1141" s="1" t="s">
        <v>26</v>
      </c>
      <c r="G1141" s="1" t="s">
        <v>17</v>
      </c>
      <c r="H1141" s="1" t="s">
        <v>25</v>
      </c>
      <c r="I1141" s="1" t="s">
        <v>19</v>
      </c>
      <c r="J1141" s="1" t="s">
        <v>33</v>
      </c>
      <c r="K1141" s="1" t="s">
        <v>21</v>
      </c>
      <c r="L1141">
        <v>10</v>
      </c>
      <c r="M1141">
        <v>21</v>
      </c>
      <c r="N1141">
        <v>6411</v>
      </c>
      <c r="O1141" s="1" t="s">
        <v>22</v>
      </c>
      <c r="P1141">
        <v>5</v>
      </c>
    </row>
    <row r="1142" spans="1:16" x14ac:dyDescent="0.2">
      <c r="A1142">
        <v>1141</v>
      </c>
      <c r="B1142">
        <v>46</v>
      </c>
      <c r="C1142">
        <v>8</v>
      </c>
      <c r="D1142">
        <v>3.74</v>
      </c>
      <c r="E1142">
        <v>10</v>
      </c>
      <c r="F1142" s="1" t="s">
        <v>16</v>
      </c>
      <c r="G1142" s="1" t="s">
        <v>35</v>
      </c>
      <c r="H1142" s="1" t="s">
        <v>32</v>
      </c>
      <c r="I1142" s="1" t="s">
        <v>34</v>
      </c>
      <c r="J1142" s="1" t="s">
        <v>33</v>
      </c>
      <c r="K1142" s="1" t="s">
        <v>21</v>
      </c>
      <c r="L1142">
        <v>6</v>
      </c>
      <c r="M1142">
        <v>54</v>
      </c>
      <c r="N1142">
        <v>3260</v>
      </c>
      <c r="O1142" s="1" t="s">
        <v>21</v>
      </c>
      <c r="P1142">
        <v>4</v>
      </c>
    </row>
    <row r="1143" spans="1:16" x14ac:dyDescent="0.2">
      <c r="A1143">
        <v>1142</v>
      </c>
      <c r="B1143">
        <v>55</v>
      </c>
      <c r="C1143">
        <v>8</v>
      </c>
      <c r="D1143">
        <v>3.7</v>
      </c>
      <c r="E1143">
        <v>8</v>
      </c>
      <c r="F1143" s="1" t="s">
        <v>23</v>
      </c>
      <c r="G1143" s="1" t="s">
        <v>35</v>
      </c>
      <c r="H1143" s="1" t="s">
        <v>31</v>
      </c>
      <c r="I1143" s="1" t="s">
        <v>19</v>
      </c>
      <c r="J1143" s="1" t="s">
        <v>29</v>
      </c>
      <c r="K1143" s="1" t="s">
        <v>21</v>
      </c>
      <c r="L1143">
        <v>6</v>
      </c>
      <c r="M1143">
        <v>36</v>
      </c>
      <c r="N1143">
        <v>9786</v>
      </c>
      <c r="O1143" s="1" t="s">
        <v>22</v>
      </c>
      <c r="P1143">
        <v>5</v>
      </c>
    </row>
    <row r="1144" spans="1:16" x14ac:dyDescent="0.2">
      <c r="A1144">
        <v>1143</v>
      </c>
      <c r="B1144">
        <v>22</v>
      </c>
      <c r="C1144">
        <v>3</v>
      </c>
      <c r="D1144">
        <v>1.8</v>
      </c>
      <c r="E1144">
        <v>2</v>
      </c>
      <c r="F1144" s="1" t="s">
        <v>23</v>
      </c>
      <c r="G1144" s="1" t="s">
        <v>35</v>
      </c>
      <c r="H1144" s="1" t="s">
        <v>28</v>
      </c>
      <c r="I1144" s="1" t="s">
        <v>19</v>
      </c>
      <c r="J1144" s="1" t="s">
        <v>20</v>
      </c>
      <c r="K1144" s="1" t="s">
        <v>21</v>
      </c>
      <c r="L1144">
        <v>1</v>
      </c>
      <c r="M1144">
        <v>65</v>
      </c>
      <c r="N1144">
        <v>8550</v>
      </c>
      <c r="O1144" s="1" t="s">
        <v>22</v>
      </c>
      <c r="P1144">
        <v>5</v>
      </c>
    </row>
    <row r="1145" spans="1:16" x14ac:dyDescent="0.2">
      <c r="A1145">
        <v>1144</v>
      </c>
      <c r="B1145">
        <v>6</v>
      </c>
      <c r="C1145">
        <v>9</v>
      </c>
      <c r="D1145">
        <v>5.49</v>
      </c>
      <c r="E1145">
        <v>9</v>
      </c>
      <c r="F1145" s="1" t="s">
        <v>26</v>
      </c>
      <c r="G1145" s="1" t="s">
        <v>27</v>
      </c>
      <c r="H1145" s="1" t="s">
        <v>18</v>
      </c>
      <c r="I1145" s="1" t="s">
        <v>19</v>
      </c>
      <c r="J1145" s="1" t="s">
        <v>33</v>
      </c>
      <c r="K1145" s="1" t="s">
        <v>21</v>
      </c>
      <c r="L1145">
        <v>4</v>
      </c>
      <c r="M1145">
        <v>28</v>
      </c>
      <c r="N1145">
        <v>1318</v>
      </c>
      <c r="O1145" s="1" t="s">
        <v>21</v>
      </c>
      <c r="P1145">
        <v>4</v>
      </c>
    </row>
    <row r="1146" spans="1:16" x14ac:dyDescent="0.2">
      <c r="A1146">
        <v>1145</v>
      </c>
      <c r="B1146">
        <v>27</v>
      </c>
      <c r="C1146">
        <v>9</v>
      </c>
      <c r="D1146">
        <v>5.7</v>
      </c>
      <c r="E1146">
        <v>8</v>
      </c>
      <c r="F1146" s="1" t="s">
        <v>36</v>
      </c>
      <c r="G1146" s="1" t="s">
        <v>35</v>
      </c>
      <c r="H1146" s="1" t="s">
        <v>28</v>
      </c>
      <c r="I1146" s="1" t="s">
        <v>34</v>
      </c>
      <c r="J1146" s="1" t="s">
        <v>29</v>
      </c>
      <c r="K1146" s="1" t="s">
        <v>21</v>
      </c>
      <c r="L1146">
        <v>2</v>
      </c>
      <c r="M1146">
        <v>69</v>
      </c>
      <c r="N1146">
        <v>4023</v>
      </c>
      <c r="O1146" s="1" t="s">
        <v>21</v>
      </c>
      <c r="P1146">
        <v>5</v>
      </c>
    </row>
    <row r="1147" spans="1:16" x14ac:dyDescent="0.2">
      <c r="A1147">
        <v>1146</v>
      </c>
      <c r="B1147">
        <v>26</v>
      </c>
      <c r="C1147">
        <v>10</v>
      </c>
      <c r="D1147">
        <v>5.9</v>
      </c>
      <c r="E1147">
        <v>8</v>
      </c>
      <c r="F1147" s="1" t="s">
        <v>23</v>
      </c>
      <c r="G1147" s="1" t="s">
        <v>35</v>
      </c>
      <c r="H1147" s="1" t="s">
        <v>28</v>
      </c>
      <c r="I1147" s="1" t="s">
        <v>19</v>
      </c>
      <c r="J1147" s="1" t="s">
        <v>33</v>
      </c>
      <c r="K1147" s="1" t="s">
        <v>21</v>
      </c>
      <c r="L1147">
        <v>6</v>
      </c>
      <c r="M1147">
        <v>64</v>
      </c>
      <c r="N1147">
        <v>4745</v>
      </c>
      <c r="O1147" s="1" t="s">
        <v>21</v>
      </c>
      <c r="P1147">
        <v>5</v>
      </c>
    </row>
    <row r="1148" spans="1:16" x14ac:dyDescent="0.2">
      <c r="A1148">
        <v>1147</v>
      </c>
      <c r="B1148">
        <v>55</v>
      </c>
      <c r="C1148">
        <v>1</v>
      </c>
      <c r="D1148">
        <v>1.61</v>
      </c>
      <c r="E1148">
        <v>2</v>
      </c>
      <c r="F1148" s="1" t="s">
        <v>16</v>
      </c>
      <c r="G1148" s="1" t="s">
        <v>27</v>
      </c>
      <c r="H1148" s="1" t="s">
        <v>28</v>
      </c>
      <c r="I1148" s="1" t="s">
        <v>19</v>
      </c>
      <c r="J1148" s="1" t="s">
        <v>29</v>
      </c>
      <c r="K1148" s="1" t="s">
        <v>21</v>
      </c>
      <c r="L1148">
        <v>5</v>
      </c>
      <c r="M1148">
        <v>62</v>
      </c>
      <c r="N1148">
        <v>1148</v>
      </c>
      <c r="O1148" s="1" t="s">
        <v>21</v>
      </c>
      <c r="P1148">
        <v>5</v>
      </c>
    </row>
    <row r="1149" spans="1:16" x14ac:dyDescent="0.2">
      <c r="A1149">
        <v>1148</v>
      </c>
      <c r="B1149">
        <v>23</v>
      </c>
      <c r="C1149">
        <v>3</v>
      </c>
      <c r="D1149">
        <v>3.02</v>
      </c>
      <c r="E1149">
        <v>5</v>
      </c>
      <c r="F1149" s="1" t="s">
        <v>36</v>
      </c>
      <c r="G1149" s="1" t="s">
        <v>24</v>
      </c>
      <c r="H1149" s="1" t="s">
        <v>28</v>
      </c>
      <c r="I1149" s="1" t="s">
        <v>34</v>
      </c>
      <c r="J1149" s="1" t="s">
        <v>33</v>
      </c>
      <c r="K1149" s="1" t="s">
        <v>22</v>
      </c>
      <c r="L1149">
        <v>7</v>
      </c>
      <c r="M1149">
        <v>54</v>
      </c>
      <c r="N1149">
        <v>3939</v>
      </c>
      <c r="O1149" s="1" t="s">
        <v>21</v>
      </c>
      <c r="P1149">
        <v>1</v>
      </c>
    </row>
    <row r="1150" spans="1:16" x14ac:dyDescent="0.2">
      <c r="A1150">
        <v>1149</v>
      </c>
      <c r="B1150">
        <v>59</v>
      </c>
      <c r="C1150">
        <v>7</v>
      </c>
      <c r="D1150">
        <v>3.78</v>
      </c>
      <c r="E1150">
        <v>10</v>
      </c>
      <c r="F1150" s="1" t="s">
        <v>36</v>
      </c>
      <c r="G1150" s="1" t="s">
        <v>30</v>
      </c>
      <c r="H1150" s="1" t="s">
        <v>37</v>
      </c>
      <c r="I1150" s="1" t="s">
        <v>19</v>
      </c>
      <c r="J1150" s="1" t="s">
        <v>29</v>
      </c>
      <c r="K1150" s="1" t="s">
        <v>21</v>
      </c>
      <c r="L1150">
        <v>2</v>
      </c>
      <c r="M1150">
        <v>67</v>
      </c>
      <c r="N1150">
        <v>5246</v>
      </c>
      <c r="O1150" s="1" t="s">
        <v>22</v>
      </c>
      <c r="P1150">
        <v>3</v>
      </c>
    </row>
    <row r="1151" spans="1:16" x14ac:dyDescent="0.2">
      <c r="A1151">
        <v>1150</v>
      </c>
      <c r="B1151">
        <v>50</v>
      </c>
      <c r="C1151">
        <v>8</v>
      </c>
      <c r="D1151">
        <v>2.52</v>
      </c>
      <c r="E1151">
        <v>8</v>
      </c>
      <c r="F1151" s="1" t="s">
        <v>23</v>
      </c>
      <c r="G1151" s="1" t="s">
        <v>17</v>
      </c>
      <c r="H1151" s="1" t="s">
        <v>32</v>
      </c>
      <c r="I1151" s="1" t="s">
        <v>19</v>
      </c>
      <c r="J1151" s="1" t="s">
        <v>33</v>
      </c>
      <c r="K1151" s="1" t="s">
        <v>21</v>
      </c>
      <c r="L1151">
        <v>2</v>
      </c>
      <c r="M1151">
        <v>47</v>
      </c>
      <c r="N1151">
        <v>2882</v>
      </c>
      <c r="O1151" s="1" t="s">
        <v>21</v>
      </c>
      <c r="P1151">
        <v>2</v>
      </c>
    </row>
    <row r="1152" spans="1:16" x14ac:dyDescent="0.2">
      <c r="A1152">
        <v>1151</v>
      </c>
      <c r="B1152">
        <v>57</v>
      </c>
      <c r="C1152">
        <v>2</v>
      </c>
      <c r="D1152">
        <v>5.97</v>
      </c>
      <c r="E1152">
        <v>3</v>
      </c>
      <c r="F1152" s="1" t="s">
        <v>16</v>
      </c>
      <c r="G1152" s="1" t="s">
        <v>35</v>
      </c>
      <c r="H1152" s="1" t="s">
        <v>37</v>
      </c>
      <c r="I1152" s="1" t="s">
        <v>34</v>
      </c>
      <c r="J1152" s="1" t="s">
        <v>29</v>
      </c>
      <c r="K1152" s="1" t="s">
        <v>21</v>
      </c>
      <c r="L1152">
        <v>2</v>
      </c>
      <c r="M1152">
        <v>37</v>
      </c>
      <c r="N1152">
        <v>3965</v>
      </c>
      <c r="O1152" s="1" t="s">
        <v>22</v>
      </c>
      <c r="P1152">
        <v>2</v>
      </c>
    </row>
    <row r="1153" spans="1:16" x14ac:dyDescent="0.2">
      <c r="A1153">
        <v>1152</v>
      </c>
      <c r="B1153">
        <v>7</v>
      </c>
      <c r="C1153">
        <v>1</v>
      </c>
      <c r="D1153">
        <v>2.57</v>
      </c>
      <c r="E1153">
        <v>6</v>
      </c>
      <c r="F1153" s="1" t="s">
        <v>26</v>
      </c>
      <c r="G1153" s="1" t="s">
        <v>35</v>
      </c>
      <c r="H1153" s="1" t="s">
        <v>18</v>
      </c>
      <c r="I1153" s="1" t="s">
        <v>34</v>
      </c>
      <c r="J1153" s="1" t="s">
        <v>29</v>
      </c>
      <c r="K1153" s="1" t="s">
        <v>22</v>
      </c>
      <c r="L1153">
        <v>4</v>
      </c>
      <c r="M1153">
        <v>69</v>
      </c>
      <c r="N1153">
        <v>9609</v>
      </c>
      <c r="O1153" s="1" t="s">
        <v>22</v>
      </c>
      <c r="P1153">
        <v>2</v>
      </c>
    </row>
    <row r="1154" spans="1:16" x14ac:dyDescent="0.2">
      <c r="A1154">
        <v>1153</v>
      </c>
      <c r="B1154">
        <v>51</v>
      </c>
      <c r="C1154">
        <v>8</v>
      </c>
      <c r="D1154">
        <v>2.64</v>
      </c>
      <c r="E1154">
        <v>8</v>
      </c>
      <c r="F1154" s="1" t="s">
        <v>26</v>
      </c>
      <c r="G1154" s="1" t="s">
        <v>17</v>
      </c>
      <c r="H1154" s="1" t="s">
        <v>18</v>
      </c>
      <c r="I1154" s="1" t="s">
        <v>19</v>
      </c>
      <c r="J1154" s="1" t="s">
        <v>33</v>
      </c>
      <c r="K1154" s="1" t="s">
        <v>21</v>
      </c>
      <c r="L1154">
        <v>0</v>
      </c>
      <c r="M1154">
        <v>47</v>
      </c>
      <c r="N1154">
        <v>6594</v>
      </c>
      <c r="O1154" s="1" t="s">
        <v>21</v>
      </c>
      <c r="P1154">
        <v>5</v>
      </c>
    </row>
    <row r="1155" spans="1:16" x14ac:dyDescent="0.2">
      <c r="A1155">
        <v>1154</v>
      </c>
      <c r="B1155">
        <v>39</v>
      </c>
      <c r="C1155">
        <v>2</v>
      </c>
      <c r="D1155">
        <v>5.26</v>
      </c>
      <c r="E1155">
        <v>6</v>
      </c>
      <c r="F1155" s="1" t="s">
        <v>26</v>
      </c>
      <c r="G1155" s="1" t="s">
        <v>24</v>
      </c>
      <c r="H1155" s="1" t="s">
        <v>37</v>
      </c>
      <c r="I1155" s="1" t="s">
        <v>19</v>
      </c>
      <c r="J1155" s="1" t="s">
        <v>20</v>
      </c>
      <c r="K1155" s="1" t="s">
        <v>21</v>
      </c>
      <c r="L1155">
        <v>10</v>
      </c>
      <c r="M1155">
        <v>42</v>
      </c>
      <c r="N1155">
        <v>6477</v>
      </c>
      <c r="O1155" s="1" t="s">
        <v>22</v>
      </c>
      <c r="P1155">
        <v>3</v>
      </c>
    </row>
    <row r="1156" spans="1:16" x14ac:dyDescent="0.2">
      <c r="A1156">
        <v>1155</v>
      </c>
      <c r="B1156">
        <v>50</v>
      </c>
      <c r="C1156">
        <v>9</v>
      </c>
      <c r="D1156">
        <v>3.41</v>
      </c>
      <c r="E1156">
        <v>8</v>
      </c>
      <c r="F1156" s="1" t="s">
        <v>26</v>
      </c>
      <c r="G1156" s="1" t="s">
        <v>30</v>
      </c>
      <c r="H1156" s="1" t="s">
        <v>32</v>
      </c>
      <c r="I1156" s="1" t="s">
        <v>19</v>
      </c>
      <c r="J1156" s="1" t="s">
        <v>29</v>
      </c>
      <c r="K1156" s="1" t="s">
        <v>21</v>
      </c>
      <c r="L1156">
        <v>10</v>
      </c>
      <c r="M1156">
        <v>64</v>
      </c>
      <c r="N1156">
        <v>6046</v>
      </c>
      <c r="O1156" s="1" t="s">
        <v>22</v>
      </c>
      <c r="P1156">
        <v>4</v>
      </c>
    </row>
    <row r="1157" spans="1:16" x14ac:dyDescent="0.2">
      <c r="A1157">
        <v>1156</v>
      </c>
      <c r="B1157">
        <v>45</v>
      </c>
      <c r="C1157">
        <v>8</v>
      </c>
      <c r="D1157">
        <v>3.8</v>
      </c>
      <c r="E1157">
        <v>10</v>
      </c>
      <c r="F1157" s="1" t="s">
        <v>36</v>
      </c>
      <c r="G1157" s="1" t="s">
        <v>24</v>
      </c>
      <c r="H1157" s="1" t="s">
        <v>18</v>
      </c>
      <c r="I1157" s="1" t="s">
        <v>19</v>
      </c>
      <c r="J1157" s="1" t="s">
        <v>29</v>
      </c>
      <c r="K1157" s="1" t="s">
        <v>21</v>
      </c>
      <c r="L1157">
        <v>0</v>
      </c>
      <c r="M1157">
        <v>21</v>
      </c>
      <c r="N1157">
        <v>8295</v>
      </c>
      <c r="O1157" s="1" t="s">
        <v>21</v>
      </c>
      <c r="P1157">
        <v>3</v>
      </c>
    </row>
    <row r="1158" spans="1:16" x14ac:dyDescent="0.2">
      <c r="A1158">
        <v>1157</v>
      </c>
      <c r="B1158">
        <v>2</v>
      </c>
      <c r="C1158">
        <v>8</v>
      </c>
      <c r="D1158">
        <v>4.51</v>
      </c>
      <c r="E1158">
        <v>7</v>
      </c>
      <c r="F1158" s="1" t="s">
        <v>23</v>
      </c>
      <c r="G1158" s="1" t="s">
        <v>30</v>
      </c>
      <c r="H1158" s="1" t="s">
        <v>18</v>
      </c>
      <c r="I1158" s="1" t="s">
        <v>19</v>
      </c>
      <c r="J1158" s="1" t="s">
        <v>29</v>
      </c>
      <c r="K1158" s="1" t="s">
        <v>21</v>
      </c>
      <c r="L1158">
        <v>8</v>
      </c>
      <c r="M1158">
        <v>37</v>
      </c>
      <c r="N1158">
        <v>5788</v>
      </c>
      <c r="O1158" s="1" t="s">
        <v>22</v>
      </c>
      <c r="P1158">
        <v>5</v>
      </c>
    </row>
    <row r="1159" spans="1:16" x14ac:dyDescent="0.2">
      <c r="A1159">
        <v>1158</v>
      </c>
      <c r="B1159">
        <v>8</v>
      </c>
      <c r="C1159">
        <v>4</v>
      </c>
      <c r="D1159">
        <v>3.17</v>
      </c>
      <c r="E1159">
        <v>4</v>
      </c>
      <c r="F1159" s="1" t="s">
        <v>23</v>
      </c>
      <c r="G1159" s="1" t="s">
        <v>27</v>
      </c>
      <c r="H1159" s="1" t="s">
        <v>32</v>
      </c>
      <c r="I1159" s="1" t="s">
        <v>19</v>
      </c>
      <c r="J1159" s="1" t="s">
        <v>29</v>
      </c>
      <c r="K1159" s="1" t="s">
        <v>21</v>
      </c>
      <c r="L1159">
        <v>9</v>
      </c>
      <c r="M1159">
        <v>27</v>
      </c>
      <c r="N1159">
        <v>1989</v>
      </c>
      <c r="O1159" s="1" t="s">
        <v>22</v>
      </c>
      <c r="P1159">
        <v>4</v>
      </c>
    </row>
    <row r="1160" spans="1:16" x14ac:dyDescent="0.2">
      <c r="A1160">
        <v>1159</v>
      </c>
      <c r="B1160">
        <v>9</v>
      </c>
      <c r="C1160">
        <v>8</v>
      </c>
      <c r="D1160">
        <v>3.31</v>
      </c>
      <c r="E1160">
        <v>7</v>
      </c>
      <c r="F1160" s="1" t="s">
        <v>16</v>
      </c>
      <c r="G1160" s="1" t="s">
        <v>30</v>
      </c>
      <c r="H1160" s="1" t="s">
        <v>25</v>
      </c>
      <c r="I1160" s="1" t="s">
        <v>19</v>
      </c>
      <c r="J1160" s="1" t="s">
        <v>33</v>
      </c>
      <c r="K1160" s="1" t="s">
        <v>21</v>
      </c>
      <c r="L1160">
        <v>3</v>
      </c>
      <c r="M1160">
        <v>49</v>
      </c>
      <c r="N1160">
        <v>5314</v>
      </c>
      <c r="O1160" s="1" t="s">
        <v>21</v>
      </c>
      <c r="P1160">
        <v>5</v>
      </c>
    </row>
    <row r="1161" spans="1:16" x14ac:dyDescent="0.2">
      <c r="A1161">
        <v>1160</v>
      </c>
      <c r="B1161">
        <v>44</v>
      </c>
      <c r="C1161">
        <v>9</v>
      </c>
      <c r="D1161">
        <v>1.0900000000000001</v>
      </c>
      <c r="E1161">
        <v>9</v>
      </c>
      <c r="F1161" s="1" t="s">
        <v>36</v>
      </c>
      <c r="G1161" s="1" t="s">
        <v>17</v>
      </c>
      <c r="H1161" s="1" t="s">
        <v>25</v>
      </c>
      <c r="I1161" s="1" t="s">
        <v>19</v>
      </c>
      <c r="J1161" s="1" t="s">
        <v>33</v>
      </c>
      <c r="K1161" s="1" t="s">
        <v>21</v>
      </c>
      <c r="L1161">
        <v>4</v>
      </c>
      <c r="M1161">
        <v>67</v>
      </c>
      <c r="N1161">
        <v>5070</v>
      </c>
      <c r="O1161" s="1" t="s">
        <v>22</v>
      </c>
      <c r="P1161">
        <v>4</v>
      </c>
    </row>
    <row r="1162" spans="1:16" x14ac:dyDescent="0.2">
      <c r="A1162">
        <v>1161</v>
      </c>
      <c r="B1162">
        <v>35</v>
      </c>
      <c r="C1162">
        <v>8</v>
      </c>
      <c r="D1162">
        <v>2.52</v>
      </c>
      <c r="E1162">
        <v>9</v>
      </c>
      <c r="F1162" s="1" t="s">
        <v>16</v>
      </c>
      <c r="G1162" s="1" t="s">
        <v>24</v>
      </c>
      <c r="H1162" s="1" t="s">
        <v>37</v>
      </c>
      <c r="I1162" s="1" t="s">
        <v>34</v>
      </c>
      <c r="J1162" s="1" t="s">
        <v>33</v>
      </c>
      <c r="K1162" s="1" t="s">
        <v>21</v>
      </c>
      <c r="L1162">
        <v>9</v>
      </c>
      <c r="M1162">
        <v>55</v>
      </c>
      <c r="N1162">
        <v>9273</v>
      </c>
      <c r="O1162" s="1" t="s">
        <v>22</v>
      </c>
      <c r="P1162">
        <v>1</v>
      </c>
    </row>
    <row r="1163" spans="1:16" x14ac:dyDescent="0.2">
      <c r="A1163">
        <v>1162</v>
      </c>
      <c r="B1163">
        <v>43</v>
      </c>
      <c r="C1163">
        <v>10</v>
      </c>
      <c r="D1163">
        <v>3.29</v>
      </c>
      <c r="E1163">
        <v>8</v>
      </c>
      <c r="F1163" s="1" t="s">
        <v>16</v>
      </c>
      <c r="G1163" s="1" t="s">
        <v>17</v>
      </c>
      <c r="H1163" s="1" t="s">
        <v>31</v>
      </c>
      <c r="I1163" s="1" t="s">
        <v>19</v>
      </c>
      <c r="J1163" s="1" t="s">
        <v>29</v>
      </c>
      <c r="K1163" s="1" t="s">
        <v>21</v>
      </c>
      <c r="L1163">
        <v>4</v>
      </c>
      <c r="M1163">
        <v>29</v>
      </c>
      <c r="N1163">
        <v>6735</v>
      </c>
      <c r="O1163" s="1" t="s">
        <v>21</v>
      </c>
      <c r="P1163">
        <v>4</v>
      </c>
    </row>
    <row r="1164" spans="1:16" x14ac:dyDescent="0.2">
      <c r="A1164">
        <v>1163</v>
      </c>
      <c r="B1164">
        <v>23</v>
      </c>
      <c r="C1164">
        <v>9</v>
      </c>
      <c r="D1164">
        <v>2.78</v>
      </c>
      <c r="E1164">
        <v>10</v>
      </c>
      <c r="F1164" s="1" t="s">
        <v>36</v>
      </c>
      <c r="G1164" s="1" t="s">
        <v>35</v>
      </c>
      <c r="H1164" s="1" t="s">
        <v>32</v>
      </c>
      <c r="I1164" s="1" t="s">
        <v>19</v>
      </c>
      <c r="J1164" s="1" t="s">
        <v>20</v>
      </c>
      <c r="K1164" s="1" t="s">
        <v>21</v>
      </c>
      <c r="L1164">
        <v>5</v>
      </c>
      <c r="M1164">
        <v>67</v>
      </c>
      <c r="N1164">
        <v>5656</v>
      </c>
      <c r="O1164" s="1" t="s">
        <v>22</v>
      </c>
      <c r="P1164">
        <v>4</v>
      </c>
    </row>
    <row r="1165" spans="1:16" x14ac:dyDescent="0.2">
      <c r="A1165">
        <v>1164</v>
      </c>
      <c r="B1165">
        <v>7</v>
      </c>
      <c r="C1165">
        <v>1</v>
      </c>
      <c r="D1165">
        <v>4.45</v>
      </c>
      <c r="E1165">
        <v>3</v>
      </c>
      <c r="F1165" s="1" t="s">
        <v>26</v>
      </c>
      <c r="G1165" s="1" t="s">
        <v>35</v>
      </c>
      <c r="H1165" s="1" t="s">
        <v>32</v>
      </c>
      <c r="I1165" s="1" t="s">
        <v>19</v>
      </c>
      <c r="J1165" s="1" t="s">
        <v>29</v>
      </c>
      <c r="K1165" s="1" t="s">
        <v>22</v>
      </c>
      <c r="L1165">
        <v>5</v>
      </c>
      <c r="M1165">
        <v>21</v>
      </c>
      <c r="N1165">
        <v>3692</v>
      </c>
      <c r="O1165" s="1" t="s">
        <v>21</v>
      </c>
      <c r="P1165">
        <v>4</v>
      </c>
    </row>
    <row r="1166" spans="1:16" x14ac:dyDescent="0.2">
      <c r="A1166">
        <v>1165</v>
      </c>
      <c r="B1166">
        <v>53</v>
      </c>
      <c r="C1166">
        <v>9</v>
      </c>
      <c r="D1166">
        <v>1.58</v>
      </c>
      <c r="E1166">
        <v>7</v>
      </c>
      <c r="F1166" s="1" t="s">
        <v>26</v>
      </c>
      <c r="G1166" s="1" t="s">
        <v>17</v>
      </c>
      <c r="H1166" s="1" t="s">
        <v>25</v>
      </c>
      <c r="I1166" s="1" t="s">
        <v>34</v>
      </c>
      <c r="J1166" s="1" t="s">
        <v>33</v>
      </c>
      <c r="K1166" s="1" t="s">
        <v>21</v>
      </c>
      <c r="L1166">
        <v>2</v>
      </c>
      <c r="M1166">
        <v>46</v>
      </c>
      <c r="N1166">
        <v>8722</v>
      </c>
      <c r="O1166" s="1" t="s">
        <v>22</v>
      </c>
      <c r="P1166">
        <v>2</v>
      </c>
    </row>
    <row r="1167" spans="1:16" x14ac:dyDescent="0.2">
      <c r="A1167">
        <v>1166</v>
      </c>
      <c r="B1167">
        <v>57</v>
      </c>
      <c r="C1167">
        <v>9</v>
      </c>
      <c r="D1167">
        <v>5.72</v>
      </c>
      <c r="E1167">
        <v>10</v>
      </c>
      <c r="F1167" s="1" t="s">
        <v>26</v>
      </c>
      <c r="G1167" s="1" t="s">
        <v>30</v>
      </c>
      <c r="H1167" s="1" t="s">
        <v>25</v>
      </c>
      <c r="I1167" s="1" t="s">
        <v>19</v>
      </c>
      <c r="J1167" s="1" t="s">
        <v>29</v>
      </c>
      <c r="K1167" s="1" t="s">
        <v>21</v>
      </c>
      <c r="L1167">
        <v>5</v>
      </c>
      <c r="M1167">
        <v>54</v>
      </c>
      <c r="N1167">
        <v>1456</v>
      </c>
      <c r="O1167" s="1" t="s">
        <v>21</v>
      </c>
      <c r="P1167">
        <v>4</v>
      </c>
    </row>
    <row r="1168" spans="1:16" x14ac:dyDescent="0.2">
      <c r="A1168">
        <v>1167</v>
      </c>
      <c r="B1168">
        <v>35</v>
      </c>
      <c r="C1168">
        <v>2</v>
      </c>
      <c r="D1168">
        <v>4.29</v>
      </c>
      <c r="E1168">
        <v>3</v>
      </c>
      <c r="F1168" s="1" t="s">
        <v>36</v>
      </c>
      <c r="G1168" s="1" t="s">
        <v>17</v>
      </c>
      <c r="H1168" s="1" t="s">
        <v>25</v>
      </c>
      <c r="I1168" s="1" t="s">
        <v>34</v>
      </c>
      <c r="J1168" s="1" t="s">
        <v>20</v>
      </c>
      <c r="K1168" s="1" t="s">
        <v>21</v>
      </c>
      <c r="L1168">
        <v>1</v>
      </c>
      <c r="M1168">
        <v>64</v>
      </c>
      <c r="N1168">
        <v>5486</v>
      </c>
      <c r="O1168" s="1" t="s">
        <v>22</v>
      </c>
      <c r="P1168">
        <v>3</v>
      </c>
    </row>
    <row r="1169" spans="1:16" x14ac:dyDescent="0.2">
      <c r="A1169">
        <v>1168</v>
      </c>
      <c r="B1169">
        <v>37</v>
      </c>
      <c r="C1169">
        <v>9</v>
      </c>
      <c r="D1169">
        <v>3.31</v>
      </c>
      <c r="E1169">
        <v>9</v>
      </c>
      <c r="F1169" s="1" t="s">
        <v>16</v>
      </c>
      <c r="G1169" s="1" t="s">
        <v>30</v>
      </c>
      <c r="H1169" s="1" t="s">
        <v>25</v>
      </c>
      <c r="I1169" s="1" t="s">
        <v>34</v>
      </c>
      <c r="J1169" s="1" t="s">
        <v>29</v>
      </c>
      <c r="K1169" s="1" t="s">
        <v>21</v>
      </c>
      <c r="L1169">
        <v>4</v>
      </c>
      <c r="M1169">
        <v>25</v>
      </c>
      <c r="N1169">
        <v>8930</v>
      </c>
      <c r="O1169" s="1" t="s">
        <v>21</v>
      </c>
      <c r="P1169">
        <v>2</v>
      </c>
    </row>
    <row r="1170" spans="1:16" x14ac:dyDescent="0.2">
      <c r="A1170">
        <v>1169</v>
      </c>
      <c r="B1170">
        <v>50</v>
      </c>
      <c r="C1170">
        <v>5</v>
      </c>
      <c r="D1170">
        <v>2.21</v>
      </c>
      <c r="E1170">
        <v>6</v>
      </c>
      <c r="F1170" s="1" t="s">
        <v>16</v>
      </c>
      <c r="G1170" s="1" t="s">
        <v>17</v>
      </c>
      <c r="H1170" s="1" t="s">
        <v>18</v>
      </c>
      <c r="I1170" s="1" t="s">
        <v>19</v>
      </c>
      <c r="J1170" s="1" t="s">
        <v>33</v>
      </c>
      <c r="K1170" s="1" t="s">
        <v>21</v>
      </c>
      <c r="L1170">
        <v>10</v>
      </c>
      <c r="M1170">
        <v>34</v>
      </c>
      <c r="N1170">
        <v>3071</v>
      </c>
      <c r="O1170" s="1" t="s">
        <v>21</v>
      </c>
      <c r="P1170">
        <v>4</v>
      </c>
    </row>
    <row r="1171" spans="1:16" x14ac:dyDescent="0.2">
      <c r="A1171">
        <v>1170</v>
      </c>
      <c r="B1171">
        <v>58</v>
      </c>
      <c r="C1171">
        <v>9</v>
      </c>
      <c r="D1171">
        <v>3.27</v>
      </c>
      <c r="E1171">
        <v>10</v>
      </c>
      <c r="F1171" s="1" t="s">
        <v>26</v>
      </c>
      <c r="G1171" s="1" t="s">
        <v>30</v>
      </c>
      <c r="H1171" s="1" t="s">
        <v>37</v>
      </c>
      <c r="I1171" s="1" t="s">
        <v>19</v>
      </c>
      <c r="J1171" s="1" t="s">
        <v>20</v>
      </c>
      <c r="K1171" s="1" t="s">
        <v>21</v>
      </c>
      <c r="L1171">
        <v>6</v>
      </c>
      <c r="M1171">
        <v>45</v>
      </c>
      <c r="N1171">
        <v>3026</v>
      </c>
      <c r="O1171" s="1" t="s">
        <v>22</v>
      </c>
      <c r="P1171">
        <v>5</v>
      </c>
    </row>
    <row r="1172" spans="1:16" x14ac:dyDescent="0.2">
      <c r="A1172">
        <v>1171</v>
      </c>
      <c r="B1172">
        <v>5</v>
      </c>
      <c r="C1172">
        <v>9</v>
      </c>
      <c r="D1172">
        <v>1.39</v>
      </c>
      <c r="E1172">
        <v>8</v>
      </c>
      <c r="F1172" s="1" t="s">
        <v>26</v>
      </c>
      <c r="G1172" s="1" t="s">
        <v>24</v>
      </c>
      <c r="H1172" s="1" t="s">
        <v>32</v>
      </c>
      <c r="I1172" s="1" t="s">
        <v>19</v>
      </c>
      <c r="J1172" s="1" t="s">
        <v>20</v>
      </c>
      <c r="K1172" s="1" t="s">
        <v>21</v>
      </c>
      <c r="L1172">
        <v>1</v>
      </c>
      <c r="M1172">
        <v>54</v>
      </c>
      <c r="N1172">
        <v>2189</v>
      </c>
      <c r="O1172" s="1" t="s">
        <v>22</v>
      </c>
      <c r="P1172">
        <v>5</v>
      </c>
    </row>
    <row r="1173" spans="1:16" x14ac:dyDescent="0.2">
      <c r="A1173">
        <v>1172</v>
      </c>
      <c r="B1173">
        <v>46</v>
      </c>
      <c r="C1173">
        <v>10</v>
      </c>
      <c r="D1173">
        <v>3.25</v>
      </c>
      <c r="E1173">
        <v>9</v>
      </c>
      <c r="F1173" s="1" t="s">
        <v>26</v>
      </c>
      <c r="G1173" s="1" t="s">
        <v>24</v>
      </c>
      <c r="H1173" s="1" t="s">
        <v>32</v>
      </c>
      <c r="I1173" s="1" t="s">
        <v>19</v>
      </c>
      <c r="J1173" s="1" t="s">
        <v>33</v>
      </c>
      <c r="K1173" s="1" t="s">
        <v>21</v>
      </c>
      <c r="L1173">
        <v>4</v>
      </c>
      <c r="M1173">
        <v>32</v>
      </c>
      <c r="N1173">
        <v>1015</v>
      </c>
      <c r="O1173" s="1" t="s">
        <v>21</v>
      </c>
      <c r="P1173">
        <v>2</v>
      </c>
    </row>
    <row r="1174" spans="1:16" x14ac:dyDescent="0.2">
      <c r="A1174">
        <v>1173</v>
      </c>
      <c r="B1174">
        <v>17</v>
      </c>
      <c r="C1174">
        <v>8</v>
      </c>
      <c r="D1174">
        <v>1.98</v>
      </c>
      <c r="E1174">
        <v>7</v>
      </c>
      <c r="F1174" s="1" t="s">
        <v>26</v>
      </c>
      <c r="G1174" s="1" t="s">
        <v>24</v>
      </c>
      <c r="H1174" s="1" t="s">
        <v>32</v>
      </c>
      <c r="I1174" s="1" t="s">
        <v>19</v>
      </c>
      <c r="J1174" s="1" t="s">
        <v>33</v>
      </c>
      <c r="K1174" s="1" t="s">
        <v>21</v>
      </c>
      <c r="L1174">
        <v>9</v>
      </c>
      <c r="M1174">
        <v>18</v>
      </c>
      <c r="N1174">
        <v>9508</v>
      </c>
      <c r="O1174" s="1" t="s">
        <v>21</v>
      </c>
      <c r="P1174">
        <v>1</v>
      </c>
    </row>
    <row r="1175" spans="1:16" x14ac:dyDescent="0.2">
      <c r="A1175">
        <v>1174</v>
      </c>
      <c r="B1175">
        <v>38</v>
      </c>
      <c r="C1175">
        <v>7</v>
      </c>
      <c r="D1175">
        <v>5.07</v>
      </c>
      <c r="E1175">
        <v>8</v>
      </c>
      <c r="F1175" s="1" t="s">
        <v>16</v>
      </c>
      <c r="G1175" s="1" t="s">
        <v>27</v>
      </c>
      <c r="H1175" s="1" t="s">
        <v>28</v>
      </c>
      <c r="I1175" s="1" t="s">
        <v>19</v>
      </c>
      <c r="J1175" s="1" t="s">
        <v>29</v>
      </c>
      <c r="K1175" s="1" t="s">
        <v>21</v>
      </c>
      <c r="L1175">
        <v>5</v>
      </c>
      <c r="M1175">
        <v>43</v>
      </c>
      <c r="N1175">
        <v>4145</v>
      </c>
      <c r="O1175" s="1" t="s">
        <v>22</v>
      </c>
      <c r="P1175">
        <v>5</v>
      </c>
    </row>
    <row r="1176" spans="1:16" x14ac:dyDescent="0.2">
      <c r="A1176">
        <v>1175</v>
      </c>
      <c r="B1176">
        <v>39</v>
      </c>
      <c r="C1176">
        <v>8</v>
      </c>
      <c r="D1176">
        <v>2.11</v>
      </c>
      <c r="E1176">
        <v>7</v>
      </c>
      <c r="F1176" s="1" t="s">
        <v>16</v>
      </c>
      <c r="G1176" s="1" t="s">
        <v>30</v>
      </c>
      <c r="H1176" s="1" t="s">
        <v>37</v>
      </c>
      <c r="I1176" s="1" t="s">
        <v>19</v>
      </c>
      <c r="J1176" s="1" t="s">
        <v>33</v>
      </c>
      <c r="K1176" s="1" t="s">
        <v>21</v>
      </c>
      <c r="L1176">
        <v>2</v>
      </c>
      <c r="M1176">
        <v>22</v>
      </c>
      <c r="N1176">
        <v>7501</v>
      </c>
      <c r="O1176" s="1" t="s">
        <v>22</v>
      </c>
      <c r="P1176">
        <v>1</v>
      </c>
    </row>
    <row r="1177" spans="1:16" x14ac:dyDescent="0.2">
      <c r="A1177">
        <v>1176</v>
      </c>
      <c r="B1177">
        <v>24</v>
      </c>
      <c r="C1177">
        <v>9</v>
      </c>
      <c r="D1177">
        <v>1.1299999999999999</v>
      </c>
      <c r="E1177">
        <v>8</v>
      </c>
      <c r="F1177" s="1" t="s">
        <v>16</v>
      </c>
      <c r="G1177" s="1" t="s">
        <v>35</v>
      </c>
      <c r="H1177" s="1" t="s">
        <v>25</v>
      </c>
      <c r="I1177" s="1" t="s">
        <v>19</v>
      </c>
      <c r="J1177" s="1" t="s">
        <v>29</v>
      </c>
      <c r="K1177" s="1" t="s">
        <v>21</v>
      </c>
      <c r="L1177">
        <v>0</v>
      </c>
      <c r="M1177">
        <v>27</v>
      </c>
      <c r="N1177">
        <v>8459</v>
      </c>
      <c r="O1177" s="1" t="s">
        <v>22</v>
      </c>
      <c r="P1177">
        <v>2</v>
      </c>
    </row>
    <row r="1178" spans="1:16" x14ac:dyDescent="0.2">
      <c r="A1178">
        <v>1177</v>
      </c>
      <c r="B1178">
        <v>18</v>
      </c>
      <c r="C1178">
        <v>8</v>
      </c>
      <c r="D1178">
        <v>3.63</v>
      </c>
      <c r="E1178">
        <v>9</v>
      </c>
      <c r="F1178" s="1" t="s">
        <v>23</v>
      </c>
      <c r="G1178" s="1" t="s">
        <v>35</v>
      </c>
      <c r="H1178" s="1" t="s">
        <v>37</v>
      </c>
      <c r="I1178" s="1" t="s">
        <v>19</v>
      </c>
      <c r="J1178" s="1" t="s">
        <v>29</v>
      </c>
      <c r="K1178" s="1" t="s">
        <v>21</v>
      </c>
      <c r="L1178">
        <v>4</v>
      </c>
      <c r="M1178">
        <v>61</v>
      </c>
      <c r="N1178">
        <v>3153</v>
      </c>
      <c r="O1178" s="1" t="s">
        <v>22</v>
      </c>
      <c r="P1178">
        <v>1</v>
      </c>
    </row>
    <row r="1179" spans="1:16" x14ac:dyDescent="0.2">
      <c r="A1179">
        <v>1178</v>
      </c>
      <c r="B1179">
        <v>40</v>
      </c>
      <c r="C1179">
        <v>10</v>
      </c>
      <c r="D1179">
        <v>2.67</v>
      </c>
      <c r="E1179">
        <v>8</v>
      </c>
      <c r="F1179" s="1" t="s">
        <v>16</v>
      </c>
      <c r="G1179" s="1" t="s">
        <v>35</v>
      </c>
      <c r="H1179" s="1" t="s">
        <v>32</v>
      </c>
      <c r="I1179" s="1" t="s">
        <v>19</v>
      </c>
      <c r="J1179" s="1" t="s">
        <v>33</v>
      </c>
      <c r="K1179" s="1" t="s">
        <v>21</v>
      </c>
      <c r="L1179">
        <v>6</v>
      </c>
      <c r="M1179">
        <v>54</v>
      </c>
      <c r="N1179">
        <v>2977</v>
      </c>
      <c r="O1179" s="1" t="s">
        <v>21</v>
      </c>
      <c r="P1179">
        <v>5</v>
      </c>
    </row>
    <row r="1180" spans="1:16" x14ac:dyDescent="0.2">
      <c r="A1180">
        <v>1179</v>
      </c>
      <c r="B1180">
        <v>55</v>
      </c>
      <c r="C1180">
        <v>8</v>
      </c>
      <c r="D1180">
        <v>2.09</v>
      </c>
      <c r="E1180">
        <v>7</v>
      </c>
      <c r="F1180" s="1" t="s">
        <v>26</v>
      </c>
      <c r="G1180" s="1" t="s">
        <v>17</v>
      </c>
      <c r="H1180" s="1" t="s">
        <v>32</v>
      </c>
      <c r="I1180" s="1" t="s">
        <v>19</v>
      </c>
      <c r="J1180" s="1" t="s">
        <v>29</v>
      </c>
      <c r="K1180" s="1" t="s">
        <v>21</v>
      </c>
      <c r="L1180">
        <v>5</v>
      </c>
      <c r="M1180">
        <v>54</v>
      </c>
      <c r="N1180">
        <v>8114</v>
      </c>
      <c r="O1180" s="1" t="s">
        <v>21</v>
      </c>
      <c r="P1180">
        <v>2</v>
      </c>
    </row>
    <row r="1181" spans="1:16" x14ac:dyDescent="0.2">
      <c r="A1181">
        <v>1180</v>
      </c>
      <c r="B1181">
        <v>19</v>
      </c>
      <c r="C1181">
        <v>6</v>
      </c>
      <c r="D1181">
        <v>4.04</v>
      </c>
      <c r="E1181">
        <v>2</v>
      </c>
      <c r="F1181" s="1" t="s">
        <v>36</v>
      </c>
      <c r="G1181" s="1" t="s">
        <v>30</v>
      </c>
      <c r="H1181" s="1" t="s">
        <v>28</v>
      </c>
      <c r="I1181" s="1" t="s">
        <v>34</v>
      </c>
      <c r="J1181" s="1" t="s">
        <v>20</v>
      </c>
      <c r="K1181" s="1" t="s">
        <v>22</v>
      </c>
      <c r="L1181">
        <v>0</v>
      </c>
      <c r="M1181">
        <v>45</v>
      </c>
      <c r="N1181">
        <v>9595</v>
      </c>
      <c r="O1181" s="1" t="s">
        <v>22</v>
      </c>
      <c r="P1181">
        <v>3</v>
      </c>
    </row>
    <row r="1182" spans="1:16" x14ac:dyDescent="0.2">
      <c r="A1182">
        <v>1181</v>
      </c>
      <c r="B1182">
        <v>46</v>
      </c>
      <c r="C1182">
        <v>2</v>
      </c>
      <c r="D1182">
        <v>4.34</v>
      </c>
      <c r="E1182">
        <v>4</v>
      </c>
      <c r="F1182" s="1" t="s">
        <v>36</v>
      </c>
      <c r="G1182" s="1" t="s">
        <v>35</v>
      </c>
      <c r="H1182" s="1" t="s">
        <v>28</v>
      </c>
      <c r="I1182" s="1" t="s">
        <v>19</v>
      </c>
      <c r="J1182" s="1" t="s">
        <v>29</v>
      </c>
      <c r="K1182" s="1" t="s">
        <v>21</v>
      </c>
      <c r="L1182">
        <v>5</v>
      </c>
      <c r="M1182">
        <v>68</v>
      </c>
      <c r="N1182">
        <v>5127</v>
      </c>
      <c r="O1182" s="1" t="s">
        <v>22</v>
      </c>
      <c r="P1182">
        <v>3</v>
      </c>
    </row>
    <row r="1183" spans="1:16" x14ac:dyDescent="0.2">
      <c r="A1183">
        <v>1182</v>
      </c>
      <c r="B1183">
        <v>48</v>
      </c>
      <c r="C1183">
        <v>1</v>
      </c>
      <c r="D1183">
        <v>2.2000000000000002</v>
      </c>
      <c r="E1183">
        <v>3</v>
      </c>
      <c r="F1183" s="1" t="s">
        <v>36</v>
      </c>
      <c r="G1183" s="1" t="s">
        <v>24</v>
      </c>
      <c r="H1183" s="1" t="s">
        <v>18</v>
      </c>
      <c r="I1183" s="1" t="s">
        <v>19</v>
      </c>
      <c r="J1183" s="1" t="s">
        <v>29</v>
      </c>
      <c r="K1183" s="1" t="s">
        <v>21</v>
      </c>
      <c r="L1183">
        <v>2</v>
      </c>
      <c r="M1183">
        <v>38</v>
      </c>
      <c r="N1183">
        <v>5070</v>
      </c>
      <c r="O1183" s="1" t="s">
        <v>21</v>
      </c>
      <c r="P1183">
        <v>1</v>
      </c>
    </row>
    <row r="1184" spans="1:16" x14ac:dyDescent="0.2">
      <c r="A1184">
        <v>1183</v>
      </c>
      <c r="B1184">
        <v>20</v>
      </c>
      <c r="C1184">
        <v>6</v>
      </c>
      <c r="D1184">
        <v>2.31</v>
      </c>
      <c r="E1184">
        <v>4</v>
      </c>
      <c r="F1184" s="1" t="s">
        <v>23</v>
      </c>
      <c r="G1184" s="1" t="s">
        <v>24</v>
      </c>
      <c r="H1184" s="1" t="s">
        <v>25</v>
      </c>
      <c r="I1184" s="1" t="s">
        <v>19</v>
      </c>
      <c r="J1184" s="1" t="s">
        <v>29</v>
      </c>
      <c r="K1184" s="1" t="s">
        <v>21</v>
      </c>
      <c r="L1184">
        <v>5</v>
      </c>
      <c r="M1184">
        <v>31</v>
      </c>
      <c r="N1184">
        <v>6372</v>
      </c>
      <c r="O1184" s="1" t="s">
        <v>22</v>
      </c>
      <c r="P1184">
        <v>5</v>
      </c>
    </row>
    <row r="1185" spans="1:16" x14ac:dyDescent="0.2">
      <c r="A1185">
        <v>1184</v>
      </c>
      <c r="B1185">
        <v>57</v>
      </c>
      <c r="C1185">
        <v>5</v>
      </c>
      <c r="D1185">
        <v>1.27</v>
      </c>
      <c r="E1185">
        <v>6</v>
      </c>
      <c r="F1185" s="1" t="s">
        <v>26</v>
      </c>
      <c r="G1185" s="1" t="s">
        <v>35</v>
      </c>
      <c r="H1185" s="1" t="s">
        <v>28</v>
      </c>
      <c r="I1185" s="1" t="s">
        <v>19</v>
      </c>
      <c r="J1185" s="1" t="s">
        <v>20</v>
      </c>
      <c r="K1185" s="1" t="s">
        <v>21</v>
      </c>
      <c r="L1185">
        <v>8</v>
      </c>
      <c r="M1185">
        <v>43</v>
      </c>
      <c r="N1185">
        <v>9334</v>
      </c>
      <c r="O1185" s="1" t="s">
        <v>22</v>
      </c>
      <c r="P1185">
        <v>1</v>
      </c>
    </row>
    <row r="1186" spans="1:16" x14ac:dyDescent="0.2">
      <c r="A1186">
        <v>1185</v>
      </c>
      <c r="B1186">
        <v>14</v>
      </c>
      <c r="C1186">
        <v>7</v>
      </c>
      <c r="D1186">
        <v>5.66</v>
      </c>
      <c r="E1186">
        <v>9</v>
      </c>
      <c r="F1186" s="1" t="s">
        <v>23</v>
      </c>
      <c r="G1186" s="1" t="s">
        <v>30</v>
      </c>
      <c r="H1186" s="1" t="s">
        <v>31</v>
      </c>
      <c r="I1186" s="1" t="s">
        <v>34</v>
      </c>
      <c r="J1186" s="1" t="s">
        <v>33</v>
      </c>
      <c r="K1186" s="1" t="s">
        <v>22</v>
      </c>
      <c r="L1186">
        <v>2</v>
      </c>
      <c r="M1186">
        <v>30</v>
      </c>
      <c r="N1186">
        <v>7297</v>
      </c>
      <c r="O1186" s="1" t="s">
        <v>21</v>
      </c>
      <c r="P1186">
        <v>5</v>
      </c>
    </row>
    <row r="1187" spans="1:16" x14ac:dyDescent="0.2">
      <c r="A1187">
        <v>1186</v>
      </c>
      <c r="B1187">
        <v>41</v>
      </c>
      <c r="C1187">
        <v>7</v>
      </c>
      <c r="D1187">
        <v>3.7</v>
      </c>
      <c r="E1187">
        <v>7</v>
      </c>
      <c r="F1187" s="1" t="s">
        <v>36</v>
      </c>
      <c r="G1187" s="1" t="s">
        <v>35</v>
      </c>
      <c r="H1187" s="1" t="s">
        <v>32</v>
      </c>
      <c r="I1187" s="1" t="s">
        <v>19</v>
      </c>
      <c r="J1187" s="1" t="s">
        <v>29</v>
      </c>
      <c r="K1187" s="1" t="s">
        <v>21</v>
      </c>
      <c r="L1187">
        <v>10</v>
      </c>
      <c r="M1187">
        <v>30</v>
      </c>
      <c r="N1187">
        <v>6142</v>
      </c>
      <c r="O1187" s="1" t="s">
        <v>22</v>
      </c>
      <c r="P1187">
        <v>1</v>
      </c>
    </row>
    <row r="1188" spans="1:16" x14ac:dyDescent="0.2">
      <c r="A1188">
        <v>1187</v>
      </c>
      <c r="B1188">
        <v>49</v>
      </c>
      <c r="C1188">
        <v>2</v>
      </c>
      <c r="D1188">
        <v>5.26</v>
      </c>
      <c r="E1188">
        <v>3</v>
      </c>
      <c r="F1188" s="1" t="s">
        <v>36</v>
      </c>
      <c r="G1188" s="1" t="s">
        <v>30</v>
      </c>
      <c r="H1188" s="1" t="s">
        <v>37</v>
      </c>
      <c r="I1188" s="1" t="s">
        <v>19</v>
      </c>
      <c r="J1188" s="1" t="s">
        <v>29</v>
      </c>
      <c r="K1188" s="1" t="s">
        <v>21</v>
      </c>
      <c r="L1188">
        <v>5</v>
      </c>
      <c r="M1188">
        <v>34</v>
      </c>
      <c r="N1188">
        <v>1404</v>
      </c>
      <c r="O1188" s="1" t="s">
        <v>22</v>
      </c>
      <c r="P1188">
        <v>5</v>
      </c>
    </row>
    <row r="1189" spans="1:16" x14ac:dyDescent="0.2">
      <c r="A1189">
        <v>1188</v>
      </c>
      <c r="B1189">
        <v>43</v>
      </c>
      <c r="C1189">
        <v>9</v>
      </c>
      <c r="D1189">
        <v>5.7</v>
      </c>
      <c r="E1189">
        <v>8</v>
      </c>
      <c r="F1189" s="1" t="s">
        <v>36</v>
      </c>
      <c r="G1189" s="1" t="s">
        <v>17</v>
      </c>
      <c r="H1189" s="1" t="s">
        <v>32</v>
      </c>
      <c r="I1189" s="1" t="s">
        <v>19</v>
      </c>
      <c r="J1189" s="1" t="s">
        <v>29</v>
      </c>
      <c r="K1189" s="1" t="s">
        <v>21</v>
      </c>
      <c r="L1189">
        <v>8</v>
      </c>
      <c r="M1189">
        <v>32</v>
      </c>
      <c r="N1189">
        <v>5069</v>
      </c>
      <c r="O1189" s="1" t="s">
        <v>21</v>
      </c>
      <c r="P1189">
        <v>4</v>
      </c>
    </row>
    <row r="1190" spans="1:16" x14ac:dyDescent="0.2">
      <c r="A1190">
        <v>1189</v>
      </c>
      <c r="B1190">
        <v>33</v>
      </c>
      <c r="C1190">
        <v>7</v>
      </c>
      <c r="D1190">
        <v>3.24</v>
      </c>
      <c r="E1190">
        <v>10</v>
      </c>
      <c r="F1190" s="1" t="s">
        <v>36</v>
      </c>
      <c r="G1190" s="1" t="s">
        <v>35</v>
      </c>
      <c r="H1190" s="1" t="s">
        <v>37</v>
      </c>
      <c r="I1190" s="1" t="s">
        <v>19</v>
      </c>
      <c r="J1190" s="1" t="s">
        <v>33</v>
      </c>
      <c r="K1190" s="1" t="s">
        <v>21</v>
      </c>
      <c r="L1190">
        <v>6</v>
      </c>
      <c r="M1190">
        <v>23</v>
      </c>
      <c r="N1190">
        <v>3718</v>
      </c>
      <c r="O1190" s="1" t="s">
        <v>22</v>
      </c>
      <c r="P1190">
        <v>1</v>
      </c>
    </row>
    <row r="1191" spans="1:16" x14ac:dyDescent="0.2">
      <c r="A1191">
        <v>1190</v>
      </c>
      <c r="B1191">
        <v>54</v>
      </c>
      <c r="C1191">
        <v>7</v>
      </c>
      <c r="D1191">
        <v>2.75</v>
      </c>
      <c r="E1191">
        <v>7</v>
      </c>
      <c r="F1191" s="1" t="s">
        <v>23</v>
      </c>
      <c r="G1191" s="1" t="s">
        <v>35</v>
      </c>
      <c r="H1191" s="1" t="s">
        <v>31</v>
      </c>
      <c r="I1191" s="1" t="s">
        <v>19</v>
      </c>
      <c r="J1191" s="1" t="s">
        <v>33</v>
      </c>
      <c r="K1191" s="1" t="s">
        <v>21</v>
      </c>
      <c r="L1191">
        <v>4</v>
      </c>
      <c r="M1191">
        <v>31</v>
      </c>
      <c r="N1191">
        <v>7611</v>
      </c>
      <c r="O1191" s="1" t="s">
        <v>21</v>
      </c>
      <c r="P1191">
        <v>4</v>
      </c>
    </row>
    <row r="1192" spans="1:16" x14ac:dyDescent="0.2">
      <c r="A1192">
        <v>1191</v>
      </c>
      <c r="B1192">
        <v>52</v>
      </c>
      <c r="C1192">
        <v>9</v>
      </c>
      <c r="D1192">
        <v>1.26</v>
      </c>
      <c r="E1192">
        <v>10</v>
      </c>
      <c r="F1192" s="1" t="s">
        <v>36</v>
      </c>
      <c r="G1192" s="1" t="s">
        <v>24</v>
      </c>
      <c r="H1192" s="1" t="s">
        <v>31</v>
      </c>
      <c r="I1192" s="1" t="s">
        <v>19</v>
      </c>
      <c r="J1192" s="1" t="s">
        <v>33</v>
      </c>
      <c r="K1192" s="1" t="s">
        <v>21</v>
      </c>
      <c r="L1192">
        <v>7</v>
      </c>
      <c r="M1192">
        <v>40</v>
      </c>
      <c r="N1192">
        <v>4337</v>
      </c>
      <c r="O1192" s="1" t="s">
        <v>21</v>
      </c>
      <c r="P1192">
        <v>4</v>
      </c>
    </row>
    <row r="1193" spans="1:16" x14ac:dyDescent="0.2">
      <c r="A1193">
        <v>1192</v>
      </c>
      <c r="B1193">
        <v>47</v>
      </c>
      <c r="C1193">
        <v>7</v>
      </c>
      <c r="D1193">
        <v>3.63</v>
      </c>
      <c r="E1193">
        <v>7</v>
      </c>
      <c r="F1193" s="1" t="s">
        <v>36</v>
      </c>
      <c r="G1193" s="1" t="s">
        <v>27</v>
      </c>
      <c r="H1193" s="1" t="s">
        <v>31</v>
      </c>
      <c r="I1193" s="1" t="s">
        <v>19</v>
      </c>
      <c r="J1193" s="1" t="s">
        <v>33</v>
      </c>
      <c r="K1193" s="1" t="s">
        <v>21</v>
      </c>
      <c r="L1193">
        <v>3</v>
      </c>
      <c r="M1193">
        <v>51</v>
      </c>
      <c r="N1193">
        <v>4030</v>
      </c>
      <c r="O1193" s="1" t="s">
        <v>22</v>
      </c>
      <c r="P1193">
        <v>3</v>
      </c>
    </row>
    <row r="1194" spans="1:16" x14ac:dyDescent="0.2">
      <c r="A1194">
        <v>1193</v>
      </c>
      <c r="B1194">
        <v>43</v>
      </c>
      <c r="C1194">
        <v>8</v>
      </c>
      <c r="D1194">
        <v>3.63</v>
      </c>
      <c r="E1194">
        <v>9</v>
      </c>
      <c r="F1194" s="1" t="s">
        <v>26</v>
      </c>
      <c r="G1194" s="1" t="s">
        <v>17</v>
      </c>
      <c r="H1194" s="1" t="s">
        <v>25</v>
      </c>
      <c r="I1194" s="1" t="s">
        <v>34</v>
      </c>
      <c r="J1194" s="1" t="s">
        <v>29</v>
      </c>
      <c r="K1194" s="1" t="s">
        <v>21</v>
      </c>
      <c r="L1194">
        <v>10</v>
      </c>
      <c r="M1194">
        <v>70</v>
      </c>
      <c r="N1194">
        <v>1312</v>
      </c>
      <c r="O1194" s="1" t="s">
        <v>21</v>
      </c>
      <c r="P1194">
        <v>3</v>
      </c>
    </row>
    <row r="1195" spans="1:16" x14ac:dyDescent="0.2">
      <c r="A1195">
        <v>1194</v>
      </c>
      <c r="B1195">
        <v>28</v>
      </c>
      <c r="C1195">
        <v>7</v>
      </c>
      <c r="D1195">
        <v>1.07</v>
      </c>
      <c r="E1195">
        <v>10</v>
      </c>
      <c r="F1195" s="1" t="s">
        <v>23</v>
      </c>
      <c r="G1195" s="1" t="s">
        <v>17</v>
      </c>
      <c r="H1195" s="1" t="s">
        <v>25</v>
      </c>
      <c r="I1195" s="1" t="s">
        <v>19</v>
      </c>
      <c r="J1195" s="1" t="s">
        <v>29</v>
      </c>
      <c r="K1195" s="1" t="s">
        <v>21</v>
      </c>
      <c r="L1195">
        <v>4</v>
      </c>
      <c r="M1195">
        <v>49</v>
      </c>
      <c r="N1195">
        <v>3365</v>
      </c>
      <c r="O1195" s="1" t="s">
        <v>22</v>
      </c>
      <c r="P1195">
        <v>1</v>
      </c>
    </row>
    <row r="1196" spans="1:16" x14ac:dyDescent="0.2">
      <c r="A1196">
        <v>1195</v>
      </c>
      <c r="B1196">
        <v>42</v>
      </c>
      <c r="C1196">
        <v>4</v>
      </c>
      <c r="D1196">
        <v>4.59</v>
      </c>
      <c r="E1196">
        <v>1</v>
      </c>
      <c r="F1196" s="1" t="s">
        <v>23</v>
      </c>
      <c r="G1196" s="1" t="s">
        <v>27</v>
      </c>
      <c r="H1196" s="1" t="s">
        <v>18</v>
      </c>
      <c r="I1196" s="1" t="s">
        <v>34</v>
      </c>
      <c r="J1196" s="1" t="s">
        <v>29</v>
      </c>
      <c r="K1196" s="1" t="s">
        <v>21</v>
      </c>
      <c r="L1196">
        <v>7</v>
      </c>
      <c r="M1196">
        <v>37</v>
      </c>
      <c r="N1196">
        <v>1479</v>
      </c>
      <c r="O1196" s="1" t="s">
        <v>21</v>
      </c>
      <c r="P1196">
        <v>1</v>
      </c>
    </row>
    <row r="1197" spans="1:16" x14ac:dyDescent="0.2">
      <c r="A1197">
        <v>1196</v>
      </c>
      <c r="B1197">
        <v>24</v>
      </c>
      <c r="C1197">
        <v>9</v>
      </c>
      <c r="D1197">
        <v>2.23</v>
      </c>
      <c r="E1197">
        <v>10</v>
      </c>
      <c r="F1197" s="1" t="s">
        <v>16</v>
      </c>
      <c r="G1197" s="1" t="s">
        <v>30</v>
      </c>
      <c r="H1197" s="1" t="s">
        <v>18</v>
      </c>
      <c r="I1197" s="1" t="s">
        <v>19</v>
      </c>
      <c r="J1197" s="1" t="s">
        <v>20</v>
      </c>
      <c r="K1197" s="1" t="s">
        <v>21</v>
      </c>
      <c r="L1197">
        <v>8</v>
      </c>
      <c r="M1197">
        <v>54</v>
      </c>
      <c r="N1197">
        <v>4291</v>
      </c>
      <c r="O1197" s="1" t="s">
        <v>22</v>
      </c>
      <c r="P1197">
        <v>2</v>
      </c>
    </row>
    <row r="1198" spans="1:16" x14ac:dyDescent="0.2">
      <c r="A1198">
        <v>1197</v>
      </c>
      <c r="B1198">
        <v>14</v>
      </c>
      <c r="C1198">
        <v>9</v>
      </c>
      <c r="D1198">
        <v>5.49</v>
      </c>
      <c r="E1198">
        <v>10</v>
      </c>
      <c r="F1198" s="1" t="s">
        <v>23</v>
      </c>
      <c r="G1198" s="1" t="s">
        <v>35</v>
      </c>
      <c r="H1198" s="1" t="s">
        <v>37</v>
      </c>
      <c r="I1198" s="1" t="s">
        <v>19</v>
      </c>
      <c r="J1198" s="1" t="s">
        <v>33</v>
      </c>
      <c r="K1198" s="1" t="s">
        <v>21</v>
      </c>
      <c r="L1198">
        <v>5</v>
      </c>
      <c r="M1198">
        <v>28</v>
      </c>
      <c r="N1198">
        <v>8893</v>
      </c>
      <c r="O1198" s="1" t="s">
        <v>22</v>
      </c>
      <c r="P1198">
        <v>4</v>
      </c>
    </row>
    <row r="1199" spans="1:16" x14ac:dyDescent="0.2">
      <c r="A1199">
        <v>1198</v>
      </c>
      <c r="B1199">
        <v>28</v>
      </c>
      <c r="C1199">
        <v>2</v>
      </c>
      <c r="D1199">
        <v>2.79</v>
      </c>
      <c r="E1199">
        <v>4</v>
      </c>
      <c r="F1199" s="1" t="s">
        <v>26</v>
      </c>
      <c r="G1199" s="1" t="s">
        <v>27</v>
      </c>
      <c r="H1199" s="1" t="s">
        <v>31</v>
      </c>
      <c r="I1199" s="1" t="s">
        <v>19</v>
      </c>
      <c r="J1199" s="1" t="s">
        <v>29</v>
      </c>
      <c r="K1199" s="1" t="s">
        <v>21</v>
      </c>
      <c r="L1199">
        <v>1</v>
      </c>
      <c r="M1199">
        <v>50</v>
      </c>
      <c r="N1199">
        <v>8044</v>
      </c>
      <c r="O1199" s="1" t="s">
        <v>22</v>
      </c>
      <c r="P1199">
        <v>5</v>
      </c>
    </row>
    <row r="1200" spans="1:16" x14ac:dyDescent="0.2">
      <c r="A1200">
        <v>1199</v>
      </c>
      <c r="B1200">
        <v>1</v>
      </c>
      <c r="C1200">
        <v>3</v>
      </c>
      <c r="D1200">
        <v>5.93</v>
      </c>
      <c r="E1200">
        <v>6</v>
      </c>
      <c r="F1200" s="1" t="s">
        <v>26</v>
      </c>
      <c r="G1200" s="1" t="s">
        <v>17</v>
      </c>
      <c r="H1200" s="1" t="s">
        <v>31</v>
      </c>
      <c r="I1200" s="1" t="s">
        <v>19</v>
      </c>
      <c r="J1200" s="1" t="s">
        <v>29</v>
      </c>
      <c r="K1200" s="1" t="s">
        <v>21</v>
      </c>
      <c r="L1200">
        <v>8</v>
      </c>
      <c r="M1200">
        <v>23</v>
      </c>
      <c r="N1200">
        <v>6203</v>
      </c>
      <c r="O1200" s="1" t="s">
        <v>22</v>
      </c>
      <c r="P1200">
        <v>4</v>
      </c>
    </row>
    <row r="1201" spans="1:16" x14ac:dyDescent="0.2">
      <c r="A1201">
        <v>1200</v>
      </c>
      <c r="B1201">
        <v>21</v>
      </c>
      <c r="C1201">
        <v>3</v>
      </c>
      <c r="D1201">
        <v>3.24</v>
      </c>
      <c r="E1201">
        <v>1</v>
      </c>
      <c r="F1201" s="1" t="s">
        <v>26</v>
      </c>
      <c r="G1201" s="1" t="s">
        <v>27</v>
      </c>
      <c r="H1201" s="1" t="s">
        <v>18</v>
      </c>
      <c r="I1201" s="1" t="s">
        <v>19</v>
      </c>
      <c r="J1201" s="1" t="s">
        <v>29</v>
      </c>
      <c r="K1201" s="1" t="s">
        <v>22</v>
      </c>
      <c r="L1201">
        <v>6</v>
      </c>
      <c r="M1201">
        <v>30</v>
      </c>
      <c r="N1201">
        <v>4642</v>
      </c>
      <c r="O1201" s="1" t="s">
        <v>21</v>
      </c>
      <c r="P1201">
        <v>4</v>
      </c>
    </row>
    <row r="1202" spans="1:16" x14ac:dyDescent="0.2">
      <c r="A1202">
        <v>1201</v>
      </c>
      <c r="B1202">
        <v>25</v>
      </c>
      <c r="C1202">
        <v>8</v>
      </c>
      <c r="D1202">
        <v>4.16</v>
      </c>
      <c r="E1202">
        <v>10</v>
      </c>
      <c r="F1202" s="1" t="s">
        <v>23</v>
      </c>
      <c r="G1202" s="1" t="s">
        <v>30</v>
      </c>
      <c r="H1202" s="1" t="s">
        <v>25</v>
      </c>
      <c r="I1202" s="1" t="s">
        <v>19</v>
      </c>
      <c r="J1202" s="1" t="s">
        <v>29</v>
      </c>
      <c r="K1202" s="1" t="s">
        <v>21</v>
      </c>
      <c r="L1202">
        <v>6</v>
      </c>
      <c r="M1202">
        <v>34</v>
      </c>
      <c r="N1202">
        <v>2935</v>
      </c>
      <c r="O1202" s="1" t="s">
        <v>22</v>
      </c>
      <c r="P1202">
        <v>4</v>
      </c>
    </row>
    <row r="1203" spans="1:16" x14ac:dyDescent="0.2">
      <c r="A1203">
        <v>1202</v>
      </c>
      <c r="B1203">
        <v>45</v>
      </c>
      <c r="C1203">
        <v>9</v>
      </c>
      <c r="D1203">
        <v>5.2</v>
      </c>
      <c r="E1203">
        <v>7</v>
      </c>
      <c r="F1203" s="1" t="s">
        <v>23</v>
      </c>
      <c r="G1203" s="1" t="s">
        <v>30</v>
      </c>
      <c r="H1203" s="1" t="s">
        <v>18</v>
      </c>
      <c r="I1203" s="1" t="s">
        <v>19</v>
      </c>
      <c r="J1203" s="1" t="s">
        <v>20</v>
      </c>
      <c r="K1203" s="1" t="s">
        <v>21</v>
      </c>
      <c r="L1203">
        <v>5</v>
      </c>
      <c r="M1203">
        <v>29</v>
      </c>
      <c r="N1203">
        <v>6140</v>
      </c>
      <c r="O1203" s="1" t="s">
        <v>22</v>
      </c>
      <c r="P1203">
        <v>2</v>
      </c>
    </row>
    <row r="1204" spans="1:16" x14ac:dyDescent="0.2">
      <c r="A1204">
        <v>1203</v>
      </c>
      <c r="B1204">
        <v>45</v>
      </c>
      <c r="C1204">
        <v>5</v>
      </c>
      <c r="D1204">
        <v>1.46</v>
      </c>
      <c r="E1204">
        <v>5</v>
      </c>
      <c r="F1204" s="1" t="s">
        <v>23</v>
      </c>
      <c r="G1204" s="1" t="s">
        <v>24</v>
      </c>
      <c r="H1204" s="1" t="s">
        <v>28</v>
      </c>
      <c r="I1204" s="1" t="s">
        <v>19</v>
      </c>
      <c r="J1204" s="1" t="s">
        <v>20</v>
      </c>
      <c r="K1204" s="1" t="s">
        <v>21</v>
      </c>
      <c r="L1204">
        <v>4</v>
      </c>
      <c r="M1204">
        <v>42</v>
      </c>
      <c r="N1204">
        <v>5395</v>
      </c>
      <c r="O1204" s="1" t="s">
        <v>21</v>
      </c>
      <c r="P1204">
        <v>1</v>
      </c>
    </row>
    <row r="1205" spans="1:16" x14ac:dyDescent="0.2">
      <c r="A1205">
        <v>1204</v>
      </c>
      <c r="B1205">
        <v>59</v>
      </c>
      <c r="C1205">
        <v>7</v>
      </c>
      <c r="D1205">
        <v>5.91</v>
      </c>
      <c r="E1205">
        <v>8</v>
      </c>
      <c r="F1205" s="1" t="s">
        <v>23</v>
      </c>
      <c r="G1205" s="1" t="s">
        <v>27</v>
      </c>
      <c r="H1205" s="1" t="s">
        <v>37</v>
      </c>
      <c r="I1205" s="1" t="s">
        <v>19</v>
      </c>
      <c r="J1205" s="1" t="s">
        <v>33</v>
      </c>
      <c r="K1205" s="1" t="s">
        <v>21</v>
      </c>
      <c r="L1205">
        <v>4</v>
      </c>
      <c r="M1205">
        <v>57</v>
      </c>
      <c r="N1205">
        <v>9908</v>
      </c>
      <c r="O1205" s="1" t="s">
        <v>21</v>
      </c>
      <c r="P1205">
        <v>5</v>
      </c>
    </row>
    <row r="1206" spans="1:16" x14ac:dyDescent="0.2">
      <c r="A1206">
        <v>1205</v>
      </c>
      <c r="B1206">
        <v>10</v>
      </c>
      <c r="C1206">
        <v>7</v>
      </c>
      <c r="D1206">
        <v>5.15</v>
      </c>
      <c r="E1206">
        <v>9</v>
      </c>
      <c r="F1206" s="1" t="s">
        <v>16</v>
      </c>
      <c r="G1206" s="1" t="s">
        <v>24</v>
      </c>
      <c r="H1206" s="1" t="s">
        <v>32</v>
      </c>
      <c r="I1206" s="1" t="s">
        <v>19</v>
      </c>
      <c r="J1206" s="1" t="s">
        <v>20</v>
      </c>
      <c r="K1206" s="1" t="s">
        <v>21</v>
      </c>
      <c r="L1206">
        <v>1</v>
      </c>
      <c r="M1206">
        <v>64</v>
      </c>
      <c r="N1206">
        <v>5323</v>
      </c>
      <c r="O1206" s="1" t="s">
        <v>22</v>
      </c>
      <c r="P1206">
        <v>1</v>
      </c>
    </row>
    <row r="1207" spans="1:16" x14ac:dyDescent="0.2">
      <c r="A1207">
        <v>1206</v>
      </c>
      <c r="B1207">
        <v>48</v>
      </c>
      <c r="C1207">
        <v>9</v>
      </c>
      <c r="D1207">
        <v>3.6</v>
      </c>
      <c r="E1207">
        <v>8</v>
      </c>
      <c r="F1207" s="1" t="s">
        <v>16</v>
      </c>
      <c r="G1207" s="1" t="s">
        <v>27</v>
      </c>
      <c r="H1207" s="1" t="s">
        <v>18</v>
      </c>
      <c r="I1207" s="1" t="s">
        <v>19</v>
      </c>
      <c r="J1207" s="1" t="s">
        <v>29</v>
      </c>
      <c r="K1207" s="1" t="s">
        <v>21</v>
      </c>
      <c r="L1207">
        <v>5</v>
      </c>
      <c r="M1207">
        <v>65</v>
      </c>
      <c r="N1207">
        <v>1218</v>
      </c>
      <c r="O1207" s="1" t="s">
        <v>21</v>
      </c>
      <c r="P1207">
        <v>1</v>
      </c>
    </row>
    <row r="1208" spans="1:16" x14ac:dyDescent="0.2">
      <c r="A1208">
        <v>1207</v>
      </c>
      <c r="B1208">
        <v>50</v>
      </c>
      <c r="C1208">
        <v>9</v>
      </c>
      <c r="D1208">
        <v>2.2400000000000002</v>
      </c>
      <c r="E1208">
        <v>7</v>
      </c>
      <c r="F1208" s="1" t="s">
        <v>16</v>
      </c>
      <c r="G1208" s="1" t="s">
        <v>24</v>
      </c>
      <c r="H1208" s="1" t="s">
        <v>37</v>
      </c>
      <c r="I1208" s="1" t="s">
        <v>19</v>
      </c>
      <c r="J1208" s="1" t="s">
        <v>29</v>
      </c>
      <c r="K1208" s="1" t="s">
        <v>21</v>
      </c>
      <c r="L1208">
        <v>1</v>
      </c>
      <c r="M1208">
        <v>32</v>
      </c>
      <c r="N1208">
        <v>3911</v>
      </c>
      <c r="O1208" s="1" t="s">
        <v>22</v>
      </c>
      <c r="P1208">
        <v>3</v>
      </c>
    </row>
    <row r="1209" spans="1:16" x14ac:dyDescent="0.2">
      <c r="A1209">
        <v>1208</v>
      </c>
      <c r="B1209">
        <v>29</v>
      </c>
      <c r="C1209">
        <v>4</v>
      </c>
      <c r="D1209">
        <v>5.89</v>
      </c>
      <c r="E1209">
        <v>3</v>
      </c>
      <c r="F1209" s="1" t="s">
        <v>23</v>
      </c>
      <c r="G1209" s="1" t="s">
        <v>30</v>
      </c>
      <c r="H1209" s="1" t="s">
        <v>18</v>
      </c>
      <c r="I1209" s="1" t="s">
        <v>19</v>
      </c>
      <c r="J1209" s="1" t="s">
        <v>33</v>
      </c>
      <c r="K1209" s="1" t="s">
        <v>21</v>
      </c>
      <c r="L1209">
        <v>8</v>
      </c>
      <c r="M1209">
        <v>45</v>
      </c>
      <c r="N1209">
        <v>7818</v>
      </c>
      <c r="O1209" s="1" t="s">
        <v>22</v>
      </c>
      <c r="P1209">
        <v>4</v>
      </c>
    </row>
    <row r="1210" spans="1:16" x14ac:dyDescent="0.2">
      <c r="A1210">
        <v>1209</v>
      </c>
      <c r="B1210">
        <v>23</v>
      </c>
      <c r="C1210">
        <v>10</v>
      </c>
      <c r="D1210">
        <v>3.72</v>
      </c>
      <c r="E1210">
        <v>9</v>
      </c>
      <c r="F1210" s="1" t="s">
        <v>23</v>
      </c>
      <c r="G1210" s="1" t="s">
        <v>27</v>
      </c>
      <c r="H1210" s="1" t="s">
        <v>28</v>
      </c>
      <c r="I1210" s="1" t="s">
        <v>34</v>
      </c>
      <c r="J1210" s="1" t="s">
        <v>29</v>
      </c>
      <c r="K1210" s="1" t="s">
        <v>22</v>
      </c>
      <c r="L1210">
        <v>9</v>
      </c>
      <c r="M1210">
        <v>64</v>
      </c>
      <c r="N1210">
        <v>3592</v>
      </c>
      <c r="O1210" s="1" t="s">
        <v>21</v>
      </c>
      <c r="P1210">
        <v>1</v>
      </c>
    </row>
    <row r="1211" spans="1:16" x14ac:dyDescent="0.2">
      <c r="A1211">
        <v>1210</v>
      </c>
      <c r="B1211">
        <v>9</v>
      </c>
      <c r="C1211">
        <v>8</v>
      </c>
      <c r="D1211">
        <v>3.65</v>
      </c>
      <c r="E1211">
        <v>9</v>
      </c>
      <c r="F1211" s="1" t="s">
        <v>26</v>
      </c>
      <c r="G1211" s="1" t="s">
        <v>27</v>
      </c>
      <c r="H1211" s="1" t="s">
        <v>37</v>
      </c>
      <c r="I1211" s="1" t="s">
        <v>19</v>
      </c>
      <c r="J1211" s="1" t="s">
        <v>29</v>
      </c>
      <c r="K1211" s="1" t="s">
        <v>21</v>
      </c>
      <c r="L1211">
        <v>1</v>
      </c>
      <c r="M1211">
        <v>33</v>
      </c>
      <c r="N1211">
        <v>8010</v>
      </c>
      <c r="O1211" s="1" t="s">
        <v>22</v>
      </c>
      <c r="P1211">
        <v>2</v>
      </c>
    </row>
    <row r="1212" spans="1:16" x14ac:dyDescent="0.2">
      <c r="A1212">
        <v>1211</v>
      </c>
      <c r="B1212">
        <v>44</v>
      </c>
      <c r="C1212">
        <v>1</v>
      </c>
      <c r="D1212">
        <v>5.78</v>
      </c>
      <c r="E1212">
        <v>4</v>
      </c>
      <c r="F1212" s="1" t="s">
        <v>23</v>
      </c>
      <c r="G1212" s="1" t="s">
        <v>30</v>
      </c>
      <c r="H1212" s="1" t="s">
        <v>28</v>
      </c>
      <c r="I1212" s="1" t="s">
        <v>19</v>
      </c>
      <c r="J1212" s="1" t="s">
        <v>29</v>
      </c>
      <c r="K1212" s="1" t="s">
        <v>21</v>
      </c>
      <c r="L1212">
        <v>2</v>
      </c>
      <c r="M1212">
        <v>62</v>
      </c>
      <c r="N1212">
        <v>7335</v>
      </c>
      <c r="O1212" s="1" t="s">
        <v>21</v>
      </c>
      <c r="P1212">
        <v>5</v>
      </c>
    </row>
    <row r="1213" spans="1:16" x14ac:dyDescent="0.2">
      <c r="A1213">
        <v>1212</v>
      </c>
      <c r="B1213">
        <v>57</v>
      </c>
      <c r="C1213">
        <v>7</v>
      </c>
      <c r="D1213">
        <v>1.88</v>
      </c>
      <c r="E1213">
        <v>7</v>
      </c>
      <c r="F1213" s="1" t="s">
        <v>16</v>
      </c>
      <c r="G1213" s="1" t="s">
        <v>30</v>
      </c>
      <c r="H1213" s="1" t="s">
        <v>31</v>
      </c>
      <c r="I1213" s="1" t="s">
        <v>19</v>
      </c>
      <c r="J1213" s="1" t="s">
        <v>29</v>
      </c>
      <c r="K1213" s="1" t="s">
        <v>21</v>
      </c>
      <c r="L1213">
        <v>4</v>
      </c>
      <c r="M1213">
        <v>29</v>
      </c>
      <c r="N1213">
        <v>4468</v>
      </c>
      <c r="O1213" s="1" t="s">
        <v>22</v>
      </c>
      <c r="P1213">
        <v>3</v>
      </c>
    </row>
    <row r="1214" spans="1:16" x14ac:dyDescent="0.2">
      <c r="A1214">
        <v>1213</v>
      </c>
      <c r="B1214">
        <v>30</v>
      </c>
      <c r="C1214">
        <v>8</v>
      </c>
      <c r="D1214">
        <v>4.4400000000000004</v>
      </c>
      <c r="E1214">
        <v>7</v>
      </c>
      <c r="F1214" s="1" t="s">
        <v>16</v>
      </c>
      <c r="G1214" s="1" t="s">
        <v>24</v>
      </c>
      <c r="H1214" s="1" t="s">
        <v>37</v>
      </c>
      <c r="I1214" s="1" t="s">
        <v>19</v>
      </c>
      <c r="J1214" s="1" t="s">
        <v>33</v>
      </c>
      <c r="K1214" s="1" t="s">
        <v>21</v>
      </c>
      <c r="L1214">
        <v>7</v>
      </c>
      <c r="M1214">
        <v>46</v>
      </c>
      <c r="N1214">
        <v>6342</v>
      </c>
      <c r="O1214" s="1" t="s">
        <v>22</v>
      </c>
      <c r="P1214">
        <v>1</v>
      </c>
    </row>
    <row r="1215" spans="1:16" x14ac:dyDescent="0.2">
      <c r="A1215">
        <v>1214</v>
      </c>
      <c r="B1215">
        <v>54</v>
      </c>
      <c r="C1215">
        <v>7</v>
      </c>
      <c r="D1215">
        <v>2.42</v>
      </c>
      <c r="E1215">
        <v>7</v>
      </c>
      <c r="F1215" s="1" t="s">
        <v>23</v>
      </c>
      <c r="G1215" s="1" t="s">
        <v>27</v>
      </c>
      <c r="H1215" s="1" t="s">
        <v>32</v>
      </c>
      <c r="I1215" s="1" t="s">
        <v>34</v>
      </c>
      <c r="J1215" s="1" t="s">
        <v>29</v>
      </c>
      <c r="K1215" s="1" t="s">
        <v>21</v>
      </c>
      <c r="L1215">
        <v>6</v>
      </c>
      <c r="M1215">
        <v>50</v>
      </c>
      <c r="N1215">
        <v>2959</v>
      </c>
      <c r="O1215" s="1" t="s">
        <v>21</v>
      </c>
      <c r="P1215">
        <v>2</v>
      </c>
    </row>
    <row r="1216" spans="1:16" x14ac:dyDescent="0.2">
      <c r="A1216">
        <v>1215</v>
      </c>
      <c r="B1216">
        <v>19</v>
      </c>
      <c r="C1216">
        <v>1</v>
      </c>
      <c r="D1216">
        <v>5.12</v>
      </c>
      <c r="E1216">
        <v>5</v>
      </c>
      <c r="F1216" s="1" t="s">
        <v>36</v>
      </c>
      <c r="G1216" s="1" t="s">
        <v>24</v>
      </c>
      <c r="H1216" s="1" t="s">
        <v>28</v>
      </c>
      <c r="I1216" s="1" t="s">
        <v>19</v>
      </c>
      <c r="J1216" s="1" t="s">
        <v>29</v>
      </c>
      <c r="K1216" s="1" t="s">
        <v>21</v>
      </c>
      <c r="L1216">
        <v>10</v>
      </c>
      <c r="M1216">
        <v>66</v>
      </c>
      <c r="N1216">
        <v>7381</v>
      </c>
      <c r="O1216" s="1" t="s">
        <v>22</v>
      </c>
      <c r="P1216">
        <v>1</v>
      </c>
    </row>
    <row r="1217" spans="1:16" x14ac:dyDescent="0.2">
      <c r="A1217">
        <v>1216</v>
      </c>
      <c r="B1217">
        <v>48</v>
      </c>
      <c r="C1217">
        <v>10</v>
      </c>
      <c r="D1217">
        <v>4.53</v>
      </c>
      <c r="E1217">
        <v>10</v>
      </c>
      <c r="F1217" s="1" t="s">
        <v>36</v>
      </c>
      <c r="G1217" s="1" t="s">
        <v>30</v>
      </c>
      <c r="H1217" s="1" t="s">
        <v>25</v>
      </c>
      <c r="I1217" s="1" t="s">
        <v>19</v>
      </c>
      <c r="J1217" s="1" t="s">
        <v>29</v>
      </c>
      <c r="K1217" s="1" t="s">
        <v>21</v>
      </c>
      <c r="L1217">
        <v>7</v>
      </c>
      <c r="M1217">
        <v>19</v>
      </c>
      <c r="N1217">
        <v>7334</v>
      </c>
      <c r="O1217" s="1" t="s">
        <v>22</v>
      </c>
      <c r="P1217">
        <v>5</v>
      </c>
    </row>
    <row r="1218" spans="1:16" x14ac:dyDescent="0.2">
      <c r="A1218">
        <v>1217</v>
      </c>
      <c r="B1218">
        <v>19</v>
      </c>
      <c r="C1218">
        <v>8</v>
      </c>
      <c r="D1218">
        <v>1.98</v>
      </c>
      <c r="E1218">
        <v>8</v>
      </c>
      <c r="F1218" s="1" t="s">
        <v>16</v>
      </c>
      <c r="G1218" s="1" t="s">
        <v>30</v>
      </c>
      <c r="H1218" s="1" t="s">
        <v>31</v>
      </c>
      <c r="I1218" s="1" t="s">
        <v>19</v>
      </c>
      <c r="J1218" s="1" t="s">
        <v>20</v>
      </c>
      <c r="K1218" s="1" t="s">
        <v>21</v>
      </c>
      <c r="L1218">
        <v>8</v>
      </c>
      <c r="M1218">
        <v>64</v>
      </c>
      <c r="N1218">
        <v>2201</v>
      </c>
      <c r="O1218" s="1" t="s">
        <v>22</v>
      </c>
      <c r="P1218">
        <v>2</v>
      </c>
    </row>
    <row r="1219" spans="1:16" x14ac:dyDescent="0.2">
      <c r="A1219">
        <v>1218</v>
      </c>
      <c r="B1219">
        <v>5</v>
      </c>
      <c r="C1219">
        <v>4</v>
      </c>
      <c r="D1219">
        <v>2.74</v>
      </c>
      <c r="E1219">
        <v>3</v>
      </c>
      <c r="F1219" s="1" t="s">
        <v>26</v>
      </c>
      <c r="G1219" s="1" t="s">
        <v>24</v>
      </c>
      <c r="H1219" s="1" t="s">
        <v>32</v>
      </c>
      <c r="I1219" s="1" t="s">
        <v>19</v>
      </c>
      <c r="J1219" s="1" t="s">
        <v>33</v>
      </c>
      <c r="K1219" s="1" t="s">
        <v>22</v>
      </c>
      <c r="L1219">
        <v>7</v>
      </c>
      <c r="M1219">
        <v>39</v>
      </c>
      <c r="N1219">
        <v>6477</v>
      </c>
      <c r="O1219" s="1" t="s">
        <v>21</v>
      </c>
      <c r="P1219">
        <v>3</v>
      </c>
    </row>
    <row r="1220" spans="1:16" x14ac:dyDescent="0.2">
      <c r="A1220">
        <v>1219</v>
      </c>
      <c r="B1220">
        <v>53</v>
      </c>
      <c r="C1220">
        <v>10</v>
      </c>
      <c r="D1220">
        <v>3.77</v>
      </c>
      <c r="E1220">
        <v>7</v>
      </c>
      <c r="F1220" s="1" t="s">
        <v>26</v>
      </c>
      <c r="G1220" s="1" t="s">
        <v>24</v>
      </c>
      <c r="H1220" s="1" t="s">
        <v>31</v>
      </c>
      <c r="I1220" s="1" t="s">
        <v>19</v>
      </c>
      <c r="J1220" s="1" t="s">
        <v>20</v>
      </c>
      <c r="K1220" s="1" t="s">
        <v>21</v>
      </c>
      <c r="L1220">
        <v>5</v>
      </c>
      <c r="M1220">
        <v>60</v>
      </c>
      <c r="N1220">
        <v>7306</v>
      </c>
      <c r="O1220" s="1" t="s">
        <v>21</v>
      </c>
      <c r="P1220">
        <v>5</v>
      </c>
    </row>
    <row r="1221" spans="1:16" x14ac:dyDescent="0.2">
      <c r="A1221">
        <v>1220</v>
      </c>
      <c r="B1221">
        <v>32</v>
      </c>
      <c r="C1221">
        <v>8</v>
      </c>
      <c r="D1221">
        <v>1.37</v>
      </c>
      <c r="E1221">
        <v>8</v>
      </c>
      <c r="F1221" s="1" t="s">
        <v>36</v>
      </c>
      <c r="G1221" s="1" t="s">
        <v>27</v>
      </c>
      <c r="H1221" s="1" t="s">
        <v>32</v>
      </c>
      <c r="I1221" s="1" t="s">
        <v>19</v>
      </c>
      <c r="J1221" s="1" t="s">
        <v>20</v>
      </c>
      <c r="K1221" s="1" t="s">
        <v>21</v>
      </c>
      <c r="L1221">
        <v>7</v>
      </c>
      <c r="M1221">
        <v>65</v>
      </c>
      <c r="N1221">
        <v>5928</v>
      </c>
      <c r="O1221" s="1" t="s">
        <v>21</v>
      </c>
      <c r="P1221">
        <v>5</v>
      </c>
    </row>
    <row r="1222" spans="1:16" x14ac:dyDescent="0.2">
      <c r="A1222">
        <v>1221</v>
      </c>
      <c r="B1222">
        <v>24</v>
      </c>
      <c r="C1222">
        <v>10</v>
      </c>
      <c r="D1222">
        <v>4.33</v>
      </c>
      <c r="E1222">
        <v>8</v>
      </c>
      <c r="F1222" s="1" t="s">
        <v>16</v>
      </c>
      <c r="G1222" s="1" t="s">
        <v>30</v>
      </c>
      <c r="H1222" s="1" t="s">
        <v>18</v>
      </c>
      <c r="I1222" s="1" t="s">
        <v>19</v>
      </c>
      <c r="J1222" s="1" t="s">
        <v>33</v>
      </c>
      <c r="K1222" s="1" t="s">
        <v>21</v>
      </c>
      <c r="L1222">
        <v>0</v>
      </c>
      <c r="M1222">
        <v>24</v>
      </c>
      <c r="N1222">
        <v>3188</v>
      </c>
      <c r="O1222" s="1" t="s">
        <v>22</v>
      </c>
      <c r="P1222">
        <v>1</v>
      </c>
    </row>
    <row r="1223" spans="1:16" x14ac:dyDescent="0.2">
      <c r="A1223">
        <v>1222</v>
      </c>
      <c r="B1223">
        <v>57</v>
      </c>
      <c r="C1223">
        <v>6</v>
      </c>
      <c r="D1223">
        <v>2.5</v>
      </c>
      <c r="E1223">
        <v>1</v>
      </c>
      <c r="F1223" s="1" t="s">
        <v>26</v>
      </c>
      <c r="G1223" s="1" t="s">
        <v>30</v>
      </c>
      <c r="H1223" s="1" t="s">
        <v>37</v>
      </c>
      <c r="I1223" s="1" t="s">
        <v>19</v>
      </c>
      <c r="J1223" s="1" t="s">
        <v>29</v>
      </c>
      <c r="K1223" s="1" t="s">
        <v>21</v>
      </c>
      <c r="L1223">
        <v>9</v>
      </c>
      <c r="M1223">
        <v>57</v>
      </c>
      <c r="N1223">
        <v>6074</v>
      </c>
      <c r="O1223" s="1" t="s">
        <v>21</v>
      </c>
      <c r="P1223">
        <v>1</v>
      </c>
    </row>
    <row r="1224" spans="1:16" x14ac:dyDescent="0.2">
      <c r="A1224">
        <v>1223</v>
      </c>
      <c r="B1224">
        <v>35</v>
      </c>
      <c r="C1224">
        <v>4</v>
      </c>
      <c r="D1224">
        <v>2.35</v>
      </c>
      <c r="E1224">
        <v>1</v>
      </c>
      <c r="F1224" s="1" t="s">
        <v>26</v>
      </c>
      <c r="G1224" s="1" t="s">
        <v>30</v>
      </c>
      <c r="H1224" s="1" t="s">
        <v>37</v>
      </c>
      <c r="I1224" s="1" t="s">
        <v>19</v>
      </c>
      <c r="J1224" s="1" t="s">
        <v>33</v>
      </c>
      <c r="K1224" s="1" t="s">
        <v>21</v>
      </c>
      <c r="L1224">
        <v>5</v>
      </c>
      <c r="M1224">
        <v>30</v>
      </c>
      <c r="N1224">
        <v>8640</v>
      </c>
      <c r="O1224" s="1" t="s">
        <v>21</v>
      </c>
      <c r="P1224">
        <v>4</v>
      </c>
    </row>
    <row r="1225" spans="1:16" x14ac:dyDescent="0.2">
      <c r="A1225">
        <v>1224</v>
      </c>
      <c r="B1225">
        <v>32</v>
      </c>
      <c r="C1225">
        <v>10</v>
      </c>
      <c r="D1225">
        <v>5.41</v>
      </c>
      <c r="E1225">
        <v>10</v>
      </c>
      <c r="F1225" s="1" t="s">
        <v>16</v>
      </c>
      <c r="G1225" s="1" t="s">
        <v>17</v>
      </c>
      <c r="H1225" s="1" t="s">
        <v>25</v>
      </c>
      <c r="I1225" s="1" t="s">
        <v>19</v>
      </c>
      <c r="J1225" s="1" t="s">
        <v>29</v>
      </c>
      <c r="K1225" s="1" t="s">
        <v>21</v>
      </c>
      <c r="L1225">
        <v>5</v>
      </c>
      <c r="M1225">
        <v>32</v>
      </c>
      <c r="N1225">
        <v>3561</v>
      </c>
      <c r="O1225" s="1" t="s">
        <v>22</v>
      </c>
      <c r="P1225">
        <v>1</v>
      </c>
    </row>
    <row r="1226" spans="1:16" x14ac:dyDescent="0.2">
      <c r="A1226">
        <v>1225</v>
      </c>
      <c r="B1226">
        <v>17</v>
      </c>
      <c r="C1226">
        <v>3</v>
      </c>
      <c r="D1226">
        <v>3.58</v>
      </c>
      <c r="E1226">
        <v>6</v>
      </c>
      <c r="F1226" s="1" t="s">
        <v>26</v>
      </c>
      <c r="G1226" s="1" t="s">
        <v>35</v>
      </c>
      <c r="H1226" s="1" t="s">
        <v>28</v>
      </c>
      <c r="I1226" s="1" t="s">
        <v>34</v>
      </c>
      <c r="J1226" s="1" t="s">
        <v>29</v>
      </c>
      <c r="K1226" s="1" t="s">
        <v>22</v>
      </c>
      <c r="L1226">
        <v>1</v>
      </c>
      <c r="M1226">
        <v>25</v>
      </c>
      <c r="N1226">
        <v>3453</v>
      </c>
      <c r="O1226" s="1" t="s">
        <v>22</v>
      </c>
      <c r="P1226">
        <v>5</v>
      </c>
    </row>
    <row r="1227" spans="1:16" x14ac:dyDescent="0.2">
      <c r="A1227">
        <v>1226</v>
      </c>
      <c r="B1227">
        <v>38</v>
      </c>
      <c r="C1227">
        <v>6</v>
      </c>
      <c r="D1227">
        <v>3.09</v>
      </c>
      <c r="E1227">
        <v>2</v>
      </c>
      <c r="F1227" s="1" t="s">
        <v>16</v>
      </c>
      <c r="G1227" s="1" t="s">
        <v>35</v>
      </c>
      <c r="H1227" s="1" t="s">
        <v>25</v>
      </c>
      <c r="I1227" s="1" t="s">
        <v>34</v>
      </c>
      <c r="J1227" s="1" t="s">
        <v>29</v>
      </c>
      <c r="K1227" s="1" t="s">
        <v>21</v>
      </c>
      <c r="L1227">
        <v>6</v>
      </c>
      <c r="M1227">
        <v>31</v>
      </c>
      <c r="N1227">
        <v>7429</v>
      </c>
      <c r="O1227" s="1" t="s">
        <v>22</v>
      </c>
      <c r="P1227">
        <v>1</v>
      </c>
    </row>
    <row r="1228" spans="1:16" x14ac:dyDescent="0.2">
      <c r="A1228">
        <v>1227</v>
      </c>
      <c r="B1228">
        <v>30</v>
      </c>
      <c r="C1228">
        <v>6</v>
      </c>
      <c r="D1228">
        <v>5.94</v>
      </c>
      <c r="E1228">
        <v>3</v>
      </c>
      <c r="F1228" s="1" t="s">
        <v>26</v>
      </c>
      <c r="G1228" s="1" t="s">
        <v>35</v>
      </c>
      <c r="H1228" s="1" t="s">
        <v>31</v>
      </c>
      <c r="I1228" s="1" t="s">
        <v>19</v>
      </c>
      <c r="J1228" s="1" t="s">
        <v>33</v>
      </c>
      <c r="K1228" s="1" t="s">
        <v>21</v>
      </c>
      <c r="L1228">
        <v>0</v>
      </c>
      <c r="M1228">
        <v>61</v>
      </c>
      <c r="N1228">
        <v>9814</v>
      </c>
      <c r="O1228" s="1" t="s">
        <v>22</v>
      </c>
      <c r="P1228">
        <v>3</v>
      </c>
    </row>
    <row r="1229" spans="1:16" x14ac:dyDescent="0.2">
      <c r="A1229">
        <v>1228</v>
      </c>
      <c r="B1229">
        <v>4</v>
      </c>
      <c r="C1229">
        <v>2</v>
      </c>
      <c r="D1229">
        <v>1.72</v>
      </c>
      <c r="E1229">
        <v>5</v>
      </c>
      <c r="F1229" s="1" t="s">
        <v>26</v>
      </c>
      <c r="G1229" s="1" t="s">
        <v>35</v>
      </c>
      <c r="H1229" s="1" t="s">
        <v>28</v>
      </c>
      <c r="I1229" s="1" t="s">
        <v>19</v>
      </c>
      <c r="J1229" s="1" t="s">
        <v>33</v>
      </c>
      <c r="K1229" s="1" t="s">
        <v>21</v>
      </c>
      <c r="L1229">
        <v>5</v>
      </c>
      <c r="M1229">
        <v>53</v>
      </c>
      <c r="N1229">
        <v>3808</v>
      </c>
      <c r="O1229" s="1" t="s">
        <v>22</v>
      </c>
      <c r="P1229">
        <v>2</v>
      </c>
    </row>
    <row r="1230" spans="1:16" x14ac:dyDescent="0.2">
      <c r="A1230">
        <v>1229</v>
      </c>
      <c r="B1230">
        <v>3</v>
      </c>
      <c r="C1230">
        <v>8</v>
      </c>
      <c r="D1230">
        <v>5.28</v>
      </c>
      <c r="E1230">
        <v>8</v>
      </c>
      <c r="F1230" s="1" t="s">
        <v>16</v>
      </c>
      <c r="G1230" s="1" t="s">
        <v>30</v>
      </c>
      <c r="H1230" s="1" t="s">
        <v>18</v>
      </c>
      <c r="I1230" s="1" t="s">
        <v>34</v>
      </c>
      <c r="J1230" s="1" t="s">
        <v>33</v>
      </c>
      <c r="K1230" s="1" t="s">
        <v>22</v>
      </c>
      <c r="L1230">
        <v>0</v>
      </c>
      <c r="M1230">
        <v>69</v>
      </c>
      <c r="N1230">
        <v>7001</v>
      </c>
      <c r="O1230" s="1" t="s">
        <v>21</v>
      </c>
      <c r="P1230">
        <v>5</v>
      </c>
    </row>
    <row r="1231" spans="1:16" x14ac:dyDescent="0.2">
      <c r="A1231">
        <v>1230</v>
      </c>
      <c r="B1231">
        <v>13</v>
      </c>
      <c r="C1231">
        <v>8</v>
      </c>
      <c r="D1231">
        <v>4.83</v>
      </c>
      <c r="E1231">
        <v>8</v>
      </c>
      <c r="F1231" s="1" t="s">
        <v>26</v>
      </c>
      <c r="G1231" s="1" t="s">
        <v>17</v>
      </c>
      <c r="H1231" s="1" t="s">
        <v>25</v>
      </c>
      <c r="I1231" s="1" t="s">
        <v>19</v>
      </c>
      <c r="J1231" s="1" t="s">
        <v>29</v>
      </c>
      <c r="K1231" s="1" t="s">
        <v>21</v>
      </c>
      <c r="L1231">
        <v>3</v>
      </c>
      <c r="M1231">
        <v>56</v>
      </c>
      <c r="N1231">
        <v>6582</v>
      </c>
      <c r="O1231" s="1" t="s">
        <v>22</v>
      </c>
      <c r="P1231">
        <v>4</v>
      </c>
    </row>
    <row r="1232" spans="1:16" x14ac:dyDescent="0.2">
      <c r="A1232">
        <v>1231</v>
      </c>
      <c r="B1232">
        <v>2</v>
      </c>
      <c r="C1232">
        <v>10</v>
      </c>
      <c r="D1232">
        <v>3.57</v>
      </c>
      <c r="E1232">
        <v>7</v>
      </c>
      <c r="F1232" s="1" t="s">
        <v>16</v>
      </c>
      <c r="G1232" s="1" t="s">
        <v>27</v>
      </c>
      <c r="H1232" s="1" t="s">
        <v>25</v>
      </c>
      <c r="I1232" s="1" t="s">
        <v>19</v>
      </c>
      <c r="J1232" s="1" t="s">
        <v>20</v>
      </c>
      <c r="K1232" s="1" t="s">
        <v>21</v>
      </c>
      <c r="L1232">
        <v>2</v>
      </c>
      <c r="M1232">
        <v>38</v>
      </c>
      <c r="N1232">
        <v>7954</v>
      </c>
      <c r="O1232" s="1" t="s">
        <v>22</v>
      </c>
      <c r="P1232">
        <v>4</v>
      </c>
    </row>
    <row r="1233" spans="1:16" x14ac:dyDescent="0.2">
      <c r="A1233">
        <v>1232</v>
      </c>
      <c r="B1233">
        <v>41</v>
      </c>
      <c r="C1233">
        <v>10</v>
      </c>
      <c r="D1233">
        <v>1.05</v>
      </c>
      <c r="E1233">
        <v>10</v>
      </c>
      <c r="F1233" s="1" t="s">
        <v>23</v>
      </c>
      <c r="G1233" s="1" t="s">
        <v>35</v>
      </c>
      <c r="H1233" s="1" t="s">
        <v>37</v>
      </c>
      <c r="I1233" s="1" t="s">
        <v>19</v>
      </c>
      <c r="J1233" s="1" t="s">
        <v>29</v>
      </c>
      <c r="K1233" s="1" t="s">
        <v>21</v>
      </c>
      <c r="L1233">
        <v>8</v>
      </c>
      <c r="M1233">
        <v>59</v>
      </c>
      <c r="N1233">
        <v>4814</v>
      </c>
      <c r="O1233" s="1" t="s">
        <v>22</v>
      </c>
      <c r="P1233">
        <v>4</v>
      </c>
    </row>
    <row r="1234" spans="1:16" x14ac:dyDescent="0.2">
      <c r="A1234">
        <v>1233</v>
      </c>
      <c r="B1234">
        <v>40</v>
      </c>
      <c r="C1234">
        <v>3</v>
      </c>
      <c r="D1234">
        <v>4.72</v>
      </c>
      <c r="E1234">
        <v>2</v>
      </c>
      <c r="F1234" s="1" t="s">
        <v>16</v>
      </c>
      <c r="G1234" s="1" t="s">
        <v>30</v>
      </c>
      <c r="H1234" s="1" t="s">
        <v>32</v>
      </c>
      <c r="I1234" s="1" t="s">
        <v>19</v>
      </c>
      <c r="J1234" s="1" t="s">
        <v>29</v>
      </c>
      <c r="K1234" s="1" t="s">
        <v>21</v>
      </c>
      <c r="L1234">
        <v>7</v>
      </c>
      <c r="M1234">
        <v>50</v>
      </c>
      <c r="N1234">
        <v>2977</v>
      </c>
      <c r="O1234" s="1" t="s">
        <v>21</v>
      </c>
      <c r="P1234">
        <v>3</v>
      </c>
    </row>
    <row r="1235" spans="1:16" x14ac:dyDescent="0.2">
      <c r="A1235">
        <v>1234</v>
      </c>
      <c r="B1235">
        <v>28</v>
      </c>
      <c r="C1235">
        <v>6</v>
      </c>
      <c r="D1235">
        <v>3.45</v>
      </c>
      <c r="E1235">
        <v>6</v>
      </c>
      <c r="F1235" s="1" t="s">
        <v>23</v>
      </c>
      <c r="G1235" s="1" t="s">
        <v>24</v>
      </c>
      <c r="H1235" s="1" t="s">
        <v>32</v>
      </c>
      <c r="I1235" s="1" t="s">
        <v>19</v>
      </c>
      <c r="J1235" s="1" t="s">
        <v>29</v>
      </c>
      <c r="K1235" s="1" t="s">
        <v>21</v>
      </c>
      <c r="L1235">
        <v>8</v>
      </c>
      <c r="M1235">
        <v>49</v>
      </c>
      <c r="N1235">
        <v>7563</v>
      </c>
      <c r="O1235" s="1" t="s">
        <v>22</v>
      </c>
      <c r="P1235">
        <v>3</v>
      </c>
    </row>
    <row r="1236" spans="1:16" x14ac:dyDescent="0.2">
      <c r="A1236">
        <v>1235</v>
      </c>
      <c r="B1236">
        <v>1</v>
      </c>
      <c r="C1236">
        <v>1</v>
      </c>
      <c r="D1236">
        <v>4.62</v>
      </c>
      <c r="E1236">
        <v>5</v>
      </c>
      <c r="F1236" s="1" t="s">
        <v>26</v>
      </c>
      <c r="G1236" s="1" t="s">
        <v>27</v>
      </c>
      <c r="H1236" s="1" t="s">
        <v>37</v>
      </c>
      <c r="I1236" s="1" t="s">
        <v>19</v>
      </c>
      <c r="J1236" s="1" t="s">
        <v>29</v>
      </c>
      <c r="K1236" s="1" t="s">
        <v>21</v>
      </c>
      <c r="L1236">
        <v>5</v>
      </c>
      <c r="M1236">
        <v>18</v>
      </c>
      <c r="N1236">
        <v>7873</v>
      </c>
      <c r="O1236" s="1" t="s">
        <v>22</v>
      </c>
      <c r="P1236">
        <v>2</v>
      </c>
    </row>
    <row r="1237" spans="1:16" x14ac:dyDescent="0.2">
      <c r="A1237">
        <v>1236</v>
      </c>
      <c r="B1237">
        <v>50</v>
      </c>
      <c r="C1237">
        <v>3</v>
      </c>
      <c r="D1237">
        <v>3.44</v>
      </c>
      <c r="E1237">
        <v>3</v>
      </c>
      <c r="F1237" s="1" t="s">
        <v>36</v>
      </c>
      <c r="G1237" s="1" t="s">
        <v>17</v>
      </c>
      <c r="H1237" s="1" t="s">
        <v>37</v>
      </c>
      <c r="I1237" s="1" t="s">
        <v>19</v>
      </c>
      <c r="J1237" s="1" t="s">
        <v>33</v>
      </c>
      <c r="K1237" s="1" t="s">
        <v>21</v>
      </c>
      <c r="L1237">
        <v>2</v>
      </c>
      <c r="M1237">
        <v>41</v>
      </c>
      <c r="N1237">
        <v>7037</v>
      </c>
      <c r="O1237" s="1" t="s">
        <v>22</v>
      </c>
      <c r="P1237">
        <v>3</v>
      </c>
    </row>
    <row r="1238" spans="1:16" x14ac:dyDescent="0.2">
      <c r="A1238">
        <v>1237</v>
      </c>
      <c r="B1238">
        <v>51</v>
      </c>
      <c r="C1238">
        <v>10</v>
      </c>
      <c r="D1238">
        <v>1.67</v>
      </c>
      <c r="E1238">
        <v>7</v>
      </c>
      <c r="F1238" s="1" t="s">
        <v>26</v>
      </c>
      <c r="G1238" s="1" t="s">
        <v>24</v>
      </c>
      <c r="H1238" s="1" t="s">
        <v>32</v>
      </c>
      <c r="I1238" s="1" t="s">
        <v>19</v>
      </c>
      <c r="J1238" s="1" t="s">
        <v>29</v>
      </c>
      <c r="K1238" s="1" t="s">
        <v>21</v>
      </c>
      <c r="L1238">
        <v>4</v>
      </c>
      <c r="M1238">
        <v>69</v>
      </c>
      <c r="N1238">
        <v>5029</v>
      </c>
      <c r="O1238" s="1" t="s">
        <v>21</v>
      </c>
      <c r="P1238">
        <v>1</v>
      </c>
    </row>
    <row r="1239" spans="1:16" x14ac:dyDescent="0.2">
      <c r="A1239">
        <v>1238</v>
      </c>
      <c r="B1239">
        <v>38</v>
      </c>
      <c r="C1239">
        <v>9</v>
      </c>
      <c r="D1239">
        <v>4.38</v>
      </c>
      <c r="E1239">
        <v>10</v>
      </c>
      <c r="F1239" s="1" t="s">
        <v>16</v>
      </c>
      <c r="G1239" s="1" t="s">
        <v>17</v>
      </c>
      <c r="H1239" s="1" t="s">
        <v>18</v>
      </c>
      <c r="I1239" s="1" t="s">
        <v>34</v>
      </c>
      <c r="J1239" s="1" t="s">
        <v>29</v>
      </c>
      <c r="K1239" s="1" t="s">
        <v>21</v>
      </c>
      <c r="L1239">
        <v>5</v>
      </c>
      <c r="M1239">
        <v>49</v>
      </c>
      <c r="N1239">
        <v>4406</v>
      </c>
      <c r="O1239" s="1" t="s">
        <v>21</v>
      </c>
      <c r="P1239">
        <v>4</v>
      </c>
    </row>
    <row r="1240" spans="1:16" x14ac:dyDescent="0.2">
      <c r="A1240">
        <v>1239</v>
      </c>
      <c r="B1240">
        <v>58</v>
      </c>
      <c r="C1240">
        <v>5</v>
      </c>
      <c r="D1240">
        <v>1.51</v>
      </c>
      <c r="E1240">
        <v>5</v>
      </c>
      <c r="F1240" s="1" t="s">
        <v>26</v>
      </c>
      <c r="G1240" s="1" t="s">
        <v>30</v>
      </c>
      <c r="H1240" s="1" t="s">
        <v>28</v>
      </c>
      <c r="I1240" s="1" t="s">
        <v>34</v>
      </c>
      <c r="J1240" s="1" t="s">
        <v>29</v>
      </c>
      <c r="K1240" s="1" t="s">
        <v>21</v>
      </c>
      <c r="L1240">
        <v>8</v>
      </c>
      <c r="M1240">
        <v>39</v>
      </c>
      <c r="N1240">
        <v>7518</v>
      </c>
      <c r="O1240" s="1" t="s">
        <v>22</v>
      </c>
      <c r="P1240">
        <v>5</v>
      </c>
    </row>
    <row r="1241" spans="1:16" x14ac:dyDescent="0.2">
      <c r="A1241">
        <v>1240</v>
      </c>
      <c r="B1241">
        <v>38</v>
      </c>
      <c r="C1241">
        <v>8</v>
      </c>
      <c r="D1241">
        <v>1.45</v>
      </c>
      <c r="E1241">
        <v>10</v>
      </c>
      <c r="F1241" s="1" t="s">
        <v>36</v>
      </c>
      <c r="G1241" s="1" t="s">
        <v>30</v>
      </c>
      <c r="H1241" s="1" t="s">
        <v>28</v>
      </c>
      <c r="I1241" s="1" t="s">
        <v>19</v>
      </c>
      <c r="J1241" s="1" t="s">
        <v>33</v>
      </c>
      <c r="K1241" s="1" t="s">
        <v>21</v>
      </c>
      <c r="L1241">
        <v>4</v>
      </c>
      <c r="M1241">
        <v>62</v>
      </c>
      <c r="N1241">
        <v>3826</v>
      </c>
      <c r="O1241" s="1" t="s">
        <v>21</v>
      </c>
      <c r="P1241">
        <v>1</v>
      </c>
    </row>
    <row r="1242" spans="1:16" x14ac:dyDescent="0.2">
      <c r="A1242">
        <v>1241</v>
      </c>
      <c r="B1242">
        <v>41</v>
      </c>
      <c r="C1242">
        <v>10</v>
      </c>
      <c r="D1242">
        <v>2.35</v>
      </c>
      <c r="E1242">
        <v>8</v>
      </c>
      <c r="F1242" s="1" t="s">
        <v>26</v>
      </c>
      <c r="G1242" s="1" t="s">
        <v>30</v>
      </c>
      <c r="H1242" s="1" t="s">
        <v>37</v>
      </c>
      <c r="I1242" s="1" t="s">
        <v>19</v>
      </c>
      <c r="J1242" s="1" t="s">
        <v>29</v>
      </c>
      <c r="K1242" s="1" t="s">
        <v>21</v>
      </c>
      <c r="L1242">
        <v>3</v>
      </c>
      <c r="M1242">
        <v>39</v>
      </c>
      <c r="N1242">
        <v>8699</v>
      </c>
      <c r="O1242" s="1" t="s">
        <v>22</v>
      </c>
      <c r="P1242">
        <v>5</v>
      </c>
    </row>
    <row r="1243" spans="1:16" x14ac:dyDescent="0.2">
      <c r="A1243">
        <v>1242</v>
      </c>
      <c r="B1243">
        <v>3</v>
      </c>
      <c r="C1243">
        <v>10</v>
      </c>
      <c r="D1243">
        <v>5.09</v>
      </c>
      <c r="E1243">
        <v>10</v>
      </c>
      <c r="F1243" s="1" t="s">
        <v>23</v>
      </c>
      <c r="G1243" s="1" t="s">
        <v>30</v>
      </c>
      <c r="H1243" s="1" t="s">
        <v>25</v>
      </c>
      <c r="I1243" s="1" t="s">
        <v>19</v>
      </c>
      <c r="J1243" s="1" t="s">
        <v>33</v>
      </c>
      <c r="K1243" s="1" t="s">
        <v>21</v>
      </c>
      <c r="L1243">
        <v>1</v>
      </c>
      <c r="M1243">
        <v>50</v>
      </c>
      <c r="N1243">
        <v>8837</v>
      </c>
      <c r="O1243" s="1" t="s">
        <v>21</v>
      </c>
      <c r="P1243">
        <v>4</v>
      </c>
    </row>
    <row r="1244" spans="1:16" x14ac:dyDescent="0.2">
      <c r="A1244">
        <v>1243</v>
      </c>
      <c r="B1244">
        <v>40</v>
      </c>
      <c r="C1244">
        <v>7</v>
      </c>
      <c r="D1244">
        <v>5.89</v>
      </c>
      <c r="E1244">
        <v>7</v>
      </c>
      <c r="F1244" s="1" t="s">
        <v>23</v>
      </c>
      <c r="G1244" s="1" t="s">
        <v>24</v>
      </c>
      <c r="H1244" s="1" t="s">
        <v>28</v>
      </c>
      <c r="I1244" s="1" t="s">
        <v>19</v>
      </c>
      <c r="J1244" s="1" t="s">
        <v>29</v>
      </c>
      <c r="K1244" s="1" t="s">
        <v>21</v>
      </c>
      <c r="L1244">
        <v>9</v>
      </c>
      <c r="M1244">
        <v>44</v>
      </c>
      <c r="N1244">
        <v>3343</v>
      </c>
      <c r="O1244" s="1" t="s">
        <v>22</v>
      </c>
      <c r="P1244">
        <v>3</v>
      </c>
    </row>
    <row r="1245" spans="1:16" x14ac:dyDescent="0.2">
      <c r="A1245">
        <v>1244</v>
      </c>
      <c r="B1245">
        <v>20</v>
      </c>
      <c r="C1245">
        <v>10</v>
      </c>
      <c r="D1245">
        <v>1.95</v>
      </c>
      <c r="E1245">
        <v>10</v>
      </c>
      <c r="F1245" s="1" t="s">
        <v>16</v>
      </c>
      <c r="G1245" s="1" t="s">
        <v>24</v>
      </c>
      <c r="H1245" s="1" t="s">
        <v>32</v>
      </c>
      <c r="I1245" s="1" t="s">
        <v>19</v>
      </c>
      <c r="J1245" s="1" t="s">
        <v>29</v>
      </c>
      <c r="K1245" s="1" t="s">
        <v>21</v>
      </c>
      <c r="L1245">
        <v>7</v>
      </c>
      <c r="M1245">
        <v>28</v>
      </c>
      <c r="N1245">
        <v>9489</v>
      </c>
      <c r="O1245" s="1" t="s">
        <v>22</v>
      </c>
      <c r="P1245">
        <v>2</v>
      </c>
    </row>
    <row r="1246" spans="1:16" x14ac:dyDescent="0.2">
      <c r="A1246">
        <v>1245</v>
      </c>
      <c r="B1246">
        <v>23</v>
      </c>
      <c r="C1246">
        <v>4</v>
      </c>
      <c r="D1246">
        <v>4.96</v>
      </c>
      <c r="E1246">
        <v>6</v>
      </c>
      <c r="F1246" s="1" t="s">
        <v>26</v>
      </c>
      <c r="G1246" s="1" t="s">
        <v>35</v>
      </c>
      <c r="H1246" s="1" t="s">
        <v>37</v>
      </c>
      <c r="I1246" s="1" t="s">
        <v>19</v>
      </c>
      <c r="J1246" s="1" t="s">
        <v>33</v>
      </c>
      <c r="K1246" s="1" t="s">
        <v>22</v>
      </c>
      <c r="L1246">
        <v>2</v>
      </c>
      <c r="M1246">
        <v>61</v>
      </c>
      <c r="N1246">
        <v>5737</v>
      </c>
      <c r="O1246" s="1" t="s">
        <v>21</v>
      </c>
      <c r="P1246">
        <v>2</v>
      </c>
    </row>
    <row r="1247" spans="1:16" x14ac:dyDescent="0.2">
      <c r="A1247">
        <v>1246</v>
      </c>
      <c r="B1247">
        <v>41</v>
      </c>
      <c r="C1247">
        <v>7</v>
      </c>
      <c r="D1247">
        <v>2.1800000000000002</v>
      </c>
      <c r="E1247">
        <v>9</v>
      </c>
      <c r="F1247" s="1" t="s">
        <v>36</v>
      </c>
      <c r="G1247" s="1" t="s">
        <v>27</v>
      </c>
      <c r="H1247" s="1" t="s">
        <v>31</v>
      </c>
      <c r="I1247" s="1" t="s">
        <v>34</v>
      </c>
      <c r="J1247" s="1" t="s">
        <v>33</v>
      </c>
      <c r="K1247" s="1" t="s">
        <v>21</v>
      </c>
      <c r="L1247">
        <v>0</v>
      </c>
      <c r="M1247">
        <v>33</v>
      </c>
      <c r="N1247">
        <v>7516</v>
      </c>
      <c r="O1247" s="1" t="s">
        <v>21</v>
      </c>
      <c r="P1247">
        <v>3</v>
      </c>
    </row>
    <row r="1248" spans="1:16" x14ac:dyDescent="0.2">
      <c r="A1248">
        <v>1247</v>
      </c>
      <c r="B1248">
        <v>50</v>
      </c>
      <c r="C1248">
        <v>3</v>
      </c>
      <c r="D1248">
        <v>3.84</v>
      </c>
      <c r="E1248">
        <v>5</v>
      </c>
      <c r="F1248" s="1" t="s">
        <v>36</v>
      </c>
      <c r="G1248" s="1" t="s">
        <v>35</v>
      </c>
      <c r="H1248" s="1" t="s">
        <v>28</v>
      </c>
      <c r="I1248" s="1" t="s">
        <v>34</v>
      </c>
      <c r="J1248" s="1" t="s">
        <v>29</v>
      </c>
      <c r="K1248" s="1" t="s">
        <v>21</v>
      </c>
      <c r="L1248">
        <v>8</v>
      </c>
      <c r="M1248">
        <v>18</v>
      </c>
      <c r="N1248">
        <v>9134</v>
      </c>
      <c r="O1248" s="1" t="s">
        <v>22</v>
      </c>
      <c r="P1248">
        <v>1</v>
      </c>
    </row>
    <row r="1249" spans="1:16" x14ac:dyDescent="0.2">
      <c r="A1249">
        <v>1248</v>
      </c>
      <c r="B1249">
        <v>42</v>
      </c>
      <c r="C1249">
        <v>6</v>
      </c>
      <c r="D1249">
        <v>2.7</v>
      </c>
      <c r="E1249">
        <v>6</v>
      </c>
      <c r="F1249" s="1" t="s">
        <v>23</v>
      </c>
      <c r="G1249" s="1" t="s">
        <v>17</v>
      </c>
      <c r="H1249" s="1" t="s">
        <v>28</v>
      </c>
      <c r="I1249" s="1" t="s">
        <v>19</v>
      </c>
      <c r="J1249" s="1" t="s">
        <v>29</v>
      </c>
      <c r="K1249" s="1" t="s">
        <v>21</v>
      </c>
      <c r="L1249">
        <v>5</v>
      </c>
      <c r="M1249">
        <v>62</v>
      </c>
      <c r="N1249">
        <v>4023</v>
      </c>
      <c r="O1249" s="1" t="s">
        <v>22</v>
      </c>
      <c r="P1249">
        <v>5</v>
      </c>
    </row>
    <row r="1250" spans="1:16" x14ac:dyDescent="0.2">
      <c r="A1250">
        <v>1249</v>
      </c>
      <c r="B1250">
        <v>13</v>
      </c>
      <c r="C1250">
        <v>7</v>
      </c>
      <c r="D1250">
        <v>1.99</v>
      </c>
      <c r="E1250">
        <v>10</v>
      </c>
      <c r="F1250" s="1" t="s">
        <v>16</v>
      </c>
      <c r="G1250" s="1" t="s">
        <v>24</v>
      </c>
      <c r="H1250" s="1" t="s">
        <v>31</v>
      </c>
      <c r="I1250" s="1" t="s">
        <v>19</v>
      </c>
      <c r="J1250" s="1" t="s">
        <v>33</v>
      </c>
      <c r="K1250" s="1" t="s">
        <v>21</v>
      </c>
      <c r="L1250">
        <v>4</v>
      </c>
      <c r="M1250">
        <v>23</v>
      </c>
      <c r="N1250">
        <v>3877</v>
      </c>
      <c r="O1250" s="1" t="s">
        <v>22</v>
      </c>
      <c r="P1250">
        <v>5</v>
      </c>
    </row>
    <row r="1251" spans="1:16" x14ac:dyDescent="0.2">
      <c r="A1251">
        <v>1250</v>
      </c>
      <c r="B1251">
        <v>2</v>
      </c>
      <c r="C1251">
        <v>8</v>
      </c>
      <c r="D1251">
        <v>3.93</v>
      </c>
      <c r="E1251">
        <v>10</v>
      </c>
      <c r="F1251" s="1" t="s">
        <v>36</v>
      </c>
      <c r="G1251" s="1" t="s">
        <v>17</v>
      </c>
      <c r="H1251" s="1" t="s">
        <v>37</v>
      </c>
      <c r="I1251" s="1" t="s">
        <v>19</v>
      </c>
      <c r="J1251" s="1" t="s">
        <v>20</v>
      </c>
      <c r="K1251" s="1" t="s">
        <v>21</v>
      </c>
      <c r="L1251">
        <v>9</v>
      </c>
      <c r="M1251">
        <v>64</v>
      </c>
      <c r="N1251">
        <v>9885</v>
      </c>
      <c r="O1251" s="1" t="s">
        <v>22</v>
      </c>
      <c r="P1251">
        <v>2</v>
      </c>
    </row>
    <row r="1252" spans="1:16" x14ac:dyDescent="0.2">
      <c r="A1252">
        <v>1251</v>
      </c>
      <c r="B1252">
        <v>20</v>
      </c>
      <c r="C1252">
        <v>9</v>
      </c>
      <c r="D1252">
        <v>2.14</v>
      </c>
      <c r="E1252">
        <v>9</v>
      </c>
      <c r="F1252" s="1" t="s">
        <v>26</v>
      </c>
      <c r="G1252" s="1" t="s">
        <v>17</v>
      </c>
      <c r="H1252" s="1" t="s">
        <v>28</v>
      </c>
      <c r="I1252" s="1" t="s">
        <v>19</v>
      </c>
      <c r="J1252" s="1" t="s">
        <v>33</v>
      </c>
      <c r="K1252" s="1" t="s">
        <v>21</v>
      </c>
      <c r="L1252">
        <v>0</v>
      </c>
      <c r="M1252">
        <v>63</v>
      </c>
      <c r="N1252">
        <v>8615</v>
      </c>
      <c r="O1252" s="1" t="s">
        <v>21</v>
      </c>
      <c r="P1252">
        <v>3</v>
      </c>
    </row>
    <row r="1253" spans="1:16" x14ac:dyDescent="0.2">
      <c r="A1253">
        <v>1252</v>
      </c>
      <c r="B1253">
        <v>57</v>
      </c>
      <c r="C1253">
        <v>6</v>
      </c>
      <c r="D1253">
        <v>1.61</v>
      </c>
      <c r="E1253">
        <v>2</v>
      </c>
      <c r="F1253" s="1" t="s">
        <v>26</v>
      </c>
      <c r="G1253" s="1" t="s">
        <v>17</v>
      </c>
      <c r="H1253" s="1" t="s">
        <v>32</v>
      </c>
      <c r="I1253" s="1" t="s">
        <v>19</v>
      </c>
      <c r="J1253" s="1" t="s">
        <v>20</v>
      </c>
      <c r="K1253" s="1" t="s">
        <v>21</v>
      </c>
      <c r="L1253">
        <v>9</v>
      </c>
      <c r="M1253">
        <v>44</v>
      </c>
      <c r="N1253">
        <v>7982</v>
      </c>
      <c r="O1253" s="1" t="s">
        <v>21</v>
      </c>
      <c r="P1253">
        <v>5</v>
      </c>
    </row>
    <row r="1254" spans="1:16" x14ac:dyDescent="0.2">
      <c r="A1254">
        <v>1253</v>
      </c>
      <c r="B1254">
        <v>40</v>
      </c>
      <c r="C1254">
        <v>10</v>
      </c>
      <c r="D1254">
        <v>4.2699999999999996</v>
      </c>
      <c r="E1254">
        <v>9</v>
      </c>
      <c r="F1254" s="1" t="s">
        <v>16</v>
      </c>
      <c r="G1254" s="1" t="s">
        <v>27</v>
      </c>
      <c r="H1254" s="1" t="s">
        <v>25</v>
      </c>
      <c r="I1254" s="1" t="s">
        <v>19</v>
      </c>
      <c r="J1254" s="1" t="s">
        <v>33</v>
      </c>
      <c r="K1254" s="1" t="s">
        <v>21</v>
      </c>
      <c r="L1254">
        <v>10</v>
      </c>
      <c r="M1254">
        <v>62</v>
      </c>
      <c r="N1254">
        <v>3279</v>
      </c>
      <c r="O1254" s="1" t="s">
        <v>22</v>
      </c>
      <c r="P1254">
        <v>2</v>
      </c>
    </row>
    <row r="1255" spans="1:16" x14ac:dyDescent="0.2">
      <c r="A1255">
        <v>1254</v>
      </c>
      <c r="B1255">
        <v>38</v>
      </c>
      <c r="C1255">
        <v>9</v>
      </c>
      <c r="D1255">
        <v>5.52</v>
      </c>
      <c r="E1255">
        <v>7</v>
      </c>
      <c r="F1255" s="1" t="s">
        <v>36</v>
      </c>
      <c r="G1255" s="1" t="s">
        <v>27</v>
      </c>
      <c r="H1255" s="1" t="s">
        <v>32</v>
      </c>
      <c r="I1255" s="1" t="s">
        <v>19</v>
      </c>
      <c r="J1255" s="1" t="s">
        <v>29</v>
      </c>
      <c r="K1255" s="1" t="s">
        <v>21</v>
      </c>
      <c r="L1255">
        <v>9</v>
      </c>
      <c r="M1255">
        <v>55</v>
      </c>
      <c r="N1255">
        <v>7868</v>
      </c>
      <c r="O1255" s="1" t="s">
        <v>22</v>
      </c>
      <c r="P1255">
        <v>4</v>
      </c>
    </row>
    <row r="1256" spans="1:16" x14ac:dyDescent="0.2">
      <c r="A1256">
        <v>1255</v>
      </c>
      <c r="B1256">
        <v>43</v>
      </c>
      <c r="C1256">
        <v>9</v>
      </c>
      <c r="D1256">
        <v>4.4400000000000004</v>
      </c>
      <c r="E1256">
        <v>8</v>
      </c>
      <c r="F1256" s="1" t="s">
        <v>26</v>
      </c>
      <c r="G1256" s="1" t="s">
        <v>27</v>
      </c>
      <c r="H1256" s="1" t="s">
        <v>25</v>
      </c>
      <c r="I1256" s="1" t="s">
        <v>19</v>
      </c>
      <c r="J1256" s="1" t="s">
        <v>33</v>
      </c>
      <c r="K1256" s="1" t="s">
        <v>21</v>
      </c>
      <c r="L1256">
        <v>4</v>
      </c>
      <c r="M1256">
        <v>32</v>
      </c>
      <c r="N1256">
        <v>8903</v>
      </c>
      <c r="O1256" s="1" t="s">
        <v>22</v>
      </c>
      <c r="P1256">
        <v>1</v>
      </c>
    </row>
    <row r="1257" spans="1:16" x14ac:dyDescent="0.2">
      <c r="A1257">
        <v>1256</v>
      </c>
      <c r="B1257">
        <v>29</v>
      </c>
      <c r="C1257">
        <v>6</v>
      </c>
      <c r="D1257">
        <v>3.12</v>
      </c>
      <c r="E1257">
        <v>1</v>
      </c>
      <c r="F1257" s="1" t="s">
        <v>36</v>
      </c>
      <c r="G1257" s="1" t="s">
        <v>30</v>
      </c>
      <c r="H1257" s="1" t="s">
        <v>28</v>
      </c>
      <c r="I1257" s="1" t="s">
        <v>19</v>
      </c>
      <c r="J1257" s="1" t="s">
        <v>33</v>
      </c>
      <c r="K1257" s="1" t="s">
        <v>21</v>
      </c>
      <c r="L1257">
        <v>8</v>
      </c>
      <c r="M1257">
        <v>28</v>
      </c>
      <c r="N1257">
        <v>6053</v>
      </c>
      <c r="O1257" s="1" t="s">
        <v>22</v>
      </c>
      <c r="P1257">
        <v>1</v>
      </c>
    </row>
    <row r="1258" spans="1:16" x14ac:dyDescent="0.2">
      <c r="A1258">
        <v>1257</v>
      </c>
      <c r="B1258">
        <v>44</v>
      </c>
      <c r="C1258">
        <v>9</v>
      </c>
      <c r="D1258">
        <v>5.1100000000000003</v>
      </c>
      <c r="E1258">
        <v>7</v>
      </c>
      <c r="F1258" s="1" t="s">
        <v>16</v>
      </c>
      <c r="G1258" s="1" t="s">
        <v>27</v>
      </c>
      <c r="H1258" s="1" t="s">
        <v>32</v>
      </c>
      <c r="I1258" s="1" t="s">
        <v>34</v>
      </c>
      <c r="J1258" s="1" t="s">
        <v>20</v>
      </c>
      <c r="K1258" s="1" t="s">
        <v>21</v>
      </c>
      <c r="L1258">
        <v>2</v>
      </c>
      <c r="M1258">
        <v>66</v>
      </c>
      <c r="N1258">
        <v>5314</v>
      </c>
      <c r="O1258" s="1" t="s">
        <v>22</v>
      </c>
      <c r="P1258">
        <v>3</v>
      </c>
    </row>
    <row r="1259" spans="1:16" x14ac:dyDescent="0.2">
      <c r="A1259">
        <v>1258</v>
      </c>
      <c r="B1259">
        <v>54</v>
      </c>
      <c r="C1259">
        <v>2</v>
      </c>
      <c r="D1259">
        <v>3.81</v>
      </c>
      <c r="E1259">
        <v>4</v>
      </c>
      <c r="F1259" s="1" t="s">
        <v>16</v>
      </c>
      <c r="G1259" s="1" t="s">
        <v>24</v>
      </c>
      <c r="H1259" s="1" t="s">
        <v>31</v>
      </c>
      <c r="I1259" s="1" t="s">
        <v>19</v>
      </c>
      <c r="J1259" s="1" t="s">
        <v>29</v>
      </c>
      <c r="K1259" s="1" t="s">
        <v>21</v>
      </c>
      <c r="L1259">
        <v>8</v>
      </c>
      <c r="M1259">
        <v>55</v>
      </c>
      <c r="N1259">
        <v>5163</v>
      </c>
      <c r="O1259" s="1" t="s">
        <v>22</v>
      </c>
      <c r="P1259">
        <v>4</v>
      </c>
    </row>
    <row r="1260" spans="1:16" x14ac:dyDescent="0.2">
      <c r="A1260">
        <v>1259</v>
      </c>
      <c r="B1260">
        <v>13</v>
      </c>
      <c r="C1260">
        <v>7</v>
      </c>
      <c r="D1260">
        <v>3.39</v>
      </c>
      <c r="E1260">
        <v>9</v>
      </c>
      <c r="F1260" s="1" t="s">
        <v>16</v>
      </c>
      <c r="G1260" s="1" t="s">
        <v>27</v>
      </c>
      <c r="H1260" s="1" t="s">
        <v>37</v>
      </c>
      <c r="I1260" s="1" t="s">
        <v>19</v>
      </c>
      <c r="J1260" s="1" t="s">
        <v>20</v>
      </c>
      <c r="K1260" s="1" t="s">
        <v>21</v>
      </c>
      <c r="L1260">
        <v>6</v>
      </c>
      <c r="M1260">
        <v>60</v>
      </c>
      <c r="N1260">
        <v>8011</v>
      </c>
      <c r="O1260" s="1" t="s">
        <v>21</v>
      </c>
      <c r="P1260">
        <v>5</v>
      </c>
    </row>
    <row r="1261" spans="1:16" x14ac:dyDescent="0.2">
      <c r="A1261">
        <v>1260</v>
      </c>
      <c r="B1261">
        <v>44</v>
      </c>
      <c r="C1261">
        <v>8</v>
      </c>
      <c r="D1261">
        <v>2.2799999999999998</v>
      </c>
      <c r="E1261">
        <v>10</v>
      </c>
      <c r="F1261" s="1" t="s">
        <v>16</v>
      </c>
      <c r="G1261" s="1" t="s">
        <v>17</v>
      </c>
      <c r="H1261" s="1" t="s">
        <v>37</v>
      </c>
      <c r="I1261" s="1" t="s">
        <v>19</v>
      </c>
      <c r="J1261" s="1" t="s">
        <v>29</v>
      </c>
      <c r="K1261" s="1" t="s">
        <v>21</v>
      </c>
      <c r="L1261">
        <v>9</v>
      </c>
      <c r="M1261">
        <v>30</v>
      </c>
      <c r="N1261">
        <v>4251</v>
      </c>
      <c r="O1261" s="1" t="s">
        <v>22</v>
      </c>
      <c r="P1261">
        <v>1</v>
      </c>
    </row>
    <row r="1262" spans="1:16" x14ac:dyDescent="0.2">
      <c r="A1262">
        <v>1261</v>
      </c>
      <c r="B1262">
        <v>18</v>
      </c>
      <c r="C1262">
        <v>7</v>
      </c>
      <c r="D1262">
        <v>5.2</v>
      </c>
      <c r="E1262">
        <v>9</v>
      </c>
      <c r="F1262" s="1" t="s">
        <v>23</v>
      </c>
      <c r="G1262" s="1" t="s">
        <v>24</v>
      </c>
      <c r="H1262" s="1" t="s">
        <v>28</v>
      </c>
      <c r="I1262" s="1" t="s">
        <v>19</v>
      </c>
      <c r="J1262" s="1" t="s">
        <v>33</v>
      </c>
      <c r="K1262" s="1" t="s">
        <v>21</v>
      </c>
      <c r="L1262">
        <v>3</v>
      </c>
      <c r="M1262">
        <v>68</v>
      </c>
      <c r="N1262">
        <v>9649</v>
      </c>
      <c r="O1262" s="1" t="s">
        <v>22</v>
      </c>
      <c r="P1262">
        <v>2</v>
      </c>
    </row>
    <row r="1263" spans="1:16" x14ac:dyDescent="0.2">
      <c r="A1263">
        <v>1262</v>
      </c>
      <c r="B1263">
        <v>34</v>
      </c>
      <c r="C1263">
        <v>6</v>
      </c>
      <c r="D1263">
        <v>1</v>
      </c>
      <c r="E1263">
        <v>2</v>
      </c>
      <c r="F1263" s="1" t="s">
        <v>16</v>
      </c>
      <c r="G1263" s="1" t="s">
        <v>24</v>
      </c>
      <c r="H1263" s="1" t="s">
        <v>32</v>
      </c>
      <c r="I1263" s="1" t="s">
        <v>19</v>
      </c>
      <c r="J1263" s="1" t="s">
        <v>33</v>
      </c>
      <c r="K1263" s="1" t="s">
        <v>21</v>
      </c>
      <c r="L1263">
        <v>1</v>
      </c>
      <c r="M1263">
        <v>28</v>
      </c>
      <c r="N1263">
        <v>1712</v>
      </c>
      <c r="O1263" s="1" t="s">
        <v>21</v>
      </c>
      <c r="P1263">
        <v>2</v>
      </c>
    </row>
    <row r="1264" spans="1:16" x14ac:dyDescent="0.2">
      <c r="A1264">
        <v>1263</v>
      </c>
      <c r="B1264">
        <v>9</v>
      </c>
      <c r="C1264">
        <v>3</v>
      </c>
      <c r="D1264">
        <v>2.08</v>
      </c>
      <c r="E1264">
        <v>1</v>
      </c>
      <c r="F1264" s="1" t="s">
        <v>23</v>
      </c>
      <c r="G1264" s="1" t="s">
        <v>17</v>
      </c>
      <c r="H1264" s="1" t="s">
        <v>18</v>
      </c>
      <c r="I1264" s="1" t="s">
        <v>19</v>
      </c>
      <c r="J1264" s="1" t="s">
        <v>33</v>
      </c>
      <c r="K1264" s="1" t="s">
        <v>21</v>
      </c>
      <c r="L1264">
        <v>7</v>
      </c>
      <c r="M1264">
        <v>31</v>
      </c>
      <c r="N1264">
        <v>9452</v>
      </c>
      <c r="O1264" s="1" t="s">
        <v>22</v>
      </c>
      <c r="P1264">
        <v>4</v>
      </c>
    </row>
    <row r="1265" spans="1:16" x14ac:dyDescent="0.2">
      <c r="A1265">
        <v>1264</v>
      </c>
      <c r="B1265">
        <v>16</v>
      </c>
      <c r="C1265">
        <v>8</v>
      </c>
      <c r="D1265">
        <v>3.61</v>
      </c>
      <c r="E1265">
        <v>8</v>
      </c>
      <c r="F1265" s="1" t="s">
        <v>23</v>
      </c>
      <c r="G1265" s="1" t="s">
        <v>24</v>
      </c>
      <c r="H1265" s="1" t="s">
        <v>32</v>
      </c>
      <c r="I1265" s="1" t="s">
        <v>19</v>
      </c>
      <c r="J1265" s="1" t="s">
        <v>29</v>
      </c>
      <c r="K1265" s="1" t="s">
        <v>21</v>
      </c>
      <c r="L1265">
        <v>0</v>
      </c>
      <c r="M1265">
        <v>24</v>
      </c>
      <c r="N1265">
        <v>6975</v>
      </c>
      <c r="O1265" s="1" t="s">
        <v>22</v>
      </c>
      <c r="P1265">
        <v>4</v>
      </c>
    </row>
    <row r="1266" spans="1:16" x14ac:dyDescent="0.2">
      <c r="A1266">
        <v>1265</v>
      </c>
      <c r="B1266">
        <v>30</v>
      </c>
      <c r="C1266">
        <v>10</v>
      </c>
      <c r="D1266">
        <v>5.4</v>
      </c>
      <c r="E1266">
        <v>9</v>
      </c>
      <c r="F1266" s="1" t="s">
        <v>16</v>
      </c>
      <c r="G1266" s="1" t="s">
        <v>17</v>
      </c>
      <c r="H1266" s="1" t="s">
        <v>37</v>
      </c>
      <c r="I1266" s="1" t="s">
        <v>19</v>
      </c>
      <c r="J1266" s="1" t="s">
        <v>29</v>
      </c>
      <c r="K1266" s="1" t="s">
        <v>21</v>
      </c>
      <c r="L1266">
        <v>3</v>
      </c>
      <c r="M1266">
        <v>52</v>
      </c>
      <c r="N1266">
        <v>6945</v>
      </c>
      <c r="O1266" s="1" t="s">
        <v>22</v>
      </c>
      <c r="P1266">
        <v>5</v>
      </c>
    </row>
    <row r="1267" spans="1:16" x14ac:dyDescent="0.2">
      <c r="A1267">
        <v>1266</v>
      </c>
      <c r="B1267">
        <v>49</v>
      </c>
      <c r="C1267">
        <v>7</v>
      </c>
      <c r="D1267">
        <v>1.34</v>
      </c>
      <c r="E1267">
        <v>8</v>
      </c>
      <c r="F1267" s="1" t="s">
        <v>16</v>
      </c>
      <c r="G1267" s="1" t="s">
        <v>30</v>
      </c>
      <c r="H1267" s="1" t="s">
        <v>37</v>
      </c>
      <c r="I1267" s="1" t="s">
        <v>19</v>
      </c>
      <c r="J1267" s="1" t="s">
        <v>33</v>
      </c>
      <c r="K1267" s="1" t="s">
        <v>21</v>
      </c>
      <c r="L1267">
        <v>5</v>
      </c>
      <c r="M1267">
        <v>35</v>
      </c>
      <c r="N1267">
        <v>1235</v>
      </c>
      <c r="O1267" s="1" t="s">
        <v>22</v>
      </c>
      <c r="P1267">
        <v>4</v>
      </c>
    </row>
    <row r="1268" spans="1:16" x14ac:dyDescent="0.2">
      <c r="A1268">
        <v>1267</v>
      </c>
      <c r="B1268">
        <v>2</v>
      </c>
      <c r="C1268">
        <v>9</v>
      </c>
      <c r="D1268">
        <v>5.0999999999999996</v>
      </c>
      <c r="E1268">
        <v>10</v>
      </c>
      <c r="F1268" s="1" t="s">
        <v>26</v>
      </c>
      <c r="G1268" s="1" t="s">
        <v>24</v>
      </c>
      <c r="H1268" s="1" t="s">
        <v>25</v>
      </c>
      <c r="I1268" s="1" t="s">
        <v>19</v>
      </c>
      <c r="J1268" s="1" t="s">
        <v>33</v>
      </c>
      <c r="K1268" s="1" t="s">
        <v>21</v>
      </c>
      <c r="L1268">
        <v>0</v>
      </c>
      <c r="M1268">
        <v>31</v>
      </c>
      <c r="N1268">
        <v>1699</v>
      </c>
      <c r="O1268" s="1" t="s">
        <v>22</v>
      </c>
      <c r="P1268">
        <v>4</v>
      </c>
    </row>
    <row r="1269" spans="1:16" x14ac:dyDescent="0.2">
      <c r="A1269">
        <v>1268</v>
      </c>
      <c r="B1269">
        <v>33</v>
      </c>
      <c r="C1269">
        <v>5</v>
      </c>
      <c r="D1269">
        <v>2.54</v>
      </c>
      <c r="E1269">
        <v>6</v>
      </c>
      <c r="F1269" s="1" t="s">
        <v>16</v>
      </c>
      <c r="G1269" s="1" t="s">
        <v>30</v>
      </c>
      <c r="H1269" s="1" t="s">
        <v>28</v>
      </c>
      <c r="I1269" s="1" t="s">
        <v>19</v>
      </c>
      <c r="J1269" s="1" t="s">
        <v>20</v>
      </c>
      <c r="K1269" s="1" t="s">
        <v>21</v>
      </c>
      <c r="L1269">
        <v>8</v>
      </c>
      <c r="M1269">
        <v>24</v>
      </c>
      <c r="N1269">
        <v>1675</v>
      </c>
      <c r="O1269" s="1" t="s">
        <v>22</v>
      </c>
      <c r="P1269">
        <v>1</v>
      </c>
    </row>
    <row r="1270" spans="1:16" x14ac:dyDescent="0.2">
      <c r="A1270">
        <v>1269</v>
      </c>
      <c r="B1270">
        <v>11</v>
      </c>
      <c r="C1270">
        <v>7</v>
      </c>
      <c r="D1270">
        <v>2.4</v>
      </c>
      <c r="E1270">
        <v>10</v>
      </c>
      <c r="F1270" s="1" t="s">
        <v>36</v>
      </c>
      <c r="G1270" s="1" t="s">
        <v>30</v>
      </c>
      <c r="H1270" s="1" t="s">
        <v>28</v>
      </c>
      <c r="I1270" s="1" t="s">
        <v>19</v>
      </c>
      <c r="J1270" s="1" t="s">
        <v>29</v>
      </c>
      <c r="K1270" s="1" t="s">
        <v>21</v>
      </c>
      <c r="L1270">
        <v>9</v>
      </c>
      <c r="M1270">
        <v>38</v>
      </c>
      <c r="N1270">
        <v>6916</v>
      </c>
      <c r="O1270" s="1" t="s">
        <v>22</v>
      </c>
      <c r="P1270">
        <v>1</v>
      </c>
    </row>
    <row r="1271" spans="1:16" x14ac:dyDescent="0.2">
      <c r="A1271">
        <v>1270</v>
      </c>
      <c r="B1271">
        <v>38</v>
      </c>
      <c r="C1271">
        <v>8</v>
      </c>
      <c r="D1271">
        <v>2.57</v>
      </c>
      <c r="E1271">
        <v>7</v>
      </c>
      <c r="F1271" s="1" t="s">
        <v>26</v>
      </c>
      <c r="G1271" s="1" t="s">
        <v>35</v>
      </c>
      <c r="H1271" s="1" t="s">
        <v>31</v>
      </c>
      <c r="I1271" s="1" t="s">
        <v>19</v>
      </c>
      <c r="J1271" s="1" t="s">
        <v>29</v>
      </c>
      <c r="K1271" s="1" t="s">
        <v>21</v>
      </c>
      <c r="L1271">
        <v>7</v>
      </c>
      <c r="M1271">
        <v>65</v>
      </c>
      <c r="N1271">
        <v>8878</v>
      </c>
      <c r="O1271" s="1" t="s">
        <v>22</v>
      </c>
      <c r="P1271">
        <v>4</v>
      </c>
    </row>
    <row r="1272" spans="1:16" x14ac:dyDescent="0.2">
      <c r="A1272">
        <v>1271</v>
      </c>
      <c r="B1272">
        <v>47</v>
      </c>
      <c r="C1272">
        <v>5</v>
      </c>
      <c r="D1272">
        <v>2.7</v>
      </c>
      <c r="E1272">
        <v>3</v>
      </c>
      <c r="F1272" s="1" t="s">
        <v>36</v>
      </c>
      <c r="G1272" s="1" t="s">
        <v>30</v>
      </c>
      <c r="H1272" s="1" t="s">
        <v>32</v>
      </c>
      <c r="I1272" s="1" t="s">
        <v>19</v>
      </c>
      <c r="J1272" s="1" t="s">
        <v>33</v>
      </c>
      <c r="K1272" s="1" t="s">
        <v>21</v>
      </c>
      <c r="L1272">
        <v>5</v>
      </c>
      <c r="M1272">
        <v>70</v>
      </c>
      <c r="N1272">
        <v>8505</v>
      </c>
      <c r="O1272" s="1" t="s">
        <v>22</v>
      </c>
      <c r="P1272">
        <v>1</v>
      </c>
    </row>
    <row r="1273" spans="1:16" x14ac:dyDescent="0.2">
      <c r="A1273">
        <v>1272</v>
      </c>
      <c r="B1273">
        <v>20</v>
      </c>
      <c r="C1273">
        <v>5</v>
      </c>
      <c r="D1273">
        <v>5.14</v>
      </c>
      <c r="E1273">
        <v>1</v>
      </c>
      <c r="F1273" s="1" t="s">
        <v>36</v>
      </c>
      <c r="G1273" s="1" t="s">
        <v>27</v>
      </c>
      <c r="H1273" s="1" t="s">
        <v>25</v>
      </c>
      <c r="I1273" s="1" t="s">
        <v>19</v>
      </c>
      <c r="J1273" s="1" t="s">
        <v>29</v>
      </c>
      <c r="K1273" s="1" t="s">
        <v>22</v>
      </c>
      <c r="L1273">
        <v>1</v>
      </c>
      <c r="M1273">
        <v>55</v>
      </c>
      <c r="N1273">
        <v>1423</v>
      </c>
      <c r="O1273" s="1" t="s">
        <v>21</v>
      </c>
      <c r="P1273">
        <v>4</v>
      </c>
    </row>
    <row r="1274" spans="1:16" x14ac:dyDescent="0.2">
      <c r="A1274">
        <v>1273</v>
      </c>
      <c r="B1274">
        <v>47</v>
      </c>
      <c r="C1274">
        <v>8</v>
      </c>
      <c r="D1274">
        <v>3.89</v>
      </c>
      <c r="E1274">
        <v>9</v>
      </c>
      <c r="F1274" s="1" t="s">
        <v>26</v>
      </c>
      <c r="G1274" s="1" t="s">
        <v>30</v>
      </c>
      <c r="H1274" s="1" t="s">
        <v>37</v>
      </c>
      <c r="I1274" s="1" t="s">
        <v>34</v>
      </c>
      <c r="J1274" s="1" t="s">
        <v>20</v>
      </c>
      <c r="K1274" s="1" t="s">
        <v>21</v>
      </c>
      <c r="L1274">
        <v>8</v>
      </c>
      <c r="M1274">
        <v>49</v>
      </c>
      <c r="N1274">
        <v>1604</v>
      </c>
      <c r="O1274" s="1" t="s">
        <v>21</v>
      </c>
      <c r="P1274">
        <v>3</v>
      </c>
    </row>
    <row r="1275" spans="1:16" x14ac:dyDescent="0.2">
      <c r="A1275">
        <v>1274</v>
      </c>
      <c r="B1275">
        <v>20</v>
      </c>
      <c r="C1275">
        <v>10</v>
      </c>
      <c r="D1275">
        <v>2.56</v>
      </c>
      <c r="E1275">
        <v>7</v>
      </c>
      <c r="F1275" s="1" t="s">
        <v>23</v>
      </c>
      <c r="G1275" s="1" t="s">
        <v>27</v>
      </c>
      <c r="H1275" s="1" t="s">
        <v>31</v>
      </c>
      <c r="I1275" s="1" t="s">
        <v>34</v>
      </c>
      <c r="J1275" s="1" t="s">
        <v>33</v>
      </c>
      <c r="K1275" s="1" t="s">
        <v>22</v>
      </c>
      <c r="L1275">
        <v>9</v>
      </c>
      <c r="M1275">
        <v>46</v>
      </c>
      <c r="N1275">
        <v>2600</v>
      </c>
      <c r="O1275" s="1" t="s">
        <v>21</v>
      </c>
      <c r="P1275">
        <v>3</v>
      </c>
    </row>
    <row r="1276" spans="1:16" x14ac:dyDescent="0.2">
      <c r="A1276">
        <v>1275</v>
      </c>
      <c r="B1276">
        <v>41</v>
      </c>
      <c r="C1276">
        <v>2</v>
      </c>
      <c r="D1276">
        <v>5.92</v>
      </c>
      <c r="E1276">
        <v>4</v>
      </c>
      <c r="F1276" s="1" t="s">
        <v>36</v>
      </c>
      <c r="G1276" s="1" t="s">
        <v>27</v>
      </c>
      <c r="H1276" s="1" t="s">
        <v>31</v>
      </c>
      <c r="I1276" s="1" t="s">
        <v>19</v>
      </c>
      <c r="J1276" s="1" t="s">
        <v>29</v>
      </c>
      <c r="K1276" s="1" t="s">
        <v>21</v>
      </c>
      <c r="L1276">
        <v>2</v>
      </c>
      <c r="M1276">
        <v>59</v>
      </c>
      <c r="N1276">
        <v>9582</v>
      </c>
      <c r="O1276" s="1" t="s">
        <v>21</v>
      </c>
      <c r="P1276">
        <v>2</v>
      </c>
    </row>
    <row r="1277" spans="1:16" x14ac:dyDescent="0.2">
      <c r="A1277">
        <v>1276</v>
      </c>
      <c r="B1277">
        <v>24</v>
      </c>
      <c r="C1277">
        <v>4</v>
      </c>
      <c r="D1277">
        <v>4.08</v>
      </c>
      <c r="E1277">
        <v>4</v>
      </c>
      <c r="F1277" s="1" t="s">
        <v>36</v>
      </c>
      <c r="G1277" s="1" t="s">
        <v>27</v>
      </c>
      <c r="H1277" s="1" t="s">
        <v>37</v>
      </c>
      <c r="I1277" s="1" t="s">
        <v>19</v>
      </c>
      <c r="J1277" s="1" t="s">
        <v>33</v>
      </c>
      <c r="K1277" s="1" t="s">
        <v>22</v>
      </c>
      <c r="L1277">
        <v>10</v>
      </c>
      <c r="M1277">
        <v>37</v>
      </c>
      <c r="N1277">
        <v>5330</v>
      </c>
      <c r="O1277" s="1" t="s">
        <v>21</v>
      </c>
      <c r="P1277">
        <v>2</v>
      </c>
    </row>
    <row r="1278" spans="1:16" x14ac:dyDescent="0.2">
      <c r="A1278">
        <v>1277</v>
      </c>
      <c r="B1278">
        <v>24</v>
      </c>
      <c r="C1278">
        <v>10</v>
      </c>
      <c r="D1278">
        <v>3.57</v>
      </c>
      <c r="E1278">
        <v>8</v>
      </c>
      <c r="F1278" s="1" t="s">
        <v>23</v>
      </c>
      <c r="G1278" s="1" t="s">
        <v>24</v>
      </c>
      <c r="H1278" s="1" t="s">
        <v>32</v>
      </c>
      <c r="I1278" s="1" t="s">
        <v>34</v>
      </c>
      <c r="J1278" s="1" t="s">
        <v>29</v>
      </c>
      <c r="K1278" s="1" t="s">
        <v>22</v>
      </c>
      <c r="L1278">
        <v>4</v>
      </c>
      <c r="M1278">
        <v>54</v>
      </c>
      <c r="N1278">
        <v>8096</v>
      </c>
      <c r="O1278" s="1" t="s">
        <v>22</v>
      </c>
      <c r="P1278">
        <v>4</v>
      </c>
    </row>
    <row r="1279" spans="1:16" x14ac:dyDescent="0.2">
      <c r="A1279">
        <v>1278</v>
      </c>
      <c r="B1279">
        <v>21</v>
      </c>
      <c r="C1279">
        <v>9</v>
      </c>
      <c r="D1279">
        <v>1.96</v>
      </c>
      <c r="E1279">
        <v>9</v>
      </c>
      <c r="F1279" s="1" t="s">
        <v>26</v>
      </c>
      <c r="G1279" s="1" t="s">
        <v>35</v>
      </c>
      <c r="H1279" s="1" t="s">
        <v>28</v>
      </c>
      <c r="I1279" s="1" t="s">
        <v>34</v>
      </c>
      <c r="J1279" s="1" t="s">
        <v>33</v>
      </c>
      <c r="K1279" s="1" t="s">
        <v>22</v>
      </c>
      <c r="L1279">
        <v>3</v>
      </c>
      <c r="M1279">
        <v>64</v>
      </c>
      <c r="N1279">
        <v>7301</v>
      </c>
      <c r="O1279" s="1" t="s">
        <v>22</v>
      </c>
      <c r="P1279">
        <v>2</v>
      </c>
    </row>
    <row r="1280" spans="1:16" x14ac:dyDescent="0.2">
      <c r="A1280">
        <v>1279</v>
      </c>
      <c r="B1280">
        <v>13</v>
      </c>
      <c r="C1280">
        <v>10</v>
      </c>
      <c r="D1280">
        <v>4.1399999999999997</v>
      </c>
      <c r="E1280">
        <v>8</v>
      </c>
      <c r="F1280" s="1" t="s">
        <v>26</v>
      </c>
      <c r="G1280" s="1" t="s">
        <v>35</v>
      </c>
      <c r="H1280" s="1" t="s">
        <v>28</v>
      </c>
      <c r="I1280" s="1" t="s">
        <v>19</v>
      </c>
      <c r="J1280" s="1" t="s">
        <v>29</v>
      </c>
      <c r="K1280" s="1" t="s">
        <v>21</v>
      </c>
      <c r="L1280">
        <v>8</v>
      </c>
      <c r="M1280">
        <v>21</v>
      </c>
      <c r="N1280">
        <v>9130</v>
      </c>
      <c r="O1280" s="1" t="s">
        <v>22</v>
      </c>
      <c r="P1280">
        <v>1</v>
      </c>
    </row>
    <row r="1281" spans="1:16" x14ac:dyDescent="0.2">
      <c r="A1281">
        <v>1280</v>
      </c>
      <c r="B1281">
        <v>32</v>
      </c>
      <c r="C1281">
        <v>9</v>
      </c>
      <c r="D1281">
        <v>1.87</v>
      </c>
      <c r="E1281">
        <v>10</v>
      </c>
      <c r="F1281" s="1" t="s">
        <v>16</v>
      </c>
      <c r="G1281" s="1" t="s">
        <v>17</v>
      </c>
      <c r="H1281" s="1" t="s">
        <v>25</v>
      </c>
      <c r="I1281" s="1" t="s">
        <v>34</v>
      </c>
      <c r="J1281" s="1" t="s">
        <v>20</v>
      </c>
      <c r="K1281" s="1" t="s">
        <v>21</v>
      </c>
      <c r="L1281">
        <v>8</v>
      </c>
      <c r="M1281">
        <v>42</v>
      </c>
      <c r="N1281">
        <v>5740</v>
      </c>
      <c r="O1281" s="1" t="s">
        <v>22</v>
      </c>
      <c r="P1281">
        <v>5</v>
      </c>
    </row>
    <row r="1282" spans="1:16" x14ac:dyDescent="0.2">
      <c r="A1282">
        <v>1281</v>
      </c>
      <c r="B1282">
        <v>52</v>
      </c>
      <c r="C1282">
        <v>4</v>
      </c>
      <c r="D1282">
        <v>5.4</v>
      </c>
      <c r="E1282">
        <v>2</v>
      </c>
      <c r="F1282" s="1" t="s">
        <v>16</v>
      </c>
      <c r="G1282" s="1" t="s">
        <v>30</v>
      </c>
      <c r="H1282" s="1" t="s">
        <v>28</v>
      </c>
      <c r="I1282" s="1" t="s">
        <v>19</v>
      </c>
      <c r="J1282" s="1" t="s">
        <v>29</v>
      </c>
      <c r="K1282" s="1" t="s">
        <v>21</v>
      </c>
      <c r="L1282">
        <v>7</v>
      </c>
      <c r="M1282">
        <v>43</v>
      </c>
      <c r="N1282">
        <v>9158</v>
      </c>
      <c r="O1282" s="1" t="s">
        <v>22</v>
      </c>
      <c r="P1282">
        <v>4</v>
      </c>
    </row>
    <row r="1283" spans="1:16" x14ac:dyDescent="0.2">
      <c r="A1283">
        <v>1282</v>
      </c>
      <c r="B1283">
        <v>4</v>
      </c>
      <c r="C1283">
        <v>1</v>
      </c>
      <c r="D1283">
        <v>4.87</v>
      </c>
      <c r="E1283">
        <v>3</v>
      </c>
      <c r="F1283" s="1" t="s">
        <v>16</v>
      </c>
      <c r="G1283" s="1" t="s">
        <v>30</v>
      </c>
      <c r="H1283" s="1" t="s">
        <v>25</v>
      </c>
      <c r="I1283" s="1" t="s">
        <v>19</v>
      </c>
      <c r="J1283" s="1" t="s">
        <v>33</v>
      </c>
      <c r="K1283" s="1" t="s">
        <v>21</v>
      </c>
      <c r="L1283">
        <v>2</v>
      </c>
      <c r="M1283">
        <v>66</v>
      </c>
      <c r="N1283">
        <v>6382</v>
      </c>
      <c r="O1283" s="1" t="s">
        <v>22</v>
      </c>
      <c r="P1283">
        <v>3</v>
      </c>
    </row>
    <row r="1284" spans="1:16" x14ac:dyDescent="0.2">
      <c r="A1284">
        <v>1283</v>
      </c>
      <c r="B1284">
        <v>42</v>
      </c>
      <c r="C1284">
        <v>7</v>
      </c>
      <c r="D1284">
        <v>1.0900000000000001</v>
      </c>
      <c r="E1284">
        <v>8</v>
      </c>
      <c r="F1284" s="1" t="s">
        <v>16</v>
      </c>
      <c r="G1284" s="1" t="s">
        <v>24</v>
      </c>
      <c r="H1284" s="1" t="s">
        <v>37</v>
      </c>
      <c r="I1284" s="1" t="s">
        <v>19</v>
      </c>
      <c r="J1284" s="1" t="s">
        <v>20</v>
      </c>
      <c r="K1284" s="1" t="s">
        <v>21</v>
      </c>
      <c r="L1284">
        <v>0</v>
      </c>
      <c r="M1284">
        <v>47</v>
      </c>
      <c r="N1284">
        <v>3756</v>
      </c>
      <c r="O1284" s="1" t="s">
        <v>22</v>
      </c>
      <c r="P1284">
        <v>4</v>
      </c>
    </row>
    <row r="1285" spans="1:16" x14ac:dyDescent="0.2">
      <c r="A1285">
        <v>1284</v>
      </c>
      <c r="B1285">
        <v>26</v>
      </c>
      <c r="C1285">
        <v>5</v>
      </c>
      <c r="D1285">
        <v>2.11</v>
      </c>
      <c r="E1285">
        <v>5</v>
      </c>
      <c r="F1285" s="1" t="s">
        <v>36</v>
      </c>
      <c r="G1285" s="1" t="s">
        <v>27</v>
      </c>
      <c r="H1285" s="1" t="s">
        <v>37</v>
      </c>
      <c r="I1285" s="1" t="s">
        <v>19</v>
      </c>
      <c r="J1285" s="1" t="s">
        <v>29</v>
      </c>
      <c r="K1285" s="1" t="s">
        <v>21</v>
      </c>
      <c r="L1285">
        <v>7</v>
      </c>
      <c r="M1285">
        <v>68</v>
      </c>
      <c r="N1285">
        <v>6725</v>
      </c>
      <c r="O1285" s="1" t="s">
        <v>21</v>
      </c>
      <c r="P1285">
        <v>1</v>
      </c>
    </row>
    <row r="1286" spans="1:16" x14ac:dyDescent="0.2">
      <c r="A1286">
        <v>1285</v>
      </c>
      <c r="B1286">
        <v>40</v>
      </c>
      <c r="C1286">
        <v>2</v>
      </c>
      <c r="D1286">
        <v>4.4000000000000004</v>
      </c>
      <c r="E1286">
        <v>5</v>
      </c>
      <c r="F1286" s="1" t="s">
        <v>16</v>
      </c>
      <c r="G1286" s="1" t="s">
        <v>35</v>
      </c>
      <c r="H1286" s="1" t="s">
        <v>32</v>
      </c>
      <c r="I1286" s="1" t="s">
        <v>34</v>
      </c>
      <c r="J1286" s="1" t="s">
        <v>20</v>
      </c>
      <c r="K1286" s="1" t="s">
        <v>21</v>
      </c>
      <c r="L1286">
        <v>3</v>
      </c>
      <c r="M1286">
        <v>48</v>
      </c>
      <c r="N1286">
        <v>7635</v>
      </c>
      <c r="O1286" s="1" t="s">
        <v>22</v>
      </c>
      <c r="P1286">
        <v>1</v>
      </c>
    </row>
    <row r="1287" spans="1:16" x14ac:dyDescent="0.2">
      <c r="A1287">
        <v>1286</v>
      </c>
      <c r="B1287">
        <v>26</v>
      </c>
      <c r="C1287">
        <v>5</v>
      </c>
      <c r="D1287">
        <v>4.41</v>
      </c>
      <c r="E1287">
        <v>6</v>
      </c>
      <c r="F1287" s="1" t="s">
        <v>16</v>
      </c>
      <c r="G1287" s="1" t="s">
        <v>35</v>
      </c>
      <c r="H1287" s="1" t="s">
        <v>18</v>
      </c>
      <c r="I1287" s="1" t="s">
        <v>34</v>
      </c>
      <c r="J1287" s="1" t="s">
        <v>33</v>
      </c>
      <c r="K1287" s="1" t="s">
        <v>21</v>
      </c>
      <c r="L1287">
        <v>6</v>
      </c>
      <c r="M1287">
        <v>69</v>
      </c>
      <c r="N1287">
        <v>2319</v>
      </c>
      <c r="O1287" s="1" t="s">
        <v>21</v>
      </c>
      <c r="P1287">
        <v>2</v>
      </c>
    </row>
    <row r="1288" spans="1:16" x14ac:dyDescent="0.2">
      <c r="A1288">
        <v>1287</v>
      </c>
      <c r="B1288">
        <v>6</v>
      </c>
      <c r="C1288">
        <v>5</v>
      </c>
      <c r="D1288">
        <v>2.72</v>
      </c>
      <c r="E1288">
        <v>1</v>
      </c>
      <c r="F1288" s="1" t="s">
        <v>23</v>
      </c>
      <c r="G1288" s="1" t="s">
        <v>24</v>
      </c>
      <c r="H1288" s="1" t="s">
        <v>37</v>
      </c>
      <c r="I1288" s="1" t="s">
        <v>19</v>
      </c>
      <c r="J1288" s="1" t="s">
        <v>20</v>
      </c>
      <c r="K1288" s="1" t="s">
        <v>21</v>
      </c>
      <c r="L1288">
        <v>8</v>
      </c>
      <c r="M1288">
        <v>52</v>
      </c>
      <c r="N1288">
        <v>3393</v>
      </c>
      <c r="O1288" s="1" t="s">
        <v>22</v>
      </c>
      <c r="P1288">
        <v>4</v>
      </c>
    </row>
    <row r="1289" spans="1:16" x14ac:dyDescent="0.2">
      <c r="A1289">
        <v>1288</v>
      </c>
      <c r="B1289">
        <v>13</v>
      </c>
      <c r="C1289">
        <v>9</v>
      </c>
      <c r="D1289">
        <v>5.12</v>
      </c>
      <c r="E1289">
        <v>7</v>
      </c>
      <c r="F1289" s="1" t="s">
        <v>26</v>
      </c>
      <c r="G1289" s="1" t="s">
        <v>35</v>
      </c>
      <c r="H1289" s="1" t="s">
        <v>31</v>
      </c>
      <c r="I1289" s="1" t="s">
        <v>19</v>
      </c>
      <c r="J1289" s="1" t="s">
        <v>33</v>
      </c>
      <c r="K1289" s="1" t="s">
        <v>21</v>
      </c>
      <c r="L1289">
        <v>2</v>
      </c>
      <c r="M1289">
        <v>25</v>
      </c>
      <c r="N1289">
        <v>8268</v>
      </c>
      <c r="O1289" s="1" t="s">
        <v>22</v>
      </c>
      <c r="P1289">
        <v>1</v>
      </c>
    </row>
    <row r="1290" spans="1:16" x14ac:dyDescent="0.2">
      <c r="A1290">
        <v>1289</v>
      </c>
      <c r="B1290">
        <v>44</v>
      </c>
      <c r="C1290">
        <v>1</v>
      </c>
      <c r="D1290">
        <v>1.1299999999999999</v>
      </c>
      <c r="E1290">
        <v>3</v>
      </c>
      <c r="F1290" s="1" t="s">
        <v>23</v>
      </c>
      <c r="G1290" s="1" t="s">
        <v>17</v>
      </c>
      <c r="H1290" s="1" t="s">
        <v>18</v>
      </c>
      <c r="I1290" s="1" t="s">
        <v>19</v>
      </c>
      <c r="J1290" s="1" t="s">
        <v>33</v>
      </c>
      <c r="K1290" s="1" t="s">
        <v>21</v>
      </c>
      <c r="L1290">
        <v>8</v>
      </c>
      <c r="M1290">
        <v>35</v>
      </c>
      <c r="N1290">
        <v>3019</v>
      </c>
      <c r="O1290" s="1" t="s">
        <v>22</v>
      </c>
      <c r="P1290">
        <v>5</v>
      </c>
    </row>
    <row r="1291" spans="1:16" x14ac:dyDescent="0.2">
      <c r="A1291">
        <v>1290</v>
      </c>
      <c r="B1291">
        <v>21</v>
      </c>
      <c r="C1291">
        <v>7</v>
      </c>
      <c r="D1291">
        <v>5.36</v>
      </c>
      <c r="E1291">
        <v>10</v>
      </c>
      <c r="F1291" s="1" t="s">
        <v>26</v>
      </c>
      <c r="G1291" s="1" t="s">
        <v>35</v>
      </c>
      <c r="H1291" s="1" t="s">
        <v>28</v>
      </c>
      <c r="I1291" s="1" t="s">
        <v>19</v>
      </c>
      <c r="J1291" s="1" t="s">
        <v>20</v>
      </c>
      <c r="K1291" s="1" t="s">
        <v>21</v>
      </c>
      <c r="L1291">
        <v>3</v>
      </c>
      <c r="M1291">
        <v>54</v>
      </c>
      <c r="N1291">
        <v>8131</v>
      </c>
      <c r="O1291" s="1" t="s">
        <v>22</v>
      </c>
      <c r="P1291">
        <v>5</v>
      </c>
    </row>
    <row r="1292" spans="1:16" x14ac:dyDescent="0.2">
      <c r="A1292">
        <v>1291</v>
      </c>
      <c r="B1292">
        <v>27</v>
      </c>
      <c r="C1292">
        <v>9</v>
      </c>
      <c r="D1292">
        <v>4.3</v>
      </c>
      <c r="E1292">
        <v>7</v>
      </c>
      <c r="F1292" s="1" t="s">
        <v>16</v>
      </c>
      <c r="G1292" s="1" t="s">
        <v>35</v>
      </c>
      <c r="H1292" s="1" t="s">
        <v>28</v>
      </c>
      <c r="I1292" s="1" t="s">
        <v>19</v>
      </c>
      <c r="J1292" s="1" t="s">
        <v>29</v>
      </c>
      <c r="K1292" s="1" t="s">
        <v>21</v>
      </c>
      <c r="L1292">
        <v>8</v>
      </c>
      <c r="M1292">
        <v>19</v>
      </c>
      <c r="N1292">
        <v>2560</v>
      </c>
      <c r="O1292" s="1" t="s">
        <v>22</v>
      </c>
      <c r="P1292">
        <v>4</v>
      </c>
    </row>
    <row r="1293" spans="1:16" x14ac:dyDescent="0.2">
      <c r="A1293">
        <v>1292</v>
      </c>
      <c r="B1293">
        <v>9</v>
      </c>
      <c r="C1293">
        <v>9</v>
      </c>
      <c r="D1293">
        <v>5.93</v>
      </c>
      <c r="E1293">
        <v>8</v>
      </c>
      <c r="F1293" s="1" t="s">
        <v>23</v>
      </c>
      <c r="G1293" s="1" t="s">
        <v>17</v>
      </c>
      <c r="H1293" s="1" t="s">
        <v>28</v>
      </c>
      <c r="I1293" s="1" t="s">
        <v>19</v>
      </c>
      <c r="J1293" s="1" t="s">
        <v>29</v>
      </c>
      <c r="K1293" s="1" t="s">
        <v>21</v>
      </c>
      <c r="L1293">
        <v>3</v>
      </c>
      <c r="M1293">
        <v>25</v>
      </c>
      <c r="N1293">
        <v>1131</v>
      </c>
      <c r="O1293" s="1" t="s">
        <v>22</v>
      </c>
      <c r="P1293">
        <v>1</v>
      </c>
    </row>
    <row r="1294" spans="1:16" x14ac:dyDescent="0.2">
      <c r="A1294">
        <v>1293</v>
      </c>
      <c r="B1294">
        <v>52</v>
      </c>
      <c r="C1294">
        <v>7</v>
      </c>
      <c r="D1294">
        <v>4.07</v>
      </c>
      <c r="E1294">
        <v>10</v>
      </c>
      <c r="F1294" s="1" t="s">
        <v>16</v>
      </c>
      <c r="G1294" s="1" t="s">
        <v>35</v>
      </c>
      <c r="H1294" s="1" t="s">
        <v>18</v>
      </c>
      <c r="I1294" s="1" t="s">
        <v>34</v>
      </c>
      <c r="J1294" s="1" t="s">
        <v>33</v>
      </c>
      <c r="K1294" s="1" t="s">
        <v>21</v>
      </c>
      <c r="L1294">
        <v>10</v>
      </c>
      <c r="M1294">
        <v>29</v>
      </c>
      <c r="N1294">
        <v>6621</v>
      </c>
      <c r="O1294" s="1" t="s">
        <v>22</v>
      </c>
      <c r="P1294">
        <v>3</v>
      </c>
    </row>
    <row r="1295" spans="1:16" x14ac:dyDescent="0.2">
      <c r="A1295">
        <v>1294</v>
      </c>
      <c r="B1295">
        <v>25</v>
      </c>
      <c r="C1295">
        <v>5</v>
      </c>
      <c r="D1295">
        <v>3.27</v>
      </c>
      <c r="E1295">
        <v>4</v>
      </c>
      <c r="F1295" s="1" t="s">
        <v>36</v>
      </c>
      <c r="G1295" s="1" t="s">
        <v>17</v>
      </c>
      <c r="H1295" s="1" t="s">
        <v>18</v>
      </c>
      <c r="I1295" s="1" t="s">
        <v>34</v>
      </c>
      <c r="J1295" s="1" t="s">
        <v>33</v>
      </c>
      <c r="K1295" s="1" t="s">
        <v>21</v>
      </c>
      <c r="L1295">
        <v>6</v>
      </c>
      <c r="M1295">
        <v>30</v>
      </c>
      <c r="N1295">
        <v>8660</v>
      </c>
      <c r="O1295" s="1" t="s">
        <v>22</v>
      </c>
      <c r="P1295">
        <v>5</v>
      </c>
    </row>
    <row r="1296" spans="1:16" x14ac:dyDescent="0.2">
      <c r="A1296">
        <v>1295</v>
      </c>
      <c r="B1296">
        <v>50</v>
      </c>
      <c r="C1296">
        <v>8</v>
      </c>
      <c r="D1296">
        <v>1.98</v>
      </c>
      <c r="E1296">
        <v>8</v>
      </c>
      <c r="F1296" s="1" t="s">
        <v>16</v>
      </c>
      <c r="G1296" s="1" t="s">
        <v>35</v>
      </c>
      <c r="H1296" s="1" t="s">
        <v>18</v>
      </c>
      <c r="I1296" s="1" t="s">
        <v>19</v>
      </c>
      <c r="J1296" s="1" t="s">
        <v>33</v>
      </c>
      <c r="K1296" s="1" t="s">
        <v>21</v>
      </c>
      <c r="L1296">
        <v>5</v>
      </c>
      <c r="M1296">
        <v>58</v>
      </c>
      <c r="N1296">
        <v>7289</v>
      </c>
      <c r="O1296" s="1" t="s">
        <v>21</v>
      </c>
      <c r="P1296">
        <v>1</v>
      </c>
    </row>
    <row r="1297" spans="1:16" x14ac:dyDescent="0.2">
      <c r="A1297">
        <v>1296</v>
      </c>
      <c r="B1297">
        <v>11</v>
      </c>
      <c r="C1297">
        <v>3</v>
      </c>
      <c r="D1297">
        <v>4.38</v>
      </c>
      <c r="E1297">
        <v>5</v>
      </c>
      <c r="F1297" s="1" t="s">
        <v>16</v>
      </c>
      <c r="G1297" s="1" t="s">
        <v>24</v>
      </c>
      <c r="H1297" s="1" t="s">
        <v>37</v>
      </c>
      <c r="I1297" s="1" t="s">
        <v>19</v>
      </c>
      <c r="J1297" s="1" t="s">
        <v>29</v>
      </c>
      <c r="K1297" s="1" t="s">
        <v>22</v>
      </c>
      <c r="L1297">
        <v>4</v>
      </c>
      <c r="M1297">
        <v>42</v>
      </c>
      <c r="N1297">
        <v>1227</v>
      </c>
      <c r="O1297" s="1" t="s">
        <v>21</v>
      </c>
      <c r="P1297">
        <v>5</v>
      </c>
    </row>
    <row r="1298" spans="1:16" x14ac:dyDescent="0.2">
      <c r="A1298">
        <v>1297</v>
      </c>
      <c r="B1298">
        <v>21</v>
      </c>
      <c r="C1298">
        <v>10</v>
      </c>
      <c r="D1298">
        <v>1.26</v>
      </c>
      <c r="E1298">
        <v>9</v>
      </c>
      <c r="F1298" s="1" t="s">
        <v>16</v>
      </c>
      <c r="G1298" s="1" t="s">
        <v>17</v>
      </c>
      <c r="H1298" s="1" t="s">
        <v>32</v>
      </c>
      <c r="I1298" s="1" t="s">
        <v>19</v>
      </c>
      <c r="J1298" s="1" t="s">
        <v>33</v>
      </c>
      <c r="K1298" s="1" t="s">
        <v>21</v>
      </c>
      <c r="L1298">
        <v>8</v>
      </c>
      <c r="M1298">
        <v>45</v>
      </c>
      <c r="N1298">
        <v>3082</v>
      </c>
      <c r="O1298" s="1" t="s">
        <v>22</v>
      </c>
      <c r="P1298">
        <v>1</v>
      </c>
    </row>
    <row r="1299" spans="1:16" x14ac:dyDescent="0.2">
      <c r="A1299">
        <v>1298</v>
      </c>
      <c r="B1299">
        <v>24</v>
      </c>
      <c r="C1299">
        <v>6</v>
      </c>
      <c r="D1299">
        <v>3.19</v>
      </c>
      <c r="E1299">
        <v>5</v>
      </c>
      <c r="F1299" s="1" t="s">
        <v>36</v>
      </c>
      <c r="G1299" s="1" t="s">
        <v>30</v>
      </c>
      <c r="H1299" s="1" t="s">
        <v>28</v>
      </c>
      <c r="I1299" s="1" t="s">
        <v>19</v>
      </c>
      <c r="J1299" s="1" t="s">
        <v>29</v>
      </c>
      <c r="K1299" s="1" t="s">
        <v>22</v>
      </c>
      <c r="L1299">
        <v>9</v>
      </c>
      <c r="M1299">
        <v>63</v>
      </c>
      <c r="N1299">
        <v>9553</v>
      </c>
      <c r="O1299" s="1" t="s">
        <v>21</v>
      </c>
      <c r="P1299">
        <v>5</v>
      </c>
    </row>
    <row r="1300" spans="1:16" x14ac:dyDescent="0.2">
      <c r="A1300">
        <v>1299</v>
      </c>
      <c r="B1300">
        <v>46</v>
      </c>
      <c r="C1300">
        <v>9</v>
      </c>
      <c r="D1300">
        <v>3.27</v>
      </c>
      <c r="E1300">
        <v>10</v>
      </c>
      <c r="F1300" s="1" t="s">
        <v>26</v>
      </c>
      <c r="G1300" s="1" t="s">
        <v>17</v>
      </c>
      <c r="H1300" s="1" t="s">
        <v>18</v>
      </c>
      <c r="I1300" s="1" t="s">
        <v>19</v>
      </c>
      <c r="J1300" s="1" t="s">
        <v>20</v>
      </c>
      <c r="K1300" s="1" t="s">
        <v>21</v>
      </c>
      <c r="L1300">
        <v>10</v>
      </c>
      <c r="M1300">
        <v>46</v>
      </c>
      <c r="N1300">
        <v>5578</v>
      </c>
      <c r="O1300" s="1" t="s">
        <v>21</v>
      </c>
      <c r="P1300">
        <v>2</v>
      </c>
    </row>
    <row r="1301" spans="1:16" x14ac:dyDescent="0.2">
      <c r="A1301">
        <v>1300</v>
      </c>
      <c r="B1301">
        <v>11</v>
      </c>
      <c r="C1301">
        <v>10</v>
      </c>
      <c r="D1301">
        <v>5.69</v>
      </c>
      <c r="E1301">
        <v>8</v>
      </c>
      <c r="F1301" s="1" t="s">
        <v>23</v>
      </c>
      <c r="G1301" s="1" t="s">
        <v>35</v>
      </c>
      <c r="H1301" s="1" t="s">
        <v>37</v>
      </c>
      <c r="I1301" s="1" t="s">
        <v>19</v>
      </c>
      <c r="J1301" s="1" t="s">
        <v>29</v>
      </c>
      <c r="K1301" s="1" t="s">
        <v>21</v>
      </c>
      <c r="L1301">
        <v>0</v>
      </c>
      <c r="M1301">
        <v>43</v>
      </c>
      <c r="N1301">
        <v>9255</v>
      </c>
      <c r="O1301" s="1" t="s">
        <v>22</v>
      </c>
      <c r="P1301">
        <v>1</v>
      </c>
    </row>
    <row r="1302" spans="1:16" x14ac:dyDescent="0.2">
      <c r="A1302">
        <v>1301</v>
      </c>
      <c r="B1302">
        <v>5</v>
      </c>
      <c r="C1302">
        <v>10</v>
      </c>
      <c r="D1302">
        <v>3.21</v>
      </c>
      <c r="E1302">
        <v>8</v>
      </c>
      <c r="F1302" s="1" t="s">
        <v>26</v>
      </c>
      <c r="G1302" s="1" t="s">
        <v>27</v>
      </c>
      <c r="H1302" s="1" t="s">
        <v>28</v>
      </c>
      <c r="I1302" s="1" t="s">
        <v>19</v>
      </c>
      <c r="J1302" s="1" t="s">
        <v>33</v>
      </c>
      <c r="K1302" s="1" t="s">
        <v>21</v>
      </c>
      <c r="L1302">
        <v>10</v>
      </c>
      <c r="M1302">
        <v>54</v>
      </c>
      <c r="N1302">
        <v>8116</v>
      </c>
      <c r="O1302" s="1" t="s">
        <v>22</v>
      </c>
      <c r="P1302">
        <v>4</v>
      </c>
    </row>
    <row r="1303" spans="1:16" x14ac:dyDescent="0.2">
      <c r="A1303">
        <v>1302</v>
      </c>
      <c r="B1303">
        <v>19</v>
      </c>
      <c r="C1303">
        <v>2</v>
      </c>
      <c r="D1303">
        <v>3.02</v>
      </c>
      <c r="E1303">
        <v>4</v>
      </c>
      <c r="F1303" s="1" t="s">
        <v>36</v>
      </c>
      <c r="G1303" s="1" t="s">
        <v>27</v>
      </c>
      <c r="H1303" s="1" t="s">
        <v>28</v>
      </c>
      <c r="I1303" s="1" t="s">
        <v>19</v>
      </c>
      <c r="J1303" s="1" t="s">
        <v>29</v>
      </c>
      <c r="K1303" s="1" t="s">
        <v>21</v>
      </c>
      <c r="L1303">
        <v>10</v>
      </c>
      <c r="M1303">
        <v>68</v>
      </c>
      <c r="N1303">
        <v>4719</v>
      </c>
      <c r="O1303" s="1" t="s">
        <v>22</v>
      </c>
      <c r="P1303">
        <v>4</v>
      </c>
    </row>
    <row r="1304" spans="1:16" x14ac:dyDescent="0.2">
      <c r="A1304">
        <v>1303</v>
      </c>
      <c r="B1304">
        <v>43</v>
      </c>
      <c r="C1304">
        <v>1</v>
      </c>
      <c r="D1304">
        <v>1.34</v>
      </c>
      <c r="E1304">
        <v>3</v>
      </c>
      <c r="F1304" s="1" t="s">
        <v>16</v>
      </c>
      <c r="G1304" s="1" t="s">
        <v>17</v>
      </c>
      <c r="H1304" s="1" t="s">
        <v>32</v>
      </c>
      <c r="I1304" s="1" t="s">
        <v>19</v>
      </c>
      <c r="J1304" s="1" t="s">
        <v>29</v>
      </c>
      <c r="K1304" s="1" t="s">
        <v>21</v>
      </c>
      <c r="L1304">
        <v>6</v>
      </c>
      <c r="M1304">
        <v>57</v>
      </c>
      <c r="N1304">
        <v>1340</v>
      </c>
      <c r="O1304" s="1" t="s">
        <v>22</v>
      </c>
      <c r="P1304">
        <v>4</v>
      </c>
    </row>
    <row r="1305" spans="1:16" x14ac:dyDescent="0.2">
      <c r="A1305">
        <v>1304</v>
      </c>
      <c r="B1305">
        <v>47</v>
      </c>
      <c r="C1305">
        <v>6</v>
      </c>
      <c r="D1305">
        <v>3.93</v>
      </c>
      <c r="E1305">
        <v>5</v>
      </c>
      <c r="F1305" s="1" t="s">
        <v>23</v>
      </c>
      <c r="G1305" s="1" t="s">
        <v>35</v>
      </c>
      <c r="H1305" s="1" t="s">
        <v>31</v>
      </c>
      <c r="I1305" s="1" t="s">
        <v>34</v>
      </c>
      <c r="J1305" s="1" t="s">
        <v>33</v>
      </c>
      <c r="K1305" s="1" t="s">
        <v>21</v>
      </c>
      <c r="L1305">
        <v>1</v>
      </c>
      <c r="M1305">
        <v>24</v>
      </c>
      <c r="N1305">
        <v>1980</v>
      </c>
      <c r="O1305" s="1" t="s">
        <v>21</v>
      </c>
      <c r="P1305">
        <v>1</v>
      </c>
    </row>
    <row r="1306" spans="1:16" x14ac:dyDescent="0.2">
      <c r="A1306">
        <v>1305</v>
      </c>
      <c r="B1306">
        <v>54</v>
      </c>
      <c r="C1306">
        <v>2</v>
      </c>
      <c r="D1306">
        <v>2</v>
      </c>
      <c r="E1306">
        <v>6</v>
      </c>
      <c r="F1306" s="1" t="s">
        <v>16</v>
      </c>
      <c r="G1306" s="1" t="s">
        <v>30</v>
      </c>
      <c r="H1306" s="1" t="s">
        <v>18</v>
      </c>
      <c r="I1306" s="1" t="s">
        <v>19</v>
      </c>
      <c r="J1306" s="1" t="s">
        <v>29</v>
      </c>
      <c r="K1306" s="1" t="s">
        <v>21</v>
      </c>
      <c r="L1306">
        <v>3</v>
      </c>
      <c r="M1306">
        <v>54</v>
      </c>
      <c r="N1306">
        <v>5468</v>
      </c>
      <c r="O1306" s="1" t="s">
        <v>22</v>
      </c>
      <c r="P1306">
        <v>2</v>
      </c>
    </row>
    <row r="1307" spans="1:16" x14ac:dyDescent="0.2">
      <c r="A1307">
        <v>1306</v>
      </c>
      <c r="B1307">
        <v>33</v>
      </c>
      <c r="C1307">
        <v>10</v>
      </c>
      <c r="D1307">
        <v>5.48</v>
      </c>
      <c r="E1307">
        <v>10</v>
      </c>
      <c r="F1307" s="1" t="s">
        <v>16</v>
      </c>
      <c r="G1307" s="1" t="s">
        <v>30</v>
      </c>
      <c r="H1307" s="1" t="s">
        <v>31</v>
      </c>
      <c r="I1307" s="1" t="s">
        <v>19</v>
      </c>
      <c r="J1307" s="1" t="s">
        <v>33</v>
      </c>
      <c r="K1307" s="1" t="s">
        <v>21</v>
      </c>
      <c r="L1307">
        <v>9</v>
      </c>
      <c r="M1307">
        <v>67</v>
      </c>
      <c r="N1307">
        <v>4788</v>
      </c>
      <c r="O1307" s="1" t="s">
        <v>22</v>
      </c>
      <c r="P1307">
        <v>1</v>
      </c>
    </row>
    <row r="1308" spans="1:16" x14ac:dyDescent="0.2">
      <c r="A1308">
        <v>1307</v>
      </c>
      <c r="B1308">
        <v>12</v>
      </c>
      <c r="C1308">
        <v>8</v>
      </c>
      <c r="D1308">
        <v>4.93</v>
      </c>
      <c r="E1308">
        <v>10</v>
      </c>
      <c r="F1308" s="1" t="s">
        <v>36</v>
      </c>
      <c r="G1308" s="1" t="s">
        <v>30</v>
      </c>
      <c r="H1308" s="1" t="s">
        <v>31</v>
      </c>
      <c r="I1308" s="1" t="s">
        <v>19</v>
      </c>
      <c r="J1308" s="1" t="s">
        <v>20</v>
      </c>
      <c r="K1308" s="1" t="s">
        <v>21</v>
      </c>
      <c r="L1308">
        <v>7</v>
      </c>
      <c r="M1308">
        <v>25</v>
      </c>
      <c r="N1308">
        <v>2367</v>
      </c>
      <c r="O1308" s="1" t="s">
        <v>22</v>
      </c>
      <c r="P1308">
        <v>1</v>
      </c>
    </row>
    <row r="1309" spans="1:16" x14ac:dyDescent="0.2">
      <c r="A1309">
        <v>1308</v>
      </c>
      <c r="B1309">
        <v>32</v>
      </c>
      <c r="C1309">
        <v>10</v>
      </c>
      <c r="D1309">
        <v>5.28</v>
      </c>
      <c r="E1309">
        <v>7</v>
      </c>
      <c r="F1309" s="1" t="s">
        <v>36</v>
      </c>
      <c r="G1309" s="1" t="s">
        <v>24</v>
      </c>
      <c r="H1309" s="1" t="s">
        <v>18</v>
      </c>
      <c r="I1309" s="1" t="s">
        <v>19</v>
      </c>
      <c r="J1309" s="1" t="s">
        <v>29</v>
      </c>
      <c r="K1309" s="1" t="s">
        <v>21</v>
      </c>
      <c r="L1309">
        <v>4</v>
      </c>
      <c r="M1309">
        <v>39</v>
      </c>
      <c r="N1309">
        <v>9264</v>
      </c>
      <c r="O1309" s="1" t="s">
        <v>22</v>
      </c>
      <c r="P1309">
        <v>4</v>
      </c>
    </row>
    <row r="1310" spans="1:16" x14ac:dyDescent="0.2">
      <c r="A1310">
        <v>1309</v>
      </c>
      <c r="B1310">
        <v>56</v>
      </c>
      <c r="C1310">
        <v>9</v>
      </c>
      <c r="D1310">
        <v>5.59</v>
      </c>
      <c r="E1310">
        <v>9</v>
      </c>
      <c r="F1310" s="1" t="s">
        <v>36</v>
      </c>
      <c r="G1310" s="1" t="s">
        <v>17</v>
      </c>
      <c r="H1310" s="1" t="s">
        <v>37</v>
      </c>
      <c r="I1310" s="1" t="s">
        <v>34</v>
      </c>
      <c r="J1310" s="1" t="s">
        <v>29</v>
      </c>
      <c r="K1310" s="1" t="s">
        <v>21</v>
      </c>
      <c r="L1310">
        <v>1</v>
      </c>
      <c r="M1310">
        <v>31</v>
      </c>
      <c r="N1310">
        <v>7011</v>
      </c>
      <c r="O1310" s="1" t="s">
        <v>22</v>
      </c>
      <c r="P1310">
        <v>2</v>
      </c>
    </row>
    <row r="1311" spans="1:16" x14ac:dyDescent="0.2">
      <c r="A1311">
        <v>1310</v>
      </c>
      <c r="B1311">
        <v>16</v>
      </c>
      <c r="C1311">
        <v>10</v>
      </c>
      <c r="D1311">
        <v>3.68</v>
      </c>
      <c r="E1311">
        <v>10</v>
      </c>
      <c r="F1311" s="1" t="s">
        <v>36</v>
      </c>
      <c r="G1311" s="1" t="s">
        <v>35</v>
      </c>
      <c r="H1311" s="1" t="s">
        <v>37</v>
      </c>
      <c r="I1311" s="1" t="s">
        <v>19</v>
      </c>
      <c r="J1311" s="1" t="s">
        <v>29</v>
      </c>
      <c r="K1311" s="1" t="s">
        <v>21</v>
      </c>
      <c r="L1311">
        <v>6</v>
      </c>
      <c r="M1311">
        <v>26</v>
      </c>
      <c r="N1311">
        <v>9103</v>
      </c>
      <c r="O1311" s="1" t="s">
        <v>22</v>
      </c>
      <c r="P1311">
        <v>5</v>
      </c>
    </row>
    <row r="1312" spans="1:16" x14ac:dyDescent="0.2">
      <c r="A1312">
        <v>1311</v>
      </c>
      <c r="B1312">
        <v>18</v>
      </c>
      <c r="C1312">
        <v>8</v>
      </c>
      <c r="D1312">
        <v>1.7</v>
      </c>
      <c r="E1312">
        <v>9</v>
      </c>
      <c r="F1312" s="1" t="s">
        <v>26</v>
      </c>
      <c r="G1312" s="1" t="s">
        <v>17</v>
      </c>
      <c r="H1312" s="1" t="s">
        <v>28</v>
      </c>
      <c r="I1312" s="1" t="s">
        <v>19</v>
      </c>
      <c r="J1312" s="1" t="s">
        <v>29</v>
      </c>
      <c r="K1312" s="1" t="s">
        <v>21</v>
      </c>
      <c r="L1312">
        <v>0</v>
      </c>
      <c r="M1312">
        <v>48</v>
      </c>
      <c r="N1312">
        <v>1397</v>
      </c>
      <c r="O1312" s="1" t="s">
        <v>22</v>
      </c>
      <c r="P1312">
        <v>2</v>
      </c>
    </row>
    <row r="1313" spans="1:16" x14ac:dyDescent="0.2">
      <c r="A1313">
        <v>1312</v>
      </c>
      <c r="B1313">
        <v>38</v>
      </c>
      <c r="C1313">
        <v>1</v>
      </c>
      <c r="D1313">
        <v>5.56</v>
      </c>
      <c r="E1313">
        <v>6</v>
      </c>
      <c r="F1313" s="1" t="s">
        <v>16</v>
      </c>
      <c r="G1313" s="1" t="s">
        <v>17</v>
      </c>
      <c r="H1313" s="1" t="s">
        <v>25</v>
      </c>
      <c r="I1313" s="1" t="s">
        <v>19</v>
      </c>
      <c r="J1313" s="1" t="s">
        <v>29</v>
      </c>
      <c r="K1313" s="1" t="s">
        <v>21</v>
      </c>
      <c r="L1313">
        <v>9</v>
      </c>
      <c r="M1313">
        <v>44</v>
      </c>
      <c r="N1313">
        <v>5508</v>
      </c>
      <c r="O1313" s="1" t="s">
        <v>22</v>
      </c>
      <c r="P1313">
        <v>5</v>
      </c>
    </row>
    <row r="1314" spans="1:16" x14ac:dyDescent="0.2">
      <c r="A1314">
        <v>1313</v>
      </c>
      <c r="B1314">
        <v>11</v>
      </c>
      <c r="C1314">
        <v>3</v>
      </c>
      <c r="D1314">
        <v>5.95</v>
      </c>
      <c r="E1314">
        <v>2</v>
      </c>
      <c r="F1314" s="1" t="s">
        <v>26</v>
      </c>
      <c r="G1314" s="1" t="s">
        <v>30</v>
      </c>
      <c r="H1314" s="1" t="s">
        <v>32</v>
      </c>
      <c r="I1314" s="1" t="s">
        <v>34</v>
      </c>
      <c r="J1314" s="1" t="s">
        <v>20</v>
      </c>
      <c r="K1314" s="1" t="s">
        <v>22</v>
      </c>
      <c r="L1314">
        <v>8</v>
      </c>
      <c r="M1314">
        <v>49</v>
      </c>
      <c r="N1314">
        <v>6606</v>
      </c>
      <c r="O1314" s="1" t="s">
        <v>22</v>
      </c>
      <c r="P1314">
        <v>5</v>
      </c>
    </row>
    <row r="1315" spans="1:16" x14ac:dyDescent="0.2">
      <c r="A1315">
        <v>1314</v>
      </c>
      <c r="B1315">
        <v>42</v>
      </c>
      <c r="C1315">
        <v>8</v>
      </c>
      <c r="D1315">
        <v>3.31</v>
      </c>
      <c r="E1315">
        <v>7</v>
      </c>
      <c r="F1315" s="1" t="s">
        <v>26</v>
      </c>
      <c r="G1315" s="1" t="s">
        <v>17</v>
      </c>
      <c r="H1315" s="1" t="s">
        <v>37</v>
      </c>
      <c r="I1315" s="1" t="s">
        <v>34</v>
      </c>
      <c r="J1315" s="1" t="s">
        <v>29</v>
      </c>
      <c r="K1315" s="1" t="s">
        <v>21</v>
      </c>
      <c r="L1315">
        <v>5</v>
      </c>
      <c r="M1315">
        <v>32</v>
      </c>
      <c r="N1315">
        <v>7496</v>
      </c>
      <c r="O1315" s="1" t="s">
        <v>21</v>
      </c>
      <c r="P1315">
        <v>3</v>
      </c>
    </row>
    <row r="1316" spans="1:16" x14ac:dyDescent="0.2">
      <c r="A1316">
        <v>1315</v>
      </c>
      <c r="B1316">
        <v>46</v>
      </c>
      <c r="C1316">
        <v>8</v>
      </c>
      <c r="D1316">
        <v>5.73</v>
      </c>
      <c r="E1316">
        <v>8</v>
      </c>
      <c r="F1316" s="1" t="s">
        <v>36</v>
      </c>
      <c r="G1316" s="1" t="s">
        <v>27</v>
      </c>
      <c r="H1316" s="1" t="s">
        <v>32</v>
      </c>
      <c r="I1316" s="1" t="s">
        <v>19</v>
      </c>
      <c r="J1316" s="1" t="s">
        <v>33</v>
      </c>
      <c r="K1316" s="1" t="s">
        <v>21</v>
      </c>
      <c r="L1316">
        <v>8</v>
      </c>
      <c r="M1316">
        <v>24</v>
      </c>
      <c r="N1316">
        <v>6184</v>
      </c>
      <c r="O1316" s="1" t="s">
        <v>21</v>
      </c>
      <c r="P1316">
        <v>3</v>
      </c>
    </row>
    <row r="1317" spans="1:16" x14ac:dyDescent="0.2">
      <c r="A1317">
        <v>1316</v>
      </c>
      <c r="B1317">
        <v>44</v>
      </c>
      <c r="C1317">
        <v>10</v>
      </c>
      <c r="D1317">
        <v>5.93</v>
      </c>
      <c r="E1317">
        <v>7</v>
      </c>
      <c r="F1317" s="1" t="s">
        <v>26</v>
      </c>
      <c r="G1317" s="1" t="s">
        <v>24</v>
      </c>
      <c r="H1317" s="1" t="s">
        <v>31</v>
      </c>
      <c r="I1317" s="1" t="s">
        <v>19</v>
      </c>
      <c r="J1317" s="1" t="s">
        <v>33</v>
      </c>
      <c r="K1317" s="1" t="s">
        <v>21</v>
      </c>
      <c r="L1317">
        <v>2</v>
      </c>
      <c r="M1317">
        <v>65</v>
      </c>
      <c r="N1317">
        <v>9143</v>
      </c>
      <c r="O1317" s="1" t="s">
        <v>21</v>
      </c>
      <c r="P1317">
        <v>3</v>
      </c>
    </row>
    <row r="1318" spans="1:16" x14ac:dyDescent="0.2">
      <c r="A1318">
        <v>1317</v>
      </c>
      <c r="B1318">
        <v>49</v>
      </c>
      <c r="C1318">
        <v>8</v>
      </c>
      <c r="D1318">
        <v>1.17</v>
      </c>
      <c r="E1318">
        <v>10</v>
      </c>
      <c r="F1318" s="1" t="s">
        <v>23</v>
      </c>
      <c r="G1318" s="1" t="s">
        <v>17</v>
      </c>
      <c r="H1318" s="1" t="s">
        <v>18</v>
      </c>
      <c r="I1318" s="1" t="s">
        <v>34</v>
      </c>
      <c r="J1318" s="1" t="s">
        <v>29</v>
      </c>
      <c r="K1318" s="1" t="s">
        <v>21</v>
      </c>
      <c r="L1318">
        <v>5</v>
      </c>
      <c r="M1318">
        <v>55</v>
      </c>
      <c r="N1318">
        <v>6301</v>
      </c>
      <c r="O1318" s="1" t="s">
        <v>22</v>
      </c>
      <c r="P1318">
        <v>5</v>
      </c>
    </row>
    <row r="1319" spans="1:16" x14ac:dyDescent="0.2">
      <c r="A1319">
        <v>1318</v>
      </c>
      <c r="B1319">
        <v>48</v>
      </c>
      <c r="C1319">
        <v>6</v>
      </c>
      <c r="D1319">
        <v>1.37</v>
      </c>
      <c r="E1319">
        <v>2</v>
      </c>
      <c r="F1319" s="1" t="s">
        <v>26</v>
      </c>
      <c r="G1319" s="1" t="s">
        <v>27</v>
      </c>
      <c r="H1319" s="1" t="s">
        <v>25</v>
      </c>
      <c r="I1319" s="1" t="s">
        <v>19</v>
      </c>
      <c r="J1319" s="1" t="s">
        <v>29</v>
      </c>
      <c r="K1319" s="1" t="s">
        <v>21</v>
      </c>
      <c r="L1319">
        <v>0</v>
      </c>
      <c r="M1319">
        <v>47</v>
      </c>
      <c r="N1319">
        <v>3657</v>
      </c>
      <c r="O1319" s="1" t="s">
        <v>22</v>
      </c>
      <c r="P1319">
        <v>2</v>
      </c>
    </row>
    <row r="1320" spans="1:16" x14ac:dyDescent="0.2">
      <c r="A1320">
        <v>1319</v>
      </c>
      <c r="B1320">
        <v>16</v>
      </c>
      <c r="C1320">
        <v>8</v>
      </c>
      <c r="D1320">
        <v>2.19</v>
      </c>
      <c r="E1320">
        <v>8</v>
      </c>
      <c r="F1320" s="1" t="s">
        <v>36</v>
      </c>
      <c r="G1320" s="1" t="s">
        <v>24</v>
      </c>
      <c r="H1320" s="1" t="s">
        <v>32</v>
      </c>
      <c r="I1320" s="1" t="s">
        <v>19</v>
      </c>
      <c r="J1320" s="1" t="s">
        <v>33</v>
      </c>
      <c r="K1320" s="1" t="s">
        <v>21</v>
      </c>
      <c r="L1320">
        <v>5</v>
      </c>
      <c r="M1320">
        <v>33</v>
      </c>
      <c r="N1320">
        <v>7866</v>
      </c>
      <c r="O1320" s="1" t="s">
        <v>22</v>
      </c>
      <c r="P1320">
        <v>1</v>
      </c>
    </row>
    <row r="1321" spans="1:16" x14ac:dyDescent="0.2">
      <c r="A1321">
        <v>1320</v>
      </c>
      <c r="B1321">
        <v>24</v>
      </c>
      <c r="C1321">
        <v>2</v>
      </c>
      <c r="D1321">
        <v>1.07</v>
      </c>
      <c r="E1321">
        <v>1</v>
      </c>
      <c r="F1321" s="1" t="s">
        <v>36</v>
      </c>
      <c r="G1321" s="1" t="s">
        <v>24</v>
      </c>
      <c r="H1321" s="1" t="s">
        <v>25</v>
      </c>
      <c r="I1321" s="1" t="s">
        <v>19</v>
      </c>
      <c r="J1321" s="1" t="s">
        <v>29</v>
      </c>
      <c r="K1321" s="1" t="s">
        <v>21</v>
      </c>
      <c r="L1321">
        <v>2</v>
      </c>
      <c r="M1321">
        <v>55</v>
      </c>
      <c r="N1321">
        <v>3755</v>
      </c>
      <c r="O1321" s="1" t="s">
        <v>22</v>
      </c>
      <c r="P1321">
        <v>3</v>
      </c>
    </row>
    <row r="1322" spans="1:16" x14ac:dyDescent="0.2">
      <c r="A1322">
        <v>1321</v>
      </c>
      <c r="B1322">
        <v>13</v>
      </c>
      <c r="C1322">
        <v>7</v>
      </c>
      <c r="D1322">
        <v>3.1</v>
      </c>
      <c r="E1322">
        <v>7</v>
      </c>
      <c r="F1322" s="1" t="s">
        <v>23</v>
      </c>
      <c r="G1322" s="1" t="s">
        <v>27</v>
      </c>
      <c r="H1322" s="1" t="s">
        <v>25</v>
      </c>
      <c r="I1322" s="1" t="s">
        <v>19</v>
      </c>
      <c r="J1322" s="1" t="s">
        <v>20</v>
      </c>
      <c r="K1322" s="1" t="s">
        <v>21</v>
      </c>
      <c r="L1322">
        <v>1</v>
      </c>
      <c r="M1322">
        <v>65</v>
      </c>
      <c r="N1322">
        <v>2706</v>
      </c>
      <c r="O1322" s="1" t="s">
        <v>21</v>
      </c>
      <c r="P1322">
        <v>1</v>
      </c>
    </row>
    <row r="1323" spans="1:16" x14ac:dyDescent="0.2">
      <c r="A1323">
        <v>1322</v>
      </c>
      <c r="B1323">
        <v>32</v>
      </c>
      <c r="C1323">
        <v>10</v>
      </c>
      <c r="D1323">
        <v>3.07</v>
      </c>
      <c r="E1323">
        <v>9</v>
      </c>
      <c r="F1323" s="1" t="s">
        <v>26</v>
      </c>
      <c r="G1323" s="1" t="s">
        <v>30</v>
      </c>
      <c r="H1323" s="1" t="s">
        <v>31</v>
      </c>
      <c r="I1323" s="1" t="s">
        <v>34</v>
      </c>
      <c r="J1323" s="1" t="s">
        <v>29</v>
      </c>
      <c r="K1323" s="1" t="s">
        <v>21</v>
      </c>
      <c r="L1323">
        <v>10</v>
      </c>
      <c r="M1323">
        <v>68</v>
      </c>
      <c r="N1323">
        <v>3561</v>
      </c>
      <c r="O1323" s="1" t="s">
        <v>21</v>
      </c>
      <c r="P1323">
        <v>3</v>
      </c>
    </row>
    <row r="1324" spans="1:16" x14ac:dyDescent="0.2">
      <c r="A1324">
        <v>1323</v>
      </c>
      <c r="B1324">
        <v>39</v>
      </c>
      <c r="C1324">
        <v>3</v>
      </c>
      <c r="D1324">
        <v>2.04</v>
      </c>
      <c r="E1324">
        <v>4</v>
      </c>
      <c r="F1324" s="1" t="s">
        <v>26</v>
      </c>
      <c r="G1324" s="1" t="s">
        <v>24</v>
      </c>
      <c r="H1324" s="1" t="s">
        <v>32</v>
      </c>
      <c r="I1324" s="1" t="s">
        <v>19</v>
      </c>
      <c r="J1324" s="1" t="s">
        <v>29</v>
      </c>
      <c r="K1324" s="1" t="s">
        <v>21</v>
      </c>
      <c r="L1324">
        <v>10</v>
      </c>
      <c r="M1324">
        <v>52</v>
      </c>
      <c r="N1324">
        <v>6680</v>
      </c>
      <c r="O1324" s="1" t="s">
        <v>22</v>
      </c>
      <c r="P1324">
        <v>1</v>
      </c>
    </row>
    <row r="1325" spans="1:16" x14ac:dyDescent="0.2">
      <c r="A1325">
        <v>1324</v>
      </c>
      <c r="B1325">
        <v>22</v>
      </c>
      <c r="C1325">
        <v>9</v>
      </c>
      <c r="D1325">
        <v>4.07</v>
      </c>
      <c r="E1325">
        <v>9</v>
      </c>
      <c r="F1325" s="1" t="s">
        <v>23</v>
      </c>
      <c r="G1325" s="1" t="s">
        <v>30</v>
      </c>
      <c r="H1325" s="1" t="s">
        <v>18</v>
      </c>
      <c r="I1325" s="1" t="s">
        <v>19</v>
      </c>
      <c r="J1325" s="1" t="s">
        <v>29</v>
      </c>
      <c r="K1325" s="1" t="s">
        <v>21</v>
      </c>
      <c r="L1325">
        <v>2</v>
      </c>
      <c r="M1325">
        <v>36</v>
      </c>
      <c r="N1325">
        <v>8019</v>
      </c>
      <c r="O1325" s="1" t="s">
        <v>21</v>
      </c>
      <c r="P1325">
        <v>2</v>
      </c>
    </row>
    <row r="1326" spans="1:16" x14ac:dyDescent="0.2">
      <c r="A1326">
        <v>1325</v>
      </c>
      <c r="B1326">
        <v>14</v>
      </c>
      <c r="C1326">
        <v>10</v>
      </c>
      <c r="D1326">
        <v>5.9</v>
      </c>
      <c r="E1326">
        <v>10</v>
      </c>
      <c r="F1326" s="1" t="s">
        <v>36</v>
      </c>
      <c r="G1326" s="1" t="s">
        <v>27</v>
      </c>
      <c r="H1326" s="1" t="s">
        <v>25</v>
      </c>
      <c r="I1326" s="1" t="s">
        <v>19</v>
      </c>
      <c r="J1326" s="1" t="s">
        <v>29</v>
      </c>
      <c r="K1326" s="1" t="s">
        <v>21</v>
      </c>
      <c r="L1326">
        <v>4</v>
      </c>
      <c r="M1326">
        <v>23</v>
      </c>
      <c r="N1326">
        <v>8422</v>
      </c>
      <c r="O1326" s="1" t="s">
        <v>21</v>
      </c>
      <c r="P1326">
        <v>2</v>
      </c>
    </row>
    <row r="1327" spans="1:16" x14ac:dyDescent="0.2">
      <c r="A1327">
        <v>1326</v>
      </c>
      <c r="B1327">
        <v>48</v>
      </c>
      <c r="C1327">
        <v>9</v>
      </c>
      <c r="D1327">
        <v>1.75</v>
      </c>
      <c r="E1327">
        <v>8</v>
      </c>
      <c r="F1327" s="1" t="s">
        <v>36</v>
      </c>
      <c r="G1327" s="1" t="s">
        <v>24</v>
      </c>
      <c r="H1327" s="1" t="s">
        <v>31</v>
      </c>
      <c r="I1327" s="1" t="s">
        <v>19</v>
      </c>
      <c r="J1327" s="1" t="s">
        <v>29</v>
      </c>
      <c r="K1327" s="1" t="s">
        <v>21</v>
      </c>
      <c r="L1327">
        <v>0</v>
      </c>
      <c r="M1327">
        <v>64</v>
      </c>
      <c r="N1327">
        <v>7177</v>
      </c>
      <c r="O1327" s="1" t="s">
        <v>21</v>
      </c>
      <c r="P1327">
        <v>3</v>
      </c>
    </row>
    <row r="1328" spans="1:16" x14ac:dyDescent="0.2">
      <c r="A1328">
        <v>1327</v>
      </c>
      <c r="B1328">
        <v>4</v>
      </c>
      <c r="C1328">
        <v>10</v>
      </c>
      <c r="D1328">
        <v>4.62</v>
      </c>
      <c r="E1328">
        <v>7</v>
      </c>
      <c r="F1328" s="1" t="s">
        <v>23</v>
      </c>
      <c r="G1328" s="1" t="s">
        <v>24</v>
      </c>
      <c r="H1328" s="1" t="s">
        <v>28</v>
      </c>
      <c r="I1328" s="1" t="s">
        <v>34</v>
      </c>
      <c r="J1328" s="1" t="s">
        <v>29</v>
      </c>
      <c r="K1328" s="1" t="s">
        <v>22</v>
      </c>
      <c r="L1328">
        <v>5</v>
      </c>
      <c r="M1328">
        <v>39</v>
      </c>
      <c r="N1328">
        <v>6233</v>
      </c>
      <c r="O1328" s="1" t="s">
        <v>22</v>
      </c>
      <c r="P1328">
        <v>2</v>
      </c>
    </row>
    <row r="1329" spans="1:16" x14ac:dyDescent="0.2">
      <c r="A1329">
        <v>1328</v>
      </c>
      <c r="B1329">
        <v>12</v>
      </c>
      <c r="C1329">
        <v>2</v>
      </c>
      <c r="D1329">
        <v>5.15</v>
      </c>
      <c r="E1329">
        <v>5</v>
      </c>
      <c r="F1329" s="1" t="s">
        <v>16</v>
      </c>
      <c r="G1329" s="1" t="s">
        <v>17</v>
      </c>
      <c r="H1329" s="1" t="s">
        <v>18</v>
      </c>
      <c r="I1329" s="1" t="s">
        <v>19</v>
      </c>
      <c r="J1329" s="1" t="s">
        <v>29</v>
      </c>
      <c r="K1329" s="1" t="s">
        <v>22</v>
      </c>
      <c r="L1329">
        <v>6</v>
      </c>
      <c r="M1329">
        <v>27</v>
      </c>
      <c r="N1329">
        <v>1401</v>
      </c>
      <c r="O1329" s="1" t="s">
        <v>21</v>
      </c>
      <c r="P1329">
        <v>5</v>
      </c>
    </row>
    <row r="1330" spans="1:16" x14ac:dyDescent="0.2">
      <c r="A1330">
        <v>1329</v>
      </c>
      <c r="B1330">
        <v>45</v>
      </c>
      <c r="C1330">
        <v>10</v>
      </c>
      <c r="D1330">
        <v>1.01</v>
      </c>
      <c r="E1330">
        <v>7</v>
      </c>
      <c r="F1330" s="1" t="s">
        <v>36</v>
      </c>
      <c r="G1330" s="1" t="s">
        <v>30</v>
      </c>
      <c r="H1330" s="1" t="s">
        <v>31</v>
      </c>
      <c r="I1330" s="1" t="s">
        <v>19</v>
      </c>
      <c r="J1330" s="1" t="s">
        <v>20</v>
      </c>
      <c r="K1330" s="1" t="s">
        <v>21</v>
      </c>
      <c r="L1330">
        <v>8</v>
      </c>
      <c r="M1330">
        <v>62</v>
      </c>
      <c r="N1330">
        <v>6304</v>
      </c>
      <c r="O1330" s="1" t="s">
        <v>22</v>
      </c>
      <c r="P1330">
        <v>2</v>
      </c>
    </row>
    <row r="1331" spans="1:16" x14ac:dyDescent="0.2">
      <c r="A1331">
        <v>1330</v>
      </c>
      <c r="B1331">
        <v>12</v>
      </c>
      <c r="C1331">
        <v>10</v>
      </c>
      <c r="D1331">
        <v>4.16</v>
      </c>
      <c r="E1331">
        <v>8</v>
      </c>
      <c r="F1331" s="1" t="s">
        <v>16</v>
      </c>
      <c r="G1331" s="1" t="s">
        <v>17</v>
      </c>
      <c r="H1331" s="1" t="s">
        <v>25</v>
      </c>
      <c r="I1331" s="1" t="s">
        <v>34</v>
      </c>
      <c r="J1331" s="1" t="s">
        <v>29</v>
      </c>
      <c r="K1331" s="1" t="s">
        <v>22</v>
      </c>
      <c r="L1331">
        <v>8</v>
      </c>
      <c r="M1331">
        <v>67</v>
      </c>
      <c r="N1331">
        <v>9935</v>
      </c>
      <c r="O1331" s="1" t="s">
        <v>21</v>
      </c>
      <c r="P1331">
        <v>5</v>
      </c>
    </row>
    <row r="1332" spans="1:16" x14ac:dyDescent="0.2">
      <c r="A1332">
        <v>1331</v>
      </c>
      <c r="B1332">
        <v>22</v>
      </c>
      <c r="C1332">
        <v>8</v>
      </c>
      <c r="D1332">
        <v>3.09</v>
      </c>
      <c r="E1332">
        <v>8</v>
      </c>
      <c r="F1332" s="1" t="s">
        <v>23</v>
      </c>
      <c r="G1332" s="1" t="s">
        <v>35</v>
      </c>
      <c r="H1332" s="1" t="s">
        <v>28</v>
      </c>
      <c r="I1332" s="1" t="s">
        <v>34</v>
      </c>
      <c r="J1332" s="1" t="s">
        <v>29</v>
      </c>
      <c r="K1332" s="1" t="s">
        <v>22</v>
      </c>
      <c r="L1332">
        <v>10</v>
      </c>
      <c r="M1332">
        <v>63</v>
      </c>
      <c r="N1332">
        <v>7016</v>
      </c>
      <c r="O1332" s="1" t="s">
        <v>22</v>
      </c>
      <c r="P1332">
        <v>3</v>
      </c>
    </row>
    <row r="1333" spans="1:16" x14ac:dyDescent="0.2">
      <c r="A1333">
        <v>1332</v>
      </c>
      <c r="B1333">
        <v>50</v>
      </c>
      <c r="C1333">
        <v>8</v>
      </c>
      <c r="D1333">
        <v>2.29</v>
      </c>
      <c r="E1333">
        <v>8</v>
      </c>
      <c r="F1333" s="1" t="s">
        <v>26</v>
      </c>
      <c r="G1333" s="1" t="s">
        <v>30</v>
      </c>
      <c r="H1333" s="1" t="s">
        <v>32</v>
      </c>
      <c r="I1333" s="1" t="s">
        <v>19</v>
      </c>
      <c r="J1333" s="1" t="s">
        <v>33</v>
      </c>
      <c r="K1333" s="1" t="s">
        <v>21</v>
      </c>
      <c r="L1333">
        <v>2</v>
      </c>
      <c r="M1333">
        <v>50</v>
      </c>
      <c r="N1333">
        <v>6769</v>
      </c>
      <c r="O1333" s="1" t="s">
        <v>22</v>
      </c>
      <c r="P1333">
        <v>4</v>
      </c>
    </row>
    <row r="1334" spans="1:16" x14ac:dyDescent="0.2">
      <c r="A1334">
        <v>1333</v>
      </c>
      <c r="B1334">
        <v>35</v>
      </c>
      <c r="C1334">
        <v>8</v>
      </c>
      <c r="D1334">
        <v>5.17</v>
      </c>
      <c r="E1334">
        <v>8</v>
      </c>
      <c r="F1334" s="1" t="s">
        <v>23</v>
      </c>
      <c r="G1334" s="1" t="s">
        <v>24</v>
      </c>
      <c r="H1334" s="1" t="s">
        <v>31</v>
      </c>
      <c r="I1334" s="1" t="s">
        <v>19</v>
      </c>
      <c r="J1334" s="1" t="s">
        <v>29</v>
      </c>
      <c r="K1334" s="1" t="s">
        <v>21</v>
      </c>
      <c r="L1334">
        <v>10</v>
      </c>
      <c r="M1334">
        <v>32</v>
      </c>
      <c r="N1334">
        <v>3982</v>
      </c>
      <c r="O1334" s="1" t="s">
        <v>22</v>
      </c>
      <c r="P1334">
        <v>5</v>
      </c>
    </row>
    <row r="1335" spans="1:16" x14ac:dyDescent="0.2">
      <c r="A1335">
        <v>1334</v>
      </c>
      <c r="B1335">
        <v>55</v>
      </c>
      <c r="C1335">
        <v>9</v>
      </c>
      <c r="D1335">
        <v>5.22</v>
      </c>
      <c r="E1335">
        <v>7</v>
      </c>
      <c r="F1335" s="1" t="s">
        <v>16</v>
      </c>
      <c r="G1335" s="1" t="s">
        <v>17</v>
      </c>
      <c r="H1335" s="1" t="s">
        <v>37</v>
      </c>
      <c r="I1335" s="1" t="s">
        <v>19</v>
      </c>
      <c r="J1335" s="1" t="s">
        <v>20</v>
      </c>
      <c r="K1335" s="1" t="s">
        <v>21</v>
      </c>
      <c r="L1335">
        <v>6</v>
      </c>
      <c r="M1335">
        <v>20</v>
      </c>
      <c r="N1335">
        <v>1933</v>
      </c>
      <c r="O1335" s="1" t="s">
        <v>22</v>
      </c>
      <c r="P1335">
        <v>2</v>
      </c>
    </row>
    <row r="1336" spans="1:16" x14ac:dyDescent="0.2">
      <c r="A1336">
        <v>1335</v>
      </c>
      <c r="B1336">
        <v>20</v>
      </c>
      <c r="C1336">
        <v>9</v>
      </c>
      <c r="D1336">
        <v>3.05</v>
      </c>
      <c r="E1336">
        <v>9</v>
      </c>
      <c r="F1336" s="1" t="s">
        <v>23</v>
      </c>
      <c r="G1336" s="1" t="s">
        <v>30</v>
      </c>
      <c r="H1336" s="1" t="s">
        <v>37</v>
      </c>
      <c r="I1336" s="1" t="s">
        <v>19</v>
      </c>
      <c r="J1336" s="1" t="s">
        <v>20</v>
      </c>
      <c r="K1336" s="1" t="s">
        <v>21</v>
      </c>
      <c r="L1336">
        <v>1</v>
      </c>
      <c r="M1336">
        <v>55</v>
      </c>
      <c r="N1336">
        <v>5938</v>
      </c>
      <c r="O1336" s="1" t="s">
        <v>22</v>
      </c>
      <c r="P1336">
        <v>3</v>
      </c>
    </row>
    <row r="1337" spans="1:16" x14ac:dyDescent="0.2">
      <c r="A1337">
        <v>1336</v>
      </c>
      <c r="B1337">
        <v>56</v>
      </c>
      <c r="C1337">
        <v>8</v>
      </c>
      <c r="D1337">
        <v>5.72</v>
      </c>
      <c r="E1337">
        <v>10</v>
      </c>
      <c r="F1337" s="1" t="s">
        <v>26</v>
      </c>
      <c r="G1337" s="1" t="s">
        <v>17</v>
      </c>
      <c r="H1337" s="1" t="s">
        <v>28</v>
      </c>
      <c r="I1337" s="1" t="s">
        <v>19</v>
      </c>
      <c r="J1337" s="1" t="s">
        <v>29</v>
      </c>
      <c r="K1337" s="1" t="s">
        <v>21</v>
      </c>
      <c r="L1337">
        <v>5</v>
      </c>
      <c r="M1337">
        <v>26</v>
      </c>
      <c r="N1337">
        <v>2986</v>
      </c>
      <c r="O1337" s="1" t="s">
        <v>22</v>
      </c>
      <c r="P1337">
        <v>5</v>
      </c>
    </row>
    <row r="1338" spans="1:16" x14ac:dyDescent="0.2">
      <c r="A1338">
        <v>1337</v>
      </c>
      <c r="B1338">
        <v>56</v>
      </c>
      <c r="C1338">
        <v>2</v>
      </c>
      <c r="D1338">
        <v>3.71</v>
      </c>
      <c r="E1338">
        <v>3</v>
      </c>
      <c r="F1338" s="1" t="s">
        <v>26</v>
      </c>
      <c r="G1338" s="1" t="s">
        <v>24</v>
      </c>
      <c r="H1338" s="1" t="s">
        <v>25</v>
      </c>
      <c r="I1338" s="1" t="s">
        <v>19</v>
      </c>
      <c r="J1338" s="1" t="s">
        <v>33</v>
      </c>
      <c r="K1338" s="1" t="s">
        <v>21</v>
      </c>
      <c r="L1338">
        <v>0</v>
      </c>
      <c r="M1338">
        <v>53</v>
      </c>
      <c r="N1338">
        <v>5508</v>
      </c>
      <c r="O1338" s="1" t="s">
        <v>22</v>
      </c>
      <c r="P1338">
        <v>3</v>
      </c>
    </row>
    <row r="1339" spans="1:16" x14ac:dyDescent="0.2">
      <c r="A1339">
        <v>1338</v>
      </c>
      <c r="B1339">
        <v>7</v>
      </c>
      <c r="C1339">
        <v>7</v>
      </c>
      <c r="D1339">
        <v>2.87</v>
      </c>
      <c r="E1339">
        <v>9</v>
      </c>
      <c r="F1339" s="1" t="s">
        <v>23</v>
      </c>
      <c r="G1339" s="1" t="s">
        <v>17</v>
      </c>
      <c r="H1339" s="1" t="s">
        <v>28</v>
      </c>
      <c r="I1339" s="1" t="s">
        <v>34</v>
      </c>
      <c r="J1339" s="1" t="s">
        <v>29</v>
      </c>
      <c r="K1339" s="1" t="s">
        <v>22</v>
      </c>
      <c r="L1339">
        <v>4</v>
      </c>
      <c r="M1339">
        <v>20</v>
      </c>
      <c r="N1339">
        <v>3959</v>
      </c>
      <c r="O1339" s="1" t="s">
        <v>22</v>
      </c>
      <c r="P1339">
        <v>2</v>
      </c>
    </row>
    <row r="1340" spans="1:16" x14ac:dyDescent="0.2">
      <c r="A1340">
        <v>1339</v>
      </c>
      <c r="B1340">
        <v>49</v>
      </c>
      <c r="C1340">
        <v>8</v>
      </c>
      <c r="D1340">
        <v>2.4300000000000002</v>
      </c>
      <c r="E1340">
        <v>7</v>
      </c>
      <c r="F1340" s="1" t="s">
        <v>26</v>
      </c>
      <c r="G1340" s="1" t="s">
        <v>30</v>
      </c>
      <c r="H1340" s="1" t="s">
        <v>37</v>
      </c>
      <c r="I1340" s="1" t="s">
        <v>19</v>
      </c>
      <c r="J1340" s="1" t="s">
        <v>20</v>
      </c>
      <c r="K1340" s="1" t="s">
        <v>21</v>
      </c>
      <c r="L1340">
        <v>8</v>
      </c>
      <c r="M1340">
        <v>48</v>
      </c>
      <c r="N1340">
        <v>3820</v>
      </c>
      <c r="O1340" s="1" t="s">
        <v>22</v>
      </c>
      <c r="P1340">
        <v>2</v>
      </c>
    </row>
    <row r="1341" spans="1:16" x14ac:dyDescent="0.2">
      <c r="A1341">
        <v>1340</v>
      </c>
      <c r="B1341">
        <v>26</v>
      </c>
      <c r="C1341">
        <v>7</v>
      </c>
      <c r="D1341">
        <v>5.6</v>
      </c>
      <c r="E1341">
        <v>8</v>
      </c>
      <c r="F1341" s="1" t="s">
        <v>16</v>
      </c>
      <c r="G1341" s="1" t="s">
        <v>27</v>
      </c>
      <c r="H1341" s="1" t="s">
        <v>25</v>
      </c>
      <c r="I1341" s="1" t="s">
        <v>34</v>
      </c>
      <c r="J1341" s="1" t="s">
        <v>33</v>
      </c>
      <c r="K1341" s="1" t="s">
        <v>21</v>
      </c>
      <c r="L1341">
        <v>5</v>
      </c>
      <c r="M1341">
        <v>39</v>
      </c>
      <c r="N1341">
        <v>2209</v>
      </c>
      <c r="O1341" s="1" t="s">
        <v>22</v>
      </c>
      <c r="P1341">
        <v>2</v>
      </c>
    </row>
    <row r="1342" spans="1:16" x14ac:dyDescent="0.2">
      <c r="A1342">
        <v>1341</v>
      </c>
      <c r="B1342">
        <v>13</v>
      </c>
      <c r="C1342">
        <v>8</v>
      </c>
      <c r="D1342">
        <v>5.18</v>
      </c>
      <c r="E1342">
        <v>8</v>
      </c>
      <c r="F1342" s="1" t="s">
        <v>23</v>
      </c>
      <c r="G1342" s="1" t="s">
        <v>27</v>
      </c>
      <c r="H1342" s="1" t="s">
        <v>18</v>
      </c>
      <c r="I1342" s="1" t="s">
        <v>19</v>
      </c>
      <c r="J1342" s="1" t="s">
        <v>29</v>
      </c>
      <c r="K1342" s="1" t="s">
        <v>21</v>
      </c>
      <c r="L1342">
        <v>9</v>
      </c>
      <c r="M1342">
        <v>39</v>
      </c>
      <c r="N1342">
        <v>5397</v>
      </c>
      <c r="O1342" s="1" t="s">
        <v>22</v>
      </c>
      <c r="P1342">
        <v>2</v>
      </c>
    </row>
    <row r="1343" spans="1:16" x14ac:dyDescent="0.2">
      <c r="A1343">
        <v>1342</v>
      </c>
      <c r="B1343">
        <v>34</v>
      </c>
      <c r="C1343">
        <v>8</v>
      </c>
      <c r="D1343">
        <v>2.2200000000000002</v>
      </c>
      <c r="E1343">
        <v>7</v>
      </c>
      <c r="F1343" s="1" t="s">
        <v>36</v>
      </c>
      <c r="G1343" s="1" t="s">
        <v>24</v>
      </c>
      <c r="H1343" s="1" t="s">
        <v>28</v>
      </c>
      <c r="I1343" s="1" t="s">
        <v>34</v>
      </c>
      <c r="J1343" s="1" t="s">
        <v>29</v>
      </c>
      <c r="K1343" s="1" t="s">
        <v>21</v>
      </c>
      <c r="L1343">
        <v>0</v>
      </c>
      <c r="M1343">
        <v>21</v>
      </c>
      <c r="N1343">
        <v>8068</v>
      </c>
      <c r="O1343" s="1" t="s">
        <v>21</v>
      </c>
      <c r="P1343">
        <v>5</v>
      </c>
    </row>
    <row r="1344" spans="1:16" x14ac:dyDescent="0.2">
      <c r="A1344">
        <v>1343</v>
      </c>
      <c r="B1344">
        <v>33</v>
      </c>
      <c r="C1344">
        <v>10</v>
      </c>
      <c r="D1344">
        <v>4.26</v>
      </c>
      <c r="E1344">
        <v>10</v>
      </c>
      <c r="F1344" s="1" t="s">
        <v>16</v>
      </c>
      <c r="G1344" s="1" t="s">
        <v>17</v>
      </c>
      <c r="H1344" s="1" t="s">
        <v>28</v>
      </c>
      <c r="I1344" s="1" t="s">
        <v>34</v>
      </c>
      <c r="J1344" s="1" t="s">
        <v>20</v>
      </c>
      <c r="K1344" s="1" t="s">
        <v>21</v>
      </c>
      <c r="L1344">
        <v>2</v>
      </c>
      <c r="M1344">
        <v>45</v>
      </c>
      <c r="N1344">
        <v>9610</v>
      </c>
      <c r="O1344" s="1" t="s">
        <v>21</v>
      </c>
      <c r="P1344">
        <v>2</v>
      </c>
    </row>
    <row r="1345" spans="1:16" x14ac:dyDescent="0.2">
      <c r="A1345">
        <v>1344</v>
      </c>
      <c r="B1345">
        <v>4</v>
      </c>
      <c r="C1345">
        <v>7</v>
      </c>
      <c r="D1345">
        <v>1.98</v>
      </c>
      <c r="E1345">
        <v>10</v>
      </c>
      <c r="F1345" s="1" t="s">
        <v>26</v>
      </c>
      <c r="G1345" s="1" t="s">
        <v>24</v>
      </c>
      <c r="H1345" s="1" t="s">
        <v>37</v>
      </c>
      <c r="I1345" s="1" t="s">
        <v>19</v>
      </c>
      <c r="J1345" s="1" t="s">
        <v>33</v>
      </c>
      <c r="K1345" s="1" t="s">
        <v>21</v>
      </c>
      <c r="L1345">
        <v>10</v>
      </c>
      <c r="M1345">
        <v>23</v>
      </c>
      <c r="N1345">
        <v>6490</v>
      </c>
      <c r="O1345" s="1" t="s">
        <v>22</v>
      </c>
      <c r="P1345">
        <v>5</v>
      </c>
    </row>
    <row r="1346" spans="1:16" x14ac:dyDescent="0.2">
      <c r="A1346">
        <v>1345</v>
      </c>
      <c r="B1346">
        <v>3</v>
      </c>
      <c r="C1346">
        <v>8</v>
      </c>
      <c r="D1346">
        <v>1.88</v>
      </c>
      <c r="E1346">
        <v>9</v>
      </c>
      <c r="F1346" s="1" t="s">
        <v>26</v>
      </c>
      <c r="G1346" s="1" t="s">
        <v>35</v>
      </c>
      <c r="H1346" s="1" t="s">
        <v>18</v>
      </c>
      <c r="I1346" s="1" t="s">
        <v>19</v>
      </c>
      <c r="J1346" s="1" t="s">
        <v>33</v>
      </c>
      <c r="K1346" s="1" t="s">
        <v>21</v>
      </c>
      <c r="L1346">
        <v>7</v>
      </c>
      <c r="M1346">
        <v>42</v>
      </c>
      <c r="N1346">
        <v>9652</v>
      </c>
      <c r="O1346" s="1" t="s">
        <v>22</v>
      </c>
      <c r="P1346">
        <v>5</v>
      </c>
    </row>
    <row r="1347" spans="1:16" x14ac:dyDescent="0.2">
      <c r="A1347">
        <v>1346</v>
      </c>
      <c r="B1347">
        <v>37</v>
      </c>
      <c r="C1347">
        <v>5</v>
      </c>
      <c r="D1347">
        <v>3.26</v>
      </c>
      <c r="E1347">
        <v>5</v>
      </c>
      <c r="F1347" s="1" t="s">
        <v>26</v>
      </c>
      <c r="G1347" s="1" t="s">
        <v>27</v>
      </c>
      <c r="H1347" s="1" t="s">
        <v>25</v>
      </c>
      <c r="I1347" s="1" t="s">
        <v>19</v>
      </c>
      <c r="J1347" s="1" t="s">
        <v>29</v>
      </c>
      <c r="K1347" s="1" t="s">
        <v>21</v>
      </c>
      <c r="L1347">
        <v>8</v>
      </c>
      <c r="M1347">
        <v>47</v>
      </c>
      <c r="N1347">
        <v>7216</v>
      </c>
      <c r="O1347" s="1" t="s">
        <v>22</v>
      </c>
      <c r="P1347">
        <v>3</v>
      </c>
    </row>
    <row r="1348" spans="1:16" x14ac:dyDescent="0.2">
      <c r="A1348">
        <v>1347</v>
      </c>
      <c r="B1348">
        <v>18</v>
      </c>
      <c r="C1348">
        <v>9</v>
      </c>
      <c r="D1348">
        <v>4.6100000000000003</v>
      </c>
      <c r="E1348">
        <v>8</v>
      </c>
      <c r="F1348" s="1" t="s">
        <v>26</v>
      </c>
      <c r="G1348" s="1" t="s">
        <v>24</v>
      </c>
      <c r="H1348" s="1" t="s">
        <v>37</v>
      </c>
      <c r="I1348" s="1" t="s">
        <v>34</v>
      </c>
      <c r="J1348" s="1" t="s">
        <v>33</v>
      </c>
      <c r="K1348" s="1" t="s">
        <v>22</v>
      </c>
      <c r="L1348">
        <v>0</v>
      </c>
      <c r="M1348">
        <v>48</v>
      </c>
      <c r="N1348">
        <v>7283</v>
      </c>
      <c r="O1348" s="1" t="s">
        <v>22</v>
      </c>
      <c r="P1348">
        <v>2</v>
      </c>
    </row>
    <row r="1349" spans="1:16" x14ac:dyDescent="0.2">
      <c r="A1349">
        <v>1348</v>
      </c>
      <c r="B1349">
        <v>40</v>
      </c>
      <c r="C1349">
        <v>2</v>
      </c>
      <c r="D1349">
        <v>2.64</v>
      </c>
      <c r="E1349">
        <v>5</v>
      </c>
      <c r="F1349" s="1" t="s">
        <v>23</v>
      </c>
      <c r="G1349" s="1" t="s">
        <v>24</v>
      </c>
      <c r="H1349" s="1" t="s">
        <v>32</v>
      </c>
      <c r="I1349" s="1" t="s">
        <v>19</v>
      </c>
      <c r="J1349" s="1" t="s">
        <v>29</v>
      </c>
      <c r="K1349" s="1" t="s">
        <v>21</v>
      </c>
      <c r="L1349">
        <v>7</v>
      </c>
      <c r="M1349">
        <v>28</v>
      </c>
      <c r="N1349">
        <v>8755</v>
      </c>
      <c r="O1349" s="1" t="s">
        <v>22</v>
      </c>
      <c r="P1349">
        <v>2</v>
      </c>
    </row>
    <row r="1350" spans="1:16" x14ac:dyDescent="0.2">
      <c r="A1350">
        <v>1349</v>
      </c>
      <c r="B1350">
        <v>19</v>
      </c>
      <c r="C1350">
        <v>5</v>
      </c>
      <c r="D1350">
        <v>3.55</v>
      </c>
      <c r="E1350">
        <v>6</v>
      </c>
      <c r="F1350" s="1" t="s">
        <v>23</v>
      </c>
      <c r="G1350" s="1" t="s">
        <v>24</v>
      </c>
      <c r="H1350" s="1" t="s">
        <v>18</v>
      </c>
      <c r="I1350" s="1" t="s">
        <v>19</v>
      </c>
      <c r="J1350" s="1" t="s">
        <v>29</v>
      </c>
      <c r="K1350" s="1" t="s">
        <v>21</v>
      </c>
      <c r="L1350">
        <v>0</v>
      </c>
      <c r="M1350">
        <v>19</v>
      </c>
      <c r="N1350">
        <v>3223</v>
      </c>
      <c r="O1350" s="1" t="s">
        <v>22</v>
      </c>
      <c r="P1350">
        <v>3</v>
      </c>
    </row>
    <row r="1351" spans="1:16" x14ac:dyDescent="0.2">
      <c r="A1351">
        <v>1350</v>
      </c>
      <c r="B1351">
        <v>26</v>
      </c>
      <c r="C1351">
        <v>8</v>
      </c>
      <c r="D1351">
        <v>2.82</v>
      </c>
      <c r="E1351">
        <v>8</v>
      </c>
      <c r="F1351" s="1" t="s">
        <v>23</v>
      </c>
      <c r="G1351" s="1" t="s">
        <v>35</v>
      </c>
      <c r="H1351" s="1" t="s">
        <v>31</v>
      </c>
      <c r="I1351" s="1" t="s">
        <v>19</v>
      </c>
      <c r="J1351" s="1" t="s">
        <v>20</v>
      </c>
      <c r="K1351" s="1" t="s">
        <v>21</v>
      </c>
      <c r="L1351">
        <v>7</v>
      </c>
      <c r="M1351">
        <v>35</v>
      </c>
      <c r="N1351">
        <v>4156</v>
      </c>
      <c r="O1351" s="1" t="s">
        <v>22</v>
      </c>
      <c r="P1351">
        <v>1</v>
      </c>
    </row>
    <row r="1352" spans="1:16" x14ac:dyDescent="0.2">
      <c r="A1352">
        <v>1351</v>
      </c>
      <c r="B1352">
        <v>34</v>
      </c>
      <c r="C1352">
        <v>7</v>
      </c>
      <c r="D1352">
        <v>3.74</v>
      </c>
      <c r="E1352">
        <v>8</v>
      </c>
      <c r="F1352" s="1" t="s">
        <v>36</v>
      </c>
      <c r="G1352" s="1" t="s">
        <v>17</v>
      </c>
      <c r="H1352" s="1" t="s">
        <v>37</v>
      </c>
      <c r="I1352" s="1" t="s">
        <v>19</v>
      </c>
      <c r="J1352" s="1" t="s">
        <v>29</v>
      </c>
      <c r="K1352" s="1" t="s">
        <v>21</v>
      </c>
      <c r="L1352">
        <v>6</v>
      </c>
      <c r="M1352">
        <v>42</v>
      </c>
      <c r="N1352">
        <v>3256</v>
      </c>
      <c r="O1352" s="1" t="s">
        <v>22</v>
      </c>
      <c r="P1352">
        <v>3</v>
      </c>
    </row>
    <row r="1353" spans="1:16" x14ac:dyDescent="0.2">
      <c r="A1353">
        <v>1352</v>
      </c>
      <c r="B1353">
        <v>58</v>
      </c>
      <c r="C1353">
        <v>2</v>
      </c>
      <c r="D1353">
        <v>3.82</v>
      </c>
      <c r="E1353">
        <v>4</v>
      </c>
      <c r="F1353" s="1" t="s">
        <v>16</v>
      </c>
      <c r="G1353" s="1" t="s">
        <v>30</v>
      </c>
      <c r="H1353" s="1" t="s">
        <v>25</v>
      </c>
      <c r="I1353" s="1" t="s">
        <v>19</v>
      </c>
      <c r="J1353" s="1" t="s">
        <v>29</v>
      </c>
      <c r="K1353" s="1" t="s">
        <v>21</v>
      </c>
      <c r="L1353">
        <v>4</v>
      </c>
      <c r="M1353">
        <v>58</v>
      </c>
      <c r="N1353">
        <v>5859</v>
      </c>
      <c r="O1353" s="1" t="s">
        <v>22</v>
      </c>
      <c r="P1353">
        <v>1</v>
      </c>
    </row>
    <row r="1354" spans="1:16" x14ac:dyDescent="0.2">
      <c r="A1354">
        <v>1353</v>
      </c>
      <c r="B1354">
        <v>49</v>
      </c>
      <c r="C1354">
        <v>6</v>
      </c>
      <c r="D1354">
        <v>4.5999999999999996</v>
      </c>
      <c r="E1354">
        <v>2</v>
      </c>
      <c r="F1354" s="1" t="s">
        <v>16</v>
      </c>
      <c r="G1354" s="1" t="s">
        <v>35</v>
      </c>
      <c r="H1354" s="1" t="s">
        <v>31</v>
      </c>
      <c r="I1354" s="1" t="s">
        <v>19</v>
      </c>
      <c r="J1354" s="1" t="s">
        <v>29</v>
      </c>
      <c r="K1354" s="1" t="s">
        <v>21</v>
      </c>
      <c r="L1354">
        <v>2</v>
      </c>
      <c r="M1354">
        <v>23</v>
      </c>
      <c r="N1354">
        <v>3179</v>
      </c>
      <c r="O1354" s="1" t="s">
        <v>21</v>
      </c>
      <c r="P1354">
        <v>5</v>
      </c>
    </row>
    <row r="1355" spans="1:16" x14ac:dyDescent="0.2">
      <c r="A1355">
        <v>1354</v>
      </c>
      <c r="B1355">
        <v>30</v>
      </c>
      <c r="C1355">
        <v>7</v>
      </c>
      <c r="D1355">
        <v>4.6100000000000003</v>
      </c>
      <c r="E1355">
        <v>8</v>
      </c>
      <c r="F1355" s="1" t="s">
        <v>23</v>
      </c>
      <c r="G1355" s="1" t="s">
        <v>35</v>
      </c>
      <c r="H1355" s="1" t="s">
        <v>32</v>
      </c>
      <c r="I1355" s="1" t="s">
        <v>19</v>
      </c>
      <c r="J1355" s="1" t="s">
        <v>33</v>
      </c>
      <c r="K1355" s="1" t="s">
        <v>21</v>
      </c>
      <c r="L1355">
        <v>2</v>
      </c>
      <c r="M1355">
        <v>50</v>
      </c>
      <c r="N1355">
        <v>5825</v>
      </c>
      <c r="O1355" s="1" t="s">
        <v>22</v>
      </c>
      <c r="P1355">
        <v>5</v>
      </c>
    </row>
    <row r="1356" spans="1:16" x14ac:dyDescent="0.2">
      <c r="A1356">
        <v>1355</v>
      </c>
      <c r="B1356">
        <v>22</v>
      </c>
      <c r="C1356">
        <v>10</v>
      </c>
      <c r="D1356">
        <v>4.3099999999999996</v>
      </c>
      <c r="E1356">
        <v>9</v>
      </c>
      <c r="F1356" s="1" t="s">
        <v>26</v>
      </c>
      <c r="G1356" s="1" t="s">
        <v>27</v>
      </c>
      <c r="H1356" s="1" t="s">
        <v>37</v>
      </c>
      <c r="I1356" s="1" t="s">
        <v>19</v>
      </c>
      <c r="J1356" s="1" t="s">
        <v>29</v>
      </c>
      <c r="K1356" s="1" t="s">
        <v>21</v>
      </c>
      <c r="L1356">
        <v>2</v>
      </c>
      <c r="M1356">
        <v>65</v>
      </c>
      <c r="N1356">
        <v>6444</v>
      </c>
      <c r="O1356" s="1" t="s">
        <v>22</v>
      </c>
      <c r="P1356">
        <v>5</v>
      </c>
    </row>
    <row r="1357" spans="1:16" x14ac:dyDescent="0.2">
      <c r="A1357">
        <v>1356</v>
      </c>
      <c r="B1357">
        <v>36</v>
      </c>
      <c r="C1357">
        <v>3</v>
      </c>
      <c r="D1357">
        <v>2.41</v>
      </c>
      <c r="E1357">
        <v>6</v>
      </c>
      <c r="F1357" s="1" t="s">
        <v>26</v>
      </c>
      <c r="G1357" s="1" t="s">
        <v>35</v>
      </c>
      <c r="H1357" s="1" t="s">
        <v>28</v>
      </c>
      <c r="I1357" s="1" t="s">
        <v>19</v>
      </c>
      <c r="J1357" s="1" t="s">
        <v>29</v>
      </c>
      <c r="K1357" s="1" t="s">
        <v>21</v>
      </c>
      <c r="L1357">
        <v>2</v>
      </c>
      <c r="M1357">
        <v>57</v>
      </c>
      <c r="N1357">
        <v>2241</v>
      </c>
      <c r="O1357" s="1" t="s">
        <v>22</v>
      </c>
      <c r="P1357">
        <v>1</v>
      </c>
    </row>
    <row r="1358" spans="1:16" x14ac:dyDescent="0.2">
      <c r="A1358">
        <v>1357</v>
      </c>
      <c r="B1358">
        <v>7</v>
      </c>
      <c r="C1358">
        <v>1</v>
      </c>
      <c r="D1358">
        <v>5.8</v>
      </c>
      <c r="E1358">
        <v>1</v>
      </c>
      <c r="F1358" s="1" t="s">
        <v>26</v>
      </c>
      <c r="G1358" s="1" t="s">
        <v>35</v>
      </c>
      <c r="H1358" s="1" t="s">
        <v>18</v>
      </c>
      <c r="I1358" s="1" t="s">
        <v>19</v>
      </c>
      <c r="J1358" s="1" t="s">
        <v>29</v>
      </c>
      <c r="K1358" s="1" t="s">
        <v>21</v>
      </c>
      <c r="L1358">
        <v>8</v>
      </c>
      <c r="M1358">
        <v>45</v>
      </c>
      <c r="N1358">
        <v>8259</v>
      </c>
      <c r="O1358" s="1" t="s">
        <v>22</v>
      </c>
      <c r="P1358">
        <v>2</v>
      </c>
    </row>
    <row r="1359" spans="1:16" x14ac:dyDescent="0.2">
      <c r="A1359">
        <v>1358</v>
      </c>
      <c r="B1359">
        <v>41</v>
      </c>
      <c r="C1359">
        <v>9</v>
      </c>
      <c r="D1359">
        <v>1.77</v>
      </c>
      <c r="E1359">
        <v>7</v>
      </c>
      <c r="F1359" s="1" t="s">
        <v>16</v>
      </c>
      <c r="G1359" s="1" t="s">
        <v>27</v>
      </c>
      <c r="H1359" s="1" t="s">
        <v>28</v>
      </c>
      <c r="I1359" s="1" t="s">
        <v>34</v>
      </c>
      <c r="J1359" s="1" t="s">
        <v>33</v>
      </c>
      <c r="K1359" s="1" t="s">
        <v>21</v>
      </c>
      <c r="L1359">
        <v>5</v>
      </c>
      <c r="M1359">
        <v>57</v>
      </c>
      <c r="N1359">
        <v>8720</v>
      </c>
      <c r="O1359" s="1" t="s">
        <v>21</v>
      </c>
      <c r="P1359">
        <v>1</v>
      </c>
    </row>
    <row r="1360" spans="1:16" x14ac:dyDescent="0.2">
      <c r="A1360">
        <v>1359</v>
      </c>
      <c r="B1360">
        <v>10</v>
      </c>
      <c r="C1360">
        <v>6</v>
      </c>
      <c r="D1360">
        <v>3.48</v>
      </c>
      <c r="E1360">
        <v>1</v>
      </c>
      <c r="F1360" s="1" t="s">
        <v>23</v>
      </c>
      <c r="G1360" s="1" t="s">
        <v>30</v>
      </c>
      <c r="H1360" s="1" t="s">
        <v>31</v>
      </c>
      <c r="I1360" s="1" t="s">
        <v>19</v>
      </c>
      <c r="J1360" s="1" t="s">
        <v>33</v>
      </c>
      <c r="K1360" s="1" t="s">
        <v>21</v>
      </c>
      <c r="L1360">
        <v>6</v>
      </c>
      <c r="M1360">
        <v>61</v>
      </c>
      <c r="N1360">
        <v>7987</v>
      </c>
      <c r="O1360" s="1" t="s">
        <v>22</v>
      </c>
      <c r="P1360">
        <v>5</v>
      </c>
    </row>
    <row r="1361" spans="1:16" x14ac:dyDescent="0.2">
      <c r="A1361">
        <v>1360</v>
      </c>
      <c r="B1361">
        <v>9</v>
      </c>
      <c r="C1361">
        <v>7</v>
      </c>
      <c r="D1361">
        <v>2.72</v>
      </c>
      <c r="E1361">
        <v>9</v>
      </c>
      <c r="F1361" s="1" t="s">
        <v>36</v>
      </c>
      <c r="G1361" s="1" t="s">
        <v>17</v>
      </c>
      <c r="H1361" s="1" t="s">
        <v>25</v>
      </c>
      <c r="I1361" s="1" t="s">
        <v>19</v>
      </c>
      <c r="J1361" s="1" t="s">
        <v>33</v>
      </c>
      <c r="K1361" s="1" t="s">
        <v>21</v>
      </c>
      <c r="L1361">
        <v>6</v>
      </c>
      <c r="M1361">
        <v>35</v>
      </c>
      <c r="N1361">
        <v>1991</v>
      </c>
      <c r="O1361" s="1" t="s">
        <v>21</v>
      </c>
      <c r="P1361">
        <v>4</v>
      </c>
    </row>
    <row r="1362" spans="1:16" x14ac:dyDescent="0.2">
      <c r="A1362">
        <v>1361</v>
      </c>
      <c r="B1362">
        <v>5</v>
      </c>
      <c r="C1362">
        <v>10</v>
      </c>
      <c r="D1362">
        <v>3.37</v>
      </c>
      <c r="E1362">
        <v>8</v>
      </c>
      <c r="F1362" s="1" t="s">
        <v>36</v>
      </c>
      <c r="G1362" s="1" t="s">
        <v>35</v>
      </c>
      <c r="H1362" s="1" t="s">
        <v>37</v>
      </c>
      <c r="I1362" s="1" t="s">
        <v>19</v>
      </c>
      <c r="J1362" s="1" t="s">
        <v>29</v>
      </c>
      <c r="K1362" s="1" t="s">
        <v>21</v>
      </c>
      <c r="L1362">
        <v>5</v>
      </c>
      <c r="M1362">
        <v>46</v>
      </c>
      <c r="N1362">
        <v>4656</v>
      </c>
      <c r="O1362" s="1" t="s">
        <v>22</v>
      </c>
      <c r="P1362">
        <v>5</v>
      </c>
    </row>
    <row r="1363" spans="1:16" x14ac:dyDescent="0.2">
      <c r="A1363">
        <v>1362</v>
      </c>
      <c r="B1363">
        <v>21</v>
      </c>
      <c r="C1363">
        <v>3</v>
      </c>
      <c r="D1363">
        <v>4.24</v>
      </c>
      <c r="E1363">
        <v>2</v>
      </c>
      <c r="F1363" s="1" t="s">
        <v>26</v>
      </c>
      <c r="G1363" s="1" t="s">
        <v>24</v>
      </c>
      <c r="H1363" s="1" t="s">
        <v>37</v>
      </c>
      <c r="I1363" s="1" t="s">
        <v>19</v>
      </c>
      <c r="J1363" s="1" t="s">
        <v>29</v>
      </c>
      <c r="K1363" s="1" t="s">
        <v>21</v>
      </c>
      <c r="L1363">
        <v>2</v>
      </c>
      <c r="M1363">
        <v>57</v>
      </c>
      <c r="N1363">
        <v>5194</v>
      </c>
      <c r="O1363" s="1" t="s">
        <v>22</v>
      </c>
      <c r="P1363">
        <v>5</v>
      </c>
    </row>
    <row r="1364" spans="1:16" x14ac:dyDescent="0.2">
      <c r="A1364">
        <v>1363</v>
      </c>
      <c r="B1364">
        <v>12</v>
      </c>
      <c r="C1364">
        <v>6</v>
      </c>
      <c r="D1364">
        <v>2.2400000000000002</v>
      </c>
      <c r="E1364">
        <v>6</v>
      </c>
      <c r="F1364" s="1" t="s">
        <v>36</v>
      </c>
      <c r="G1364" s="1" t="s">
        <v>35</v>
      </c>
      <c r="H1364" s="1" t="s">
        <v>37</v>
      </c>
      <c r="I1364" s="1" t="s">
        <v>34</v>
      </c>
      <c r="J1364" s="1" t="s">
        <v>20</v>
      </c>
      <c r="K1364" s="1" t="s">
        <v>22</v>
      </c>
      <c r="L1364">
        <v>1</v>
      </c>
      <c r="M1364">
        <v>35</v>
      </c>
      <c r="N1364">
        <v>3289</v>
      </c>
      <c r="O1364" s="1" t="s">
        <v>21</v>
      </c>
      <c r="P1364">
        <v>4</v>
      </c>
    </row>
    <row r="1365" spans="1:16" x14ac:dyDescent="0.2">
      <c r="A1365">
        <v>1364</v>
      </c>
      <c r="B1365">
        <v>25</v>
      </c>
      <c r="C1365">
        <v>6</v>
      </c>
      <c r="D1365">
        <v>1.06</v>
      </c>
      <c r="E1365">
        <v>1</v>
      </c>
      <c r="F1365" s="1" t="s">
        <v>16</v>
      </c>
      <c r="G1365" s="1" t="s">
        <v>24</v>
      </c>
      <c r="H1365" s="1" t="s">
        <v>28</v>
      </c>
      <c r="I1365" s="1" t="s">
        <v>19</v>
      </c>
      <c r="J1365" s="1" t="s">
        <v>29</v>
      </c>
      <c r="K1365" s="1" t="s">
        <v>21</v>
      </c>
      <c r="L1365">
        <v>5</v>
      </c>
      <c r="M1365">
        <v>49</v>
      </c>
      <c r="N1365">
        <v>2480</v>
      </c>
      <c r="O1365" s="1" t="s">
        <v>22</v>
      </c>
      <c r="P1365">
        <v>5</v>
      </c>
    </row>
    <row r="1366" spans="1:16" x14ac:dyDescent="0.2">
      <c r="A1366">
        <v>1365</v>
      </c>
      <c r="B1366">
        <v>55</v>
      </c>
      <c r="C1366">
        <v>7</v>
      </c>
      <c r="D1366">
        <v>4.4000000000000004</v>
      </c>
      <c r="E1366">
        <v>10</v>
      </c>
      <c r="F1366" s="1" t="s">
        <v>23</v>
      </c>
      <c r="G1366" s="1" t="s">
        <v>27</v>
      </c>
      <c r="H1366" s="1" t="s">
        <v>18</v>
      </c>
      <c r="I1366" s="1" t="s">
        <v>19</v>
      </c>
      <c r="J1366" s="1" t="s">
        <v>29</v>
      </c>
      <c r="K1366" s="1" t="s">
        <v>21</v>
      </c>
      <c r="L1366">
        <v>8</v>
      </c>
      <c r="M1366">
        <v>53</v>
      </c>
      <c r="N1366">
        <v>3861</v>
      </c>
      <c r="O1366" s="1" t="s">
        <v>22</v>
      </c>
      <c r="P1366">
        <v>5</v>
      </c>
    </row>
    <row r="1367" spans="1:16" x14ac:dyDescent="0.2">
      <c r="A1367">
        <v>1366</v>
      </c>
      <c r="B1367">
        <v>31</v>
      </c>
      <c r="C1367">
        <v>7</v>
      </c>
      <c r="D1367">
        <v>3.03</v>
      </c>
      <c r="E1367">
        <v>9</v>
      </c>
      <c r="F1367" s="1" t="s">
        <v>26</v>
      </c>
      <c r="G1367" s="1" t="s">
        <v>17</v>
      </c>
      <c r="H1367" s="1" t="s">
        <v>37</v>
      </c>
      <c r="I1367" s="1" t="s">
        <v>19</v>
      </c>
      <c r="J1367" s="1" t="s">
        <v>29</v>
      </c>
      <c r="K1367" s="1" t="s">
        <v>21</v>
      </c>
      <c r="L1367">
        <v>2</v>
      </c>
      <c r="M1367">
        <v>32</v>
      </c>
      <c r="N1367">
        <v>6817</v>
      </c>
      <c r="O1367" s="1" t="s">
        <v>22</v>
      </c>
      <c r="P1367">
        <v>1</v>
      </c>
    </row>
    <row r="1368" spans="1:16" x14ac:dyDescent="0.2">
      <c r="A1368">
        <v>1367</v>
      </c>
      <c r="B1368">
        <v>27</v>
      </c>
      <c r="C1368">
        <v>4</v>
      </c>
      <c r="D1368">
        <v>5.29</v>
      </c>
      <c r="E1368">
        <v>1</v>
      </c>
      <c r="F1368" s="1" t="s">
        <v>26</v>
      </c>
      <c r="G1368" s="1" t="s">
        <v>27</v>
      </c>
      <c r="H1368" s="1" t="s">
        <v>37</v>
      </c>
      <c r="I1368" s="1" t="s">
        <v>34</v>
      </c>
      <c r="J1368" s="1" t="s">
        <v>29</v>
      </c>
      <c r="K1368" s="1" t="s">
        <v>21</v>
      </c>
      <c r="L1368">
        <v>9</v>
      </c>
      <c r="M1368">
        <v>27</v>
      </c>
      <c r="N1368">
        <v>7976</v>
      </c>
      <c r="O1368" s="1" t="s">
        <v>21</v>
      </c>
      <c r="P1368">
        <v>2</v>
      </c>
    </row>
    <row r="1369" spans="1:16" x14ac:dyDescent="0.2">
      <c r="A1369">
        <v>1368</v>
      </c>
      <c r="B1369">
        <v>48</v>
      </c>
      <c r="C1369">
        <v>7</v>
      </c>
      <c r="D1369">
        <v>3.48</v>
      </c>
      <c r="E1369">
        <v>9</v>
      </c>
      <c r="F1369" s="1" t="s">
        <v>36</v>
      </c>
      <c r="G1369" s="1" t="s">
        <v>30</v>
      </c>
      <c r="H1369" s="1" t="s">
        <v>32</v>
      </c>
      <c r="I1369" s="1" t="s">
        <v>19</v>
      </c>
      <c r="J1369" s="1" t="s">
        <v>29</v>
      </c>
      <c r="K1369" s="1" t="s">
        <v>21</v>
      </c>
      <c r="L1369">
        <v>6</v>
      </c>
      <c r="M1369">
        <v>69</v>
      </c>
      <c r="N1369">
        <v>1171</v>
      </c>
      <c r="O1369" s="1" t="s">
        <v>22</v>
      </c>
      <c r="P1369">
        <v>5</v>
      </c>
    </row>
    <row r="1370" spans="1:16" x14ac:dyDescent="0.2">
      <c r="A1370">
        <v>1369</v>
      </c>
      <c r="B1370">
        <v>24</v>
      </c>
      <c r="C1370">
        <v>6</v>
      </c>
      <c r="D1370">
        <v>3.53</v>
      </c>
      <c r="E1370">
        <v>5</v>
      </c>
      <c r="F1370" s="1" t="s">
        <v>26</v>
      </c>
      <c r="G1370" s="1" t="s">
        <v>17</v>
      </c>
      <c r="H1370" s="1" t="s">
        <v>28</v>
      </c>
      <c r="I1370" s="1" t="s">
        <v>19</v>
      </c>
      <c r="J1370" s="1" t="s">
        <v>33</v>
      </c>
      <c r="K1370" s="1" t="s">
        <v>21</v>
      </c>
      <c r="L1370">
        <v>8</v>
      </c>
      <c r="M1370">
        <v>63</v>
      </c>
      <c r="N1370">
        <v>1428</v>
      </c>
      <c r="O1370" s="1" t="s">
        <v>22</v>
      </c>
      <c r="P1370">
        <v>3</v>
      </c>
    </row>
    <row r="1371" spans="1:16" x14ac:dyDescent="0.2">
      <c r="A1371">
        <v>1370</v>
      </c>
      <c r="B1371">
        <v>36</v>
      </c>
      <c r="C1371">
        <v>9</v>
      </c>
      <c r="D1371">
        <v>5.37</v>
      </c>
      <c r="E1371">
        <v>9</v>
      </c>
      <c r="F1371" s="1" t="s">
        <v>23</v>
      </c>
      <c r="G1371" s="1" t="s">
        <v>35</v>
      </c>
      <c r="H1371" s="1" t="s">
        <v>32</v>
      </c>
      <c r="I1371" s="1" t="s">
        <v>19</v>
      </c>
      <c r="J1371" s="1" t="s">
        <v>20</v>
      </c>
      <c r="K1371" s="1" t="s">
        <v>21</v>
      </c>
      <c r="L1371">
        <v>1</v>
      </c>
      <c r="M1371">
        <v>64</v>
      </c>
      <c r="N1371">
        <v>9184</v>
      </c>
      <c r="O1371" s="1" t="s">
        <v>22</v>
      </c>
      <c r="P1371">
        <v>2</v>
      </c>
    </row>
    <row r="1372" spans="1:16" x14ac:dyDescent="0.2">
      <c r="A1372">
        <v>1371</v>
      </c>
      <c r="B1372">
        <v>1</v>
      </c>
      <c r="C1372">
        <v>9</v>
      </c>
      <c r="D1372">
        <v>1.3</v>
      </c>
      <c r="E1372">
        <v>8</v>
      </c>
      <c r="F1372" s="1" t="s">
        <v>26</v>
      </c>
      <c r="G1372" s="1" t="s">
        <v>27</v>
      </c>
      <c r="H1372" s="1" t="s">
        <v>31</v>
      </c>
      <c r="I1372" s="1" t="s">
        <v>19</v>
      </c>
      <c r="J1372" s="1" t="s">
        <v>33</v>
      </c>
      <c r="K1372" s="1" t="s">
        <v>21</v>
      </c>
      <c r="L1372">
        <v>7</v>
      </c>
      <c r="M1372">
        <v>47</v>
      </c>
      <c r="N1372">
        <v>4976</v>
      </c>
      <c r="O1372" s="1" t="s">
        <v>22</v>
      </c>
      <c r="P1372">
        <v>3</v>
      </c>
    </row>
    <row r="1373" spans="1:16" x14ac:dyDescent="0.2">
      <c r="A1373">
        <v>1372</v>
      </c>
      <c r="B1373">
        <v>52</v>
      </c>
      <c r="C1373">
        <v>9</v>
      </c>
      <c r="D1373">
        <v>5.45</v>
      </c>
      <c r="E1373">
        <v>9</v>
      </c>
      <c r="F1373" s="1" t="s">
        <v>36</v>
      </c>
      <c r="G1373" s="1" t="s">
        <v>35</v>
      </c>
      <c r="H1373" s="1" t="s">
        <v>18</v>
      </c>
      <c r="I1373" s="1" t="s">
        <v>19</v>
      </c>
      <c r="J1373" s="1" t="s">
        <v>29</v>
      </c>
      <c r="K1373" s="1" t="s">
        <v>21</v>
      </c>
      <c r="L1373">
        <v>10</v>
      </c>
      <c r="M1373">
        <v>24</v>
      </c>
      <c r="N1373">
        <v>7270</v>
      </c>
      <c r="O1373" s="1" t="s">
        <v>22</v>
      </c>
      <c r="P1373">
        <v>4</v>
      </c>
    </row>
    <row r="1374" spans="1:16" x14ac:dyDescent="0.2">
      <c r="A1374">
        <v>1373</v>
      </c>
      <c r="B1374">
        <v>9</v>
      </c>
      <c r="C1374">
        <v>9</v>
      </c>
      <c r="D1374">
        <v>3.91</v>
      </c>
      <c r="E1374">
        <v>7</v>
      </c>
      <c r="F1374" s="1" t="s">
        <v>16</v>
      </c>
      <c r="G1374" s="1" t="s">
        <v>27</v>
      </c>
      <c r="H1374" s="1" t="s">
        <v>37</v>
      </c>
      <c r="I1374" s="1" t="s">
        <v>19</v>
      </c>
      <c r="J1374" s="1" t="s">
        <v>29</v>
      </c>
      <c r="K1374" s="1" t="s">
        <v>21</v>
      </c>
      <c r="L1374">
        <v>8</v>
      </c>
      <c r="M1374">
        <v>69</v>
      </c>
      <c r="N1374">
        <v>3902</v>
      </c>
      <c r="O1374" s="1" t="s">
        <v>21</v>
      </c>
      <c r="P1374">
        <v>2</v>
      </c>
    </row>
    <row r="1375" spans="1:16" x14ac:dyDescent="0.2">
      <c r="A1375">
        <v>1374</v>
      </c>
      <c r="B1375">
        <v>25</v>
      </c>
      <c r="C1375">
        <v>4</v>
      </c>
      <c r="D1375">
        <v>1.53</v>
      </c>
      <c r="E1375">
        <v>6</v>
      </c>
      <c r="F1375" s="1" t="s">
        <v>23</v>
      </c>
      <c r="G1375" s="1" t="s">
        <v>27</v>
      </c>
      <c r="H1375" s="1" t="s">
        <v>31</v>
      </c>
      <c r="I1375" s="1" t="s">
        <v>34</v>
      </c>
      <c r="J1375" s="1" t="s">
        <v>33</v>
      </c>
      <c r="K1375" s="1" t="s">
        <v>21</v>
      </c>
      <c r="L1375">
        <v>0</v>
      </c>
      <c r="M1375">
        <v>26</v>
      </c>
      <c r="N1375">
        <v>8530</v>
      </c>
      <c r="O1375" s="1" t="s">
        <v>22</v>
      </c>
      <c r="P1375">
        <v>4</v>
      </c>
    </row>
    <row r="1376" spans="1:16" x14ac:dyDescent="0.2">
      <c r="A1376">
        <v>1375</v>
      </c>
      <c r="B1376">
        <v>5</v>
      </c>
      <c r="C1376">
        <v>6</v>
      </c>
      <c r="D1376">
        <v>4.0599999999999996</v>
      </c>
      <c r="E1376">
        <v>5</v>
      </c>
      <c r="F1376" s="1" t="s">
        <v>16</v>
      </c>
      <c r="G1376" s="1" t="s">
        <v>24</v>
      </c>
      <c r="H1376" s="1" t="s">
        <v>37</v>
      </c>
      <c r="I1376" s="1" t="s">
        <v>34</v>
      </c>
      <c r="J1376" s="1" t="s">
        <v>29</v>
      </c>
      <c r="K1376" s="1" t="s">
        <v>22</v>
      </c>
      <c r="L1376">
        <v>5</v>
      </c>
      <c r="M1376">
        <v>18</v>
      </c>
      <c r="N1376">
        <v>2083</v>
      </c>
      <c r="O1376" s="1" t="s">
        <v>21</v>
      </c>
      <c r="P1376">
        <v>4</v>
      </c>
    </row>
    <row r="1377" spans="1:16" x14ac:dyDescent="0.2">
      <c r="A1377">
        <v>1376</v>
      </c>
      <c r="B1377">
        <v>34</v>
      </c>
      <c r="C1377">
        <v>1</v>
      </c>
      <c r="D1377">
        <v>3.33</v>
      </c>
      <c r="E1377">
        <v>3</v>
      </c>
      <c r="F1377" s="1" t="s">
        <v>16</v>
      </c>
      <c r="G1377" s="1" t="s">
        <v>35</v>
      </c>
      <c r="H1377" s="1" t="s">
        <v>31</v>
      </c>
      <c r="I1377" s="1" t="s">
        <v>19</v>
      </c>
      <c r="J1377" s="1" t="s">
        <v>29</v>
      </c>
      <c r="K1377" s="1" t="s">
        <v>21</v>
      </c>
      <c r="L1377">
        <v>9</v>
      </c>
      <c r="M1377">
        <v>60</v>
      </c>
      <c r="N1377">
        <v>2664</v>
      </c>
      <c r="O1377" s="1" t="s">
        <v>21</v>
      </c>
      <c r="P1377">
        <v>3</v>
      </c>
    </row>
    <row r="1378" spans="1:16" x14ac:dyDescent="0.2">
      <c r="A1378">
        <v>1377</v>
      </c>
      <c r="B1378">
        <v>60</v>
      </c>
      <c r="C1378">
        <v>8</v>
      </c>
      <c r="D1378">
        <v>4.21</v>
      </c>
      <c r="E1378">
        <v>8</v>
      </c>
      <c r="F1378" s="1" t="s">
        <v>16</v>
      </c>
      <c r="G1378" s="1" t="s">
        <v>24</v>
      </c>
      <c r="H1378" s="1" t="s">
        <v>18</v>
      </c>
      <c r="I1378" s="1" t="s">
        <v>19</v>
      </c>
      <c r="J1378" s="1" t="s">
        <v>20</v>
      </c>
      <c r="K1378" s="1" t="s">
        <v>21</v>
      </c>
      <c r="L1378">
        <v>0</v>
      </c>
      <c r="M1378">
        <v>62</v>
      </c>
      <c r="N1378">
        <v>3352</v>
      </c>
      <c r="O1378" s="1" t="s">
        <v>22</v>
      </c>
      <c r="P1378">
        <v>1</v>
      </c>
    </row>
    <row r="1379" spans="1:16" x14ac:dyDescent="0.2">
      <c r="A1379">
        <v>1378</v>
      </c>
      <c r="B1379">
        <v>50</v>
      </c>
      <c r="C1379">
        <v>8</v>
      </c>
      <c r="D1379">
        <v>5.35</v>
      </c>
      <c r="E1379">
        <v>7</v>
      </c>
      <c r="F1379" s="1" t="s">
        <v>26</v>
      </c>
      <c r="G1379" s="1" t="s">
        <v>24</v>
      </c>
      <c r="H1379" s="1" t="s">
        <v>32</v>
      </c>
      <c r="I1379" s="1" t="s">
        <v>34</v>
      </c>
      <c r="J1379" s="1" t="s">
        <v>29</v>
      </c>
      <c r="K1379" s="1" t="s">
        <v>21</v>
      </c>
      <c r="L1379">
        <v>6</v>
      </c>
      <c r="M1379">
        <v>48</v>
      </c>
      <c r="N1379">
        <v>1352</v>
      </c>
      <c r="O1379" s="1" t="s">
        <v>22</v>
      </c>
      <c r="P1379">
        <v>5</v>
      </c>
    </row>
    <row r="1380" spans="1:16" x14ac:dyDescent="0.2">
      <c r="A1380">
        <v>1379</v>
      </c>
      <c r="B1380">
        <v>59</v>
      </c>
      <c r="C1380">
        <v>8</v>
      </c>
      <c r="D1380">
        <v>3.33</v>
      </c>
      <c r="E1380">
        <v>10</v>
      </c>
      <c r="F1380" s="1" t="s">
        <v>26</v>
      </c>
      <c r="G1380" s="1" t="s">
        <v>35</v>
      </c>
      <c r="H1380" s="1" t="s">
        <v>37</v>
      </c>
      <c r="I1380" s="1" t="s">
        <v>34</v>
      </c>
      <c r="J1380" s="1" t="s">
        <v>29</v>
      </c>
      <c r="K1380" s="1" t="s">
        <v>21</v>
      </c>
      <c r="L1380">
        <v>2</v>
      </c>
      <c r="M1380">
        <v>35</v>
      </c>
      <c r="N1380">
        <v>7071</v>
      </c>
      <c r="O1380" s="1" t="s">
        <v>22</v>
      </c>
      <c r="P1380">
        <v>2</v>
      </c>
    </row>
    <row r="1381" spans="1:16" x14ac:dyDescent="0.2">
      <c r="A1381">
        <v>1380</v>
      </c>
      <c r="B1381">
        <v>46</v>
      </c>
      <c r="C1381">
        <v>3</v>
      </c>
      <c r="D1381">
        <v>3.68</v>
      </c>
      <c r="E1381">
        <v>2</v>
      </c>
      <c r="F1381" s="1" t="s">
        <v>26</v>
      </c>
      <c r="G1381" s="1" t="s">
        <v>30</v>
      </c>
      <c r="H1381" s="1" t="s">
        <v>31</v>
      </c>
      <c r="I1381" s="1" t="s">
        <v>19</v>
      </c>
      <c r="J1381" s="1" t="s">
        <v>29</v>
      </c>
      <c r="K1381" s="1" t="s">
        <v>21</v>
      </c>
      <c r="L1381">
        <v>9</v>
      </c>
      <c r="M1381">
        <v>59</v>
      </c>
      <c r="N1381">
        <v>2904</v>
      </c>
      <c r="O1381" s="1" t="s">
        <v>22</v>
      </c>
      <c r="P1381">
        <v>3</v>
      </c>
    </row>
    <row r="1382" spans="1:16" x14ac:dyDescent="0.2">
      <c r="A1382">
        <v>1381</v>
      </c>
      <c r="B1382">
        <v>32</v>
      </c>
      <c r="C1382">
        <v>8</v>
      </c>
      <c r="D1382">
        <v>1.81</v>
      </c>
      <c r="E1382">
        <v>9</v>
      </c>
      <c r="F1382" s="1" t="s">
        <v>26</v>
      </c>
      <c r="G1382" s="1" t="s">
        <v>35</v>
      </c>
      <c r="H1382" s="1" t="s">
        <v>25</v>
      </c>
      <c r="I1382" s="1" t="s">
        <v>19</v>
      </c>
      <c r="J1382" s="1" t="s">
        <v>20</v>
      </c>
      <c r="K1382" s="1" t="s">
        <v>21</v>
      </c>
      <c r="L1382">
        <v>10</v>
      </c>
      <c r="M1382">
        <v>39</v>
      </c>
      <c r="N1382">
        <v>9410</v>
      </c>
      <c r="O1382" s="1" t="s">
        <v>21</v>
      </c>
      <c r="P1382">
        <v>4</v>
      </c>
    </row>
    <row r="1383" spans="1:16" x14ac:dyDescent="0.2">
      <c r="A1383">
        <v>1382</v>
      </c>
      <c r="B1383">
        <v>12</v>
      </c>
      <c r="C1383">
        <v>3</v>
      </c>
      <c r="D1383">
        <v>5.56</v>
      </c>
      <c r="E1383">
        <v>5</v>
      </c>
      <c r="F1383" s="1" t="s">
        <v>23</v>
      </c>
      <c r="G1383" s="1" t="s">
        <v>35</v>
      </c>
      <c r="H1383" s="1" t="s">
        <v>18</v>
      </c>
      <c r="I1383" s="1" t="s">
        <v>19</v>
      </c>
      <c r="J1383" s="1" t="s">
        <v>33</v>
      </c>
      <c r="K1383" s="1" t="s">
        <v>22</v>
      </c>
      <c r="L1383">
        <v>5</v>
      </c>
      <c r="M1383">
        <v>26</v>
      </c>
      <c r="N1383">
        <v>8043</v>
      </c>
      <c r="O1383" s="1" t="s">
        <v>21</v>
      </c>
      <c r="P1383">
        <v>4</v>
      </c>
    </row>
    <row r="1384" spans="1:16" x14ac:dyDescent="0.2">
      <c r="A1384">
        <v>1383</v>
      </c>
      <c r="B1384">
        <v>52</v>
      </c>
      <c r="C1384">
        <v>8</v>
      </c>
      <c r="D1384">
        <v>4.34</v>
      </c>
      <c r="E1384">
        <v>10</v>
      </c>
      <c r="F1384" s="1" t="s">
        <v>36</v>
      </c>
      <c r="G1384" s="1" t="s">
        <v>24</v>
      </c>
      <c r="H1384" s="1" t="s">
        <v>28</v>
      </c>
      <c r="I1384" s="1" t="s">
        <v>19</v>
      </c>
      <c r="J1384" s="1" t="s">
        <v>33</v>
      </c>
      <c r="K1384" s="1" t="s">
        <v>21</v>
      </c>
      <c r="L1384">
        <v>4</v>
      </c>
      <c r="M1384">
        <v>60</v>
      </c>
      <c r="N1384">
        <v>9534</v>
      </c>
      <c r="O1384" s="1" t="s">
        <v>22</v>
      </c>
      <c r="P1384">
        <v>3</v>
      </c>
    </row>
    <row r="1385" spans="1:16" x14ac:dyDescent="0.2">
      <c r="A1385">
        <v>1384</v>
      </c>
      <c r="B1385">
        <v>26</v>
      </c>
      <c r="C1385">
        <v>8</v>
      </c>
      <c r="D1385">
        <v>4.83</v>
      </c>
      <c r="E1385">
        <v>7</v>
      </c>
      <c r="F1385" s="1" t="s">
        <v>36</v>
      </c>
      <c r="G1385" s="1" t="s">
        <v>24</v>
      </c>
      <c r="H1385" s="1" t="s">
        <v>32</v>
      </c>
      <c r="I1385" s="1" t="s">
        <v>19</v>
      </c>
      <c r="J1385" s="1" t="s">
        <v>20</v>
      </c>
      <c r="K1385" s="1" t="s">
        <v>21</v>
      </c>
      <c r="L1385">
        <v>2</v>
      </c>
      <c r="M1385">
        <v>60</v>
      </c>
      <c r="N1385">
        <v>2623</v>
      </c>
      <c r="O1385" s="1" t="s">
        <v>22</v>
      </c>
      <c r="P1385">
        <v>2</v>
      </c>
    </row>
    <row r="1386" spans="1:16" x14ac:dyDescent="0.2">
      <c r="A1386">
        <v>1385</v>
      </c>
      <c r="B1386">
        <v>21</v>
      </c>
      <c r="C1386">
        <v>9</v>
      </c>
      <c r="D1386">
        <v>5.38</v>
      </c>
      <c r="E1386">
        <v>7</v>
      </c>
      <c r="F1386" s="1" t="s">
        <v>36</v>
      </c>
      <c r="G1386" s="1" t="s">
        <v>17</v>
      </c>
      <c r="H1386" s="1" t="s">
        <v>31</v>
      </c>
      <c r="I1386" s="1" t="s">
        <v>34</v>
      </c>
      <c r="J1386" s="1" t="s">
        <v>33</v>
      </c>
      <c r="K1386" s="1" t="s">
        <v>22</v>
      </c>
      <c r="L1386">
        <v>8</v>
      </c>
      <c r="M1386">
        <v>60</v>
      </c>
      <c r="N1386">
        <v>8350</v>
      </c>
      <c r="O1386" s="1" t="s">
        <v>22</v>
      </c>
      <c r="P1386">
        <v>3</v>
      </c>
    </row>
    <row r="1387" spans="1:16" x14ac:dyDescent="0.2">
      <c r="A1387">
        <v>1386</v>
      </c>
      <c r="B1387">
        <v>8</v>
      </c>
      <c r="C1387">
        <v>7</v>
      </c>
      <c r="D1387">
        <v>1.4</v>
      </c>
      <c r="E1387">
        <v>9</v>
      </c>
      <c r="F1387" s="1" t="s">
        <v>26</v>
      </c>
      <c r="G1387" s="1" t="s">
        <v>27</v>
      </c>
      <c r="H1387" s="1" t="s">
        <v>31</v>
      </c>
      <c r="I1387" s="1" t="s">
        <v>19</v>
      </c>
      <c r="J1387" s="1" t="s">
        <v>33</v>
      </c>
      <c r="K1387" s="1" t="s">
        <v>21</v>
      </c>
      <c r="L1387">
        <v>4</v>
      </c>
      <c r="M1387">
        <v>57</v>
      </c>
      <c r="N1387">
        <v>8379</v>
      </c>
      <c r="O1387" s="1" t="s">
        <v>22</v>
      </c>
      <c r="P1387">
        <v>4</v>
      </c>
    </row>
    <row r="1388" spans="1:16" x14ac:dyDescent="0.2">
      <c r="A1388">
        <v>1387</v>
      </c>
      <c r="B1388">
        <v>12</v>
      </c>
      <c r="C1388">
        <v>7</v>
      </c>
      <c r="D1388">
        <v>3.86</v>
      </c>
      <c r="E1388">
        <v>8</v>
      </c>
      <c r="F1388" s="1" t="s">
        <v>26</v>
      </c>
      <c r="G1388" s="1" t="s">
        <v>27</v>
      </c>
      <c r="H1388" s="1" t="s">
        <v>31</v>
      </c>
      <c r="I1388" s="1" t="s">
        <v>19</v>
      </c>
      <c r="J1388" s="1" t="s">
        <v>29</v>
      </c>
      <c r="K1388" s="1" t="s">
        <v>21</v>
      </c>
      <c r="L1388">
        <v>3</v>
      </c>
      <c r="M1388">
        <v>64</v>
      </c>
      <c r="N1388">
        <v>4597</v>
      </c>
      <c r="O1388" s="1" t="s">
        <v>22</v>
      </c>
      <c r="P1388">
        <v>1</v>
      </c>
    </row>
    <row r="1389" spans="1:16" x14ac:dyDescent="0.2">
      <c r="A1389">
        <v>1388</v>
      </c>
      <c r="B1389">
        <v>33</v>
      </c>
      <c r="C1389">
        <v>10</v>
      </c>
      <c r="D1389">
        <v>1.08</v>
      </c>
      <c r="E1389">
        <v>10</v>
      </c>
      <c r="F1389" s="1" t="s">
        <v>16</v>
      </c>
      <c r="G1389" s="1" t="s">
        <v>35</v>
      </c>
      <c r="H1389" s="1" t="s">
        <v>31</v>
      </c>
      <c r="I1389" s="1" t="s">
        <v>19</v>
      </c>
      <c r="J1389" s="1" t="s">
        <v>33</v>
      </c>
      <c r="K1389" s="1" t="s">
        <v>21</v>
      </c>
      <c r="L1389">
        <v>5</v>
      </c>
      <c r="M1389">
        <v>49</v>
      </c>
      <c r="N1389">
        <v>4628</v>
      </c>
      <c r="O1389" s="1" t="s">
        <v>21</v>
      </c>
      <c r="P1389">
        <v>3</v>
      </c>
    </row>
    <row r="1390" spans="1:16" x14ac:dyDescent="0.2">
      <c r="A1390">
        <v>1389</v>
      </c>
      <c r="B1390">
        <v>45</v>
      </c>
      <c r="C1390">
        <v>8</v>
      </c>
      <c r="D1390">
        <v>1.49</v>
      </c>
      <c r="E1390">
        <v>7</v>
      </c>
      <c r="F1390" s="1" t="s">
        <v>26</v>
      </c>
      <c r="G1390" s="1" t="s">
        <v>35</v>
      </c>
      <c r="H1390" s="1" t="s">
        <v>25</v>
      </c>
      <c r="I1390" s="1" t="s">
        <v>19</v>
      </c>
      <c r="J1390" s="1" t="s">
        <v>29</v>
      </c>
      <c r="K1390" s="1" t="s">
        <v>21</v>
      </c>
      <c r="L1390">
        <v>9</v>
      </c>
      <c r="M1390">
        <v>54</v>
      </c>
      <c r="N1390">
        <v>9197</v>
      </c>
      <c r="O1390" s="1" t="s">
        <v>22</v>
      </c>
      <c r="P1390">
        <v>2</v>
      </c>
    </row>
    <row r="1391" spans="1:16" x14ac:dyDescent="0.2">
      <c r="A1391">
        <v>1390</v>
      </c>
      <c r="B1391">
        <v>16</v>
      </c>
      <c r="C1391">
        <v>4</v>
      </c>
      <c r="D1391">
        <v>1.86</v>
      </c>
      <c r="E1391">
        <v>3</v>
      </c>
      <c r="F1391" s="1" t="s">
        <v>16</v>
      </c>
      <c r="G1391" s="1" t="s">
        <v>27</v>
      </c>
      <c r="H1391" s="1" t="s">
        <v>25</v>
      </c>
      <c r="I1391" s="1" t="s">
        <v>19</v>
      </c>
      <c r="J1391" s="1" t="s">
        <v>33</v>
      </c>
      <c r="K1391" s="1" t="s">
        <v>21</v>
      </c>
      <c r="L1391">
        <v>7</v>
      </c>
      <c r="M1391">
        <v>60</v>
      </c>
      <c r="N1391">
        <v>8886</v>
      </c>
      <c r="O1391" s="1" t="s">
        <v>22</v>
      </c>
      <c r="P1391">
        <v>1</v>
      </c>
    </row>
    <row r="1392" spans="1:16" x14ac:dyDescent="0.2">
      <c r="A1392">
        <v>1391</v>
      </c>
      <c r="B1392">
        <v>6</v>
      </c>
      <c r="C1392">
        <v>7</v>
      </c>
      <c r="D1392">
        <v>5.59</v>
      </c>
      <c r="E1392">
        <v>9</v>
      </c>
      <c r="F1392" s="1" t="s">
        <v>23</v>
      </c>
      <c r="G1392" s="1" t="s">
        <v>17</v>
      </c>
      <c r="H1392" s="1" t="s">
        <v>37</v>
      </c>
      <c r="I1392" s="1" t="s">
        <v>19</v>
      </c>
      <c r="J1392" s="1" t="s">
        <v>33</v>
      </c>
      <c r="K1392" s="1" t="s">
        <v>21</v>
      </c>
      <c r="L1392">
        <v>6</v>
      </c>
      <c r="M1392">
        <v>59</v>
      </c>
      <c r="N1392">
        <v>7364</v>
      </c>
      <c r="O1392" s="1" t="s">
        <v>22</v>
      </c>
      <c r="P1392">
        <v>5</v>
      </c>
    </row>
    <row r="1393" spans="1:16" x14ac:dyDescent="0.2">
      <c r="A1393">
        <v>1392</v>
      </c>
      <c r="B1393">
        <v>22</v>
      </c>
      <c r="C1393">
        <v>4</v>
      </c>
      <c r="D1393">
        <v>2.73</v>
      </c>
      <c r="E1393">
        <v>1</v>
      </c>
      <c r="F1393" s="1" t="s">
        <v>26</v>
      </c>
      <c r="G1393" s="1" t="s">
        <v>30</v>
      </c>
      <c r="H1393" s="1" t="s">
        <v>37</v>
      </c>
      <c r="I1393" s="1" t="s">
        <v>34</v>
      </c>
      <c r="J1393" s="1" t="s">
        <v>20</v>
      </c>
      <c r="K1393" s="1" t="s">
        <v>22</v>
      </c>
      <c r="L1393">
        <v>8</v>
      </c>
      <c r="M1393">
        <v>24</v>
      </c>
      <c r="N1393">
        <v>6297</v>
      </c>
      <c r="O1393" s="1" t="s">
        <v>22</v>
      </c>
      <c r="P1393">
        <v>5</v>
      </c>
    </row>
    <row r="1394" spans="1:16" x14ac:dyDescent="0.2">
      <c r="A1394">
        <v>1393</v>
      </c>
      <c r="B1394">
        <v>46</v>
      </c>
      <c r="C1394">
        <v>10</v>
      </c>
      <c r="D1394">
        <v>5.27</v>
      </c>
      <c r="E1394">
        <v>10</v>
      </c>
      <c r="F1394" s="1" t="s">
        <v>26</v>
      </c>
      <c r="G1394" s="1" t="s">
        <v>17</v>
      </c>
      <c r="H1394" s="1" t="s">
        <v>31</v>
      </c>
      <c r="I1394" s="1" t="s">
        <v>34</v>
      </c>
      <c r="J1394" s="1" t="s">
        <v>33</v>
      </c>
      <c r="K1394" s="1" t="s">
        <v>21</v>
      </c>
      <c r="L1394">
        <v>4</v>
      </c>
      <c r="M1394">
        <v>43</v>
      </c>
      <c r="N1394">
        <v>5158</v>
      </c>
      <c r="O1394" s="1" t="s">
        <v>22</v>
      </c>
      <c r="P1394">
        <v>4</v>
      </c>
    </row>
    <row r="1395" spans="1:16" x14ac:dyDescent="0.2">
      <c r="A1395">
        <v>1394</v>
      </c>
      <c r="B1395">
        <v>46</v>
      </c>
      <c r="C1395">
        <v>7</v>
      </c>
      <c r="D1395">
        <v>4.3499999999999996</v>
      </c>
      <c r="E1395">
        <v>9</v>
      </c>
      <c r="F1395" s="1" t="s">
        <v>36</v>
      </c>
      <c r="G1395" s="1" t="s">
        <v>17</v>
      </c>
      <c r="H1395" s="1" t="s">
        <v>28</v>
      </c>
      <c r="I1395" s="1" t="s">
        <v>19</v>
      </c>
      <c r="J1395" s="1" t="s">
        <v>33</v>
      </c>
      <c r="K1395" s="1" t="s">
        <v>21</v>
      </c>
      <c r="L1395">
        <v>7</v>
      </c>
      <c r="M1395">
        <v>56</v>
      </c>
      <c r="N1395">
        <v>8606</v>
      </c>
      <c r="O1395" s="1" t="s">
        <v>22</v>
      </c>
      <c r="P1395">
        <v>2</v>
      </c>
    </row>
    <row r="1396" spans="1:16" x14ac:dyDescent="0.2">
      <c r="A1396">
        <v>1395</v>
      </c>
      <c r="B1396">
        <v>54</v>
      </c>
      <c r="C1396">
        <v>10</v>
      </c>
      <c r="D1396">
        <v>5</v>
      </c>
      <c r="E1396">
        <v>9</v>
      </c>
      <c r="F1396" s="1" t="s">
        <v>16</v>
      </c>
      <c r="G1396" s="1" t="s">
        <v>30</v>
      </c>
      <c r="H1396" s="1" t="s">
        <v>32</v>
      </c>
      <c r="I1396" s="1" t="s">
        <v>19</v>
      </c>
      <c r="J1396" s="1" t="s">
        <v>29</v>
      </c>
      <c r="K1396" s="1" t="s">
        <v>21</v>
      </c>
      <c r="L1396">
        <v>9</v>
      </c>
      <c r="M1396">
        <v>64</v>
      </c>
      <c r="N1396">
        <v>3008</v>
      </c>
      <c r="O1396" s="1" t="s">
        <v>22</v>
      </c>
      <c r="P1396">
        <v>5</v>
      </c>
    </row>
    <row r="1397" spans="1:16" x14ac:dyDescent="0.2">
      <c r="A1397">
        <v>1396</v>
      </c>
      <c r="B1397">
        <v>39</v>
      </c>
      <c r="C1397">
        <v>9</v>
      </c>
      <c r="D1397">
        <v>1.19</v>
      </c>
      <c r="E1397">
        <v>10</v>
      </c>
      <c r="F1397" s="1" t="s">
        <v>26</v>
      </c>
      <c r="G1397" s="1" t="s">
        <v>24</v>
      </c>
      <c r="H1397" s="1" t="s">
        <v>18</v>
      </c>
      <c r="I1397" s="1" t="s">
        <v>19</v>
      </c>
      <c r="J1397" s="1" t="s">
        <v>29</v>
      </c>
      <c r="K1397" s="1" t="s">
        <v>21</v>
      </c>
      <c r="L1397">
        <v>2</v>
      </c>
      <c r="M1397">
        <v>38</v>
      </c>
      <c r="N1397">
        <v>8421</v>
      </c>
      <c r="O1397" s="1" t="s">
        <v>22</v>
      </c>
      <c r="P1397">
        <v>3</v>
      </c>
    </row>
    <row r="1398" spans="1:16" x14ac:dyDescent="0.2">
      <c r="A1398">
        <v>1397</v>
      </c>
      <c r="B1398">
        <v>31</v>
      </c>
      <c r="C1398">
        <v>9</v>
      </c>
      <c r="D1398">
        <v>4.58</v>
      </c>
      <c r="E1398">
        <v>8</v>
      </c>
      <c r="F1398" s="1" t="s">
        <v>26</v>
      </c>
      <c r="G1398" s="1" t="s">
        <v>27</v>
      </c>
      <c r="H1398" s="1" t="s">
        <v>32</v>
      </c>
      <c r="I1398" s="1" t="s">
        <v>34</v>
      </c>
      <c r="J1398" s="1" t="s">
        <v>20</v>
      </c>
      <c r="K1398" s="1" t="s">
        <v>21</v>
      </c>
      <c r="L1398">
        <v>2</v>
      </c>
      <c r="M1398">
        <v>55</v>
      </c>
      <c r="N1398">
        <v>7763</v>
      </c>
      <c r="O1398" s="1" t="s">
        <v>21</v>
      </c>
      <c r="P1398">
        <v>3</v>
      </c>
    </row>
    <row r="1399" spans="1:16" x14ac:dyDescent="0.2">
      <c r="A1399">
        <v>1398</v>
      </c>
      <c r="B1399">
        <v>11</v>
      </c>
      <c r="C1399">
        <v>6</v>
      </c>
      <c r="D1399">
        <v>4.63</v>
      </c>
      <c r="E1399">
        <v>1</v>
      </c>
      <c r="F1399" s="1" t="s">
        <v>36</v>
      </c>
      <c r="G1399" s="1" t="s">
        <v>35</v>
      </c>
      <c r="H1399" s="1" t="s">
        <v>18</v>
      </c>
      <c r="I1399" s="1" t="s">
        <v>19</v>
      </c>
      <c r="J1399" s="1" t="s">
        <v>29</v>
      </c>
      <c r="K1399" s="1" t="s">
        <v>21</v>
      </c>
      <c r="L1399">
        <v>5</v>
      </c>
      <c r="M1399">
        <v>68</v>
      </c>
      <c r="N1399">
        <v>4265</v>
      </c>
      <c r="O1399" s="1" t="s">
        <v>22</v>
      </c>
      <c r="P1399">
        <v>4</v>
      </c>
    </row>
    <row r="1400" spans="1:16" x14ac:dyDescent="0.2">
      <c r="A1400">
        <v>1399</v>
      </c>
      <c r="B1400">
        <v>48</v>
      </c>
      <c r="C1400">
        <v>2</v>
      </c>
      <c r="D1400">
        <v>5.12</v>
      </c>
      <c r="E1400">
        <v>5</v>
      </c>
      <c r="F1400" s="1" t="s">
        <v>36</v>
      </c>
      <c r="G1400" s="1" t="s">
        <v>35</v>
      </c>
      <c r="H1400" s="1" t="s">
        <v>18</v>
      </c>
      <c r="I1400" s="1" t="s">
        <v>19</v>
      </c>
      <c r="J1400" s="1" t="s">
        <v>29</v>
      </c>
      <c r="K1400" s="1" t="s">
        <v>21</v>
      </c>
      <c r="L1400">
        <v>0</v>
      </c>
      <c r="M1400">
        <v>27</v>
      </c>
      <c r="N1400">
        <v>2607</v>
      </c>
      <c r="O1400" s="1" t="s">
        <v>21</v>
      </c>
      <c r="P1400">
        <v>1</v>
      </c>
    </row>
    <row r="1401" spans="1:16" x14ac:dyDescent="0.2">
      <c r="A1401">
        <v>1400</v>
      </c>
      <c r="B1401">
        <v>21</v>
      </c>
      <c r="C1401">
        <v>10</v>
      </c>
      <c r="D1401">
        <v>1.21</v>
      </c>
      <c r="E1401">
        <v>7</v>
      </c>
      <c r="F1401" s="1" t="s">
        <v>16</v>
      </c>
      <c r="G1401" s="1" t="s">
        <v>17</v>
      </c>
      <c r="H1401" s="1" t="s">
        <v>18</v>
      </c>
      <c r="I1401" s="1" t="s">
        <v>19</v>
      </c>
      <c r="J1401" s="1" t="s">
        <v>29</v>
      </c>
      <c r="K1401" s="1" t="s">
        <v>21</v>
      </c>
      <c r="L1401">
        <v>1</v>
      </c>
      <c r="M1401">
        <v>61</v>
      </c>
      <c r="N1401">
        <v>9862</v>
      </c>
      <c r="O1401" s="1" t="s">
        <v>21</v>
      </c>
      <c r="P1401">
        <v>5</v>
      </c>
    </row>
    <row r="1402" spans="1:16" x14ac:dyDescent="0.2">
      <c r="A1402">
        <v>1401</v>
      </c>
      <c r="B1402">
        <v>49</v>
      </c>
      <c r="C1402">
        <v>8</v>
      </c>
      <c r="D1402">
        <v>2.96</v>
      </c>
      <c r="E1402">
        <v>8</v>
      </c>
      <c r="F1402" s="1" t="s">
        <v>36</v>
      </c>
      <c r="G1402" s="1" t="s">
        <v>17</v>
      </c>
      <c r="H1402" s="1" t="s">
        <v>32</v>
      </c>
      <c r="I1402" s="1" t="s">
        <v>34</v>
      </c>
      <c r="J1402" s="1" t="s">
        <v>33</v>
      </c>
      <c r="K1402" s="1" t="s">
        <v>21</v>
      </c>
      <c r="L1402">
        <v>1</v>
      </c>
      <c r="M1402">
        <v>22</v>
      </c>
      <c r="N1402">
        <v>6935</v>
      </c>
      <c r="O1402" s="1" t="s">
        <v>21</v>
      </c>
      <c r="P1402">
        <v>1</v>
      </c>
    </row>
    <row r="1403" spans="1:16" x14ac:dyDescent="0.2">
      <c r="A1403">
        <v>1402</v>
      </c>
      <c r="B1403">
        <v>4</v>
      </c>
      <c r="C1403">
        <v>6</v>
      </c>
      <c r="D1403">
        <v>3.26</v>
      </c>
      <c r="E1403">
        <v>5</v>
      </c>
      <c r="F1403" s="1" t="s">
        <v>36</v>
      </c>
      <c r="G1403" s="1" t="s">
        <v>27</v>
      </c>
      <c r="H1403" s="1" t="s">
        <v>31</v>
      </c>
      <c r="I1403" s="1" t="s">
        <v>19</v>
      </c>
      <c r="J1403" s="1" t="s">
        <v>33</v>
      </c>
      <c r="K1403" s="1" t="s">
        <v>22</v>
      </c>
      <c r="L1403">
        <v>4</v>
      </c>
      <c r="M1403">
        <v>26</v>
      </c>
      <c r="N1403">
        <v>9958</v>
      </c>
      <c r="O1403" s="1" t="s">
        <v>21</v>
      </c>
      <c r="P1403">
        <v>2</v>
      </c>
    </row>
    <row r="1404" spans="1:16" x14ac:dyDescent="0.2">
      <c r="A1404">
        <v>1403</v>
      </c>
      <c r="B1404">
        <v>38</v>
      </c>
      <c r="C1404">
        <v>10</v>
      </c>
      <c r="D1404">
        <v>2.42</v>
      </c>
      <c r="E1404">
        <v>7</v>
      </c>
      <c r="F1404" s="1" t="s">
        <v>23</v>
      </c>
      <c r="G1404" s="1" t="s">
        <v>35</v>
      </c>
      <c r="H1404" s="1" t="s">
        <v>32</v>
      </c>
      <c r="I1404" s="1" t="s">
        <v>19</v>
      </c>
      <c r="J1404" s="1" t="s">
        <v>29</v>
      </c>
      <c r="K1404" s="1" t="s">
        <v>21</v>
      </c>
      <c r="L1404">
        <v>0</v>
      </c>
      <c r="M1404">
        <v>39</v>
      </c>
      <c r="N1404">
        <v>9642</v>
      </c>
      <c r="O1404" s="1" t="s">
        <v>22</v>
      </c>
      <c r="P1404">
        <v>2</v>
      </c>
    </row>
    <row r="1405" spans="1:16" x14ac:dyDescent="0.2">
      <c r="A1405">
        <v>1404</v>
      </c>
      <c r="B1405">
        <v>16</v>
      </c>
      <c r="C1405">
        <v>10</v>
      </c>
      <c r="D1405">
        <v>2.02</v>
      </c>
      <c r="E1405">
        <v>8</v>
      </c>
      <c r="F1405" s="1" t="s">
        <v>26</v>
      </c>
      <c r="G1405" s="1" t="s">
        <v>24</v>
      </c>
      <c r="H1405" s="1" t="s">
        <v>31</v>
      </c>
      <c r="I1405" s="1" t="s">
        <v>19</v>
      </c>
      <c r="J1405" s="1" t="s">
        <v>20</v>
      </c>
      <c r="K1405" s="1" t="s">
        <v>21</v>
      </c>
      <c r="L1405">
        <v>4</v>
      </c>
      <c r="M1405">
        <v>41</v>
      </c>
      <c r="N1405">
        <v>6863</v>
      </c>
      <c r="O1405" s="1" t="s">
        <v>22</v>
      </c>
      <c r="P1405">
        <v>1</v>
      </c>
    </row>
    <row r="1406" spans="1:16" x14ac:dyDescent="0.2">
      <c r="A1406">
        <v>1405</v>
      </c>
      <c r="B1406">
        <v>11</v>
      </c>
      <c r="C1406">
        <v>9</v>
      </c>
      <c r="D1406">
        <v>5.21</v>
      </c>
      <c r="E1406">
        <v>10</v>
      </c>
      <c r="F1406" s="1" t="s">
        <v>26</v>
      </c>
      <c r="G1406" s="1" t="s">
        <v>17</v>
      </c>
      <c r="H1406" s="1" t="s">
        <v>32</v>
      </c>
      <c r="I1406" s="1" t="s">
        <v>19</v>
      </c>
      <c r="J1406" s="1" t="s">
        <v>29</v>
      </c>
      <c r="K1406" s="1" t="s">
        <v>21</v>
      </c>
      <c r="L1406">
        <v>5</v>
      </c>
      <c r="M1406">
        <v>64</v>
      </c>
      <c r="N1406">
        <v>1070</v>
      </c>
      <c r="O1406" s="1" t="s">
        <v>22</v>
      </c>
      <c r="P1406">
        <v>4</v>
      </c>
    </row>
    <row r="1407" spans="1:16" x14ac:dyDescent="0.2">
      <c r="A1407">
        <v>1406</v>
      </c>
      <c r="B1407">
        <v>57</v>
      </c>
      <c r="C1407">
        <v>6</v>
      </c>
      <c r="D1407">
        <v>4.59</v>
      </c>
      <c r="E1407">
        <v>2</v>
      </c>
      <c r="F1407" s="1" t="s">
        <v>36</v>
      </c>
      <c r="G1407" s="1" t="s">
        <v>27</v>
      </c>
      <c r="H1407" s="1" t="s">
        <v>37</v>
      </c>
      <c r="I1407" s="1" t="s">
        <v>19</v>
      </c>
      <c r="J1407" s="1" t="s">
        <v>33</v>
      </c>
      <c r="K1407" s="1" t="s">
        <v>21</v>
      </c>
      <c r="L1407">
        <v>4</v>
      </c>
      <c r="M1407">
        <v>35</v>
      </c>
      <c r="N1407">
        <v>2965</v>
      </c>
      <c r="O1407" s="1" t="s">
        <v>22</v>
      </c>
      <c r="P1407">
        <v>4</v>
      </c>
    </row>
    <row r="1408" spans="1:16" x14ac:dyDescent="0.2">
      <c r="A1408">
        <v>1407</v>
      </c>
      <c r="B1408">
        <v>32</v>
      </c>
      <c r="C1408">
        <v>5</v>
      </c>
      <c r="D1408">
        <v>1.88</v>
      </c>
      <c r="E1408">
        <v>4</v>
      </c>
      <c r="F1408" s="1" t="s">
        <v>16</v>
      </c>
      <c r="G1408" s="1" t="s">
        <v>30</v>
      </c>
      <c r="H1408" s="1" t="s">
        <v>37</v>
      </c>
      <c r="I1408" s="1" t="s">
        <v>19</v>
      </c>
      <c r="J1408" s="1" t="s">
        <v>33</v>
      </c>
      <c r="K1408" s="1" t="s">
        <v>21</v>
      </c>
      <c r="L1408">
        <v>0</v>
      </c>
      <c r="M1408">
        <v>43</v>
      </c>
      <c r="N1408">
        <v>1961</v>
      </c>
      <c r="O1408" s="1" t="s">
        <v>22</v>
      </c>
      <c r="P1408">
        <v>2</v>
      </c>
    </row>
    <row r="1409" spans="1:16" x14ac:dyDescent="0.2">
      <c r="A1409">
        <v>1408</v>
      </c>
      <c r="B1409">
        <v>52</v>
      </c>
      <c r="C1409">
        <v>10</v>
      </c>
      <c r="D1409">
        <v>3.44</v>
      </c>
      <c r="E1409">
        <v>10</v>
      </c>
      <c r="F1409" s="1" t="s">
        <v>16</v>
      </c>
      <c r="G1409" s="1" t="s">
        <v>24</v>
      </c>
      <c r="H1409" s="1" t="s">
        <v>18</v>
      </c>
      <c r="I1409" s="1" t="s">
        <v>34</v>
      </c>
      <c r="J1409" s="1" t="s">
        <v>33</v>
      </c>
      <c r="K1409" s="1" t="s">
        <v>21</v>
      </c>
      <c r="L1409">
        <v>0</v>
      </c>
      <c r="M1409">
        <v>58</v>
      </c>
      <c r="N1409">
        <v>8923</v>
      </c>
      <c r="O1409" s="1" t="s">
        <v>22</v>
      </c>
      <c r="P1409">
        <v>3</v>
      </c>
    </row>
    <row r="1410" spans="1:16" x14ac:dyDescent="0.2">
      <c r="A1410">
        <v>1409</v>
      </c>
      <c r="B1410">
        <v>52</v>
      </c>
      <c r="C1410">
        <v>8</v>
      </c>
      <c r="D1410">
        <v>1.24</v>
      </c>
      <c r="E1410">
        <v>7</v>
      </c>
      <c r="F1410" s="1" t="s">
        <v>26</v>
      </c>
      <c r="G1410" s="1" t="s">
        <v>17</v>
      </c>
      <c r="H1410" s="1" t="s">
        <v>25</v>
      </c>
      <c r="I1410" s="1" t="s">
        <v>19</v>
      </c>
      <c r="J1410" s="1" t="s">
        <v>20</v>
      </c>
      <c r="K1410" s="1" t="s">
        <v>21</v>
      </c>
      <c r="L1410">
        <v>0</v>
      </c>
      <c r="M1410">
        <v>59</v>
      </c>
      <c r="N1410">
        <v>3465</v>
      </c>
      <c r="O1410" s="1" t="s">
        <v>21</v>
      </c>
      <c r="P1410">
        <v>3</v>
      </c>
    </row>
    <row r="1411" spans="1:16" x14ac:dyDescent="0.2">
      <c r="A1411">
        <v>1410</v>
      </c>
      <c r="B1411">
        <v>28</v>
      </c>
      <c r="C1411">
        <v>2</v>
      </c>
      <c r="D1411">
        <v>2.38</v>
      </c>
      <c r="E1411">
        <v>3</v>
      </c>
      <c r="F1411" s="1" t="s">
        <v>16</v>
      </c>
      <c r="G1411" s="1" t="s">
        <v>17</v>
      </c>
      <c r="H1411" s="1" t="s">
        <v>31</v>
      </c>
      <c r="I1411" s="1" t="s">
        <v>19</v>
      </c>
      <c r="J1411" s="1" t="s">
        <v>29</v>
      </c>
      <c r="K1411" s="1" t="s">
        <v>21</v>
      </c>
      <c r="L1411">
        <v>6</v>
      </c>
      <c r="M1411">
        <v>56</v>
      </c>
      <c r="N1411">
        <v>3115</v>
      </c>
      <c r="O1411" s="1" t="s">
        <v>21</v>
      </c>
      <c r="P1411">
        <v>2</v>
      </c>
    </row>
    <row r="1412" spans="1:16" x14ac:dyDescent="0.2">
      <c r="A1412">
        <v>1411</v>
      </c>
      <c r="B1412">
        <v>13</v>
      </c>
      <c r="C1412">
        <v>4</v>
      </c>
      <c r="D1412">
        <v>2.31</v>
      </c>
      <c r="E1412">
        <v>6</v>
      </c>
      <c r="F1412" s="1" t="s">
        <v>36</v>
      </c>
      <c r="G1412" s="1" t="s">
        <v>27</v>
      </c>
      <c r="H1412" s="1" t="s">
        <v>18</v>
      </c>
      <c r="I1412" s="1" t="s">
        <v>19</v>
      </c>
      <c r="J1412" s="1" t="s">
        <v>33</v>
      </c>
      <c r="K1412" s="1" t="s">
        <v>22</v>
      </c>
      <c r="L1412">
        <v>7</v>
      </c>
      <c r="M1412">
        <v>19</v>
      </c>
      <c r="N1412">
        <v>7510</v>
      </c>
      <c r="O1412" s="1" t="s">
        <v>21</v>
      </c>
      <c r="P1412">
        <v>1</v>
      </c>
    </row>
    <row r="1413" spans="1:16" x14ac:dyDescent="0.2">
      <c r="A1413">
        <v>1412</v>
      </c>
      <c r="B1413">
        <v>14</v>
      </c>
      <c r="C1413">
        <v>8</v>
      </c>
      <c r="D1413">
        <v>3.13</v>
      </c>
      <c r="E1413">
        <v>9</v>
      </c>
      <c r="F1413" s="1" t="s">
        <v>23</v>
      </c>
      <c r="G1413" s="1" t="s">
        <v>30</v>
      </c>
      <c r="H1413" s="1" t="s">
        <v>18</v>
      </c>
      <c r="I1413" s="1" t="s">
        <v>19</v>
      </c>
      <c r="J1413" s="1" t="s">
        <v>29</v>
      </c>
      <c r="K1413" s="1" t="s">
        <v>21</v>
      </c>
      <c r="L1413">
        <v>8</v>
      </c>
      <c r="M1413">
        <v>62</v>
      </c>
      <c r="N1413">
        <v>7269</v>
      </c>
      <c r="O1413" s="1" t="s">
        <v>21</v>
      </c>
      <c r="P1413">
        <v>5</v>
      </c>
    </row>
    <row r="1414" spans="1:16" x14ac:dyDescent="0.2">
      <c r="A1414">
        <v>1413</v>
      </c>
      <c r="B1414">
        <v>37</v>
      </c>
      <c r="C1414">
        <v>3</v>
      </c>
      <c r="D1414">
        <v>1.84</v>
      </c>
      <c r="E1414">
        <v>3</v>
      </c>
      <c r="F1414" s="1" t="s">
        <v>26</v>
      </c>
      <c r="G1414" s="1" t="s">
        <v>27</v>
      </c>
      <c r="H1414" s="1" t="s">
        <v>32</v>
      </c>
      <c r="I1414" s="1" t="s">
        <v>19</v>
      </c>
      <c r="J1414" s="1" t="s">
        <v>33</v>
      </c>
      <c r="K1414" s="1" t="s">
        <v>21</v>
      </c>
      <c r="L1414">
        <v>3</v>
      </c>
      <c r="M1414">
        <v>30</v>
      </c>
      <c r="N1414">
        <v>9799</v>
      </c>
      <c r="O1414" s="1" t="s">
        <v>22</v>
      </c>
      <c r="P1414">
        <v>4</v>
      </c>
    </row>
    <row r="1415" spans="1:16" x14ac:dyDescent="0.2">
      <c r="A1415">
        <v>1414</v>
      </c>
      <c r="B1415">
        <v>35</v>
      </c>
      <c r="C1415">
        <v>8</v>
      </c>
      <c r="D1415">
        <v>5.64</v>
      </c>
      <c r="E1415">
        <v>7</v>
      </c>
      <c r="F1415" s="1" t="s">
        <v>36</v>
      </c>
      <c r="G1415" s="1" t="s">
        <v>24</v>
      </c>
      <c r="H1415" s="1" t="s">
        <v>25</v>
      </c>
      <c r="I1415" s="1" t="s">
        <v>34</v>
      </c>
      <c r="J1415" s="1" t="s">
        <v>29</v>
      </c>
      <c r="K1415" s="1" t="s">
        <v>21</v>
      </c>
      <c r="L1415">
        <v>0</v>
      </c>
      <c r="M1415">
        <v>33</v>
      </c>
      <c r="N1415">
        <v>8874</v>
      </c>
      <c r="O1415" s="1" t="s">
        <v>22</v>
      </c>
      <c r="P1415">
        <v>5</v>
      </c>
    </row>
    <row r="1416" spans="1:16" x14ac:dyDescent="0.2">
      <c r="A1416">
        <v>1415</v>
      </c>
      <c r="B1416">
        <v>56</v>
      </c>
      <c r="C1416">
        <v>9</v>
      </c>
      <c r="D1416">
        <v>4.7300000000000004</v>
      </c>
      <c r="E1416">
        <v>9</v>
      </c>
      <c r="F1416" s="1" t="s">
        <v>23</v>
      </c>
      <c r="G1416" s="1" t="s">
        <v>24</v>
      </c>
      <c r="H1416" s="1" t="s">
        <v>18</v>
      </c>
      <c r="I1416" s="1" t="s">
        <v>19</v>
      </c>
      <c r="J1416" s="1" t="s">
        <v>29</v>
      </c>
      <c r="K1416" s="1" t="s">
        <v>21</v>
      </c>
      <c r="L1416">
        <v>4</v>
      </c>
      <c r="M1416">
        <v>63</v>
      </c>
      <c r="N1416">
        <v>9332</v>
      </c>
      <c r="O1416" s="1" t="s">
        <v>22</v>
      </c>
      <c r="P1416">
        <v>3</v>
      </c>
    </row>
    <row r="1417" spans="1:16" x14ac:dyDescent="0.2">
      <c r="A1417">
        <v>1416</v>
      </c>
      <c r="B1417">
        <v>44</v>
      </c>
      <c r="C1417">
        <v>3</v>
      </c>
      <c r="D1417">
        <v>2.8</v>
      </c>
      <c r="E1417">
        <v>1</v>
      </c>
      <c r="F1417" s="1" t="s">
        <v>36</v>
      </c>
      <c r="G1417" s="1" t="s">
        <v>24</v>
      </c>
      <c r="H1417" s="1" t="s">
        <v>25</v>
      </c>
      <c r="I1417" s="1" t="s">
        <v>34</v>
      </c>
      <c r="J1417" s="1" t="s">
        <v>33</v>
      </c>
      <c r="K1417" s="1" t="s">
        <v>21</v>
      </c>
      <c r="L1417">
        <v>9</v>
      </c>
      <c r="M1417">
        <v>32</v>
      </c>
      <c r="N1417">
        <v>3841</v>
      </c>
      <c r="O1417" s="1" t="s">
        <v>22</v>
      </c>
      <c r="P1417">
        <v>4</v>
      </c>
    </row>
    <row r="1418" spans="1:16" x14ac:dyDescent="0.2">
      <c r="A1418">
        <v>1417</v>
      </c>
      <c r="B1418">
        <v>2</v>
      </c>
      <c r="C1418">
        <v>8</v>
      </c>
      <c r="D1418">
        <v>4.74</v>
      </c>
      <c r="E1418">
        <v>7</v>
      </c>
      <c r="F1418" s="1" t="s">
        <v>26</v>
      </c>
      <c r="G1418" s="1" t="s">
        <v>27</v>
      </c>
      <c r="H1418" s="1" t="s">
        <v>28</v>
      </c>
      <c r="I1418" s="1" t="s">
        <v>19</v>
      </c>
      <c r="J1418" s="1" t="s">
        <v>29</v>
      </c>
      <c r="K1418" s="1" t="s">
        <v>21</v>
      </c>
      <c r="L1418">
        <v>1</v>
      </c>
      <c r="M1418">
        <v>34</v>
      </c>
      <c r="N1418">
        <v>7918</v>
      </c>
      <c r="O1418" s="1" t="s">
        <v>21</v>
      </c>
      <c r="P1418">
        <v>2</v>
      </c>
    </row>
    <row r="1419" spans="1:16" x14ac:dyDescent="0.2">
      <c r="A1419">
        <v>1418</v>
      </c>
      <c r="B1419">
        <v>46</v>
      </c>
      <c r="C1419">
        <v>8</v>
      </c>
      <c r="D1419">
        <v>1.78</v>
      </c>
      <c r="E1419">
        <v>7</v>
      </c>
      <c r="F1419" s="1" t="s">
        <v>23</v>
      </c>
      <c r="G1419" s="1" t="s">
        <v>17</v>
      </c>
      <c r="H1419" s="1" t="s">
        <v>31</v>
      </c>
      <c r="I1419" s="1" t="s">
        <v>19</v>
      </c>
      <c r="J1419" s="1" t="s">
        <v>20</v>
      </c>
      <c r="K1419" s="1" t="s">
        <v>21</v>
      </c>
      <c r="L1419">
        <v>0</v>
      </c>
      <c r="M1419">
        <v>47</v>
      </c>
      <c r="N1419">
        <v>8764</v>
      </c>
      <c r="O1419" s="1" t="s">
        <v>22</v>
      </c>
      <c r="P1419">
        <v>3</v>
      </c>
    </row>
    <row r="1420" spans="1:16" x14ac:dyDescent="0.2">
      <c r="A1420">
        <v>1419</v>
      </c>
      <c r="B1420">
        <v>59</v>
      </c>
      <c r="C1420">
        <v>4</v>
      </c>
      <c r="D1420">
        <v>5.62</v>
      </c>
      <c r="E1420">
        <v>6</v>
      </c>
      <c r="F1420" s="1" t="s">
        <v>36</v>
      </c>
      <c r="G1420" s="1" t="s">
        <v>17</v>
      </c>
      <c r="H1420" s="1" t="s">
        <v>25</v>
      </c>
      <c r="I1420" s="1" t="s">
        <v>34</v>
      </c>
      <c r="J1420" s="1" t="s">
        <v>20</v>
      </c>
      <c r="K1420" s="1" t="s">
        <v>21</v>
      </c>
      <c r="L1420">
        <v>7</v>
      </c>
      <c r="M1420">
        <v>40</v>
      </c>
      <c r="N1420">
        <v>3860</v>
      </c>
      <c r="O1420" s="1" t="s">
        <v>22</v>
      </c>
      <c r="P1420">
        <v>2</v>
      </c>
    </row>
    <row r="1421" spans="1:16" x14ac:dyDescent="0.2">
      <c r="A1421">
        <v>1420</v>
      </c>
      <c r="B1421">
        <v>31</v>
      </c>
      <c r="C1421">
        <v>9</v>
      </c>
      <c r="D1421">
        <v>3.04</v>
      </c>
      <c r="E1421">
        <v>7</v>
      </c>
      <c r="F1421" s="1" t="s">
        <v>16</v>
      </c>
      <c r="G1421" s="1" t="s">
        <v>30</v>
      </c>
      <c r="H1421" s="1" t="s">
        <v>37</v>
      </c>
      <c r="I1421" s="1" t="s">
        <v>34</v>
      </c>
      <c r="J1421" s="1" t="s">
        <v>20</v>
      </c>
      <c r="K1421" s="1" t="s">
        <v>21</v>
      </c>
      <c r="L1421">
        <v>4</v>
      </c>
      <c r="M1421">
        <v>23</v>
      </c>
      <c r="N1421">
        <v>1783</v>
      </c>
      <c r="O1421" s="1" t="s">
        <v>21</v>
      </c>
      <c r="P1421">
        <v>1</v>
      </c>
    </row>
    <row r="1422" spans="1:16" x14ac:dyDescent="0.2">
      <c r="A1422">
        <v>1421</v>
      </c>
      <c r="B1422">
        <v>49</v>
      </c>
      <c r="C1422">
        <v>9</v>
      </c>
      <c r="D1422">
        <v>4.93</v>
      </c>
      <c r="E1422">
        <v>10</v>
      </c>
      <c r="F1422" s="1" t="s">
        <v>36</v>
      </c>
      <c r="G1422" s="1" t="s">
        <v>24</v>
      </c>
      <c r="H1422" s="1" t="s">
        <v>28</v>
      </c>
      <c r="I1422" s="1" t="s">
        <v>19</v>
      </c>
      <c r="J1422" s="1" t="s">
        <v>33</v>
      </c>
      <c r="K1422" s="1" t="s">
        <v>21</v>
      </c>
      <c r="L1422">
        <v>3</v>
      </c>
      <c r="M1422">
        <v>68</v>
      </c>
      <c r="N1422">
        <v>4827</v>
      </c>
      <c r="O1422" s="1" t="s">
        <v>22</v>
      </c>
      <c r="P1422">
        <v>3</v>
      </c>
    </row>
    <row r="1423" spans="1:16" x14ac:dyDescent="0.2">
      <c r="A1423">
        <v>1422</v>
      </c>
      <c r="B1423">
        <v>55</v>
      </c>
      <c r="C1423">
        <v>10</v>
      </c>
      <c r="D1423">
        <v>4.9800000000000004</v>
      </c>
      <c r="E1423">
        <v>9</v>
      </c>
      <c r="F1423" s="1" t="s">
        <v>16</v>
      </c>
      <c r="G1423" s="1" t="s">
        <v>27</v>
      </c>
      <c r="H1423" s="1" t="s">
        <v>28</v>
      </c>
      <c r="I1423" s="1" t="s">
        <v>19</v>
      </c>
      <c r="J1423" s="1" t="s">
        <v>29</v>
      </c>
      <c r="K1423" s="1" t="s">
        <v>21</v>
      </c>
      <c r="L1423">
        <v>1</v>
      </c>
      <c r="M1423">
        <v>21</v>
      </c>
      <c r="N1423">
        <v>8800</v>
      </c>
      <c r="O1423" s="1" t="s">
        <v>22</v>
      </c>
      <c r="P1423">
        <v>4</v>
      </c>
    </row>
    <row r="1424" spans="1:16" x14ac:dyDescent="0.2">
      <c r="A1424">
        <v>1423</v>
      </c>
      <c r="B1424">
        <v>3</v>
      </c>
      <c r="C1424">
        <v>8</v>
      </c>
      <c r="D1424">
        <v>5.72</v>
      </c>
      <c r="E1424">
        <v>9</v>
      </c>
      <c r="F1424" s="1" t="s">
        <v>26</v>
      </c>
      <c r="G1424" s="1" t="s">
        <v>30</v>
      </c>
      <c r="H1424" s="1" t="s">
        <v>18</v>
      </c>
      <c r="I1424" s="1" t="s">
        <v>19</v>
      </c>
      <c r="J1424" s="1" t="s">
        <v>29</v>
      </c>
      <c r="K1424" s="1" t="s">
        <v>21</v>
      </c>
      <c r="L1424">
        <v>9</v>
      </c>
      <c r="M1424">
        <v>70</v>
      </c>
      <c r="N1424">
        <v>7596</v>
      </c>
      <c r="O1424" s="1" t="s">
        <v>22</v>
      </c>
      <c r="P1424">
        <v>2</v>
      </c>
    </row>
    <row r="1425" spans="1:16" x14ac:dyDescent="0.2">
      <c r="A1425">
        <v>1424</v>
      </c>
      <c r="B1425">
        <v>44</v>
      </c>
      <c r="C1425">
        <v>8</v>
      </c>
      <c r="D1425">
        <v>4.5599999999999996</v>
      </c>
      <c r="E1425">
        <v>7</v>
      </c>
      <c r="F1425" s="1" t="s">
        <v>26</v>
      </c>
      <c r="G1425" s="1" t="s">
        <v>27</v>
      </c>
      <c r="H1425" s="1" t="s">
        <v>18</v>
      </c>
      <c r="I1425" s="1" t="s">
        <v>34</v>
      </c>
      <c r="J1425" s="1" t="s">
        <v>20</v>
      </c>
      <c r="K1425" s="1" t="s">
        <v>21</v>
      </c>
      <c r="L1425">
        <v>9</v>
      </c>
      <c r="M1425">
        <v>54</v>
      </c>
      <c r="N1425">
        <v>5177</v>
      </c>
      <c r="O1425" s="1" t="s">
        <v>22</v>
      </c>
      <c r="P1425">
        <v>4</v>
      </c>
    </row>
    <row r="1426" spans="1:16" x14ac:dyDescent="0.2">
      <c r="A1426">
        <v>1425</v>
      </c>
      <c r="B1426">
        <v>20</v>
      </c>
      <c r="C1426">
        <v>10</v>
      </c>
      <c r="D1426">
        <v>5.62</v>
      </c>
      <c r="E1426">
        <v>8</v>
      </c>
      <c r="F1426" s="1" t="s">
        <v>36</v>
      </c>
      <c r="G1426" s="1" t="s">
        <v>17</v>
      </c>
      <c r="H1426" s="1" t="s">
        <v>37</v>
      </c>
      <c r="I1426" s="1" t="s">
        <v>34</v>
      </c>
      <c r="J1426" s="1" t="s">
        <v>20</v>
      </c>
      <c r="K1426" s="1" t="s">
        <v>22</v>
      </c>
      <c r="L1426">
        <v>4</v>
      </c>
      <c r="M1426">
        <v>26</v>
      </c>
      <c r="N1426">
        <v>4084</v>
      </c>
      <c r="O1426" s="1" t="s">
        <v>22</v>
      </c>
      <c r="P1426">
        <v>2</v>
      </c>
    </row>
    <row r="1427" spans="1:16" x14ac:dyDescent="0.2">
      <c r="A1427">
        <v>1426</v>
      </c>
      <c r="B1427">
        <v>14</v>
      </c>
      <c r="C1427">
        <v>3</v>
      </c>
      <c r="D1427">
        <v>1.04</v>
      </c>
      <c r="E1427">
        <v>4</v>
      </c>
      <c r="F1427" s="1" t="s">
        <v>36</v>
      </c>
      <c r="G1427" s="1" t="s">
        <v>35</v>
      </c>
      <c r="H1427" s="1" t="s">
        <v>32</v>
      </c>
      <c r="I1427" s="1" t="s">
        <v>19</v>
      </c>
      <c r="J1427" s="1" t="s">
        <v>29</v>
      </c>
      <c r="K1427" s="1" t="s">
        <v>21</v>
      </c>
      <c r="L1427">
        <v>1</v>
      </c>
      <c r="M1427">
        <v>68</v>
      </c>
      <c r="N1427">
        <v>4104</v>
      </c>
      <c r="O1427" s="1" t="s">
        <v>22</v>
      </c>
      <c r="P1427">
        <v>4</v>
      </c>
    </row>
    <row r="1428" spans="1:16" x14ac:dyDescent="0.2">
      <c r="A1428">
        <v>1427</v>
      </c>
      <c r="B1428">
        <v>39</v>
      </c>
      <c r="C1428">
        <v>8</v>
      </c>
      <c r="D1428">
        <v>4.0599999999999996</v>
      </c>
      <c r="E1428">
        <v>9</v>
      </c>
      <c r="F1428" s="1" t="s">
        <v>23</v>
      </c>
      <c r="G1428" s="1" t="s">
        <v>17</v>
      </c>
      <c r="H1428" s="1" t="s">
        <v>28</v>
      </c>
      <c r="I1428" s="1" t="s">
        <v>19</v>
      </c>
      <c r="J1428" s="1" t="s">
        <v>29</v>
      </c>
      <c r="K1428" s="1" t="s">
        <v>21</v>
      </c>
      <c r="L1428">
        <v>7</v>
      </c>
      <c r="M1428">
        <v>18</v>
      </c>
      <c r="N1428">
        <v>3039</v>
      </c>
      <c r="O1428" s="1" t="s">
        <v>21</v>
      </c>
      <c r="P1428">
        <v>4</v>
      </c>
    </row>
    <row r="1429" spans="1:16" x14ac:dyDescent="0.2">
      <c r="A1429">
        <v>1428</v>
      </c>
      <c r="B1429">
        <v>48</v>
      </c>
      <c r="C1429">
        <v>6</v>
      </c>
      <c r="D1429">
        <v>5.3</v>
      </c>
      <c r="E1429">
        <v>1</v>
      </c>
      <c r="F1429" s="1" t="s">
        <v>16</v>
      </c>
      <c r="G1429" s="1" t="s">
        <v>17</v>
      </c>
      <c r="H1429" s="1" t="s">
        <v>18</v>
      </c>
      <c r="I1429" s="1" t="s">
        <v>19</v>
      </c>
      <c r="J1429" s="1" t="s">
        <v>29</v>
      </c>
      <c r="K1429" s="1" t="s">
        <v>21</v>
      </c>
      <c r="L1429">
        <v>9</v>
      </c>
      <c r="M1429">
        <v>24</v>
      </c>
      <c r="N1429">
        <v>3502</v>
      </c>
      <c r="O1429" s="1" t="s">
        <v>21</v>
      </c>
      <c r="P1429">
        <v>3</v>
      </c>
    </row>
    <row r="1430" spans="1:16" x14ac:dyDescent="0.2">
      <c r="A1430">
        <v>1429</v>
      </c>
      <c r="B1430">
        <v>5</v>
      </c>
      <c r="C1430">
        <v>10</v>
      </c>
      <c r="D1430">
        <v>1.73</v>
      </c>
      <c r="E1430">
        <v>7</v>
      </c>
      <c r="F1430" s="1" t="s">
        <v>36</v>
      </c>
      <c r="G1430" s="1" t="s">
        <v>35</v>
      </c>
      <c r="H1430" s="1" t="s">
        <v>25</v>
      </c>
      <c r="I1430" s="1" t="s">
        <v>19</v>
      </c>
      <c r="J1430" s="1" t="s">
        <v>29</v>
      </c>
      <c r="K1430" s="1" t="s">
        <v>21</v>
      </c>
      <c r="L1430">
        <v>1</v>
      </c>
      <c r="M1430">
        <v>58</v>
      </c>
      <c r="N1430">
        <v>6246</v>
      </c>
      <c r="O1430" s="1" t="s">
        <v>22</v>
      </c>
      <c r="P1430">
        <v>3</v>
      </c>
    </row>
    <row r="1431" spans="1:16" x14ac:dyDescent="0.2">
      <c r="A1431">
        <v>1430</v>
      </c>
      <c r="B1431">
        <v>50</v>
      </c>
      <c r="C1431">
        <v>7</v>
      </c>
      <c r="D1431">
        <v>1.3</v>
      </c>
      <c r="E1431">
        <v>7</v>
      </c>
      <c r="F1431" s="1" t="s">
        <v>16</v>
      </c>
      <c r="G1431" s="1" t="s">
        <v>35</v>
      </c>
      <c r="H1431" s="1" t="s">
        <v>31</v>
      </c>
      <c r="I1431" s="1" t="s">
        <v>34</v>
      </c>
      <c r="J1431" s="1" t="s">
        <v>33</v>
      </c>
      <c r="K1431" s="1" t="s">
        <v>21</v>
      </c>
      <c r="L1431">
        <v>1</v>
      </c>
      <c r="M1431">
        <v>18</v>
      </c>
      <c r="N1431">
        <v>4961</v>
      </c>
      <c r="O1431" s="1" t="s">
        <v>22</v>
      </c>
      <c r="P1431">
        <v>2</v>
      </c>
    </row>
    <row r="1432" spans="1:16" x14ac:dyDescent="0.2">
      <c r="A1432">
        <v>1431</v>
      </c>
      <c r="B1432">
        <v>34</v>
      </c>
      <c r="C1432">
        <v>3</v>
      </c>
      <c r="D1432">
        <v>5.22</v>
      </c>
      <c r="E1432">
        <v>3</v>
      </c>
      <c r="F1432" s="1" t="s">
        <v>23</v>
      </c>
      <c r="G1432" s="1" t="s">
        <v>27</v>
      </c>
      <c r="H1432" s="1" t="s">
        <v>31</v>
      </c>
      <c r="I1432" s="1" t="s">
        <v>19</v>
      </c>
      <c r="J1432" s="1" t="s">
        <v>29</v>
      </c>
      <c r="K1432" s="1" t="s">
        <v>21</v>
      </c>
      <c r="L1432">
        <v>5</v>
      </c>
      <c r="M1432">
        <v>50</v>
      </c>
      <c r="N1432">
        <v>2597</v>
      </c>
      <c r="O1432" s="1" t="s">
        <v>22</v>
      </c>
      <c r="P1432">
        <v>5</v>
      </c>
    </row>
    <row r="1433" spans="1:16" x14ac:dyDescent="0.2">
      <c r="A1433">
        <v>1432</v>
      </c>
      <c r="B1433">
        <v>7</v>
      </c>
      <c r="C1433">
        <v>10</v>
      </c>
      <c r="D1433">
        <v>2.6</v>
      </c>
      <c r="E1433">
        <v>10</v>
      </c>
      <c r="F1433" s="1" t="s">
        <v>16</v>
      </c>
      <c r="G1433" s="1" t="s">
        <v>30</v>
      </c>
      <c r="H1433" s="1" t="s">
        <v>28</v>
      </c>
      <c r="I1433" s="1" t="s">
        <v>19</v>
      </c>
      <c r="J1433" s="1" t="s">
        <v>29</v>
      </c>
      <c r="K1433" s="1" t="s">
        <v>21</v>
      </c>
      <c r="L1433">
        <v>5</v>
      </c>
      <c r="M1433">
        <v>62</v>
      </c>
      <c r="N1433">
        <v>2710</v>
      </c>
      <c r="O1433" s="1" t="s">
        <v>22</v>
      </c>
      <c r="P1433">
        <v>1</v>
      </c>
    </row>
    <row r="1434" spans="1:16" x14ac:dyDescent="0.2">
      <c r="A1434">
        <v>1433</v>
      </c>
      <c r="B1434">
        <v>55</v>
      </c>
      <c r="C1434">
        <v>5</v>
      </c>
      <c r="D1434">
        <v>3.94</v>
      </c>
      <c r="E1434">
        <v>3</v>
      </c>
      <c r="F1434" s="1" t="s">
        <v>36</v>
      </c>
      <c r="G1434" s="1" t="s">
        <v>27</v>
      </c>
      <c r="H1434" s="1" t="s">
        <v>18</v>
      </c>
      <c r="I1434" s="1" t="s">
        <v>19</v>
      </c>
      <c r="J1434" s="1" t="s">
        <v>20</v>
      </c>
      <c r="K1434" s="1" t="s">
        <v>21</v>
      </c>
      <c r="L1434">
        <v>4</v>
      </c>
      <c r="M1434">
        <v>47</v>
      </c>
      <c r="N1434">
        <v>1385</v>
      </c>
      <c r="O1434" s="1" t="s">
        <v>21</v>
      </c>
      <c r="P1434">
        <v>1</v>
      </c>
    </row>
    <row r="1435" spans="1:16" x14ac:dyDescent="0.2">
      <c r="A1435">
        <v>1434</v>
      </c>
      <c r="B1435">
        <v>45</v>
      </c>
      <c r="C1435">
        <v>5</v>
      </c>
      <c r="D1435">
        <v>1.32</v>
      </c>
      <c r="E1435">
        <v>2</v>
      </c>
      <c r="F1435" s="1" t="s">
        <v>26</v>
      </c>
      <c r="G1435" s="1" t="s">
        <v>17</v>
      </c>
      <c r="H1435" s="1" t="s">
        <v>18</v>
      </c>
      <c r="I1435" s="1" t="s">
        <v>19</v>
      </c>
      <c r="J1435" s="1" t="s">
        <v>20</v>
      </c>
      <c r="K1435" s="1" t="s">
        <v>21</v>
      </c>
      <c r="L1435">
        <v>6</v>
      </c>
      <c r="M1435">
        <v>34</v>
      </c>
      <c r="N1435">
        <v>1980</v>
      </c>
      <c r="O1435" s="1" t="s">
        <v>22</v>
      </c>
      <c r="P1435">
        <v>1</v>
      </c>
    </row>
    <row r="1436" spans="1:16" x14ac:dyDescent="0.2">
      <c r="A1436">
        <v>1435</v>
      </c>
      <c r="B1436">
        <v>56</v>
      </c>
      <c r="C1436">
        <v>7</v>
      </c>
      <c r="D1436">
        <v>1.29</v>
      </c>
      <c r="E1436">
        <v>9</v>
      </c>
      <c r="F1436" s="1" t="s">
        <v>36</v>
      </c>
      <c r="G1436" s="1" t="s">
        <v>30</v>
      </c>
      <c r="H1436" s="1" t="s">
        <v>37</v>
      </c>
      <c r="I1436" s="1" t="s">
        <v>19</v>
      </c>
      <c r="J1436" s="1" t="s">
        <v>29</v>
      </c>
      <c r="K1436" s="1" t="s">
        <v>21</v>
      </c>
      <c r="L1436">
        <v>8</v>
      </c>
      <c r="M1436">
        <v>67</v>
      </c>
      <c r="N1436">
        <v>5049</v>
      </c>
      <c r="O1436" s="1" t="s">
        <v>21</v>
      </c>
      <c r="P1436">
        <v>5</v>
      </c>
    </row>
    <row r="1437" spans="1:16" x14ac:dyDescent="0.2">
      <c r="A1437">
        <v>1436</v>
      </c>
      <c r="B1437">
        <v>33</v>
      </c>
      <c r="C1437">
        <v>10</v>
      </c>
      <c r="D1437">
        <v>4.16</v>
      </c>
      <c r="E1437">
        <v>9</v>
      </c>
      <c r="F1437" s="1" t="s">
        <v>23</v>
      </c>
      <c r="G1437" s="1" t="s">
        <v>27</v>
      </c>
      <c r="H1437" s="1" t="s">
        <v>18</v>
      </c>
      <c r="I1437" s="1" t="s">
        <v>19</v>
      </c>
      <c r="J1437" s="1" t="s">
        <v>29</v>
      </c>
      <c r="K1437" s="1" t="s">
        <v>21</v>
      </c>
      <c r="L1437">
        <v>1</v>
      </c>
      <c r="M1437">
        <v>41</v>
      </c>
      <c r="N1437">
        <v>9483</v>
      </c>
      <c r="O1437" s="1" t="s">
        <v>21</v>
      </c>
      <c r="P1437">
        <v>3</v>
      </c>
    </row>
    <row r="1438" spans="1:16" x14ac:dyDescent="0.2">
      <c r="A1438">
        <v>1437</v>
      </c>
      <c r="B1438">
        <v>45</v>
      </c>
      <c r="C1438">
        <v>1</v>
      </c>
      <c r="D1438">
        <v>5.7</v>
      </c>
      <c r="E1438">
        <v>3</v>
      </c>
      <c r="F1438" s="1" t="s">
        <v>23</v>
      </c>
      <c r="G1438" s="1" t="s">
        <v>30</v>
      </c>
      <c r="H1438" s="1" t="s">
        <v>18</v>
      </c>
      <c r="I1438" s="1" t="s">
        <v>19</v>
      </c>
      <c r="J1438" s="1" t="s">
        <v>29</v>
      </c>
      <c r="K1438" s="1" t="s">
        <v>21</v>
      </c>
      <c r="L1438">
        <v>1</v>
      </c>
      <c r="M1438">
        <v>54</v>
      </c>
      <c r="N1438">
        <v>3519</v>
      </c>
      <c r="O1438" s="1" t="s">
        <v>22</v>
      </c>
      <c r="P1438">
        <v>3</v>
      </c>
    </row>
    <row r="1439" spans="1:16" x14ac:dyDescent="0.2">
      <c r="A1439">
        <v>1438</v>
      </c>
      <c r="B1439">
        <v>32</v>
      </c>
      <c r="C1439">
        <v>9</v>
      </c>
      <c r="D1439">
        <v>1.47</v>
      </c>
      <c r="E1439">
        <v>8</v>
      </c>
      <c r="F1439" s="1" t="s">
        <v>36</v>
      </c>
      <c r="G1439" s="1" t="s">
        <v>24</v>
      </c>
      <c r="H1439" s="1" t="s">
        <v>37</v>
      </c>
      <c r="I1439" s="1" t="s">
        <v>19</v>
      </c>
      <c r="J1439" s="1" t="s">
        <v>20</v>
      </c>
      <c r="K1439" s="1" t="s">
        <v>21</v>
      </c>
      <c r="L1439">
        <v>6</v>
      </c>
      <c r="M1439">
        <v>43</v>
      </c>
      <c r="N1439">
        <v>9716</v>
      </c>
      <c r="O1439" s="1" t="s">
        <v>22</v>
      </c>
      <c r="P1439">
        <v>5</v>
      </c>
    </row>
    <row r="1440" spans="1:16" x14ac:dyDescent="0.2">
      <c r="A1440">
        <v>1439</v>
      </c>
      <c r="B1440">
        <v>12</v>
      </c>
      <c r="C1440">
        <v>9</v>
      </c>
      <c r="D1440">
        <v>5.09</v>
      </c>
      <c r="E1440">
        <v>8</v>
      </c>
      <c r="F1440" s="1" t="s">
        <v>16</v>
      </c>
      <c r="G1440" s="1" t="s">
        <v>27</v>
      </c>
      <c r="H1440" s="1" t="s">
        <v>25</v>
      </c>
      <c r="I1440" s="1" t="s">
        <v>19</v>
      </c>
      <c r="J1440" s="1" t="s">
        <v>33</v>
      </c>
      <c r="K1440" s="1" t="s">
        <v>21</v>
      </c>
      <c r="L1440">
        <v>5</v>
      </c>
      <c r="M1440">
        <v>33</v>
      </c>
      <c r="N1440">
        <v>6294</v>
      </c>
      <c r="O1440" s="1" t="s">
        <v>21</v>
      </c>
      <c r="P1440">
        <v>4</v>
      </c>
    </row>
    <row r="1441" spans="1:16" x14ac:dyDescent="0.2">
      <c r="A1441">
        <v>1440</v>
      </c>
      <c r="B1441">
        <v>14</v>
      </c>
      <c r="C1441">
        <v>10</v>
      </c>
      <c r="D1441">
        <v>5.86</v>
      </c>
      <c r="E1441">
        <v>9</v>
      </c>
      <c r="F1441" s="1" t="s">
        <v>23</v>
      </c>
      <c r="G1441" s="1" t="s">
        <v>17</v>
      </c>
      <c r="H1441" s="1" t="s">
        <v>37</v>
      </c>
      <c r="I1441" s="1" t="s">
        <v>19</v>
      </c>
      <c r="J1441" s="1" t="s">
        <v>29</v>
      </c>
      <c r="K1441" s="1" t="s">
        <v>21</v>
      </c>
      <c r="L1441">
        <v>7</v>
      </c>
      <c r="M1441">
        <v>39</v>
      </c>
      <c r="N1441">
        <v>5552</v>
      </c>
      <c r="O1441" s="1" t="s">
        <v>22</v>
      </c>
      <c r="P1441">
        <v>4</v>
      </c>
    </row>
    <row r="1442" spans="1:16" x14ac:dyDescent="0.2">
      <c r="A1442">
        <v>1441</v>
      </c>
      <c r="B1442">
        <v>43</v>
      </c>
      <c r="C1442">
        <v>10</v>
      </c>
      <c r="D1442">
        <v>1.9</v>
      </c>
      <c r="E1442">
        <v>10</v>
      </c>
      <c r="F1442" s="1" t="s">
        <v>23</v>
      </c>
      <c r="G1442" s="1" t="s">
        <v>17</v>
      </c>
      <c r="H1442" s="1" t="s">
        <v>31</v>
      </c>
      <c r="I1442" s="1" t="s">
        <v>34</v>
      </c>
      <c r="J1442" s="1" t="s">
        <v>29</v>
      </c>
      <c r="K1442" s="1" t="s">
        <v>21</v>
      </c>
      <c r="L1442">
        <v>3</v>
      </c>
      <c r="M1442">
        <v>35</v>
      </c>
      <c r="N1442">
        <v>4088</v>
      </c>
      <c r="O1442" s="1" t="s">
        <v>21</v>
      </c>
      <c r="P1442">
        <v>3</v>
      </c>
    </row>
    <row r="1443" spans="1:16" x14ac:dyDescent="0.2">
      <c r="A1443">
        <v>1442</v>
      </c>
      <c r="B1443">
        <v>15</v>
      </c>
      <c r="C1443">
        <v>9</v>
      </c>
      <c r="D1443">
        <v>4.8899999999999997</v>
      </c>
      <c r="E1443">
        <v>9</v>
      </c>
      <c r="F1443" s="1" t="s">
        <v>36</v>
      </c>
      <c r="G1443" s="1" t="s">
        <v>27</v>
      </c>
      <c r="H1443" s="1" t="s">
        <v>32</v>
      </c>
      <c r="I1443" s="1" t="s">
        <v>19</v>
      </c>
      <c r="J1443" s="1" t="s">
        <v>33</v>
      </c>
      <c r="K1443" s="1" t="s">
        <v>21</v>
      </c>
      <c r="L1443">
        <v>2</v>
      </c>
      <c r="M1443">
        <v>27</v>
      </c>
      <c r="N1443">
        <v>8133</v>
      </c>
      <c r="O1443" s="1" t="s">
        <v>21</v>
      </c>
      <c r="P1443">
        <v>3</v>
      </c>
    </row>
    <row r="1444" spans="1:16" x14ac:dyDescent="0.2">
      <c r="A1444">
        <v>1443</v>
      </c>
      <c r="B1444">
        <v>50</v>
      </c>
      <c r="C1444">
        <v>6</v>
      </c>
      <c r="D1444">
        <v>2.2599999999999998</v>
      </c>
      <c r="E1444">
        <v>5</v>
      </c>
      <c r="F1444" s="1" t="s">
        <v>26</v>
      </c>
      <c r="G1444" s="1" t="s">
        <v>27</v>
      </c>
      <c r="H1444" s="1" t="s">
        <v>25</v>
      </c>
      <c r="I1444" s="1" t="s">
        <v>19</v>
      </c>
      <c r="J1444" s="1" t="s">
        <v>29</v>
      </c>
      <c r="K1444" s="1" t="s">
        <v>21</v>
      </c>
      <c r="L1444">
        <v>3</v>
      </c>
      <c r="M1444">
        <v>58</v>
      </c>
      <c r="N1444">
        <v>4336</v>
      </c>
      <c r="O1444" s="1" t="s">
        <v>22</v>
      </c>
      <c r="P1444">
        <v>1</v>
      </c>
    </row>
    <row r="1445" spans="1:16" x14ac:dyDescent="0.2">
      <c r="A1445">
        <v>1444</v>
      </c>
      <c r="B1445">
        <v>59</v>
      </c>
      <c r="C1445">
        <v>4</v>
      </c>
      <c r="D1445">
        <v>5.0199999999999996</v>
      </c>
      <c r="E1445">
        <v>4</v>
      </c>
      <c r="F1445" s="1" t="s">
        <v>16</v>
      </c>
      <c r="G1445" s="1" t="s">
        <v>27</v>
      </c>
      <c r="H1445" s="1" t="s">
        <v>31</v>
      </c>
      <c r="I1445" s="1" t="s">
        <v>19</v>
      </c>
      <c r="J1445" s="1" t="s">
        <v>20</v>
      </c>
      <c r="K1445" s="1" t="s">
        <v>21</v>
      </c>
      <c r="L1445">
        <v>7</v>
      </c>
      <c r="M1445">
        <v>47</v>
      </c>
      <c r="N1445">
        <v>9703</v>
      </c>
      <c r="O1445" s="1" t="s">
        <v>21</v>
      </c>
      <c r="P1445">
        <v>2</v>
      </c>
    </row>
    <row r="1446" spans="1:16" x14ac:dyDescent="0.2">
      <c r="A1446">
        <v>1445</v>
      </c>
      <c r="B1446">
        <v>28</v>
      </c>
      <c r="C1446">
        <v>8</v>
      </c>
      <c r="D1446">
        <v>2.4900000000000002</v>
      </c>
      <c r="E1446">
        <v>7</v>
      </c>
      <c r="F1446" s="1" t="s">
        <v>23</v>
      </c>
      <c r="G1446" s="1" t="s">
        <v>17</v>
      </c>
      <c r="H1446" s="1" t="s">
        <v>31</v>
      </c>
      <c r="I1446" s="1" t="s">
        <v>19</v>
      </c>
      <c r="J1446" s="1" t="s">
        <v>33</v>
      </c>
      <c r="K1446" s="1" t="s">
        <v>21</v>
      </c>
      <c r="L1446">
        <v>6</v>
      </c>
      <c r="M1446">
        <v>21</v>
      </c>
      <c r="N1446">
        <v>3062</v>
      </c>
      <c r="O1446" s="1" t="s">
        <v>22</v>
      </c>
      <c r="P1446">
        <v>2</v>
      </c>
    </row>
    <row r="1447" spans="1:16" x14ac:dyDescent="0.2">
      <c r="A1447">
        <v>1446</v>
      </c>
      <c r="B1447">
        <v>33</v>
      </c>
      <c r="C1447">
        <v>8</v>
      </c>
      <c r="D1447">
        <v>1.1100000000000001</v>
      </c>
      <c r="E1447">
        <v>8</v>
      </c>
      <c r="F1447" s="1" t="s">
        <v>23</v>
      </c>
      <c r="G1447" s="1" t="s">
        <v>27</v>
      </c>
      <c r="H1447" s="1" t="s">
        <v>25</v>
      </c>
      <c r="I1447" s="1" t="s">
        <v>34</v>
      </c>
      <c r="J1447" s="1" t="s">
        <v>33</v>
      </c>
      <c r="K1447" s="1" t="s">
        <v>21</v>
      </c>
      <c r="L1447">
        <v>7</v>
      </c>
      <c r="M1447">
        <v>38</v>
      </c>
      <c r="N1447">
        <v>2289</v>
      </c>
      <c r="O1447" s="1" t="s">
        <v>22</v>
      </c>
      <c r="P1447">
        <v>2</v>
      </c>
    </row>
    <row r="1448" spans="1:16" x14ac:dyDescent="0.2">
      <c r="A1448">
        <v>1447</v>
      </c>
      <c r="B1448">
        <v>12</v>
      </c>
      <c r="C1448">
        <v>9</v>
      </c>
      <c r="D1448">
        <v>5.47</v>
      </c>
      <c r="E1448">
        <v>8</v>
      </c>
      <c r="F1448" s="1" t="s">
        <v>36</v>
      </c>
      <c r="G1448" s="1" t="s">
        <v>27</v>
      </c>
      <c r="H1448" s="1" t="s">
        <v>25</v>
      </c>
      <c r="I1448" s="1" t="s">
        <v>19</v>
      </c>
      <c r="J1448" s="1" t="s">
        <v>29</v>
      </c>
      <c r="K1448" s="1" t="s">
        <v>21</v>
      </c>
      <c r="L1448">
        <v>2</v>
      </c>
      <c r="M1448">
        <v>62</v>
      </c>
      <c r="N1448">
        <v>5488</v>
      </c>
      <c r="O1448" s="1" t="s">
        <v>22</v>
      </c>
      <c r="P1448">
        <v>2</v>
      </c>
    </row>
    <row r="1449" spans="1:16" x14ac:dyDescent="0.2">
      <c r="A1449">
        <v>1448</v>
      </c>
      <c r="B1449">
        <v>10</v>
      </c>
      <c r="C1449">
        <v>9</v>
      </c>
      <c r="D1449">
        <v>3.43</v>
      </c>
      <c r="E1449">
        <v>9</v>
      </c>
      <c r="F1449" s="1" t="s">
        <v>16</v>
      </c>
      <c r="G1449" s="1" t="s">
        <v>35</v>
      </c>
      <c r="H1449" s="1" t="s">
        <v>28</v>
      </c>
      <c r="I1449" s="1" t="s">
        <v>19</v>
      </c>
      <c r="J1449" s="1" t="s">
        <v>20</v>
      </c>
      <c r="K1449" s="1" t="s">
        <v>21</v>
      </c>
      <c r="L1449">
        <v>10</v>
      </c>
      <c r="M1449">
        <v>69</v>
      </c>
      <c r="N1449">
        <v>6851</v>
      </c>
      <c r="O1449" s="1" t="s">
        <v>21</v>
      </c>
      <c r="P1449">
        <v>2</v>
      </c>
    </row>
    <row r="1450" spans="1:16" x14ac:dyDescent="0.2">
      <c r="A1450">
        <v>1449</v>
      </c>
      <c r="B1450">
        <v>47</v>
      </c>
      <c r="C1450">
        <v>1</v>
      </c>
      <c r="D1450">
        <v>5.73</v>
      </c>
      <c r="E1450">
        <v>5</v>
      </c>
      <c r="F1450" s="1" t="s">
        <v>36</v>
      </c>
      <c r="G1450" s="1" t="s">
        <v>17</v>
      </c>
      <c r="H1450" s="1" t="s">
        <v>37</v>
      </c>
      <c r="I1450" s="1" t="s">
        <v>19</v>
      </c>
      <c r="J1450" s="1" t="s">
        <v>33</v>
      </c>
      <c r="K1450" s="1" t="s">
        <v>21</v>
      </c>
      <c r="L1450">
        <v>1</v>
      </c>
      <c r="M1450">
        <v>50</v>
      </c>
      <c r="N1450">
        <v>4448</v>
      </c>
      <c r="O1450" s="1" t="s">
        <v>22</v>
      </c>
      <c r="P1450">
        <v>1</v>
      </c>
    </row>
    <row r="1451" spans="1:16" x14ac:dyDescent="0.2">
      <c r="A1451">
        <v>1450</v>
      </c>
      <c r="B1451">
        <v>31</v>
      </c>
      <c r="C1451">
        <v>10</v>
      </c>
      <c r="D1451">
        <v>5.15</v>
      </c>
      <c r="E1451">
        <v>7</v>
      </c>
      <c r="F1451" s="1" t="s">
        <v>36</v>
      </c>
      <c r="G1451" s="1" t="s">
        <v>30</v>
      </c>
      <c r="H1451" s="1" t="s">
        <v>32</v>
      </c>
      <c r="I1451" s="1" t="s">
        <v>19</v>
      </c>
      <c r="J1451" s="1" t="s">
        <v>33</v>
      </c>
      <c r="K1451" s="1" t="s">
        <v>21</v>
      </c>
      <c r="L1451">
        <v>9</v>
      </c>
      <c r="M1451">
        <v>66</v>
      </c>
      <c r="N1451">
        <v>2163</v>
      </c>
      <c r="O1451" s="1" t="s">
        <v>21</v>
      </c>
      <c r="P1451">
        <v>2</v>
      </c>
    </row>
    <row r="1452" spans="1:16" x14ac:dyDescent="0.2">
      <c r="A1452">
        <v>1451</v>
      </c>
      <c r="B1452">
        <v>27</v>
      </c>
      <c r="C1452">
        <v>9</v>
      </c>
      <c r="D1452">
        <v>1.48</v>
      </c>
      <c r="E1452">
        <v>7</v>
      </c>
      <c r="F1452" s="1" t="s">
        <v>36</v>
      </c>
      <c r="G1452" s="1" t="s">
        <v>24</v>
      </c>
      <c r="H1452" s="1" t="s">
        <v>31</v>
      </c>
      <c r="I1452" s="1" t="s">
        <v>19</v>
      </c>
      <c r="J1452" s="1" t="s">
        <v>29</v>
      </c>
      <c r="K1452" s="1" t="s">
        <v>21</v>
      </c>
      <c r="L1452">
        <v>9</v>
      </c>
      <c r="M1452">
        <v>31</v>
      </c>
      <c r="N1452">
        <v>9247</v>
      </c>
      <c r="O1452" s="1" t="s">
        <v>22</v>
      </c>
      <c r="P1452">
        <v>2</v>
      </c>
    </row>
    <row r="1453" spans="1:16" x14ac:dyDescent="0.2">
      <c r="A1453">
        <v>1452</v>
      </c>
      <c r="B1453">
        <v>35</v>
      </c>
      <c r="C1453">
        <v>7</v>
      </c>
      <c r="D1453">
        <v>2.5</v>
      </c>
      <c r="E1453">
        <v>8</v>
      </c>
      <c r="F1453" s="1" t="s">
        <v>36</v>
      </c>
      <c r="G1453" s="1" t="s">
        <v>27</v>
      </c>
      <c r="H1453" s="1" t="s">
        <v>28</v>
      </c>
      <c r="I1453" s="1" t="s">
        <v>19</v>
      </c>
      <c r="J1453" s="1" t="s">
        <v>29</v>
      </c>
      <c r="K1453" s="1" t="s">
        <v>21</v>
      </c>
      <c r="L1453">
        <v>1</v>
      </c>
      <c r="M1453">
        <v>44</v>
      </c>
      <c r="N1453">
        <v>9792</v>
      </c>
      <c r="O1453" s="1" t="s">
        <v>22</v>
      </c>
      <c r="P1453">
        <v>2</v>
      </c>
    </row>
    <row r="1454" spans="1:16" x14ac:dyDescent="0.2">
      <c r="A1454">
        <v>1453</v>
      </c>
      <c r="B1454">
        <v>8</v>
      </c>
      <c r="C1454">
        <v>7</v>
      </c>
      <c r="D1454">
        <v>3.07</v>
      </c>
      <c r="E1454">
        <v>8</v>
      </c>
      <c r="F1454" s="1" t="s">
        <v>26</v>
      </c>
      <c r="G1454" s="1" t="s">
        <v>17</v>
      </c>
      <c r="H1454" s="1" t="s">
        <v>25</v>
      </c>
      <c r="I1454" s="1" t="s">
        <v>19</v>
      </c>
      <c r="J1454" s="1" t="s">
        <v>33</v>
      </c>
      <c r="K1454" s="1" t="s">
        <v>21</v>
      </c>
      <c r="L1454">
        <v>10</v>
      </c>
      <c r="M1454">
        <v>54</v>
      </c>
      <c r="N1454">
        <v>9220</v>
      </c>
      <c r="O1454" s="1" t="s">
        <v>22</v>
      </c>
      <c r="P1454">
        <v>3</v>
      </c>
    </row>
    <row r="1455" spans="1:16" x14ac:dyDescent="0.2">
      <c r="A1455">
        <v>1454</v>
      </c>
      <c r="B1455">
        <v>10</v>
      </c>
      <c r="C1455">
        <v>10</v>
      </c>
      <c r="D1455">
        <v>1.56</v>
      </c>
      <c r="E1455">
        <v>7</v>
      </c>
      <c r="F1455" s="1" t="s">
        <v>23</v>
      </c>
      <c r="G1455" s="1" t="s">
        <v>27</v>
      </c>
      <c r="H1455" s="1" t="s">
        <v>31</v>
      </c>
      <c r="I1455" s="1" t="s">
        <v>19</v>
      </c>
      <c r="J1455" s="1" t="s">
        <v>29</v>
      </c>
      <c r="K1455" s="1" t="s">
        <v>21</v>
      </c>
      <c r="L1455">
        <v>1</v>
      </c>
      <c r="M1455">
        <v>43</v>
      </c>
      <c r="N1455">
        <v>5930</v>
      </c>
      <c r="O1455" s="1" t="s">
        <v>22</v>
      </c>
      <c r="P1455">
        <v>5</v>
      </c>
    </row>
    <row r="1456" spans="1:16" x14ac:dyDescent="0.2">
      <c r="A1456">
        <v>1455</v>
      </c>
      <c r="B1456">
        <v>44</v>
      </c>
      <c r="C1456">
        <v>1</v>
      </c>
      <c r="D1456">
        <v>3.63</v>
      </c>
      <c r="E1456">
        <v>2</v>
      </c>
      <c r="F1456" s="1" t="s">
        <v>36</v>
      </c>
      <c r="G1456" s="1" t="s">
        <v>24</v>
      </c>
      <c r="H1456" s="1" t="s">
        <v>18</v>
      </c>
      <c r="I1456" s="1" t="s">
        <v>19</v>
      </c>
      <c r="J1456" s="1" t="s">
        <v>20</v>
      </c>
      <c r="K1456" s="1" t="s">
        <v>21</v>
      </c>
      <c r="L1456">
        <v>1</v>
      </c>
      <c r="M1456">
        <v>25</v>
      </c>
      <c r="N1456">
        <v>5905</v>
      </c>
      <c r="O1456" s="1" t="s">
        <v>22</v>
      </c>
      <c r="P1456">
        <v>4</v>
      </c>
    </row>
    <row r="1457" spans="1:16" x14ac:dyDescent="0.2">
      <c r="A1457">
        <v>1456</v>
      </c>
      <c r="B1457">
        <v>27</v>
      </c>
      <c r="C1457">
        <v>9</v>
      </c>
      <c r="D1457">
        <v>2.9</v>
      </c>
      <c r="E1457">
        <v>10</v>
      </c>
      <c r="F1457" s="1" t="s">
        <v>16</v>
      </c>
      <c r="G1457" s="1" t="s">
        <v>17</v>
      </c>
      <c r="H1457" s="1" t="s">
        <v>18</v>
      </c>
      <c r="I1457" s="1" t="s">
        <v>19</v>
      </c>
      <c r="J1457" s="1" t="s">
        <v>29</v>
      </c>
      <c r="K1457" s="1" t="s">
        <v>21</v>
      </c>
      <c r="L1457">
        <v>0</v>
      </c>
      <c r="M1457">
        <v>45</v>
      </c>
      <c r="N1457">
        <v>4677</v>
      </c>
      <c r="O1457" s="1" t="s">
        <v>22</v>
      </c>
      <c r="P1457">
        <v>3</v>
      </c>
    </row>
    <row r="1458" spans="1:16" x14ac:dyDescent="0.2">
      <c r="A1458">
        <v>1457</v>
      </c>
      <c r="B1458">
        <v>13</v>
      </c>
      <c r="C1458">
        <v>9</v>
      </c>
      <c r="D1458">
        <v>4.04</v>
      </c>
      <c r="E1458">
        <v>7</v>
      </c>
      <c r="F1458" s="1" t="s">
        <v>26</v>
      </c>
      <c r="G1458" s="1" t="s">
        <v>30</v>
      </c>
      <c r="H1458" s="1" t="s">
        <v>18</v>
      </c>
      <c r="I1458" s="1" t="s">
        <v>19</v>
      </c>
      <c r="J1458" s="1" t="s">
        <v>29</v>
      </c>
      <c r="K1458" s="1" t="s">
        <v>21</v>
      </c>
      <c r="L1458">
        <v>2</v>
      </c>
      <c r="M1458">
        <v>19</v>
      </c>
      <c r="N1458">
        <v>6360</v>
      </c>
      <c r="O1458" s="1" t="s">
        <v>21</v>
      </c>
      <c r="P1458">
        <v>1</v>
      </c>
    </row>
    <row r="1459" spans="1:16" x14ac:dyDescent="0.2">
      <c r="A1459">
        <v>1458</v>
      </c>
      <c r="B1459">
        <v>60</v>
      </c>
      <c r="C1459">
        <v>3</v>
      </c>
      <c r="D1459">
        <v>1.29</v>
      </c>
      <c r="E1459">
        <v>3</v>
      </c>
      <c r="F1459" s="1" t="s">
        <v>36</v>
      </c>
      <c r="G1459" s="1" t="s">
        <v>35</v>
      </c>
      <c r="H1459" s="1" t="s">
        <v>31</v>
      </c>
      <c r="I1459" s="1" t="s">
        <v>19</v>
      </c>
      <c r="J1459" s="1" t="s">
        <v>33</v>
      </c>
      <c r="K1459" s="1" t="s">
        <v>21</v>
      </c>
      <c r="L1459">
        <v>4</v>
      </c>
      <c r="M1459">
        <v>51</v>
      </c>
      <c r="N1459">
        <v>6057</v>
      </c>
      <c r="O1459" s="1" t="s">
        <v>22</v>
      </c>
      <c r="P1459">
        <v>3</v>
      </c>
    </row>
    <row r="1460" spans="1:16" x14ac:dyDescent="0.2">
      <c r="A1460">
        <v>1459</v>
      </c>
      <c r="B1460">
        <v>4</v>
      </c>
      <c r="C1460">
        <v>3</v>
      </c>
      <c r="D1460">
        <v>5.27</v>
      </c>
      <c r="E1460">
        <v>1</v>
      </c>
      <c r="F1460" s="1" t="s">
        <v>23</v>
      </c>
      <c r="G1460" s="1" t="s">
        <v>24</v>
      </c>
      <c r="H1460" s="1" t="s">
        <v>28</v>
      </c>
      <c r="I1460" s="1" t="s">
        <v>19</v>
      </c>
      <c r="J1460" s="1" t="s">
        <v>20</v>
      </c>
      <c r="K1460" s="1" t="s">
        <v>21</v>
      </c>
      <c r="L1460">
        <v>8</v>
      </c>
      <c r="M1460">
        <v>37</v>
      </c>
      <c r="N1460">
        <v>6998</v>
      </c>
      <c r="O1460" s="1" t="s">
        <v>21</v>
      </c>
      <c r="P1460">
        <v>4</v>
      </c>
    </row>
    <row r="1461" spans="1:16" x14ac:dyDescent="0.2">
      <c r="A1461">
        <v>1460</v>
      </c>
      <c r="B1461">
        <v>17</v>
      </c>
      <c r="C1461">
        <v>8</v>
      </c>
      <c r="D1461">
        <v>3.01</v>
      </c>
      <c r="E1461">
        <v>7</v>
      </c>
      <c r="F1461" s="1" t="s">
        <v>23</v>
      </c>
      <c r="G1461" s="1" t="s">
        <v>17</v>
      </c>
      <c r="H1461" s="1" t="s">
        <v>25</v>
      </c>
      <c r="I1461" s="1" t="s">
        <v>19</v>
      </c>
      <c r="J1461" s="1" t="s">
        <v>20</v>
      </c>
      <c r="K1461" s="1" t="s">
        <v>21</v>
      </c>
      <c r="L1461">
        <v>1</v>
      </c>
      <c r="M1461">
        <v>58</v>
      </c>
      <c r="N1461">
        <v>5964</v>
      </c>
      <c r="O1461" s="1" t="s">
        <v>22</v>
      </c>
      <c r="P1461">
        <v>4</v>
      </c>
    </row>
    <row r="1462" spans="1:16" x14ac:dyDescent="0.2">
      <c r="A1462">
        <v>1461</v>
      </c>
      <c r="B1462">
        <v>54</v>
      </c>
      <c r="C1462">
        <v>9</v>
      </c>
      <c r="D1462">
        <v>4.2300000000000004</v>
      </c>
      <c r="E1462">
        <v>9</v>
      </c>
      <c r="F1462" s="1" t="s">
        <v>23</v>
      </c>
      <c r="G1462" s="1" t="s">
        <v>35</v>
      </c>
      <c r="H1462" s="1" t="s">
        <v>28</v>
      </c>
      <c r="I1462" s="1" t="s">
        <v>19</v>
      </c>
      <c r="J1462" s="1" t="s">
        <v>29</v>
      </c>
      <c r="K1462" s="1" t="s">
        <v>21</v>
      </c>
      <c r="L1462">
        <v>4</v>
      </c>
      <c r="M1462">
        <v>31</v>
      </c>
      <c r="N1462">
        <v>5832</v>
      </c>
      <c r="O1462" s="1" t="s">
        <v>22</v>
      </c>
      <c r="P1462">
        <v>2</v>
      </c>
    </row>
    <row r="1463" spans="1:16" x14ac:dyDescent="0.2">
      <c r="A1463">
        <v>1462</v>
      </c>
      <c r="B1463">
        <v>51</v>
      </c>
      <c r="C1463">
        <v>10</v>
      </c>
      <c r="D1463">
        <v>5.21</v>
      </c>
      <c r="E1463">
        <v>10</v>
      </c>
      <c r="F1463" s="1" t="s">
        <v>36</v>
      </c>
      <c r="G1463" s="1" t="s">
        <v>24</v>
      </c>
      <c r="H1463" s="1" t="s">
        <v>18</v>
      </c>
      <c r="I1463" s="1" t="s">
        <v>19</v>
      </c>
      <c r="J1463" s="1" t="s">
        <v>29</v>
      </c>
      <c r="K1463" s="1" t="s">
        <v>21</v>
      </c>
      <c r="L1463">
        <v>6</v>
      </c>
      <c r="M1463">
        <v>19</v>
      </c>
      <c r="N1463">
        <v>2548</v>
      </c>
      <c r="O1463" s="1" t="s">
        <v>22</v>
      </c>
      <c r="P1463">
        <v>4</v>
      </c>
    </row>
    <row r="1464" spans="1:16" x14ac:dyDescent="0.2">
      <c r="A1464">
        <v>1463</v>
      </c>
      <c r="B1464">
        <v>40</v>
      </c>
      <c r="C1464">
        <v>2</v>
      </c>
      <c r="D1464">
        <v>4.76</v>
      </c>
      <c r="E1464">
        <v>2</v>
      </c>
      <c r="F1464" s="1" t="s">
        <v>36</v>
      </c>
      <c r="G1464" s="1" t="s">
        <v>27</v>
      </c>
      <c r="H1464" s="1" t="s">
        <v>18</v>
      </c>
      <c r="I1464" s="1" t="s">
        <v>34</v>
      </c>
      <c r="J1464" s="1" t="s">
        <v>29</v>
      </c>
      <c r="K1464" s="1" t="s">
        <v>21</v>
      </c>
      <c r="L1464">
        <v>8</v>
      </c>
      <c r="M1464">
        <v>41</v>
      </c>
      <c r="N1464">
        <v>2763</v>
      </c>
      <c r="O1464" s="1" t="s">
        <v>22</v>
      </c>
      <c r="P1464">
        <v>3</v>
      </c>
    </row>
    <row r="1465" spans="1:16" x14ac:dyDescent="0.2">
      <c r="A1465">
        <v>1464</v>
      </c>
      <c r="B1465">
        <v>25</v>
      </c>
      <c r="C1465">
        <v>7</v>
      </c>
      <c r="D1465">
        <v>4.71</v>
      </c>
      <c r="E1465">
        <v>9</v>
      </c>
      <c r="F1465" s="1" t="s">
        <v>26</v>
      </c>
      <c r="G1465" s="1" t="s">
        <v>24</v>
      </c>
      <c r="H1465" s="1" t="s">
        <v>37</v>
      </c>
      <c r="I1465" s="1" t="s">
        <v>19</v>
      </c>
      <c r="J1465" s="1" t="s">
        <v>33</v>
      </c>
      <c r="K1465" s="1" t="s">
        <v>21</v>
      </c>
      <c r="L1465">
        <v>10</v>
      </c>
      <c r="M1465">
        <v>25</v>
      </c>
      <c r="N1465">
        <v>8342</v>
      </c>
      <c r="O1465" s="1" t="s">
        <v>22</v>
      </c>
      <c r="P1465">
        <v>5</v>
      </c>
    </row>
    <row r="1466" spans="1:16" x14ac:dyDescent="0.2">
      <c r="A1466">
        <v>1465</v>
      </c>
      <c r="B1466">
        <v>32</v>
      </c>
      <c r="C1466">
        <v>6</v>
      </c>
      <c r="D1466">
        <v>5.49</v>
      </c>
      <c r="E1466">
        <v>4</v>
      </c>
      <c r="F1466" s="1" t="s">
        <v>16</v>
      </c>
      <c r="G1466" s="1" t="s">
        <v>17</v>
      </c>
      <c r="H1466" s="1" t="s">
        <v>28</v>
      </c>
      <c r="I1466" s="1" t="s">
        <v>19</v>
      </c>
      <c r="J1466" s="1" t="s">
        <v>33</v>
      </c>
      <c r="K1466" s="1" t="s">
        <v>21</v>
      </c>
      <c r="L1466">
        <v>1</v>
      </c>
      <c r="M1466">
        <v>32</v>
      </c>
      <c r="N1466">
        <v>6511</v>
      </c>
      <c r="O1466" s="1" t="s">
        <v>21</v>
      </c>
      <c r="P1466">
        <v>5</v>
      </c>
    </row>
    <row r="1467" spans="1:16" x14ac:dyDescent="0.2">
      <c r="A1467">
        <v>1466</v>
      </c>
      <c r="B1467">
        <v>24</v>
      </c>
      <c r="C1467">
        <v>7</v>
      </c>
      <c r="D1467">
        <v>3.08</v>
      </c>
      <c r="E1467">
        <v>7</v>
      </c>
      <c r="F1467" s="1" t="s">
        <v>36</v>
      </c>
      <c r="G1467" s="1" t="s">
        <v>30</v>
      </c>
      <c r="H1467" s="1" t="s">
        <v>28</v>
      </c>
      <c r="I1467" s="1" t="s">
        <v>19</v>
      </c>
      <c r="J1467" s="1" t="s">
        <v>20</v>
      </c>
      <c r="K1467" s="1" t="s">
        <v>21</v>
      </c>
      <c r="L1467">
        <v>2</v>
      </c>
      <c r="M1467">
        <v>55</v>
      </c>
      <c r="N1467">
        <v>4679</v>
      </c>
      <c r="O1467" s="1" t="s">
        <v>22</v>
      </c>
      <c r="P1467">
        <v>5</v>
      </c>
    </row>
    <row r="1468" spans="1:16" x14ac:dyDescent="0.2">
      <c r="A1468">
        <v>1467</v>
      </c>
      <c r="B1468">
        <v>37</v>
      </c>
      <c r="C1468">
        <v>4</v>
      </c>
      <c r="D1468">
        <v>2.5</v>
      </c>
      <c r="E1468">
        <v>1</v>
      </c>
      <c r="F1468" s="1" t="s">
        <v>23</v>
      </c>
      <c r="G1468" s="1" t="s">
        <v>24</v>
      </c>
      <c r="H1468" s="1" t="s">
        <v>25</v>
      </c>
      <c r="I1468" s="1" t="s">
        <v>19</v>
      </c>
      <c r="J1468" s="1" t="s">
        <v>20</v>
      </c>
      <c r="K1468" s="1" t="s">
        <v>21</v>
      </c>
      <c r="L1468">
        <v>1</v>
      </c>
      <c r="M1468">
        <v>44</v>
      </c>
      <c r="N1468">
        <v>2938</v>
      </c>
      <c r="O1468" s="1" t="s">
        <v>22</v>
      </c>
      <c r="P1468">
        <v>3</v>
      </c>
    </row>
    <row r="1469" spans="1:16" x14ac:dyDescent="0.2">
      <c r="A1469">
        <v>1468</v>
      </c>
      <c r="B1469">
        <v>44</v>
      </c>
      <c r="C1469">
        <v>2</v>
      </c>
      <c r="D1469">
        <v>1.3</v>
      </c>
      <c r="E1469">
        <v>2</v>
      </c>
      <c r="F1469" s="1" t="s">
        <v>26</v>
      </c>
      <c r="G1469" s="1" t="s">
        <v>35</v>
      </c>
      <c r="H1469" s="1" t="s">
        <v>32</v>
      </c>
      <c r="I1469" s="1" t="s">
        <v>19</v>
      </c>
      <c r="J1469" s="1" t="s">
        <v>29</v>
      </c>
      <c r="K1469" s="1" t="s">
        <v>21</v>
      </c>
      <c r="L1469">
        <v>6</v>
      </c>
      <c r="M1469">
        <v>44</v>
      </c>
      <c r="N1469">
        <v>2661</v>
      </c>
      <c r="O1469" s="1" t="s">
        <v>21</v>
      </c>
      <c r="P1469">
        <v>3</v>
      </c>
    </row>
    <row r="1470" spans="1:16" x14ac:dyDescent="0.2">
      <c r="A1470">
        <v>1469</v>
      </c>
      <c r="B1470">
        <v>10</v>
      </c>
      <c r="C1470">
        <v>8</v>
      </c>
      <c r="D1470">
        <v>4.13</v>
      </c>
      <c r="E1470">
        <v>7</v>
      </c>
      <c r="F1470" s="1" t="s">
        <v>26</v>
      </c>
      <c r="G1470" s="1" t="s">
        <v>35</v>
      </c>
      <c r="H1470" s="1" t="s">
        <v>31</v>
      </c>
      <c r="I1470" s="1" t="s">
        <v>19</v>
      </c>
      <c r="J1470" s="1" t="s">
        <v>29</v>
      </c>
      <c r="K1470" s="1" t="s">
        <v>21</v>
      </c>
      <c r="L1470">
        <v>6</v>
      </c>
      <c r="M1470">
        <v>58</v>
      </c>
      <c r="N1470">
        <v>8960</v>
      </c>
      <c r="O1470" s="1" t="s">
        <v>22</v>
      </c>
      <c r="P1470">
        <v>4</v>
      </c>
    </row>
    <row r="1471" spans="1:16" x14ac:dyDescent="0.2">
      <c r="A1471">
        <v>1470</v>
      </c>
      <c r="B1471">
        <v>10</v>
      </c>
      <c r="C1471">
        <v>5</v>
      </c>
      <c r="D1471">
        <v>4.03</v>
      </c>
      <c r="E1471">
        <v>4</v>
      </c>
      <c r="F1471" s="1" t="s">
        <v>16</v>
      </c>
      <c r="G1471" s="1" t="s">
        <v>35</v>
      </c>
      <c r="H1471" s="1" t="s">
        <v>37</v>
      </c>
      <c r="I1471" s="1" t="s">
        <v>19</v>
      </c>
      <c r="J1471" s="1" t="s">
        <v>29</v>
      </c>
      <c r="K1471" s="1" t="s">
        <v>22</v>
      </c>
      <c r="L1471">
        <v>2</v>
      </c>
      <c r="M1471">
        <v>60</v>
      </c>
      <c r="N1471">
        <v>7490</v>
      </c>
      <c r="O1471" s="1" t="s">
        <v>21</v>
      </c>
      <c r="P1471">
        <v>1</v>
      </c>
    </row>
    <row r="1472" spans="1:16" x14ac:dyDescent="0.2">
      <c r="A1472">
        <v>1471</v>
      </c>
      <c r="B1472">
        <v>35</v>
      </c>
      <c r="C1472">
        <v>9</v>
      </c>
      <c r="D1472">
        <v>3.46</v>
      </c>
      <c r="E1472">
        <v>8</v>
      </c>
      <c r="F1472" s="1" t="s">
        <v>26</v>
      </c>
      <c r="G1472" s="1" t="s">
        <v>17</v>
      </c>
      <c r="H1472" s="1" t="s">
        <v>31</v>
      </c>
      <c r="I1472" s="1" t="s">
        <v>19</v>
      </c>
      <c r="J1472" s="1" t="s">
        <v>29</v>
      </c>
      <c r="K1472" s="1" t="s">
        <v>21</v>
      </c>
      <c r="L1472">
        <v>3</v>
      </c>
      <c r="M1472">
        <v>49</v>
      </c>
      <c r="N1472">
        <v>1596</v>
      </c>
      <c r="O1472" s="1" t="s">
        <v>22</v>
      </c>
      <c r="P1472">
        <v>3</v>
      </c>
    </row>
    <row r="1473" spans="1:16" x14ac:dyDescent="0.2">
      <c r="A1473">
        <v>1472</v>
      </c>
      <c r="B1473">
        <v>25</v>
      </c>
      <c r="C1473">
        <v>2</v>
      </c>
      <c r="D1473">
        <v>4.78</v>
      </c>
      <c r="E1473">
        <v>1</v>
      </c>
      <c r="F1473" s="1" t="s">
        <v>16</v>
      </c>
      <c r="G1473" s="1" t="s">
        <v>30</v>
      </c>
      <c r="H1473" s="1" t="s">
        <v>37</v>
      </c>
      <c r="I1473" s="1" t="s">
        <v>19</v>
      </c>
      <c r="J1473" s="1" t="s">
        <v>29</v>
      </c>
      <c r="K1473" s="1" t="s">
        <v>21</v>
      </c>
      <c r="L1473">
        <v>10</v>
      </c>
      <c r="M1473">
        <v>69</v>
      </c>
      <c r="N1473">
        <v>2173</v>
      </c>
      <c r="O1473" s="1" t="s">
        <v>22</v>
      </c>
      <c r="P1473">
        <v>1</v>
      </c>
    </row>
    <row r="1474" spans="1:16" x14ac:dyDescent="0.2">
      <c r="A1474">
        <v>1473</v>
      </c>
      <c r="B1474">
        <v>11</v>
      </c>
      <c r="C1474">
        <v>9</v>
      </c>
      <c r="D1474">
        <v>1.44</v>
      </c>
      <c r="E1474">
        <v>8</v>
      </c>
      <c r="F1474" s="1" t="s">
        <v>23</v>
      </c>
      <c r="G1474" s="1" t="s">
        <v>24</v>
      </c>
      <c r="H1474" s="1" t="s">
        <v>18</v>
      </c>
      <c r="I1474" s="1" t="s">
        <v>19</v>
      </c>
      <c r="J1474" s="1" t="s">
        <v>20</v>
      </c>
      <c r="K1474" s="1" t="s">
        <v>21</v>
      </c>
      <c r="L1474">
        <v>3</v>
      </c>
      <c r="M1474">
        <v>64</v>
      </c>
      <c r="N1474">
        <v>2371</v>
      </c>
      <c r="O1474" s="1" t="s">
        <v>22</v>
      </c>
      <c r="P1474">
        <v>1</v>
      </c>
    </row>
    <row r="1475" spans="1:16" x14ac:dyDescent="0.2">
      <c r="A1475">
        <v>1474</v>
      </c>
      <c r="B1475">
        <v>35</v>
      </c>
      <c r="C1475">
        <v>5</v>
      </c>
      <c r="D1475">
        <v>1.58</v>
      </c>
      <c r="E1475">
        <v>1</v>
      </c>
      <c r="F1475" s="1" t="s">
        <v>23</v>
      </c>
      <c r="G1475" s="1" t="s">
        <v>24</v>
      </c>
      <c r="H1475" s="1" t="s">
        <v>25</v>
      </c>
      <c r="I1475" s="1" t="s">
        <v>19</v>
      </c>
      <c r="J1475" s="1" t="s">
        <v>33</v>
      </c>
      <c r="K1475" s="1" t="s">
        <v>21</v>
      </c>
      <c r="L1475">
        <v>8</v>
      </c>
      <c r="M1475">
        <v>20</v>
      </c>
      <c r="N1475">
        <v>3415</v>
      </c>
      <c r="O1475" s="1" t="s">
        <v>21</v>
      </c>
      <c r="P1475">
        <v>1</v>
      </c>
    </row>
    <row r="1476" spans="1:16" x14ac:dyDescent="0.2">
      <c r="A1476">
        <v>1475</v>
      </c>
      <c r="B1476">
        <v>58</v>
      </c>
      <c r="C1476">
        <v>7</v>
      </c>
      <c r="D1476">
        <v>1.01</v>
      </c>
      <c r="E1476">
        <v>10</v>
      </c>
      <c r="F1476" s="1" t="s">
        <v>26</v>
      </c>
      <c r="G1476" s="1" t="s">
        <v>17</v>
      </c>
      <c r="H1476" s="1" t="s">
        <v>37</v>
      </c>
      <c r="I1476" s="1" t="s">
        <v>19</v>
      </c>
      <c r="J1476" s="1" t="s">
        <v>29</v>
      </c>
      <c r="K1476" s="1" t="s">
        <v>21</v>
      </c>
      <c r="L1476">
        <v>10</v>
      </c>
      <c r="M1476">
        <v>44</v>
      </c>
      <c r="N1476">
        <v>1796</v>
      </c>
      <c r="O1476" s="1" t="s">
        <v>22</v>
      </c>
      <c r="P1476">
        <v>1</v>
      </c>
    </row>
    <row r="1477" spans="1:16" x14ac:dyDescent="0.2">
      <c r="A1477">
        <v>1476</v>
      </c>
      <c r="B1477">
        <v>38</v>
      </c>
      <c r="C1477">
        <v>9</v>
      </c>
      <c r="D1477">
        <v>2.94</v>
      </c>
      <c r="E1477">
        <v>8</v>
      </c>
      <c r="F1477" s="1" t="s">
        <v>36</v>
      </c>
      <c r="G1477" s="1" t="s">
        <v>17</v>
      </c>
      <c r="H1477" s="1" t="s">
        <v>31</v>
      </c>
      <c r="I1477" s="1" t="s">
        <v>19</v>
      </c>
      <c r="J1477" s="1" t="s">
        <v>33</v>
      </c>
      <c r="K1477" s="1" t="s">
        <v>21</v>
      </c>
      <c r="L1477">
        <v>3</v>
      </c>
      <c r="M1477">
        <v>35</v>
      </c>
      <c r="N1477">
        <v>3843</v>
      </c>
      <c r="O1477" s="1" t="s">
        <v>22</v>
      </c>
      <c r="P1477">
        <v>1</v>
      </c>
    </row>
    <row r="1478" spans="1:16" x14ac:dyDescent="0.2">
      <c r="A1478">
        <v>1477</v>
      </c>
      <c r="B1478">
        <v>11</v>
      </c>
      <c r="C1478">
        <v>10</v>
      </c>
      <c r="D1478">
        <v>3.5</v>
      </c>
      <c r="E1478">
        <v>9</v>
      </c>
      <c r="F1478" s="1" t="s">
        <v>23</v>
      </c>
      <c r="G1478" s="1" t="s">
        <v>27</v>
      </c>
      <c r="H1478" s="1" t="s">
        <v>31</v>
      </c>
      <c r="I1478" s="1" t="s">
        <v>19</v>
      </c>
      <c r="J1478" s="1" t="s">
        <v>33</v>
      </c>
      <c r="K1478" s="1" t="s">
        <v>21</v>
      </c>
      <c r="L1478">
        <v>9</v>
      </c>
      <c r="M1478">
        <v>52</v>
      </c>
      <c r="N1478">
        <v>8747</v>
      </c>
      <c r="O1478" s="1" t="s">
        <v>21</v>
      </c>
      <c r="P1478">
        <v>5</v>
      </c>
    </row>
    <row r="1479" spans="1:16" x14ac:dyDescent="0.2">
      <c r="A1479">
        <v>1478</v>
      </c>
      <c r="B1479">
        <v>2</v>
      </c>
      <c r="C1479">
        <v>10</v>
      </c>
      <c r="D1479">
        <v>5.68</v>
      </c>
      <c r="E1479">
        <v>10</v>
      </c>
      <c r="F1479" s="1" t="s">
        <v>16</v>
      </c>
      <c r="G1479" s="1" t="s">
        <v>27</v>
      </c>
      <c r="H1479" s="1" t="s">
        <v>37</v>
      </c>
      <c r="I1479" s="1" t="s">
        <v>19</v>
      </c>
      <c r="J1479" s="1" t="s">
        <v>29</v>
      </c>
      <c r="K1479" s="1" t="s">
        <v>21</v>
      </c>
      <c r="L1479">
        <v>0</v>
      </c>
      <c r="M1479">
        <v>34</v>
      </c>
      <c r="N1479">
        <v>7986</v>
      </c>
      <c r="O1479" s="1" t="s">
        <v>22</v>
      </c>
      <c r="P1479">
        <v>5</v>
      </c>
    </row>
    <row r="1480" spans="1:16" x14ac:dyDescent="0.2">
      <c r="A1480">
        <v>1479</v>
      </c>
      <c r="B1480">
        <v>22</v>
      </c>
      <c r="C1480">
        <v>9</v>
      </c>
      <c r="D1480">
        <v>5.0999999999999996</v>
      </c>
      <c r="E1480">
        <v>7</v>
      </c>
      <c r="F1480" s="1" t="s">
        <v>16</v>
      </c>
      <c r="G1480" s="1" t="s">
        <v>17</v>
      </c>
      <c r="H1480" s="1" t="s">
        <v>25</v>
      </c>
      <c r="I1480" s="1" t="s">
        <v>19</v>
      </c>
      <c r="J1480" s="1" t="s">
        <v>33</v>
      </c>
      <c r="K1480" s="1" t="s">
        <v>21</v>
      </c>
      <c r="L1480">
        <v>8</v>
      </c>
      <c r="M1480">
        <v>22</v>
      </c>
      <c r="N1480">
        <v>1811</v>
      </c>
      <c r="O1480" s="1" t="s">
        <v>22</v>
      </c>
      <c r="P1480">
        <v>5</v>
      </c>
    </row>
    <row r="1481" spans="1:16" x14ac:dyDescent="0.2">
      <c r="A1481">
        <v>1480</v>
      </c>
      <c r="B1481">
        <v>43</v>
      </c>
      <c r="C1481">
        <v>4</v>
      </c>
      <c r="D1481">
        <v>4.96</v>
      </c>
      <c r="E1481">
        <v>6</v>
      </c>
      <c r="F1481" s="1" t="s">
        <v>36</v>
      </c>
      <c r="G1481" s="1" t="s">
        <v>30</v>
      </c>
      <c r="H1481" s="1" t="s">
        <v>32</v>
      </c>
      <c r="I1481" s="1" t="s">
        <v>19</v>
      </c>
      <c r="J1481" s="1" t="s">
        <v>29</v>
      </c>
      <c r="K1481" s="1" t="s">
        <v>21</v>
      </c>
      <c r="L1481">
        <v>10</v>
      </c>
      <c r="M1481">
        <v>21</v>
      </c>
      <c r="N1481">
        <v>8786</v>
      </c>
      <c r="O1481" s="1" t="s">
        <v>22</v>
      </c>
      <c r="P1481">
        <v>4</v>
      </c>
    </row>
    <row r="1482" spans="1:16" x14ac:dyDescent="0.2">
      <c r="A1482">
        <v>1481</v>
      </c>
      <c r="B1482">
        <v>45</v>
      </c>
      <c r="C1482">
        <v>10</v>
      </c>
      <c r="D1482">
        <v>2.36</v>
      </c>
      <c r="E1482">
        <v>10</v>
      </c>
      <c r="F1482" s="1" t="s">
        <v>26</v>
      </c>
      <c r="G1482" s="1" t="s">
        <v>35</v>
      </c>
      <c r="H1482" s="1" t="s">
        <v>37</v>
      </c>
      <c r="I1482" s="1" t="s">
        <v>19</v>
      </c>
      <c r="J1482" s="1" t="s">
        <v>20</v>
      </c>
      <c r="K1482" s="1" t="s">
        <v>21</v>
      </c>
      <c r="L1482">
        <v>6</v>
      </c>
      <c r="M1482">
        <v>59</v>
      </c>
      <c r="N1482">
        <v>6917</v>
      </c>
      <c r="O1482" s="1" t="s">
        <v>22</v>
      </c>
      <c r="P1482">
        <v>5</v>
      </c>
    </row>
    <row r="1483" spans="1:16" x14ac:dyDescent="0.2">
      <c r="A1483">
        <v>1482</v>
      </c>
      <c r="B1483">
        <v>40</v>
      </c>
      <c r="C1483">
        <v>9</v>
      </c>
      <c r="D1483">
        <v>4.55</v>
      </c>
      <c r="E1483">
        <v>8</v>
      </c>
      <c r="F1483" s="1" t="s">
        <v>36</v>
      </c>
      <c r="G1483" s="1" t="s">
        <v>27</v>
      </c>
      <c r="H1483" s="1" t="s">
        <v>25</v>
      </c>
      <c r="I1483" s="1" t="s">
        <v>19</v>
      </c>
      <c r="J1483" s="1" t="s">
        <v>29</v>
      </c>
      <c r="K1483" s="1" t="s">
        <v>21</v>
      </c>
      <c r="L1483">
        <v>5</v>
      </c>
      <c r="M1483">
        <v>66</v>
      </c>
      <c r="N1483">
        <v>4231</v>
      </c>
      <c r="O1483" s="1" t="s">
        <v>22</v>
      </c>
      <c r="P1483">
        <v>5</v>
      </c>
    </row>
    <row r="1484" spans="1:16" x14ac:dyDescent="0.2">
      <c r="A1484">
        <v>1483</v>
      </c>
      <c r="B1484">
        <v>39</v>
      </c>
      <c r="C1484">
        <v>1</v>
      </c>
      <c r="D1484">
        <v>4.43</v>
      </c>
      <c r="E1484">
        <v>1</v>
      </c>
      <c r="F1484" s="1" t="s">
        <v>36</v>
      </c>
      <c r="G1484" s="1" t="s">
        <v>17</v>
      </c>
      <c r="H1484" s="1" t="s">
        <v>25</v>
      </c>
      <c r="I1484" s="1" t="s">
        <v>19</v>
      </c>
      <c r="J1484" s="1" t="s">
        <v>33</v>
      </c>
      <c r="K1484" s="1" t="s">
        <v>21</v>
      </c>
      <c r="L1484">
        <v>6</v>
      </c>
      <c r="M1484">
        <v>28</v>
      </c>
      <c r="N1484">
        <v>2251</v>
      </c>
      <c r="O1484" s="1" t="s">
        <v>22</v>
      </c>
      <c r="P1484">
        <v>2</v>
      </c>
    </row>
    <row r="1485" spans="1:16" x14ac:dyDescent="0.2">
      <c r="A1485">
        <v>1484</v>
      </c>
      <c r="B1485">
        <v>40</v>
      </c>
      <c r="C1485">
        <v>10</v>
      </c>
      <c r="D1485">
        <v>4.59</v>
      </c>
      <c r="E1485">
        <v>9</v>
      </c>
      <c r="F1485" s="1" t="s">
        <v>23</v>
      </c>
      <c r="G1485" s="1" t="s">
        <v>27</v>
      </c>
      <c r="H1485" s="1" t="s">
        <v>37</v>
      </c>
      <c r="I1485" s="1" t="s">
        <v>34</v>
      </c>
      <c r="J1485" s="1" t="s">
        <v>29</v>
      </c>
      <c r="K1485" s="1" t="s">
        <v>21</v>
      </c>
      <c r="L1485">
        <v>3</v>
      </c>
      <c r="M1485">
        <v>21</v>
      </c>
      <c r="N1485">
        <v>1891</v>
      </c>
      <c r="O1485" s="1" t="s">
        <v>22</v>
      </c>
      <c r="P1485">
        <v>3</v>
      </c>
    </row>
    <row r="1486" spans="1:16" x14ac:dyDescent="0.2">
      <c r="A1486">
        <v>1485</v>
      </c>
      <c r="B1486">
        <v>51</v>
      </c>
      <c r="C1486">
        <v>9</v>
      </c>
      <c r="D1486">
        <v>1.0900000000000001</v>
      </c>
      <c r="E1486">
        <v>7</v>
      </c>
      <c r="F1486" s="1" t="s">
        <v>16</v>
      </c>
      <c r="G1486" s="1" t="s">
        <v>27</v>
      </c>
      <c r="H1486" s="1" t="s">
        <v>32</v>
      </c>
      <c r="I1486" s="1" t="s">
        <v>19</v>
      </c>
      <c r="J1486" s="1" t="s">
        <v>29</v>
      </c>
      <c r="K1486" s="1" t="s">
        <v>21</v>
      </c>
      <c r="L1486">
        <v>10</v>
      </c>
      <c r="M1486">
        <v>19</v>
      </c>
      <c r="N1486">
        <v>9355</v>
      </c>
      <c r="O1486" s="1" t="s">
        <v>22</v>
      </c>
      <c r="P1486">
        <v>1</v>
      </c>
    </row>
    <row r="1487" spans="1:16" x14ac:dyDescent="0.2">
      <c r="A1487">
        <v>1486</v>
      </c>
      <c r="B1487">
        <v>54</v>
      </c>
      <c r="C1487">
        <v>9</v>
      </c>
      <c r="D1487">
        <v>1.29</v>
      </c>
      <c r="E1487">
        <v>8</v>
      </c>
      <c r="F1487" s="1" t="s">
        <v>26</v>
      </c>
      <c r="G1487" s="1" t="s">
        <v>24</v>
      </c>
      <c r="H1487" s="1" t="s">
        <v>18</v>
      </c>
      <c r="I1487" s="1" t="s">
        <v>19</v>
      </c>
      <c r="J1487" s="1" t="s">
        <v>33</v>
      </c>
      <c r="K1487" s="1" t="s">
        <v>21</v>
      </c>
      <c r="L1487">
        <v>1</v>
      </c>
      <c r="M1487">
        <v>52</v>
      </c>
      <c r="N1487">
        <v>1737</v>
      </c>
      <c r="O1487" s="1" t="s">
        <v>22</v>
      </c>
      <c r="P1487">
        <v>4</v>
      </c>
    </row>
    <row r="1488" spans="1:16" x14ac:dyDescent="0.2">
      <c r="A1488">
        <v>1487</v>
      </c>
      <c r="B1488">
        <v>34</v>
      </c>
      <c r="C1488">
        <v>7</v>
      </c>
      <c r="D1488">
        <v>1.4</v>
      </c>
      <c r="E1488">
        <v>10</v>
      </c>
      <c r="F1488" s="1" t="s">
        <v>16</v>
      </c>
      <c r="G1488" s="1" t="s">
        <v>35</v>
      </c>
      <c r="H1488" s="1" t="s">
        <v>25</v>
      </c>
      <c r="I1488" s="1" t="s">
        <v>19</v>
      </c>
      <c r="J1488" s="1" t="s">
        <v>29</v>
      </c>
      <c r="K1488" s="1" t="s">
        <v>21</v>
      </c>
      <c r="L1488">
        <v>9</v>
      </c>
      <c r="M1488">
        <v>69</v>
      </c>
      <c r="N1488">
        <v>9986</v>
      </c>
      <c r="O1488" s="1" t="s">
        <v>22</v>
      </c>
      <c r="P1488">
        <v>3</v>
      </c>
    </row>
    <row r="1489" spans="1:16" x14ac:dyDescent="0.2">
      <c r="A1489">
        <v>1488</v>
      </c>
      <c r="B1489">
        <v>52</v>
      </c>
      <c r="C1489">
        <v>9</v>
      </c>
      <c r="D1489">
        <v>3.83</v>
      </c>
      <c r="E1489">
        <v>7</v>
      </c>
      <c r="F1489" s="1" t="s">
        <v>16</v>
      </c>
      <c r="G1489" s="1" t="s">
        <v>17</v>
      </c>
      <c r="H1489" s="1" t="s">
        <v>18</v>
      </c>
      <c r="I1489" s="1" t="s">
        <v>34</v>
      </c>
      <c r="J1489" s="1" t="s">
        <v>33</v>
      </c>
      <c r="K1489" s="1" t="s">
        <v>21</v>
      </c>
      <c r="L1489">
        <v>0</v>
      </c>
      <c r="M1489">
        <v>52</v>
      </c>
      <c r="N1489">
        <v>6963</v>
      </c>
      <c r="O1489" s="1" t="s">
        <v>22</v>
      </c>
      <c r="P1489">
        <v>3</v>
      </c>
    </row>
    <row r="1490" spans="1:16" x14ac:dyDescent="0.2">
      <c r="A1490">
        <v>1489</v>
      </c>
      <c r="B1490">
        <v>11</v>
      </c>
      <c r="C1490">
        <v>8</v>
      </c>
      <c r="D1490">
        <v>1.94</v>
      </c>
      <c r="E1490">
        <v>10</v>
      </c>
      <c r="F1490" s="1" t="s">
        <v>16</v>
      </c>
      <c r="G1490" s="1" t="s">
        <v>17</v>
      </c>
      <c r="H1490" s="1" t="s">
        <v>37</v>
      </c>
      <c r="I1490" s="1" t="s">
        <v>19</v>
      </c>
      <c r="J1490" s="1" t="s">
        <v>33</v>
      </c>
      <c r="K1490" s="1" t="s">
        <v>21</v>
      </c>
      <c r="L1490">
        <v>6</v>
      </c>
      <c r="M1490">
        <v>67</v>
      </c>
      <c r="N1490">
        <v>4430</v>
      </c>
      <c r="O1490" s="1" t="s">
        <v>22</v>
      </c>
      <c r="P1490">
        <v>5</v>
      </c>
    </row>
    <row r="1491" spans="1:16" x14ac:dyDescent="0.2">
      <c r="A1491">
        <v>1490</v>
      </c>
      <c r="B1491">
        <v>39</v>
      </c>
      <c r="C1491">
        <v>9</v>
      </c>
      <c r="D1491">
        <v>5.38</v>
      </c>
      <c r="E1491">
        <v>8</v>
      </c>
      <c r="F1491" s="1" t="s">
        <v>16</v>
      </c>
      <c r="G1491" s="1" t="s">
        <v>35</v>
      </c>
      <c r="H1491" s="1" t="s">
        <v>37</v>
      </c>
      <c r="I1491" s="1" t="s">
        <v>19</v>
      </c>
      <c r="J1491" s="1" t="s">
        <v>20</v>
      </c>
      <c r="K1491" s="1" t="s">
        <v>21</v>
      </c>
      <c r="L1491">
        <v>3</v>
      </c>
      <c r="M1491">
        <v>20</v>
      </c>
      <c r="N1491">
        <v>6107</v>
      </c>
      <c r="O1491" s="1" t="s">
        <v>22</v>
      </c>
      <c r="P1491">
        <v>1</v>
      </c>
    </row>
    <row r="1492" spans="1:16" x14ac:dyDescent="0.2">
      <c r="A1492">
        <v>1491</v>
      </c>
      <c r="B1492">
        <v>6</v>
      </c>
      <c r="C1492">
        <v>8</v>
      </c>
      <c r="D1492">
        <v>1.75</v>
      </c>
      <c r="E1492">
        <v>9</v>
      </c>
      <c r="F1492" s="1" t="s">
        <v>16</v>
      </c>
      <c r="G1492" s="1" t="s">
        <v>30</v>
      </c>
      <c r="H1492" s="1" t="s">
        <v>37</v>
      </c>
      <c r="I1492" s="1" t="s">
        <v>19</v>
      </c>
      <c r="J1492" s="1" t="s">
        <v>29</v>
      </c>
      <c r="K1492" s="1" t="s">
        <v>21</v>
      </c>
      <c r="L1492">
        <v>8</v>
      </c>
      <c r="M1492">
        <v>39</v>
      </c>
      <c r="N1492">
        <v>2616</v>
      </c>
      <c r="O1492" s="1" t="s">
        <v>22</v>
      </c>
      <c r="P1492">
        <v>5</v>
      </c>
    </row>
    <row r="1493" spans="1:16" x14ac:dyDescent="0.2">
      <c r="A1493">
        <v>1492</v>
      </c>
      <c r="B1493">
        <v>12</v>
      </c>
      <c r="C1493">
        <v>10</v>
      </c>
      <c r="D1493">
        <v>5.86</v>
      </c>
      <c r="E1493">
        <v>10</v>
      </c>
      <c r="F1493" s="1" t="s">
        <v>26</v>
      </c>
      <c r="G1493" s="1" t="s">
        <v>24</v>
      </c>
      <c r="H1493" s="1" t="s">
        <v>28</v>
      </c>
      <c r="I1493" s="1" t="s">
        <v>19</v>
      </c>
      <c r="J1493" s="1" t="s">
        <v>29</v>
      </c>
      <c r="K1493" s="1" t="s">
        <v>21</v>
      </c>
      <c r="L1493">
        <v>8</v>
      </c>
      <c r="M1493">
        <v>68</v>
      </c>
      <c r="N1493">
        <v>6572</v>
      </c>
      <c r="O1493" s="1" t="s">
        <v>22</v>
      </c>
      <c r="P1493">
        <v>4</v>
      </c>
    </row>
    <row r="1494" spans="1:16" x14ac:dyDescent="0.2">
      <c r="A1494">
        <v>1493</v>
      </c>
      <c r="B1494">
        <v>25</v>
      </c>
      <c r="C1494">
        <v>9</v>
      </c>
      <c r="D1494">
        <v>2.77</v>
      </c>
      <c r="E1494">
        <v>7</v>
      </c>
      <c r="F1494" s="1" t="s">
        <v>23</v>
      </c>
      <c r="G1494" s="1" t="s">
        <v>30</v>
      </c>
      <c r="H1494" s="1" t="s">
        <v>37</v>
      </c>
      <c r="I1494" s="1" t="s">
        <v>19</v>
      </c>
      <c r="J1494" s="1" t="s">
        <v>20</v>
      </c>
      <c r="K1494" s="1" t="s">
        <v>21</v>
      </c>
      <c r="L1494">
        <v>8</v>
      </c>
      <c r="M1494">
        <v>40</v>
      </c>
      <c r="N1494">
        <v>1957</v>
      </c>
      <c r="O1494" s="1" t="s">
        <v>21</v>
      </c>
      <c r="P1494">
        <v>5</v>
      </c>
    </row>
    <row r="1495" spans="1:16" x14ac:dyDescent="0.2">
      <c r="A1495">
        <v>1494</v>
      </c>
      <c r="B1495">
        <v>60</v>
      </c>
      <c r="C1495">
        <v>7</v>
      </c>
      <c r="D1495">
        <v>4.3899999999999997</v>
      </c>
      <c r="E1495">
        <v>8</v>
      </c>
      <c r="F1495" s="1" t="s">
        <v>36</v>
      </c>
      <c r="G1495" s="1" t="s">
        <v>27</v>
      </c>
      <c r="H1495" s="1" t="s">
        <v>31</v>
      </c>
      <c r="I1495" s="1" t="s">
        <v>19</v>
      </c>
      <c r="J1495" s="1" t="s">
        <v>29</v>
      </c>
      <c r="K1495" s="1" t="s">
        <v>21</v>
      </c>
      <c r="L1495">
        <v>6</v>
      </c>
      <c r="M1495">
        <v>31</v>
      </c>
      <c r="N1495">
        <v>1337</v>
      </c>
      <c r="O1495" s="1" t="s">
        <v>21</v>
      </c>
      <c r="P1495">
        <v>5</v>
      </c>
    </row>
    <row r="1496" spans="1:16" x14ac:dyDescent="0.2">
      <c r="A1496">
        <v>1495</v>
      </c>
      <c r="B1496">
        <v>27</v>
      </c>
      <c r="C1496">
        <v>3</v>
      </c>
      <c r="D1496">
        <v>3.2</v>
      </c>
      <c r="E1496">
        <v>3</v>
      </c>
      <c r="F1496" s="1" t="s">
        <v>16</v>
      </c>
      <c r="G1496" s="1" t="s">
        <v>35</v>
      </c>
      <c r="H1496" s="1" t="s">
        <v>32</v>
      </c>
      <c r="I1496" s="1" t="s">
        <v>19</v>
      </c>
      <c r="J1496" s="1" t="s">
        <v>20</v>
      </c>
      <c r="K1496" s="1" t="s">
        <v>21</v>
      </c>
      <c r="L1496">
        <v>7</v>
      </c>
      <c r="M1496">
        <v>37</v>
      </c>
      <c r="N1496">
        <v>4996</v>
      </c>
      <c r="O1496" s="1" t="s">
        <v>22</v>
      </c>
      <c r="P1496">
        <v>1</v>
      </c>
    </row>
    <row r="1497" spans="1:16" x14ac:dyDescent="0.2">
      <c r="A1497">
        <v>1496</v>
      </c>
      <c r="B1497">
        <v>54</v>
      </c>
      <c r="C1497">
        <v>9</v>
      </c>
      <c r="D1497">
        <v>1.77</v>
      </c>
      <c r="E1497">
        <v>10</v>
      </c>
      <c r="F1497" s="1" t="s">
        <v>23</v>
      </c>
      <c r="G1497" s="1" t="s">
        <v>24</v>
      </c>
      <c r="H1497" s="1" t="s">
        <v>25</v>
      </c>
      <c r="I1497" s="1" t="s">
        <v>19</v>
      </c>
      <c r="J1497" s="1" t="s">
        <v>29</v>
      </c>
      <c r="K1497" s="1" t="s">
        <v>21</v>
      </c>
      <c r="L1497">
        <v>6</v>
      </c>
      <c r="M1497">
        <v>45</v>
      </c>
      <c r="N1497">
        <v>8821</v>
      </c>
      <c r="O1497" s="1" t="s">
        <v>22</v>
      </c>
      <c r="P1497">
        <v>1</v>
      </c>
    </row>
    <row r="1498" spans="1:16" x14ac:dyDescent="0.2">
      <c r="A1498">
        <v>1497</v>
      </c>
      <c r="B1498">
        <v>59</v>
      </c>
      <c r="C1498">
        <v>10</v>
      </c>
      <c r="D1498">
        <v>1.26</v>
      </c>
      <c r="E1498">
        <v>9</v>
      </c>
      <c r="F1498" s="1" t="s">
        <v>26</v>
      </c>
      <c r="G1498" s="1" t="s">
        <v>27</v>
      </c>
      <c r="H1498" s="1" t="s">
        <v>28</v>
      </c>
      <c r="I1498" s="1" t="s">
        <v>19</v>
      </c>
      <c r="J1498" s="1" t="s">
        <v>29</v>
      </c>
      <c r="K1498" s="1" t="s">
        <v>21</v>
      </c>
      <c r="L1498">
        <v>6</v>
      </c>
      <c r="M1498">
        <v>69</v>
      </c>
      <c r="N1498">
        <v>3895</v>
      </c>
      <c r="O1498" s="1" t="s">
        <v>22</v>
      </c>
      <c r="P1498">
        <v>4</v>
      </c>
    </row>
    <row r="1499" spans="1:16" x14ac:dyDescent="0.2">
      <c r="A1499">
        <v>1498</v>
      </c>
      <c r="B1499">
        <v>51</v>
      </c>
      <c r="C1499">
        <v>9</v>
      </c>
      <c r="D1499">
        <v>3.72</v>
      </c>
      <c r="E1499">
        <v>9</v>
      </c>
      <c r="F1499" s="1" t="s">
        <v>23</v>
      </c>
      <c r="G1499" s="1" t="s">
        <v>35</v>
      </c>
      <c r="H1499" s="1" t="s">
        <v>28</v>
      </c>
      <c r="I1499" s="1" t="s">
        <v>19</v>
      </c>
      <c r="J1499" s="1" t="s">
        <v>29</v>
      </c>
      <c r="K1499" s="1" t="s">
        <v>21</v>
      </c>
      <c r="L1499">
        <v>0</v>
      </c>
      <c r="M1499">
        <v>46</v>
      </c>
      <c r="N1499">
        <v>3428</v>
      </c>
      <c r="O1499" s="1" t="s">
        <v>22</v>
      </c>
      <c r="P1499">
        <v>2</v>
      </c>
    </row>
    <row r="1500" spans="1:16" x14ac:dyDescent="0.2">
      <c r="A1500">
        <v>1499</v>
      </c>
      <c r="B1500">
        <v>23</v>
      </c>
      <c r="C1500">
        <v>3</v>
      </c>
      <c r="D1500">
        <v>1.3</v>
      </c>
      <c r="E1500">
        <v>4</v>
      </c>
      <c r="F1500" s="1" t="s">
        <v>23</v>
      </c>
      <c r="G1500" s="1" t="s">
        <v>30</v>
      </c>
      <c r="H1500" s="1" t="s">
        <v>32</v>
      </c>
      <c r="I1500" s="1" t="s">
        <v>19</v>
      </c>
      <c r="J1500" s="1" t="s">
        <v>29</v>
      </c>
      <c r="K1500" s="1" t="s">
        <v>22</v>
      </c>
      <c r="L1500">
        <v>4</v>
      </c>
      <c r="M1500">
        <v>62</v>
      </c>
      <c r="N1500">
        <v>7309</v>
      </c>
      <c r="O1500" s="1" t="s">
        <v>21</v>
      </c>
      <c r="P1500">
        <v>5</v>
      </c>
    </row>
    <row r="1501" spans="1:16" x14ac:dyDescent="0.2">
      <c r="A1501">
        <v>1500</v>
      </c>
      <c r="B1501">
        <v>52</v>
      </c>
      <c r="C1501">
        <v>9</v>
      </c>
      <c r="D1501">
        <v>4.13</v>
      </c>
      <c r="E1501">
        <v>7</v>
      </c>
      <c r="F1501" s="1" t="s">
        <v>36</v>
      </c>
      <c r="G1501" s="1" t="s">
        <v>35</v>
      </c>
      <c r="H1501" s="1" t="s">
        <v>31</v>
      </c>
      <c r="I1501" s="1" t="s">
        <v>19</v>
      </c>
      <c r="J1501" s="1" t="s">
        <v>20</v>
      </c>
      <c r="K1501" s="1" t="s">
        <v>21</v>
      </c>
      <c r="L1501">
        <v>4</v>
      </c>
      <c r="M1501">
        <v>28</v>
      </c>
      <c r="N1501">
        <v>3845</v>
      </c>
      <c r="O1501" s="1" t="s">
        <v>21</v>
      </c>
      <c r="P1501">
        <v>3</v>
      </c>
    </row>
    <row r="1502" spans="1:16" x14ac:dyDescent="0.2">
      <c r="A1502">
        <v>1501</v>
      </c>
      <c r="B1502">
        <v>54</v>
      </c>
      <c r="C1502">
        <v>9</v>
      </c>
      <c r="D1502">
        <v>1.86</v>
      </c>
      <c r="E1502">
        <v>7</v>
      </c>
      <c r="F1502" s="1" t="s">
        <v>26</v>
      </c>
      <c r="G1502" s="1" t="s">
        <v>17</v>
      </c>
      <c r="H1502" s="1" t="s">
        <v>37</v>
      </c>
      <c r="I1502" s="1" t="s">
        <v>19</v>
      </c>
      <c r="J1502" s="1" t="s">
        <v>29</v>
      </c>
      <c r="K1502" s="1" t="s">
        <v>21</v>
      </c>
      <c r="L1502">
        <v>7</v>
      </c>
      <c r="M1502">
        <v>24</v>
      </c>
      <c r="N1502">
        <v>6133</v>
      </c>
      <c r="O1502" s="1" t="s">
        <v>21</v>
      </c>
      <c r="P1502">
        <v>1</v>
      </c>
    </row>
    <row r="1503" spans="1:16" x14ac:dyDescent="0.2">
      <c r="A1503">
        <v>1502</v>
      </c>
      <c r="B1503">
        <v>2</v>
      </c>
      <c r="C1503">
        <v>7</v>
      </c>
      <c r="D1503">
        <v>1.79</v>
      </c>
      <c r="E1503">
        <v>9</v>
      </c>
      <c r="F1503" s="1" t="s">
        <v>36</v>
      </c>
      <c r="G1503" s="1" t="s">
        <v>30</v>
      </c>
      <c r="H1503" s="1" t="s">
        <v>32</v>
      </c>
      <c r="I1503" s="1" t="s">
        <v>19</v>
      </c>
      <c r="J1503" s="1" t="s">
        <v>29</v>
      </c>
      <c r="K1503" s="1" t="s">
        <v>21</v>
      </c>
      <c r="L1503">
        <v>0</v>
      </c>
      <c r="M1503">
        <v>57</v>
      </c>
      <c r="N1503">
        <v>3305</v>
      </c>
      <c r="O1503" s="1" t="s">
        <v>21</v>
      </c>
      <c r="P1503">
        <v>3</v>
      </c>
    </row>
    <row r="1504" spans="1:16" x14ac:dyDescent="0.2">
      <c r="A1504">
        <v>1503</v>
      </c>
      <c r="B1504">
        <v>49</v>
      </c>
      <c r="C1504">
        <v>6</v>
      </c>
      <c r="D1504">
        <v>1.92</v>
      </c>
      <c r="E1504">
        <v>4</v>
      </c>
      <c r="F1504" s="1" t="s">
        <v>36</v>
      </c>
      <c r="G1504" s="1" t="s">
        <v>27</v>
      </c>
      <c r="H1504" s="1" t="s">
        <v>32</v>
      </c>
      <c r="I1504" s="1" t="s">
        <v>19</v>
      </c>
      <c r="J1504" s="1" t="s">
        <v>20</v>
      </c>
      <c r="K1504" s="1" t="s">
        <v>21</v>
      </c>
      <c r="L1504">
        <v>3</v>
      </c>
      <c r="M1504">
        <v>18</v>
      </c>
      <c r="N1504">
        <v>1919</v>
      </c>
      <c r="O1504" s="1" t="s">
        <v>22</v>
      </c>
      <c r="P1504">
        <v>1</v>
      </c>
    </row>
    <row r="1505" spans="1:16" x14ac:dyDescent="0.2">
      <c r="A1505">
        <v>1504</v>
      </c>
      <c r="B1505">
        <v>7</v>
      </c>
      <c r="C1505">
        <v>9</v>
      </c>
      <c r="D1505">
        <v>5.42</v>
      </c>
      <c r="E1505">
        <v>8</v>
      </c>
      <c r="F1505" s="1" t="s">
        <v>36</v>
      </c>
      <c r="G1505" s="1" t="s">
        <v>24</v>
      </c>
      <c r="H1505" s="1" t="s">
        <v>18</v>
      </c>
      <c r="I1505" s="1" t="s">
        <v>19</v>
      </c>
      <c r="J1505" s="1" t="s">
        <v>29</v>
      </c>
      <c r="K1505" s="1" t="s">
        <v>21</v>
      </c>
      <c r="L1505">
        <v>0</v>
      </c>
      <c r="M1505">
        <v>19</v>
      </c>
      <c r="N1505">
        <v>5925</v>
      </c>
      <c r="O1505" s="1" t="s">
        <v>21</v>
      </c>
      <c r="P1505">
        <v>1</v>
      </c>
    </row>
    <row r="1506" spans="1:16" x14ac:dyDescent="0.2">
      <c r="A1506">
        <v>1505</v>
      </c>
      <c r="B1506">
        <v>21</v>
      </c>
      <c r="C1506">
        <v>10</v>
      </c>
      <c r="D1506">
        <v>2.0299999999999998</v>
      </c>
      <c r="E1506">
        <v>9</v>
      </c>
      <c r="F1506" s="1" t="s">
        <v>23</v>
      </c>
      <c r="G1506" s="1" t="s">
        <v>24</v>
      </c>
      <c r="H1506" s="1" t="s">
        <v>28</v>
      </c>
      <c r="I1506" s="1" t="s">
        <v>19</v>
      </c>
      <c r="J1506" s="1" t="s">
        <v>33</v>
      </c>
      <c r="K1506" s="1" t="s">
        <v>21</v>
      </c>
      <c r="L1506">
        <v>7</v>
      </c>
      <c r="M1506">
        <v>38</v>
      </c>
      <c r="N1506">
        <v>2167</v>
      </c>
      <c r="O1506" s="1" t="s">
        <v>21</v>
      </c>
      <c r="P1506">
        <v>4</v>
      </c>
    </row>
    <row r="1507" spans="1:16" x14ac:dyDescent="0.2">
      <c r="A1507">
        <v>1506</v>
      </c>
      <c r="B1507">
        <v>44</v>
      </c>
      <c r="C1507">
        <v>10</v>
      </c>
      <c r="D1507">
        <v>5.85</v>
      </c>
      <c r="E1507">
        <v>9</v>
      </c>
      <c r="F1507" s="1" t="s">
        <v>26</v>
      </c>
      <c r="G1507" s="1" t="s">
        <v>24</v>
      </c>
      <c r="H1507" s="1" t="s">
        <v>37</v>
      </c>
      <c r="I1507" s="1" t="s">
        <v>34</v>
      </c>
      <c r="J1507" s="1" t="s">
        <v>20</v>
      </c>
      <c r="K1507" s="1" t="s">
        <v>21</v>
      </c>
      <c r="L1507">
        <v>3</v>
      </c>
      <c r="M1507">
        <v>61</v>
      </c>
      <c r="N1507">
        <v>4031</v>
      </c>
      <c r="O1507" s="1" t="s">
        <v>21</v>
      </c>
      <c r="P1507">
        <v>1</v>
      </c>
    </row>
    <row r="1508" spans="1:16" x14ac:dyDescent="0.2">
      <c r="A1508">
        <v>1507</v>
      </c>
      <c r="B1508">
        <v>29</v>
      </c>
      <c r="C1508">
        <v>5</v>
      </c>
      <c r="D1508">
        <v>4.05</v>
      </c>
      <c r="E1508">
        <v>3</v>
      </c>
      <c r="F1508" s="1" t="s">
        <v>26</v>
      </c>
      <c r="G1508" s="1" t="s">
        <v>17</v>
      </c>
      <c r="H1508" s="1" t="s">
        <v>28</v>
      </c>
      <c r="I1508" s="1" t="s">
        <v>34</v>
      </c>
      <c r="J1508" s="1" t="s">
        <v>29</v>
      </c>
      <c r="K1508" s="1" t="s">
        <v>21</v>
      </c>
      <c r="L1508">
        <v>2</v>
      </c>
      <c r="M1508">
        <v>55</v>
      </c>
      <c r="N1508">
        <v>1471</v>
      </c>
      <c r="O1508" s="1" t="s">
        <v>21</v>
      </c>
      <c r="P1508">
        <v>1</v>
      </c>
    </row>
    <row r="1509" spans="1:16" x14ac:dyDescent="0.2">
      <c r="A1509">
        <v>1508</v>
      </c>
      <c r="B1509">
        <v>2</v>
      </c>
      <c r="C1509">
        <v>9</v>
      </c>
      <c r="D1509">
        <v>5.64</v>
      </c>
      <c r="E1509">
        <v>8</v>
      </c>
      <c r="F1509" s="1" t="s">
        <v>26</v>
      </c>
      <c r="G1509" s="1" t="s">
        <v>30</v>
      </c>
      <c r="H1509" s="1" t="s">
        <v>32</v>
      </c>
      <c r="I1509" s="1" t="s">
        <v>19</v>
      </c>
      <c r="J1509" s="1" t="s">
        <v>29</v>
      </c>
      <c r="K1509" s="1" t="s">
        <v>21</v>
      </c>
      <c r="L1509">
        <v>4</v>
      </c>
      <c r="M1509">
        <v>64</v>
      </c>
      <c r="N1509">
        <v>4437</v>
      </c>
      <c r="O1509" s="1" t="s">
        <v>22</v>
      </c>
      <c r="P1509">
        <v>4</v>
      </c>
    </row>
    <row r="1510" spans="1:16" x14ac:dyDescent="0.2">
      <c r="A1510">
        <v>1509</v>
      </c>
      <c r="B1510">
        <v>49</v>
      </c>
      <c r="C1510">
        <v>9</v>
      </c>
      <c r="D1510">
        <v>1.39</v>
      </c>
      <c r="E1510">
        <v>10</v>
      </c>
      <c r="F1510" s="1" t="s">
        <v>23</v>
      </c>
      <c r="G1510" s="1" t="s">
        <v>17</v>
      </c>
      <c r="H1510" s="1" t="s">
        <v>37</v>
      </c>
      <c r="I1510" s="1" t="s">
        <v>19</v>
      </c>
      <c r="J1510" s="1" t="s">
        <v>29</v>
      </c>
      <c r="K1510" s="1" t="s">
        <v>21</v>
      </c>
      <c r="L1510">
        <v>4</v>
      </c>
      <c r="M1510">
        <v>35</v>
      </c>
      <c r="N1510">
        <v>7070</v>
      </c>
      <c r="O1510" s="1" t="s">
        <v>22</v>
      </c>
      <c r="P1510">
        <v>5</v>
      </c>
    </row>
    <row r="1511" spans="1:16" x14ac:dyDescent="0.2">
      <c r="A1511">
        <v>1510</v>
      </c>
      <c r="B1511">
        <v>54</v>
      </c>
      <c r="C1511">
        <v>9</v>
      </c>
      <c r="D1511">
        <v>3.97</v>
      </c>
      <c r="E1511">
        <v>10</v>
      </c>
      <c r="F1511" s="1" t="s">
        <v>26</v>
      </c>
      <c r="G1511" s="1" t="s">
        <v>17</v>
      </c>
      <c r="H1511" s="1" t="s">
        <v>18</v>
      </c>
      <c r="I1511" s="1" t="s">
        <v>19</v>
      </c>
      <c r="J1511" s="1" t="s">
        <v>29</v>
      </c>
      <c r="K1511" s="1" t="s">
        <v>21</v>
      </c>
      <c r="L1511">
        <v>10</v>
      </c>
      <c r="M1511">
        <v>28</v>
      </c>
      <c r="N1511">
        <v>7677</v>
      </c>
      <c r="O1511" s="1" t="s">
        <v>21</v>
      </c>
      <c r="P1511">
        <v>2</v>
      </c>
    </row>
    <row r="1512" spans="1:16" x14ac:dyDescent="0.2">
      <c r="A1512">
        <v>1511</v>
      </c>
      <c r="B1512">
        <v>3</v>
      </c>
      <c r="C1512">
        <v>6</v>
      </c>
      <c r="D1512">
        <v>1.38</v>
      </c>
      <c r="E1512">
        <v>5</v>
      </c>
      <c r="F1512" s="1" t="s">
        <v>23</v>
      </c>
      <c r="G1512" s="1" t="s">
        <v>27</v>
      </c>
      <c r="H1512" s="1" t="s">
        <v>32</v>
      </c>
      <c r="I1512" s="1" t="s">
        <v>19</v>
      </c>
      <c r="J1512" s="1" t="s">
        <v>29</v>
      </c>
      <c r="K1512" s="1" t="s">
        <v>21</v>
      </c>
      <c r="L1512">
        <v>6</v>
      </c>
      <c r="M1512">
        <v>49</v>
      </c>
      <c r="N1512">
        <v>3562</v>
      </c>
      <c r="O1512" s="1" t="s">
        <v>22</v>
      </c>
      <c r="P1512">
        <v>5</v>
      </c>
    </row>
    <row r="1513" spans="1:16" x14ac:dyDescent="0.2">
      <c r="A1513">
        <v>1512</v>
      </c>
      <c r="B1513">
        <v>28</v>
      </c>
      <c r="C1513">
        <v>3</v>
      </c>
      <c r="D1513">
        <v>1.07</v>
      </c>
      <c r="E1513">
        <v>3</v>
      </c>
      <c r="F1513" s="1" t="s">
        <v>36</v>
      </c>
      <c r="G1513" s="1" t="s">
        <v>30</v>
      </c>
      <c r="H1513" s="1" t="s">
        <v>37</v>
      </c>
      <c r="I1513" s="1" t="s">
        <v>34</v>
      </c>
      <c r="J1513" s="1" t="s">
        <v>20</v>
      </c>
      <c r="K1513" s="1" t="s">
        <v>21</v>
      </c>
      <c r="L1513">
        <v>3</v>
      </c>
      <c r="M1513">
        <v>48</v>
      </c>
      <c r="N1513">
        <v>9802</v>
      </c>
      <c r="O1513" s="1" t="s">
        <v>22</v>
      </c>
      <c r="P1513">
        <v>1</v>
      </c>
    </row>
    <row r="1514" spans="1:16" x14ac:dyDescent="0.2">
      <c r="A1514">
        <v>1513</v>
      </c>
      <c r="B1514">
        <v>13</v>
      </c>
      <c r="C1514">
        <v>4</v>
      </c>
      <c r="D1514">
        <v>2.85</v>
      </c>
      <c r="E1514">
        <v>5</v>
      </c>
      <c r="F1514" s="1" t="s">
        <v>23</v>
      </c>
      <c r="G1514" s="1" t="s">
        <v>17</v>
      </c>
      <c r="H1514" s="1" t="s">
        <v>31</v>
      </c>
      <c r="I1514" s="1" t="s">
        <v>19</v>
      </c>
      <c r="J1514" s="1" t="s">
        <v>20</v>
      </c>
      <c r="K1514" s="1" t="s">
        <v>21</v>
      </c>
      <c r="L1514">
        <v>3</v>
      </c>
      <c r="M1514">
        <v>68</v>
      </c>
      <c r="N1514">
        <v>2643</v>
      </c>
      <c r="O1514" s="1" t="s">
        <v>22</v>
      </c>
      <c r="P1514">
        <v>2</v>
      </c>
    </row>
    <row r="1515" spans="1:16" x14ac:dyDescent="0.2">
      <c r="A1515">
        <v>1514</v>
      </c>
      <c r="B1515">
        <v>16</v>
      </c>
      <c r="C1515">
        <v>8</v>
      </c>
      <c r="D1515">
        <v>3.6</v>
      </c>
      <c r="E1515">
        <v>8</v>
      </c>
      <c r="F1515" s="1" t="s">
        <v>16</v>
      </c>
      <c r="G1515" s="1" t="s">
        <v>30</v>
      </c>
      <c r="H1515" s="1" t="s">
        <v>25</v>
      </c>
      <c r="I1515" s="1" t="s">
        <v>34</v>
      </c>
      <c r="J1515" s="1" t="s">
        <v>20</v>
      </c>
      <c r="K1515" s="1" t="s">
        <v>22</v>
      </c>
      <c r="L1515">
        <v>3</v>
      </c>
      <c r="M1515">
        <v>49</v>
      </c>
      <c r="N1515">
        <v>6611</v>
      </c>
      <c r="O1515" s="1" t="s">
        <v>22</v>
      </c>
      <c r="P1515">
        <v>5</v>
      </c>
    </row>
    <row r="1516" spans="1:16" x14ac:dyDescent="0.2">
      <c r="A1516">
        <v>1515</v>
      </c>
      <c r="B1516">
        <v>35</v>
      </c>
      <c r="C1516">
        <v>10</v>
      </c>
      <c r="D1516">
        <v>3.89</v>
      </c>
      <c r="E1516">
        <v>9</v>
      </c>
      <c r="F1516" s="1" t="s">
        <v>23</v>
      </c>
      <c r="G1516" s="1" t="s">
        <v>30</v>
      </c>
      <c r="H1516" s="1" t="s">
        <v>37</v>
      </c>
      <c r="I1516" s="1" t="s">
        <v>19</v>
      </c>
      <c r="J1516" s="1" t="s">
        <v>20</v>
      </c>
      <c r="K1516" s="1" t="s">
        <v>21</v>
      </c>
      <c r="L1516">
        <v>2</v>
      </c>
      <c r="M1516">
        <v>52</v>
      </c>
      <c r="N1516">
        <v>4357</v>
      </c>
      <c r="O1516" s="1" t="s">
        <v>22</v>
      </c>
      <c r="P1516">
        <v>2</v>
      </c>
    </row>
    <row r="1517" spans="1:16" x14ac:dyDescent="0.2">
      <c r="A1517">
        <v>1516</v>
      </c>
      <c r="B1517">
        <v>1</v>
      </c>
      <c r="C1517">
        <v>9</v>
      </c>
      <c r="D1517">
        <v>3.12</v>
      </c>
      <c r="E1517">
        <v>9</v>
      </c>
      <c r="F1517" s="1" t="s">
        <v>36</v>
      </c>
      <c r="G1517" s="1" t="s">
        <v>24</v>
      </c>
      <c r="H1517" s="1" t="s">
        <v>28</v>
      </c>
      <c r="I1517" s="1" t="s">
        <v>19</v>
      </c>
      <c r="J1517" s="1" t="s">
        <v>33</v>
      </c>
      <c r="K1517" s="1" t="s">
        <v>21</v>
      </c>
      <c r="L1517">
        <v>8</v>
      </c>
      <c r="M1517">
        <v>36</v>
      </c>
      <c r="N1517">
        <v>8481</v>
      </c>
      <c r="O1517" s="1" t="s">
        <v>21</v>
      </c>
      <c r="P1517">
        <v>2</v>
      </c>
    </row>
    <row r="1518" spans="1:16" x14ac:dyDescent="0.2">
      <c r="A1518">
        <v>1517</v>
      </c>
      <c r="B1518">
        <v>56</v>
      </c>
      <c r="C1518">
        <v>8</v>
      </c>
      <c r="D1518">
        <v>1.49</v>
      </c>
      <c r="E1518">
        <v>9</v>
      </c>
      <c r="F1518" s="1" t="s">
        <v>26</v>
      </c>
      <c r="G1518" s="1" t="s">
        <v>27</v>
      </c>
      <c r="H1518" s="1" t="s">
        <v>37</v>
      </c>
      <c r="I1518" s="1" t="s">
        <v>19</v>
      </c>
      <c r="J1518" s="1" t="s">
        <v>33</v>
      </c>
      <c r="K1518" s="1" t="s">
        <v>21</v>
      </c>
      <c r="L1518">
        <v>10</v>
      </c>
      <c r="M1518">
        <v>56</v>
      </c>
      <c r="N1518">
        <v>7874</v>
      </c>
      <c r="O1518" s="1" t="s">
        <v>22</v>
      </c>
      <c r="P1518">
        <v>2</v>
      </c>
    </row>
    <row r="1519" spans="1:16" x14ac:dyDescent="0.2">
      <c r="A1519">
        <v>1518</v>
      </c>
      <c r="B1519">
        <v>20</v>
      </c>
      <c r="C1519">
        <v>9</v>
      </c>
      <c r="D1519">
        <v>1.26</v>
      </c>
      <c r="E1519">
        <v>10</v>
      </c>
      <c r="F1519" s="1" t="s">
        <v>36</v>
      </c>
      <c r="G1519" s="1" t="s">
        <v>35</v>
      </c>
      <c r="H1519" s="1" t="s">
        <v>32</v>
      </c>
      <c r="I1519" s="1" t="s">
        <v>19</v>
      </c>
      <c r="J1519" s="1" t="s">
        <v>29</v>
      </c>
      <c r="K1519" s="1" t="s">
        <v>21</v>
      </c>
      <c r="L1519">
        <v>5</v>
      </c>
      <c r="M1519">
        <v>48</v>
      </c>
      <c r="N1519">
        <v>2454</v>
      </c>
      <c r="O1519" s="1" t="s">
        <v>21</v>
      </c>
      <c r="P1519">
        <v>3</v>
      </c>
    </row>
    <row r="1520" spans="1:16" x14ac:dyDescent="0.2">
      <c r="A1520">
        <v>1519</v>
      </c>
      <c r="B1520">
        <v>42</v>
      </c>
      <c r="C1520">
        <v>2</v>
      </c>
      <c r="D1520">
        <v>5.0599999999999996</v>
      </c>
      <c r="E1520">
        <v>4</v>
      </c>
      <c r="F1520" s="1" t="s">
        <v>16</v>
      </c>
      <c r="G1520" s="1" t="s">
        <v>30</v>
      </c>
      <c r="H1520" s="1" t="s">
        <v>31</v>
      </c>
      <c r="I1520" s="1" t="s">
        <v>34</v>
      </c>
      <c r="J1520" s="1" t="s">
        <v>29</v>
      </c>
      <c r="K1520" s="1" t="s">
        <v>21</v>
      </c>
      <c r="L1520">
        <v>7</v>
      </c>
      <c r="M1520">
        <v>44</v>
      </c>
      <c r="N1520">
        <v>3203</v>
      </c>
      <c r="O1520" s="1" t="s">
        <v>22</v>
      </c>
      <c r="P1520">
        <v>5</v>
      </c>
    </row>
    <row r="1521" spans="1:16" x14ac:dyDescent="0.2">
      <c r="A1521">
        <v>1520</v>
      </c>
      <c r="B1521">
        <v>27</v>
      </c>
      <c r="C1521">
        <v>5</v>
      </c>
      <c r="D1521">
        <v>3.88</v>
      </c>
      <c r="E1521">
        <v>6</v>
      </c>
      <c r="F1521" s="1" t="s">
        <v>16</v>
      </c>
      <c r="G1521" s="1" t="s">
        <v>30</v>
      </c>
      <c r="H1521" s="1" t="s">
        <v>37</v>
      </c>
      <c r="I1521" s="1" t="s">
        <v>19</v>
      </c>
      <c r="J1521" s="1" t="s">
        <v>33</v>
      </c>
      <c r="K1521" s="1" t="s">
        <v>21</v>
      </c>
      <c r="L1521">
        <v>1</v>
      </c>
      <c r="M1521">
        <v>31</v>
      </c>
      <c r="N1521">
        <v>9337</v>
      </c>
      <c r="O1521" s="1" t="s">
        <v>21</v>
      </c>
      <c r="P1521">
        <v>5</v>
      </c>
    </row>
    <row r="1522" spans="1:16" x14ac:dyDescent="0.2">
      <c r="A1522">
        <v>1521</v>
      </c>
      <c r="B1522">
        <v>14</v>
      </c>
      <c r="C1522">
        <v>4</v>
      </c>
      <c r="D1522">
        <v>3.17</v>
      </c>
      <c r="E1522">
        <v>5</v>
      </c>
      <c r="F1522" s="1" t="s">
        <v>26</v>
      </c>
      <c r="G1522" s="1" t="s">
        <v>17</v>
      </c>
      <c r="H1522" s="1" t="s">
        <v>28</v>
      </c>
      <c r="I1522" s="1" t="s">
        <v>19</v>
      </c>
      <c r="J1522" s="1" t="s">
        <v>29</v>
      </c>
      <c r="K1522" s="1" t="s">
        <v>22</v>
      </c>
      <c r="L1522">
        <v>5</v>
      </c>
      <c r="M1522">
        <v>63</v>
      </c>
      <c r="N1522">
        <v>5084</v>
      </c>
      <c r="O1522" s="1" t="s">
        <v>21</v>
      </c>
      <c r="P1522">
        <v>3</v>
      </c>
    </row>
    <row r="1523" spans="1:16" x14ac:dyDescent="0.2">
      <c r="A1523">
        <v>1522</v>
      </c>
      <c r="B1523">
        <v>19</v>
      </c>
      <c r="C1523">
        <v>2</v>
      </c>
      <c r="D1523">
        <v>5.56</v>
      </c>
      <c r="E1523">
        <v>3</v>
      </c>
      <c r="F1523" s="1" t="s">
        <v>23</v>
      </c>
      <c r="G1523" s="1" t="s">
        <v>24</v>
      </c>
      <c r="H1523" s="1" t="s">
        <v>32</v>
      </c>
      <c r="I1523" s="1" t="s">
        <v>19</v>
      </c>
      <c r="J1523" s="1" t="s">
        <v>20</v>
      </c>
      <c r="K1523" s="1" t="s">
        <v>21</v>
      </c>
      <c r="L1523">
        <v>8</v>
      </c>
      <c r="M1523">
        <v>56</v>
      </c>
      <c r="N1523">
        <v>3614</v>
      </c>
      <c r="O1523" s="1" t="s">
        <v>21</v>
      </c>
      <c r="P1523">
        <v>2</v>
      </c>
    </row>
    <row r="1524" spans="1:16" x14ac:dyDescent="0.2">
      <c r="A1524">
        <v>1523</v>
      </c>
      <c r="B1524">
        <v>55</v>
      </c>
      <c r="C1524">
        <v>8</v>
      </c>
      <c r="D1524">
        <v>5.92</v>
      </c>
      <c r="E1524">
        <v>8</v>
      </c>
      <c r="F1524" s="1" t="s">
        <v>23</v>
      </c>
      <c r="G1524" s="1" t="s">
        <v>35</v>
      </c>
      <c r="H1524" s="1" t="s">
        <v>32</v>
      </c>
      <c r="I1524" s="1" t="s">
        <v>34</v>
      </c>
      <c r="J1524" s="1" t="s">
        <v>33</v>
      </c>
      <c r="K1524" s="1" t="s">
        <v>21</v>
      </c>
      <c r="L1524">
        <v>6</v>
      </c>
      <c r="M1524">
        <v>27</v>
      </c>
      <c r="N1524">
        <v>2791</v>
      </c>
      <c r="O1524" s="1" t="s">
        <v>21</v>
      </c>
      <c r="P1524">
        <v>3</v>
      </c>
    </row>
    <row r="1525" spans="1:16" x14ac:dyDescent="0.2">
      <c r="A1525">
        <v>1524</v>
      </c>
      <c r="B1525">
        <v>19</v>
      </c>
      <c r="C1525">
        <v>9</v>
      </c>
      <c r="D1525">
        <v>4.1399999999999997</v>
      </c>
      <c r="E1525">
        <v>10</v>
      </c>
      <c r="F1525" s="1" t="s">
        <v>36</v>
      </c>
      <c r="G1525" s="1" t="s">
        <v>35</v>
      </c>
      <c r="H1525" s="1" t="s">
        <v>28</v>
      </c>
      <c r="I1525" s="1" t="s">
        <v>19</v>
      </c>
      <c r="J1525" s="1" t="s">
        <v>29</v>
      </c>
      <c r="K1525" s="1" t="s">
        <v>21</v>
      </c>
      <c r="L1525">
        <v>5</v>
      </c>
      <c r="M1525">
        <v>41</v>
      </c>
      <c r="N1525">
        <v>1716</v>
      </c>
      <c r="O1525" s="1" t="s">
        <v>21</v>
      </c>
      <c r="P1525">
        <v>3</v>
      </c>
    </row>
    <row r="1526" spans="1:16" x14ac:dyDescent="0.2">
      <c r="A1526">
        <v>1525</v>
      </c>
      <c r="B1526">
        <v>25</v>
      </c>
      <c r="C1526">
        <v>2</v>
      </c>
      <c r="D1526">
        <v>5.28</v>
      </c>
      <c r="E1526">
        <v>2</v>
      </c>
      <c r="F1526" s="1" t="s">
        <v>36</v>
      </c>
      <c r="G1526" s="1" t="s">
        <v>24</v>
      </c>
      <c r="H1526" s="1" t="s">
        <v>31</v>
      </c>
      <c r="I1526" s="1" t="s">
        <v>19</v>
      </c>
      <c r="J1526" s="1" t="s">
        <v>29</v>
      </c>
      <c r="K1526" s="1" t="s">
        <v>21</v>
      </c>
      <c r="L1526">
        <v>7</v>
      </c>
      <c r="M1526">
        <v>30</v>
      </c>
      <c r="N1526">
        <v>8386</v>
      </c>
      <c r="O1526" s="1" t="s">
        <v>22</v>
      </c>
      <c r="P1526">
        <v>2</v>
      </c>
    </row>
    <row r="1527" spans="1:16" x14ac:dyDescent="0.2">
      <c r="A1527">
        <v>1526</v>
      </c>
      <c r="B1527">
        <v>4</v>
      </c>
      <c r="C1527">
        <v>3</v>
      </c>
      <c r="D1527">
        <v>1.97</v>
      </c>
      <c r="E1527">
        <v>6</v>
      </c>
      <c r="F1527" s="1" t="s">
        <v>36</v>
      </c>
      <c r="G1527" s="1" t="s">
        <v>30</v>
      </c>
      <c r="H1527" s="1" t="s">
        <v>28</v>
      </c>
      <c r="I1527" s="1" t="s">
        <v>19</v>
      </c>
      <c r="J1527" s="1" t="s">
        <v>29</v>
      </c>
      <c r="K1527" s="1" t="s">
        <v>21</v>
      </c>
      <c r="L1527">
        <v>7</v>
      </c>
      <c r="M1527">
        <v>52</v>
      </c>
      <c r="N1527">
        <v>6783</v>
      </c>
      <c r="O1527" s="1" t="s">
        <v>22</v>
      </c>
      <c r="P1527">
        <v>2</v>
      </c>
    </row>
    <row r="1528" spans="1:16" x14ac:dyDescent="0.2">
      <c r="A1528">
        <v>1527</v>
      </c>
      <c r="B1528">
        <v>10</v>
      </c>
      <c r="C1528">
        <v>5</v>
      </c>
      <c r="D1528">
        <v>3.46</v>
      </c>
      <c r="E1528">
        <v>4</v>
      </c>
      <c r="F1528" s="1" t="s">
        <v>16</v>
      </c>
      <c r="G1528" s="1" t="s">
        <v>24</v>
      </c>
      <c r="H1528" s="1" t="s">
        <v>31</v>
      </c>
      <c r="I1528" s="1" t="s">
        <v>19</v>
      </c>
      <c r="J1528" s="1" t="s">
        <v>29</v>
      </c>
      <c r="K1528" s="1" t="s">
        <v>21</v>
      </c>
      <c r="L1528">
        <v>0</v>
      </c>
      <c r="M1528">
        <v>55</v>
      </c>
      <c r="N1528">
        <v>6820</v>
      </c>
      <c r="O1528" s="1" t="s">
        <v>22</v>
      </c>
      <c r="P1528">
        <v>3</v>
      </c>
    </row>
    <row r="1529" spans="1:16" x14ac:dyDescent="0.2">
      <c r="A1529">
        <v>1528</v>
      </c>
      <c r="B1529">
        <v>36</v>
      </c>
      <c r="C1529">
        <v>8</v>
      </c>
      <c r="D1529">
        <v>4.8</v>
      </c>
      <c r="E1529">
        <v>10</v>
      </c>
      <c r="F1529" s="1" t="s">
        <v>26</v>
      </c>
      <c r="G1529" s="1" t="s">
        <v>30</v>
      </c>
      <c r="H1529" s="1" t="s">
        <v>25</v>
      </c>
      <c r="I1529" s="1" t="s">
        <v>34</v>
      </c>
      <c r="J1529" s="1" t="s">
        <v>20</v>
      </c>
      <c r="K1529" s="1" t="s">
        <v>21</v>
      </c>
      <c r="L1529">
        <v>1</v>
      </c>
      <c r="M1529">
        <v>42</v>
      </c>
      <c r="N1529">
        <v>9445</v>
      </c>
      <c r="O1529" s="1" t="s">
        <v>22</v>
      </c>
      <c r="P1529">
        <v>1</v>
      </c>
    </row>
    <row r="1530" spans="1:16" x14ac:dyDescent="0.2">
      <c r="A1530">
        <v>1529</v>
      </c>
      <c r="B1530">
        <v>11</v>
      </c>
      <c r="C1530">
        <v>7</v>
      </c>
      <c r="D1530">
        <v>4.16</v>
      </c>
      <c r="E1530">
        <v>9</v>
      </c>
      <c r="F1530" s="1" t="s">
        <v>26</v>
      </c>
      <c r="G1530" s="1" t="s">
        <v>30</v>
      </c>
      <c r="H1530" s="1" t="s">
        <v>32</v>
      </c>
      <c r="I1530" s="1" t="s">
        <v>19</v>
      </c>
      <c r="J1530" s="1" t="s">
        <v>29</v>
      </c>
      <c r="K1530" s="1" t="s">
        <v>21</v>
      </c>
      <c r="L1530">
        <v>1</v>
      </c>
      <c r="M1530">
        <v>34</v>
      </c>
      <c r="N1530">
        <v>8566</v>
      </c>
      <c r="O1530" s="1" t="s">
        <v>22</v>
      </c>
      <c r="P1530">
        <v>2</v>
      </c>
    </row>
    <row r="1531" spans="1:16" x14ac:dyDescent="0.2">
      <c r="A1531">
        <v>1530</v>
      </c>
      <c r="B1531">
        <v>21</v>
      </c>
      <c r="C1531">
        <v>10</v>
      </c>
      <c r="D1531">
        <v>2.78</v>
      </c>
      <c r="E1531">
        <v>8</v>
      </c>
      <c r="F1531" s="1" t="s">
        <v>23</v>
      </c>
      <c r="G1531" s="1" t="s">
        <v>17</v>
      </c>
      <c r="H1531" s="1" t="s">
        <v>18</v>
      </c>
      <c r="I1531" s="1" t="s">
        <v>19</v>
      </c>
      <c r="J1531" s="1" t="s">
        <v>29</v>
      </c>
      <c r="K1531" s="1" t="s">
        <v>21</v>
      </c>
      <c r="L1531">
        <v>4</v>
      </c>
      <c r="M1531">
        <v>35</v>
      </c>
      <c r="N1531">
        <v>5250</v>
      </c>
      <c r="O1531" s="1" t="s">
        <v>22</v>
      </c>
      <c r="P1531">
        <v>2</v>
      </c>
    </row>
    <row r="1532" spans="1:16" x14ac:dyDescent="0.2">
      <c r="A1532">
        <v>1531</v>
      </c>
      <c r="B1532">
        <v>9</v>
      </c>
      <c r="C1532">
        <v>9</v>
      </c>
      <c r="D1532">
        <v>2.0699999999999998</v>
      </c>
      <c r="E1532">
        <v>10</v>
      </c>
      <c r="F1532" s="1" t="s">
        <v>16</v>
      </c>
      <c r="G1532" s="1" t="s">
        <v>30</v>
      </c>
      <c r="H1532" s="1" t="s">
        <v>31</v>
      </c>
      <c r="I1532" s="1" t="s">
        <v>19</v>
      </c>
      <c r="J1532" s="1" t="s">
        <v>29</v>
      </c>
      <c r="K1532" s="1" t="s">
        <v>21</v>
      </c>
      <c r="L1532">
        <v>7</v>
      </c>
      <c r="M1532">
        <v>56</v>
      </c>
      <c r="N1532">
        <v>5962</v>
      </c>
      <c r="O1532" s="1" t="s">
        <v>22</v>
      </c>
      <c r="P1532">
        <v>2</v>
      </c>
    </row>
    <row r="1533" spans="1:16" x14ac:dyDescent="0.2">
      <c r="A1533">
        <v>1532</v>
      </c>
      <c r="B1533">
        <v>20</v>
      </c>
      <c r="C1533">
        <v>4</v>
      </c>
      <c r="D1533">
        <v>3.14</v>
      </c>
      <c r="E1533">
        <v>5</v>
      </c>
      <c r="F1533" s="1" t="s">
        <v>36</v>
      </c>
      <c r="G1533" s="1" t="s">
        <v>30</v>
      </c>
      <c r="H1533" s="1" t="s">
        <v>18</v>
      </c>
      <c r="I1533" s="1" t="s">
        <v>19</v>
      </c>
      <c r="J1533" s="1" t="s">
        <v>29</v>
      </c>
      <c r="K1533" s="1" t="s">
        <v>21</v>
      </c>
      <c r="L1533">
        <v>10</v>
      </c>
      <c r="M1533">
        <v>47</v>
      </c>
      <c r="N1533">
        <v>1892</v>
      </c>
      <c r="O1533" s="1" t="s">
        <v>22</v>
      </c>
      <c r="P1533">
        <v>1</v>
      </c>
    </row>
    <row r="1534" spans="1:16" x14ac:dyDescent="0.2">
      <c r="A1534">
        <v>1533</v>
      </c>
      <c r="B1534">
        <v>16</v>
      </c>
      <c r="C1534">
        <v>8</v>
      </c>
      <c r="D1534">
        <v>1.44</v>
      </c>
      <c r="E1534">
        <v>7</v>
      </c>
      <c r="F1534" s="1" t="s">
        <v>26</v>
      </c>
      <c r="G1534" s="1" t="s">
        <v>30</v>
      </c>
      <c r="H1534" s="1" t="s">
        <v>25</v>
      </c>
      <c r="I1534" s="1" t="s">
        <v>19</v>
      </c>
      <c r="J1534" s="1" t="s">
        <v>20</v>
      </c>
      <c r="K1534" s="1" t="s">
        <v>21</v>
      </c>
      <c r="L1534">
        <v>1</v>
      </c>
      <c r="M1534">
        <v>65</v>
      </c>
      <c r="N1534">
        <v>3494</v>
      </c>
      <c r="O1534" s="1" t="s">
        <v>22</v>
      </c>
      <c r="P1534">
        <v>4</v>
      </c>
    </row>
    <row r="1535" spans="1:16" x14ac:dyDescent="0.2">
      <c r="A1535">
        <v>1534</v>
      </c>
      <c r="B1535">
        <v>9</v>
      </c>
      <c r="C1535">
        <v>6</v>
      </c>
      <c r="D1535">
        <v>3.26</v>
      </c>
      <c r="E1535">
        <v>4</v>
      </c>
      <c r="F1535" s="1" t="s">
        <v>36</v>
      </c>
      <c r="G1535" s="1" t="s">
        <v>35</v>
      </c>
      <c r="H1535" s="1" t="s">
        <v>31</v>
      </c>
      <c r="I1535" s="1" t="s">
        <v>19</v>
      </c>
      <c r="J1535" s="1" t="s">
        <v>29</v>
      </c>
      <c r="K1535" s="1" t="s">
        <v>21</v>
      </c>
      <c r="L1535">
        <v>10</v>
      </c>
      <c r="M1535">
        <v>61</v>
      </c>
      <c r="N1535">
        <v>4855</v>
      </c>
      <c r="O1535" s="1" t="s">
        <v>22</v>
      </c>
      <c r="P1535">
        <v>1</v>
      </c>
    </row>
    <row r="1536" spans="1:16" x14ac:dyDescent="0.2">
      <c r="A1536">
        <v>1535</v>
      </c>
      <c r="B1536">
        <v>9</v>
      </c>
      <c r="C1536">
        <v>7</v>
      </c>
      <c r="D1536">
        <v>2.2799999999999998</v>
      </c>
      <c r="E1536">
        <v>7</v>
      </c>
      <c r="F1536" s="1" t="s">
        <v>23</v>
      </c>
      <c r="G1536" s="1" t="s">
        <v>30</v>
      </c>
      <c r="H1536" s="1" t="s">
        <v>25</v>
      </c>
      <c r="I1536" s="1" t="s">
        <v>34</v>
      </c>
      <c r="J1536" s="1" t="s">
        <v>29</v>
      </c>
      <c r="K1536" s="1" t="s">
        <v>22</v>
      </c>
      <c r="L1536">
        <v>5</v>
      </c>
      <c r="M1536">
        <v>54</v>
      </c>
      <c r="N1536">
        <v>9072</v>
      </c>
      <c r="O1536" s="1" t="s">
        <v>22</v>
      </c>
      <c r="P1536">
        <v>5</v>
      </c>
    </row>
    <row r="1537" spans="1:16" x14ac:dyDescent="0.2">
      <c r="A1537">
        <v>1536</v>
      </c>
      <c r="B1537">
        <v>15</v>
      </c>
      <c r="C1537">
        <v>5</v>
      </c>
      <c r="D1537">
        <v>3.2</v>
      </c>
      <c r="E1537">
        <v>4</v>
      </c>
      <c r="F1537" s="1" t="s">
        <v>23</v>
      </c>
      <c r="G1537" s="1" t="s">
        <v>30</v>
      </c>
      <c r="H1537" s="1" t="s">
        <v>31</v>
      </c>
      <c r="I1537" s="1" t="s">
        <v>19</v>
      </c>
      <c r="J1537" s="1" t="s">
        <v>33</v>
      </c>
      <c r="K1537" s="1" t="s">
        <v>21</v>
      </c>
      <c r="L1537">
        <v>2</v>
      </c>
      <c r="M1537">
        <v>62</v>
      </c>
      <c r="N1537">
        <v>9169</v>
      </c>
      <c r="O1537" s="1" t="s">
        <v>22</v>
      </c>
      <c r="P1537">
        <v>1</v>
      </c>
    </row>
    <row r="1538" spans="1:16" x14ac:dyDescent="0.2">
      <c r="A1538">
        <v>1537</v>
      </c>
      <c r="B1538">
        <v>36</v>
      </c>
      <c r="C1538">
        <v>10</v>
      </c>
      <c r="D1538">
        <v>5.67</v>
      </c>
      <c r="E1538">
        <v>7</v>
      </c>
      <c r="F1538" s="1" t="s">
        <v>36</v>
      </c>
      <c r="G1538" s="1" t="s">
        <v>35</v>
      </c>
      <c r="H1538" s="1" t="s">
        <v>28</v>
      </c>
      <c r="I1538" s="1" t="s">
        <v>19</v>
      </c>
      <c r="J1538" s="1" t="s">
        <v>29</v>
      </c>
      <c r="K1538" s="1" t="s">
        <v>21</v>
      </c>
      <c r="L1538">
        <v>3</v>
      </c>
      <c r="M1538">
        <v>31</v>
      </c>
      <c r="N1538">
        <v>8252</v>
      </c>
      <c r="O1538" s="1" t="s">
        <v>21</v>
      </c>
      <c r="P1538">
        <v>1</v>
      </c>
    </row>
    <row r="1539" spans="1:16" x14ac:dyDescent="0.2">
      <c r="A1539">
        <v>1538</v>
      </c>
      <c r="B1539">
        <v>35</v>
      </c>
      <c r="C1539">
        <v>9</v>
      </c>
      <c r="D1539">
        <v>2.42</v>
      </c>
      <c r="E1539">
        <v>8</v>
      </c>
      <c r="F1539" s="1" t="s">
        <v>36</v>
      </c>
      <c r="G1539" s="1" t="s">
        <v>17</v>
      </c>
      <c r="H1539" s="1" t="s">
        <v>28</v>
      </c>
      <c r="I1539" s="1" t="s">
        <v>19</v>
      </c>
      <c r="J1539" s="1" t="s">
        <v>29</v>
      </c>
      <c r="K1539" s="1" t="s">
        <v>21</v>
      </c>
      <c r="L1539">
        <v>4</v>
      </c>
      <c r="M1539">
        <v>31</v>
      </c>
      <c r="N1539">
        <v>9703</v>
      </c>
      <c r="O1539" s="1" t="s">
        <v>22</v>
      </c>
      <c r="P1539">
        <v>2</v>
      </c>
    </row>
    <row r="1540" spans="1:16" x14ac:dyDescent="0.2">
      <c r="A1540">
        <v>1539</v>
      </c>
      <c r="B1540">
        <v>12</v>
      </c>
      <c r="C1540">
        <v>3</v>
      </c>
      <c r="D1540">
        <v>3.95</v>
      </c>
      <c r="E1540">
        <v>6</v>
      </c>
      <c r="F1540" s="1" t="s">
        <v>23</v>
      </c>
      <c r="G1540" s="1" t="s">
        <v>35</v>
      </c>
      <c r="H1540" s="1" t="s">
        <v>37</v>
      </c>
      <c r="I1540" s="1" t="s">
        <v>19</v>
      </c>
      <c r="J1540" s="1" t="s">
        <v>33</v>
      </c>
      <c r="K1540" s="1" t="s">
        <v>22</v>
      </c>
      <c r="L1540">
        <v>3</v>
      </c>
      <c r="M1540">
        <v>58</v>
      </c>
      <c r="N1540">
        <v>5517</v>
      </c>
      <c r="O1540" s="1" t="s">
        <v>21</v>
      </c>
      <c r="P1540">
        <v>5</v>
      </c>
    </row>
    <row r="1541" spans="1:16" x14ac:dyDescent="0.2">
      <c r="A1541">
        <v>1540</v>
      </c>
      <c r="B1541">
        <v>49</v>
      </c>
      <c r="C1541">
        <v>7</v>
      </c>
      <c r="D1541">
        <v>2.5499999999999998</v>
      </c>
      <c r="E1541">
        <v>10</v>
      </c>
      <c r="F1541" s="1" t="s">
        <v>23</v>
      </c>
      <c r="G1541" s="1" t="s">
        <v>24</v>
      </c>
      <c r="H1541" s="1" t="s">
        <v>25</v>
      </c>
      <c r="I1541" s="1" t="s">
        <v>19</v>
      </c>
      <c r="J1541" s="1" t="s">
        <v>20</v>
      </c>
      <c r="K1541" s="1" t="s">
        <v>21</v>
      </c>
      <c r="L1541">
        <v>7</v>
      </c>
      <c r="M1541">
        <v>25</v>
      </c>
      <c r="N1541">
        <v>1248</v>
      </c>
      <c r="O1541" s="1" t="s">
        <v>22</v>
      </c>
      <c r="P1541">
        <v>2</v>
      </c>
    </row>
    <row r="1542" spans="1:16" x14ac:dyDescent="0.2">
      <c r="A1542">
        <v>1541</v>
      </c>
      <c r="B1542">
        <v>17</v>
      </c>
      <c r="C1542">
        <v>10</v>
      </c>
      <c r="D1542">
        <v>1.06</v>
      </c>
      <c r="E1542">
        <v>8</v>
      </c>
      <c r="F1542" s="1" t="s">
        <v>26</v>
      </c>
      <c r="G1542" s="1" t="s">
        <v>17</v>
      </c>
      <c r="H1542" s="1" t="s">
        <v>18</v>
      </c>
      <c r="I1542" s="1" t="s">
        <v>19</v>
      </c>
      <c r="J1542" s="1" t="s">
        <v>29</v>
      </c>
      <c r="K1542" s="1" t="s">
        <v>21</v>
      </c>
      <c r="L1542">
        <v>9</v>
      </c>
      <c r="M1542">
        <v>38</v>
      </c>
      <c r="N1542">
        <v>4233</v>
      </c>
      <c r="O1542" s="1" t="s">
        <v>21</v>
      </c>
      <c r="P1542">
        <v>4</v>
      </c>
    </row>
    <row r="1543" spans="1:16" x14ac:dyDescent="0.2">
      <c r="A1543">
        <v>1542</v>
      </c>
      <c r="B1543">
        <v>13</v>
      </c>
      <c r="C1543">
        <v>7</v>
      </c>
      <c r="D1543">
        <v>1.61</v>
      </c>
      <c r="E1543">
        <v>7</v>
      </c>
      <c r="F1543" s="1" t="s">
        <v>16</v>
      </c>
      <c r="G1543" s="1" t="s">
        <v>17</v>
      </c>
      <c r="H1543" s="1" t="s">
        <v>31</v>
      </c>
      <c r="I1543" s="1" t="s">
        <v>19</v>
      </c>
      <c r="J1543" s="1" t="s">
        <v>29</v>
      </c>
      <c r="K1543" s="1" t="s">
        <v>21</v>
      </c>
      <c r="L1543">
        <v>5</v>
      </c>
      <c r="M1543">
        <v>46</v>
      </c>
      <c r="N1543">
        <v>3487</v>
      </c>
      <c r="O1543" s="1" t="s">
        <v>21</v>
      </c>
      <c r="P1543">
        <v>1</v>
      </c>
    </row>
    <row r="1544" spans="1:16" x14ac:dyDescent="0.2">
      <c r="A1544">
        <v>1543</v>
      </c>
      <c r="B1544">
        <v>28</v>
      </c>
      <c r="C1544">
        <v>9</v>
      </c>
      <c r="D1544">
        <v>1.28</v>
      </c>
      <c r="E1544">
        <v>7</v>
      </c>
      <c r="F1544" s="1" t="s">
        <v>23</v>
      </c>
      <c r="G1544" s="1" t="s">
        <v>35</v>
      </c>
      <c r="H1544" s="1" t="s">
        <v>31</v>
      </c>
      <c r="I1544" s="1" t="s">
        <v>19</v>
      </c>
      <c r="J1544" s="1" t="s">
        <v>29</v>
      </c>
      <c r="K1544" s="1" t="s">
        <v>21</v>
      </c>
      <c r="L1544">
        <v>9</v>
      </c>
      <c r="M1544">
        <v>38</v>
      </c>
      <c r="N1544">
        <v>6952</v>
      </c>
      <c r="O1544" s="1" t="s">
        <v>21</v>
      </c>
      <c r="P1544">
        <v>5</v>
      </c>
    </row>
    <row r="1545" spans="1:16" x14ac:dyDescent="0.2">
      <c r="A1545">
        <v>1544</v>
      </c>
      <c r="B1545">
        <v>45</v>
      </c>
      <c r="C1545">
        <v>8</v>
      </c>
      <c r="D1545">
        <v>2.87</v>
      </c>
      <c r="E1545">
        <v>9</v>
      </c>
      <c r="F1545" s="1" t="s">
        <v>23</v>
      </c>
      <c r="G1545" s="1" t="s">
        <v>35</v>
      </c>
      <c r="H1545" s="1" t="s">
        <v>25</v>
      </c>
      <c r="I1545" s="1" t="s">
        <v>34</v>
      </c>
      <c r="J1545" s="1" t="s">
        <v>20</v>
      </c>
      <c r="K1545" s="1" t="s">
        <v>21</v>
      </c>
      <c r="L1545">
        <v>2</v>
      </c>
      <c r="M1545">
        <v>56</v>
      </c>
      <c r="N1545">
        <v>5487</v>
      </c>
      <c r="O1545" s="1" t="s">
        <v>21</v>
      </c>
      <c r="P1545">
        <v>3</v>
      </c>
    </row>
    <row r="1546" spans="1:16" x14ac:dyDescent="0.2">
      <c r="A1546">
        <v>1545</v>
      </c>
      <c r="B1546">
        <v>1</v>
      </c>
      <c r="C1546">
        <v>9</v>
      </c>
      <c r="D1546">
        <v>2</v>
      </c>
      <c r="E1546">
        <v>7</v>
      </c>
      <c r="F1546" s="1" t="s">
        <v>16</v>
      </c>
      <c r="G1546" s="1" t="s">
        <v>35</v>
      </c>
      <c r="H1546" s="1" t="s">
        <v>37</v>
      </c>
      <c r="I1546" s="1" t="s">
        <v>19</v>
      </c>
      <c r="J1546" s="1" t="s">
        <v>20</v>
      </c>
      <c r="K1546" s="1" t="s">
        <v>21</v>
      </c>
      <c r="L1546">
        <v>6</v>
      </c>
      <c r="M1546">
        <v>58</v>
      </c>
      <c r="N1546">
        <v>1445</v>
      </c>
      <c r="O1546" s="1" t="s">
        <v>22</v>
      </c>
      <c r="P1546">
        <v>3</v>
      </c>
    </row>
    <row r="1547" spans="1:16" x14ac:dyDescent="0.2">
      <c r="A1547">
        <v>1546</v>
      </c>
      <c r="B1547">
        <v>49</v>
      </c>
      <c r="C1547">
        <v>7</v>
      </c>
      <c r="D1547">
        <v>3.09</v>
      </c>
      <c r="E1547">
        <v>10</v>
      </c>
      <c r="F1547" s="1" t="s">
        <v>16</v>
      </c>
      <c r="G1547" s="1" t="s">
        <v>24</v>
      </c>
      <c r="H1547" s="1" t="s">
        <v>32</v>
      </c>
      <c r="I1547" s="1" t="s">
        <v>19</v>
      </c>
      <c r="J1547" s="1" t="s">
        <v>33</v>
      </c>
      <c r="K1547" s="1" t="s">
        <v>21</v>
      </c>
      <c r="L1547">
        <v>7</v>
      </c>
      <c r="M1547">
        <v>42</v>
      </c>
      <c r="N1547">
        <v>7113</v>
      </c>
      <c r="O1547" s="1" t="s">
        <v>22</v>
      </c>
      <c r="P1547">
        <v>5</v>
      </c>
    </row>
    <row r="1548" spans="1:16" x14ac:dyDescent="0.2">
      <c r="A1548">
        <v>1547</v>
      </c>
      <c r="B1548">
        <v>56</v>
      </c>
      <c r="C1548">
        <v>8</v>
      </c>
      <c r="D1548">
        <v>3.68</v>
      </c>
      <c r="E1548">
        <v>8</v>
      </c>
      <c r="F1548" s="1" t="s">
        <v>26</v>
      </c>
      <c r="G1548" s="1" t="s">
        <v>30</v>
      </c>
      <c r="H1548" s="1" t="s">
        <v>25</v>
      </c>
      <c r="I1548" s="1" t="s">
        <v>19</v>
      </c>
      <c r="J1548" s="1" t="s">
        <v>33</v>
      </c>
      <c r="K1548" s="1" t="s">
        <v>21</v>
      </c>
      <c r="L1548">
        <v>0</v>
      </c>
      <c r="M1548">
        <v>20</v>
      </c>
      <c r="N1548">
        <v>2515</v>
      </c>
      <c r="O1548" s="1" t="s">
        <v>22</v>
      </c>
      <c r="P1548">
        <v>3</v>
      </c>
    </row>
    <row r="1549" spans="1:16" x14ac:dyDescent="0.2">
      <c r="A1549">
        <v>1548</v>
      </c>
      <c r="B1549">
        <v>22</v>
      </c>
      <c r="C1549">
        <v>1</v>
      </c>
      <c r="D1549">
        <v>2.2400000000000002</v>
      </c>
      <c r="E1549">
        <v>5</v>
      </c>
      <c r="F1549" s="1" t="s">
        <v>26</v>
      </c>
      <c r="G1549" s="1" t="s">
        <v>27</v>
      </c>
      <c r="H1549" s="1" t="s">
        <v>31</v>
      </c>
      <c r="I1549" s="1" t="s">
        <v>19</v>
      </c>
      <c r="J1549" s="1" t="s">
        <v>29</v>
      </c>
      <c r="K1549" s="1" t="s">
        <v>21</v>
      </c>
      <c r="L1549">
        <v>4</v>
      </c>
      <c r="M1549">
        <v>59</v>
      </c>
      <c r="N1549">
        <v>1884</v>
      </c>
      <c r="O1549" s="1" t="s">
        <v>22</v>
      </c>
      <c r="P1549">
        <v>5</v>
      </c>
    </row>
    <row r="1550" spans="1:16" x14ac:dyDescent="0.2">
      <c r="A1550">
        <v>1549</v>
      </c>
      <c r="B1550">
        <v>27</v>
      </c>
      <c r="C1550">
        <v>9</v>
      </c>
      <c r="D1550">
        <v>2.73</v>
      </c>
      <c r="E1550">
        <v>10</v>
      </c>
      <c r="F1550" s="1" t="s">
        <v>26</v>
      </c>
      <c r="G1550" s="1" t="s">
        <v>30</v>
      </c>
      <c r="H1550" s="1" t="s">
        <v>32</v>
      </c>
      <c r="I1550" s="1" t="s">
        <v>34</v>
      </c>
      <c r="J1550" s="1" t="s">
        <v>29</v>
      </c>
      <c r="K1550" s="1" t="s">
        <v>21</v>
      </c>
      <c r="L1550">
        <v>10</v>
      </c>
      <c r="M1550">
        <v>44</v>
      </c>
      <c r="N1550">
        <v>6995</v>
      </c>
      <c r="O1550" s="1" t="s">
        <v>21</v>
      </c>
      <c r="P1550">
        <v>5</v>
      </c>
    </row>
    <row r="1551" spans="1:16" x14ac:dyDescent="0.2">
      <c r="A1551">
        <v>1550</v>
      </c>
      <c r="B1551">
        <v>31</v>
      </c>
      <c r="C1551">
        <v>8</v>
      </c>
      <c r="D1551">
        <v>3.09</v>
      </c>
      <c r="E1551">
        <v>7</v>
      </c>
      <c r="F1551" s="1" t="s">
        <v>23</v>
      </c>
      <c r="G1551" s="1" t="s">
        <v>24</v>
      </c>
      <c r="H1551" s="1" t="s">
        <v>37</v>
      </c>
      <c r="I1551" s="1" t="s">
        <v>19</v>
      </c>
      <c r="J1551" s="1" t="s">
        <v>29</v>
      </c>
      <c r="K1551" s="1" t="s">
        <v>21</v>
      </c>
      <c r="L1551">
        <v>9</v>
      </c>
      <c r="M1551">
        <v>60</v>
      </c>
      <c r="N1551">
        <v>1074</v>
      </c>
      <c r="O1551" s="1" t="s">
        <v>21</v>
      </c>
      <c r="P1551">
        <v>4</v>
      </c>
    </row>
    <row r="1552" spans="1:16" x14ac:dyDescent="0.2">
      <c r="A1552">
        <v>1551</v>
      </c>
      <c r="B1552">
        <v>55</v>
      </c>
      <c r="C1552">
        <v>8</v>
      </c>
      <c r="D1552">
        <v>4.03</v>
      </c>
      <c r="E1552">
        <v>9</v>
      </c>
      <c r="F1552" s="1" t="s">
        <v>23</v>
      </c>
      <c r="G1552" s="1" t="s">
        <v>17</v>
      </c>
      <c r="H1552" s="1" t="s">
        <v>28</v>
      </c>
      <c r="I1552" s="1" t="s">
        <v>19</v>
      </c>
      <c r="J1552" s="1" t="s">
        <v>20</v>
      </c>
      <c r="K1552" s="1" t="s">
        <v>21</v>
      </c>
      <c r="L1552">
        <v>7</v>
      </c>
      <c r="M1552">
        <v>43</v>
      </c>
      <c r="N1552">
        <v>8649</v>
      </c>
      <c r="O1552" s="1" t="s">
        <v>22</v>
      </c>
      <c r="P1552">
        <v>3</v>
      </c>
    </row>
    <row r="1553" spans="1:16" x14ac:dyDescent="0.2">
      <c r="A1553">
        <v>1552</v>
      </c>
      <c r="B1553">
        <v>53</v>
      </c>
      <c r="C1553">
        <v>7</v>
      </c>
      <c r="D1553">
        <v>2.82</v>
      </c>
      <c r="E1553">
        <v>10</v>
      </c>
      <c r="F1553" s="1" t="s">
        <v>26</v>
      </c>
      <c r="G1553" s="1" t="s">
        <v>35</v>
      </c>
      <c r="H1553" s="1" t="s">
        <v>37</v>
      </c>
      <c r="I1553" s="1" t="s">
        <v>19</v>
      </c>
      <c r="J1553" s="1" t="s">
        <v>29</v>
      </c>
      <c r="K1553" s="1" t="s">
        <v>21</v>
      </c>
      <c r="L1553">
        <v>4</v>
      </c>
      <c r="M1553">
        <v>36</v>
      </c>
      <c r="N1553">
        <v>7650</v>
      </c>
      <c r="O1553" s="1" t="s">
        <v>21</v>
      </c>
      <c r="P1553">
        <v>1</v>
      </c>
    </row>
    <row r="1554" spans="1:16" x14ac:dyDescent="0.2">
      <c r="A1554">
        <v>1553</v>
      </c>
      <c r="B1554">
        <v>47</v>
      </c>
      <c r="C1554">
        <v>9</v>
      </c>
      <c r="D1554">
        <v>2.31</v>
      </c>
      <c r="E1554">
        <v>7</v>
      </c>
      <c r="F1554" s="1" t="s">
        <v>23</v>
      </c>
      <c r="G1554" s="1" t="s">
        <v>35</v>
      </c>
      <c r="H1554" s="1" t="s">
        <v>25</v>
      </c>
      <c r="I1554" s="1" t="s">
        <v>19</v>
      </c>
      <c r="J1554" s="1" t="s">
        <v>33</v>
      </c>
      <c r="K1554" s="1" t="s">
        <v>21</v>
      </c>
      <c r="L1554">
        <v>5</v>
      </c>
      <c r="M1554">
        <v>30</v>
      </c>
      <c r="N1554">
        <v>2472</v>
      </c>
      <c r="O1554" s="1" t="s">
        <v>22</v>
      </c>
      <c r="P1554">
        <v>5</v>
      </c>
    </row>
    <row r="1555" spans="1:16" x14ac:dyDescent="0.2">
      <c r="A1555">
        <v>1554</v>
      </c>
      <c r="B1555">
        <v>43</v>
      </c>
      <c r="C1555">
        <v>9</v>
      </c>
      <c r="D1555">
        <v>1.62</v>
      </c>
      <c r="E1555">
        <v>8</v>
      </c>
      <c r="F1555" s="1" t="s">
        <v>36</v>
      </c>
      <c r="G1555" s="1" t="s">
        <v>24</v>
      </c>
      <c r="H1555" s="1" t="s">
        <v>25</v>
      </c>
      <c r="I1555" s="1" t="s">
        <v>19</v>
      </c>
      <c r="J1555" s="1" t="s">
        <v>29</v>
      </c>
      <c r="K1555" s="1" t="s">
        <v>21</v>
      </c>
      <c r="L1555">
        <v>4</v>
      </c>
      <c r="M1555">
        <v>45</v>
      </c>
      <c r="N1555">
        <v>7791</v>
      </c>
      <c r="O1555" s="1" t="s">
        <v>22</v>
      </c>
      <c r="P1555">
        <v>2</v>
      </c>
    </row>
    <row r="1556" spans="1:16" x14ac:dyDescent="0.2">
      <c r="A1556">
        <v>1555</v>
      </c>
      <c r="B1556">
        <v>35</v>
      </c>
      <c r="C1556">
        <v>1</v>
      </c>
      <c r="D1556">
        <v>4.75</v>
      </c>
      <c r="E1556">
        <v>4</v>
      </c>
      <c r="F1556" s="1" t="s">
        <v>26</v>
      </c>
      <c r="G1556" s="1" t="s">
        <v>35</v>
      </c>
      <c r="H1556" s="1" t="s">
        <v>18</v>
      </c>
      <c r="I1556" s="1" t="s">
        <v>34</v>
      </c>
      <c r="J1556" s="1" t="s">
        <v>29</v>
      </c>
      <c r="K1556" s="1" t="s">
        <v>21</v>
      </c>
      <c r="L1556">
        <v>4</v>
      </c>
      <c r="M1556">
        <v>18</v>
      </c>
      <c r="N1556">
        <v>6651</v>
      </c>
      <c r="O1556" s="1" t="s">
        <v>21</v>
      </c>
      <c r="P1556">
        <v>2</v>
      </c>
    </row>
    <row r="1557" spans="1:16" x14ac:dyDescent="0.2">
      <c r="A1557">
        <v>1556</v>
      </c>
      <c r="B1557">
        <v>22</v>
      </c>
      <c r="C1557">
        <v>10</v>
      </c>
      <c r="D1557">
        <v>2.63</v>
      </c>
      <c r="E1557">
        <v>10</v>
      </c>
      <c r="F1557" s="1" t="s">
        <v>36</v>
      </c>
      <c r="G1557" s="1" t="s">
        <v>27</v>
      </c>
      <c r="H1557" s="1" t="s">
        <v>32</v>
      </c>
      <c r="I1557" s="1" t="s">
        <v>19</v>
      </c>
      <c r="J1557" s="1" t="s">
        <v>29</v>
      </c>
      <c r="K1557" s="1" t="s">
        <v>21</v>
      </c>
      <c r="L1557">
        <v>8</v>
      </c>
      <c r="M1557">
        <v>18</v>
      </c>
      <c r="N1557">
        <v>3536</v>
      </c>
      <c r="O1557" s="1" t="s">
        <v>21</v>
      </c>
      <c r="P1557">
        <v>3</v>
      </c>
    </row>
    <row r="1558" spans="1:16" x14ac:dyDescent="0.2">
      <c r="A1558">
        <v>1557</v>
      </c>
      <c r="B1558">
        <v>11</v>
      </c>
      <c r="C1558">
        <v>9</v>
      </c>
      <c r="D1558">
        <v>5.93</v>
      </c>
      <c r="E1558">
        <v>8</v>
      </c>
      <c r="F1558" s="1" t="s">
        <v>23</v>
      </c>
      <c r="G1558" s="1" t="s">
        <v>30</v>
      </c>
      <c r="H1558" s="1" t="s">
        <v>28</v>
      </c>
      <c r="I1558" s="1" t="s">
        <v>19</v>
      </c>
      <c r="J1558" s="1" t="s">
        <v>29</v>
      </c>
      <c r="K1558" s="1" t="s">
        <v>21</v>
      </c>
      <c r="L1558">
        <v>10</v>
      </c>
      <c r="M1558">
        <v>58</v>
      </c>
      <c r="N1558">
        <v>8007</v>
      </c>
      <c r="O1558" s="1" t="s">
        <v>21</v>
      </c>
      <c r="P1558">
        <v>1</v>
      </c>
    </row>
    <row r="1559" spans="1:16" x14ac:dyDescent="0.2">
      <c r="A1559">
        <v>1558</v>
      </c>
      <c r="B1559">
        <v>50</v>
      </c>
      <c r="C1559">
        <v>10</v>
      </c>
      <c r="D1559">
        <v>4.2699999999999996</v>
      </c>
      <c r="E1559">
        <v>8</v>
      </c>
      <c r="F1559" s="1" t="s">
        <v>16</v>
      </c>
      <c r="G1559" s="1" t="s">
        <v>30</v>
      </c>
      <c r="H1559" s="1" t="s">
        <v>25</v>
      </c>
      <c r="I1559" s="1" t="s">
        <v>19</v>
      </c>
      <c r="J1559" s="1" t="s">
        <v>29</v>
      </c>
      <c r="K1559" s="1" t="s">
        <v>21</v>
      </c>
      <c r="L1559">
        <v>8</v>
      </c>
      <c r="M1559">
        <v>18</v>
      </c>
      <c r="N1559">
        <v>4339</v>
      </c>
      <c r="O1559" s="1" t="s">
        <v>21</v>
      </c>
      <c r="P1559">
        <v>5</v>
      </c>
    </row>
    <row r="1560" spans="1:16" x14ac:dyDescent="0.2">
      <c r="A1560">
        <v>1559</v>
      </c>
      <c r="B1560">
        <v>2</v>
      </c>
      <c r="C1560">
        <v>10</v>
      </c>
      <c r="D1560">
        <v>4.08</v>
      </c>
      <c r="E1560">
        <v>10</v>
      </c>
      <c r="F1560" s="1" t="s">
        <v>23</v>
      </c>
      <c r="G1560" s="1" t="s">
        <v>17</v>
      </c>
      <c r="H1560" s="1" t="s">
        <v>37</v>
      </c>
      <c r="I1560" s="1" t="s">
        <v>19</v>
      </c>
      <c r="J1560" s="1" t="s">
        <v>29</v>
      </c>
      <c r="K1560" s="1" t="s">
        <v>21</v>
      </c>
      <c r="L1560">
        <v>8</v>
      </c>
      <c r="M1560">
        <v>51</v>
      </c>
      <c r="N1560">
        <v>3084</v>
      </c>
      <c r="O1560" s="1" t="s">
        <v>22</v>
      </c>
      <c r="P1560">
        <v>4</v>
      </c>
    </row>
    <row r="1561" spans="1:16" x14ac:dyDescent="0.2">
      <c r="A1561">
        <v>1560</v>
      </c>
      <c r="B1561">
        <v>38</v>
      </c>
      <c r="C1561">
        <v>9</v>
      </c>
      <c r="D1561">
        <v>1.02</v>
      </c>
      <c r="E1561">
        <v>8</v>
      </c>
      <c r="F1561" s="1" t="s">
        <v>26</v>
      </c>
      <c r="G1561" s="1" t="s">
        <v>35</v>
      </c>
      <c r="H1561" s="1" t="s">
        <v>25</v>
      </c>
      <c r="I1561" s="1" t="s">
        <v>19</v>
      </c>
      <c r="J1561" s="1" t="s">
        <v>29</v>
      </c>
      <c r="K1561" s="1" t="s">
        <v>21</v>
      </c>
      <c r="L1561">
        <v>1</v>
      </c>
      <c r="M1561">
        <v>38</v>
      </c>
      <c r="N1561">
        <v>7735</v>
      </c>
      <c r="O1561" s="1" t="s">
        <v>22</v>
      </c>
      <c r="P1561">
        <v>1</v>
      </c>
    </row>
    <row r="1562" spans="1:16" x14ac:dyDescent="0.2">
      <c r="A1562">
        <v>1561</v>
      </c>
      <c r="B1562">
        <v>37</v>
      </c>
      <c r="C1562">
        <v>1</v>
      </c>
      <c r="D1562">
        <v>3.63</v>
      </c>
      <c r="E1562">
        <v>6</v>
      </c>
      <c r="F1562" s="1" t="s">
        <v>23</v>
      </c>
      <c r="G1562" s="1" t="s">
        <v>27</v>
      </c>
      <c r="H1562" s="1" t="s">
        <v>18</v>
      </c>
      <c r="I1562" s="1" t="s">
        <v>19</v>
      </c>
      <c r="J1562" s="1" t="s">
        <v>33</v>
      </c>
      <c r="K1562" s="1" t="s">
        <v>21</v>
      </c>
      <c r="L1562">
        <v>7</v>
      </c>
      <c r="M1562">
        <v>68</v>
      </c>
      <c r="N1562">
        <v>7262</v>
      </c>
      <c r="O1562" s="1" t="s">
        <v>22</v>
      </c>
      <c r="P1562">
        <v>4</v>
      </c>
    </row>
    <row r="1563" spans="1:16" x14ac:dyDescent="0.2">
      <c r="A1563">
        <v>1562</v>
      </c>
      <c r="B1563">
        <v>46</v>
      </c>
      <c r="C1563">
        <v>3</v>
      </c>
      <c r="D1563">
        <v>2.4700000000000002</v>
      </c>
      <c r="E1563">
        <v>4</v>
      </c>
      <c r="F1563" s="1" t="s">
        <v>26</v>
      </c>
      <c r="G1563" s="1" t="s">
        <v>30</v>
      </c>
      <c r="H1563" s="1" t="s">
        <v>32</v>
      </c>
      <c r="I1563" s="1" t="s">
        <v>19</v>
      </c>
      <c r="J1563" s="1" t="s">
        <v>29</v>
      </c>
      <c r="K1563" s="1" t="s">
        <v>21</v>
      </c>
      <c r="L1563">
        <v>6</v>
      </c>
      <c r="M1563">
        <v>50</v>
      </c>
      <c r="N1563">
        <v>5472</v>
      </c>
      <c r="O1563" s="1" t="s">
        <v>22</v>
      </c>
      <c r="P1563">
        <v>2</v>
      </c>
    </row>
    <row r="1564" spans="1:16" x14ac:dyDescent="0.2">
      <c r="A1564">
        <v>1563</v>
      </c>
      <c r="B1564">
        <v>3</v>
      </c>
      <c r="C1564">
        <v>1</v>
      </c>
      <c r="D1564">
        <v>3.83</v>
      </c>
      <c r="E1564">
        <v>1</v>
      </c>
      <c r="F1564" s="1" t="s">
        <v>23</v>
      </c>
      <c r="G1564" s="1" t="s">
        <v>24</v>
      </c>
      <c r="H1564" s="1" t="s">
        <v>31</v>
      </c>
      <c r="I1564" s="1" t="s">
        <v>34</v>
      </c>
      <c r="J1564" s="1" t="s">
        <v>33</v>
      </c>
      <c r="K1564" s="1" t="s">
        <v>22</v>
      </c>
      <c r="L1564">
        <v>10</v>
      </c>
      <c r="M1564">
        <v>70</v>
      </c>
      <c r="N1564">
        <v>5230</v>
      </c>
      <c r="O1564" s="1" t="s">
        <v>21</v>
      </c>
      <c r="P1564">
        <v>2</v>
      </c>
    </row>
    <row r="1565" spans="1:16" x14ac:dyDescent="0.2">
      <c r="A1565">
        <v>1564</v>
      </c>
      <c r="B1565">
        <v>39</v>
      </c>
      <c r="C1565">
        <v>3</v>
      </c>
      <c r="D1565">
        <v>2.74</v>
      </c>
      <c r="E1565">
        <v>6</v>
      </c>
      <c r="F1565" s="1" t="s">
        <v>36</v>
      </c>
      <c r="G1565" s="1" t="s">
        <v>24</v>
      </c>
      <c r="H1565" s="1" t="s">
        <v>31</v>
      </c>
      <c r="I1565" s="1" t="s">
        <v>19</v>
      </c>
      <c r="J1565" s="1" t="s">
        <v>29</v>
      </c>
      <c r="K1565" s="1" t="s">
        <v>21</v>
      </c>
      <c r="L1565">
        <v>7</v>
      </c>
      <c r="M1565">
        <v>27</v>
      </c>
      <c r="N1565">
        <v>6038</v>
      </c>
      <c r="O1565" s="1" t="s">
        <v>22</v>
      </c>
      <c r="P1565">
        <v>4</v>
      </c>
    </row>
    <row r="1566" spans="1:16" x14ac:dyDescent="0.2">
      <c r="A1566">
        <v>1565</v>
      </c>
      <c r="B1566">
        <v>35</v>
      </c>
      <c r="C1566">
        <v>10</v>
      </c>
      <c r="D1566">
        <v>3.98</v>
      </c>
      <c r="E1566">
        <v>8</v>
      </c>
      <c r="F1566" s="1" t="s">
        <v>36</v>
      </c>
      <c r="G1566" s="1" t="s">
        <v>24</v>
      </c>
      <c r="H1566" s="1" t="s">
        <v>31</v>
      </c>
      <c r="I1566" s="1" t="s">
        <v>19</v>
      </c>
      <c r="J1566" s="1" t="s">
        <v>29</v>
      </c>
      <c r="K1566" s="1" t="s">
        <v>21</v>
      </c>
      <c r="L1566">
        <v>4</v>
      </c>
      <c r="M1566">
        <v>27</v>
      </c>
      <c r="N1566">
        <v>1800</v>
      </c>
      <c r="O1566" s="1" t="s">
        <v>22</v>
      </c>
      <c r="P1566">
        <v>2</v>
      </c>
    </row>
    <row r="1567" spans="1:16" x14ac:dyDescent="0.2">
      <c r="A1567">
        <v>1566</v>
      </c>
      <c r="B1567">
        <v>15</v>
      </c>
      <c r="C1567">
        <v>2</v>
      </c>
      <c r="D1567">
        <v>1.56</v>
      </c>
      <c r="E1567">
        <v>3</v>
      </c>
      <c r="F1567" s="1" t="s">
        <v>16</v>
      </c>
      <c r="G1567" s="1" t="s">
        <v>30</v>
      </c>
      <c r="H1567" s="1" t="s">
        <v>18</v>
      </c>
      <c r="I1567" s="1" t="s">
        <v>19</v>
      </c>
      <c r="J1567" s="1" t="s">
        <v>29</v>
      </c>
      <c r="K1567" s="1" t="s">
        <v>21</v>
      </c>
      <c r="L1567">
        <v>5</v>
      </c>
      <c r="M1567">
        <v>24</v>
      </c>
      <c r="N1567">
        <v>3795</v>
      </c>
      <c r="O1567" s="1" t="s">
        <v>22</v>
      </c>
      <c r="P1567">
        <v>1</v>
      </c>
    </row>
    <row r="1568" spans="1:16" x14ac:dyDescent="0.2">
      <c r="A1568">
        <v>1567</v>
      </c>
      <c r="B1568">
        <v>8</v>
      </c>
      <c r="C1568">
        <v>8</v>
      </c>
      <c r="D1568">
        <v>2.94</v>
      </c>
      <c r="E1568">
        <v>9</v>
      </c>
      <c r="F1568" s="1" t="s">
        <v>26</v>
      </c>
      <c r="G1568" s="1" t="s">
        <v>35</v>
      </c>
      <c r="H1568" s="1" t="s">
        <v>28</v>
      </c>
      <c r="I1568" s="1" t="s">
        <v>19</v>
      </c>
      <c r="J1568" s="1" t="s">
        <v>33</v>
      </c>
      <c r="K1568" s="1" t="s">
        <v>21</v>
      </c>
      <c r="L1568">
        <v>3</v>
      </c>
      <c r="M1568">
        <v>52</v>
      </c>
      <c r="N1568">
        <v>3382</v>
      </c>
      <c r="O1568" s="1" t="s">
        <v>22</v>
      </c>
      <c r="P1568">
        <v>2</v>
      </c>
    </row>
    <row r="1569" spans="1:16" x14ac:dyDescent="0.2">
      <c r="A1569">
        <v>1568</v>
      </c>
      <c r="B1569">
        <v>43</v>
      </c>
      <c r="C1569">
        <v>9</v>
      </c>
      <c r="D1569">
        <v>3.3</v>
      </c>
      <c r="E1569">
        <v>7</v>
      </c>
      <c r="F1569" s="1" t="s">
        <v>23</v>
      </c>
      <c r="G1569" s="1" t="s">
        <v>27</v>
      </c>
      <c r="H1569" s="1" t="s">
        <v>37</v>
      </c>
      <c r="I1569" s="1" t="s">
        <v>19</v>
      </c>
      <c r="J1569" s="1" t="s">
        <v>29</v>
      </c>
      <c r="K1569" s="1" t="s">
        <v>21</v>
      </c>
      <c r="L1569">
        <v>9</v>
      </c>
      <c r="M1569">
        <v>33</v>
      </c>
      <c r="N1569">
        <v>6765</v>
      </c>
      <c r="O1569" s="1" t="s">
        <v>21</v>
      </c>
      <c r="P1569">
        <v>3</v>
      </c>
    </row>
    <row r="1570" spans="1:16" x14ac:dyDescent="0.2">
      <c r="A1570">
        <v>1569</v>
      </c>
      <c r="B1570">
        <v>14</v>
      </c>
      <c r="C1570">
        <v>8</v>
      </c>
      <c r="D1570">
        <v>5.87</v>
      </c>
      <c r="E1570">
        <v>10</v>
      </c>
      <c r="F1570" s="1" t="s">
        <v>23</v>
      </c>
      <c r="G1570" s="1" t="s">
        <v>17</v>
      </c>
      <c r="H1570" s="1" t="s">
        <v>25</v>
      </c>
      <c r="I1570" s="1" t="s">
        <v>19</v>
      </c>
      <c r="J1570" s="1" t="s">
        <v>20</v>
      </c>
      <c r="K1570" s="1" t="s">
        <v>21</v>
      </c>
      <c r="L1570">
        <v>9</v>
      </c>
      <c r="M1570">
        <v>62</v>
      </c>
      <c r="N1570">
        <v>9012</v>
      </c>
      <c r="O1570" s="1" t="s">
        <v>22</v>
      </c>
      <c r="P1570">
        <v>3</v>
      </c>
    </row>
    <row r="1571" spans="1:16" x14ac:dyDescent="0.2">
      <c r="A1571">
        <v>1570</v>
      </c>
      <c r="B1571">
        <v>4</v>
      </c>
      <c r="C1571">
        <v>7</v>
      </c>
      <c r="D1571">
        <v>2.2200000000000002</v>
      </c>
      <c r="E1571">
        <v>8</v>
      </c>
      <c r="F1571" s="1" t="s">
        <v>36</v>
      </c>
      <c r="G1571" s="1" t="s">
        <v>35</v>
      </c>
      <c r="H1571" s="1" t="s">
        <v>32</v>
      </c>
      <c r="I1571" s="1" t="s">
        <v>34</v>
      </c>
      <c r="J1571" s="1" t="s">
        <v>29</v>
      </c>
      <c r="K1571" s="1" t="s">
        <v>22</v>
      </c>
      <c r="L1571">
        <v>1</v>
      </c>
      <c r="M1571">
        <v>50</v>
      </c>
      <c r="N1571">
        <v>9122</v>
      </c>
      <c r="O1571" s="1" t="s">
        <v>21</v>
      </c>
      <c r="P1571">
        <v>4</v>
      </c>
    </row>
    <row r="1572" spans="1:16" x14ac:dyDescent="0.2">
      <c r="A1572">
        <v>1571</v>
      </c>
      <c r="B1572">
        <v>46</v>
      </c>
      <c r="C1572">
        <v>8</v>
      </c>
      <c r="D1572">
        <v>4.51</v>
      </c>
      <c r="E1572">
        <v>8</v>
      </c>
      <c r="F1572" s="1" t="s">
        <v>36</v>
      </c>
      <c r="G1572" s="1" t="s">
        <v>17</v>
      </c>
      <c r="H1572" s="1" t="s">
        <v>32</v>
      </c>
      <c r="I1572" s="1" t="s">
        <v>19</v>
      </c>
      <c r="J1572" s="1" t="s">
        <v>29</v>
      </c>
      <c r="K1572" s="1" t="s">
        <v>21</v>
      </c>
      <c r="L1572">
        <v>1</v>
      </c>
      <c r="M1572">
        <v>70</v>
      </c>
      <c r="N1572">
        <v>6079</v>
      </c>
      <c r="O1572" s="1" t="s">
        <v>22</v>
      </c>
      <c r="P1572">
        <v>5</v>
      </c>
    </row>
    <row r="1573" spans="1:16" x14ac:dyDescent="0.2">
      <c r="A1573">
        <v>1572</v>
      </c>
      <c r="B1573">
        <v>40</v>
      </c>
      <c r="C1573">
        <v>9</v>
      </c>
      <c r="D1573">
        <v>3.44</v>
      </c>
      <c r="E1573">
        <v>10</v>
      </c>
      <c r="F1573" s="1" t="s">
        <v>26</v>
      </c>
      <c r="G1573" s="1" t="s">
        <v>17</v>
      </c>
      <c r="H1573" s="1" t="s">
        <v>28</v>
      </c>
      <c r="I1573" s="1" t="s">
        <v>19</v>
      </c>
      <c r="J1573" s="1" t="s">
        <v>33</v>
      </c>
      <c r="K1573" s="1" t="s">
        <v>21</v>
      </c>
      <c r="L1573">
        <v>2</v>
      </c>
      <c r="M1573">
        <v>56</v>
      </c>
      <c r="N1573">
        <v>6660</v>
      </c>
      <c r="O1573" s="1" t="s">
        <v>22</v>
      </c>
      <c r="P1573">
        <v>5</v>
      </c>
    </row>
    <row r="1574" spans="1:16" x14ac:dyDescent="0.2">
      <c r="A1574">
        <v>1573</v>
      </c>
      <c r="B1574">
        <v>49</v>
      </c>
      <c r="C1574">
        <v>9</v>
      </c>
      <c r="D1574">
        <v>3.98</v>
      </c>
      <c r="E1574">
        <v>10</v>
      </c>
      <c r="F1574" s="1" t="s">
        <v>36</v>
      </c>
      <c r="G1574" s="1" t="s">
        <v>27</v>
      </c>
      <c r="H1574" s="1" t="s">
        <v>25</v>
      </c>
      <c r="I1574" s="1" t="s">
        <v>19</v>
      </c>
      <c r="J1574" s="1" t="s">
        <v>29</v>
      </c>
      <c r="K1574" s="1" t="s">
        <v>21</v>
      </c>
      <c r="L1574">
        <v>10</v>
      </c>
      <c r="M1574">
        <v>68</v>
      </c>
      <c r="N1574">
        <v>1932</v>
      </c>
      <c r="O1574" s="1" t="s">
        <v>21</v>
      </c>
      <c r="P1574">
        <v>3</v>
      </c>
    </row>
    <row r="1575" spans="1:16" x14ac:dyDescent="0.2">
      <c r="A1575">
        <v>1574</v>
      </c>
      <c r="B1575">
        <v>42</v>
      </c>
      <c r="C1575">
        <v>7</v>
      </c>
      <c r="D1575">
        <v>4.9000000000000004</v>
      </c>
      <c r="E1575">
        <v>9</v>
      </c>
      <c r="F1575" s="1" t="s">
        <v>36</v>
      </c>
      <c r="G1575" s="1" t="s">
        <v>24</v>
      </c>
      <c r="H1575" s="1" t="s">
        <v>37</v>
      </c>
      <c r="I1575" s="1" t="s">
        <v>19</v>
      </c>
      <c r="J1575" s="1" t="s">
        <v>29</v>
      </c>
      <c r="K1575" s="1" t="s">
        <v>21</v>
      </c>
      <c r="L1575">
        <v>9</v>
      </c>
      <c r="M1575">
        <v>61</v>
      </c>
      <c r="N1575">
        <v>1879</v>
      </c>
      <c r="O1575" s="1" t="s">
        <v>21</v>
      </c>
      <c r="P1575">
        <v>2</v>
      </c>
    </row>
    <row r="1576" spans="1:16" x14ac:dyDescent="0.2">
      <c r="A1576">
        <v>1575</v>
      </c>
      <c r="B1576">
        <v>3</v>
      </c>
      <c r="C1576">
        <v>2</v>
      </c>
      <c r="D1576">
        <v>1.23</v>
      </c>
      <c r="E1576">
        <v>3</v>
      </c>
      <c r="F1576" s="1" t="s">
        <v>36</v>
      </c>
      <c r="G1576" s="1" t="s">
        <v>17</v>
      </c>
      <c r="H1576" s="1" t="s">
        <v>28</v>
      </c>
      <c r="I1576" s="1" t="s">
        <v>19</v>
      </c>
      <c r="J1576" s="1" t="s">
        <v>29</v>
      </c>
      <c r="K1576" s="1" t="s">
        <v>21</v>
      </c>
      <c r="L1576">
        <v>6</v>
      </c>
      <c r="M1576">
        <v>40</v>
      </c>
      <c r="N1576">
        <v>7142</v>
      </c>
      <c r="O1576" s="1" t="s">
        <v>22</v>
      </c>
      <c r="P1576">
        <v>4</v>
      </c>
    </row>
    <row r="1577" spans="1:16" x14ac:dyDescent="0.2">
      <c r="A1577">
        <v>1576</v>
      </c>
      <c r="B1577">
        <v>51</v>
      </c>
      <c r="C1577">
        <v>1</v>
      </c>
      <c r="D1577">
        <v>3.58</v>
      </c>
      <c r="E1577">
        <v>4</v>
      </c>
      <c r="F1577" s="1" t="s">
        <v>36</v>
      </c>
      <c r="G1577" s="1" t="s">
        <v>30</v>
      </c>
      <c r="H1577" s="1" t="s">
        <v>25</v>
      </c>
      <c r="I1577" s="1" t="s">
        <v>19</v>
      </c>
      <c r="J1577" s="1" t="s">
        <v>29</v>
      </c>
      <c r="K1577" s="1" t="s">
        <v>21</v>
      </c>
      <c r="L1577">
        <v>9</v>
      </c>
      <c r="M1577">
        <v>67</v>
      </c>
      <c r="N1577">
        <v>6891</v>
      </c>
      <c r="O1577" s="1" t="s">
        <v>22</v>
      </c>
      <c r="P1577">
        <v>2</v>
      </c>
    </row>
    <row r="1578" spans="1:16" x14ac:dyDescent="0.2">
      <c r="A1578">
        <v>1577</v>
      </c>
      <c r="B1578">
        <v>24</v>
      </c>
      <c r="C1578">
        <v>6</v>
      </c>
      <c r="D1578">
        <v>4.6399999999999997</v>
      </c>
      <c r="E1578">
        <v>5</v>
      </c>
      <c r="F1578" s="1" t="s">
        <v>16</v>
      </c>
      <c r="G1578" s="1" t="s">
        <v>35</v>
      </c>
      <c r="H1578" s="1" t="s">
        <v>28</v>
      </c>
      <c r="I1578" s="1" t="s">
        <v>19</v>
      </c>
      <c r="J1578" s="1" t="s">
        <v>20</v>
      </c>
      <c r="K1578" s="1" t="s">
        <v>21</v>
      </c>
      <c r="L1578">
        <v>4</v>
      </c>
      <c r="M1578">
        <v>50</v>
      </c>
      <c r="N1578">
        <v>4552</v>
      </c>
      <c r="O1578" s="1" t="s">
        <v>21</v>
      </c>
      <c r="P1578">
        <v>1</v>
      </c>
    </row>
    <row r="1579" spans="1:16" x14ac:dyDescent="0.2">
      <c r="A1579">
        <v>1578</v>
      </c>
      <c r="B1579">
        <v>22</v>
      </c>
      <c r="C1579">
        <v>10</v>
      </c>
      <c r="D1579">
        <v>1.81</v>
      </c>
      <c r="E1579">
        <v>8</v>
      </c>
      <c r="F1579" s="1" t="s">
        <v>16</v>
      </c>
      <c r="G1579" s="1" t="s">
        <v>30</v>
      </c>
      <c r="H1579" s="1" t="s">
        <v>28</v>
      </c>
      <c r="I1579" s="1" t="s">
        <v>19</v>
      </c>
      <c r="J1579" s="1" t="s">
        <v>29</v>
      </c>
      <c r="K1579" s="1" t="s">
        <v>21</v>
      </c>
      <c r="L1579">
        <v>5</v>
      </c>
      <c r="M1579">
        <v>42</v>
      </c>
      <c r="N1579">
        <v>6011</v>
      </c>
      <c r="O1579" s="1" t="s">
        <v>21</v>
      </c>
      <c r="P1579">
        <v>4</v>
      </c>
    </row>
    <row r="1580" spans="1:16" x14ac:dyDescent="0.2">
      <c r="A1580">
        <v>1579</v>
      </c>
      <c r="B1580">
        <v>3</v>
      </c>
      <c r="C1580">
        <v>9</v>
      </c>
      <c r="D1580">
        <v>3.16</v>
      </c>
      <c r="E1580">
        <v>10</v>
      </c>
      <c r="F1580" s="1" t="s">
        <v>26</v>
      </c>
      <c r="G1580" s="1" t="s">
        <v>24</v>
      </c>
      <c r="H1580" s="1" t="s">
        <v>31</v>
      </c>
      <c r="I1580" s="1" t="s">
        <v>34</v>
      </c>
      <c r="J1580" s="1" t="s">
        <v>33</v>
      </c>
      <c r="K1580" s="1" t="s">
        <v>22</v>
      </c>
      <c r="L1580">
        <v>5</v>
      </c>
      <c r="M1580">
        <v>22</v>
      </c>
      <c r="N1580">
        <v>1647</v>
      </c>
      <c r="O1580" s="1" t="s">
        <v>22</v>
      </c>
      <c r="P1580">
        <v>5</v>
      </c>
    </row>
    <row r="1581" spans="1:16" x14ac:dyDescent="0.2">
      <c r="A1581">
        <v>1580</v>
      </c>
      <c r="B1581">
        <v>43</v>
      </c>
      <c r="C1581">
        <v>10</v>
      </c>
      <c r="D1581">
        <v>4.45</v>
      </c>
      <c r="E1581">
        <v>8</v>
      </c>
      <c r="F1581" s="1" t="s">
        <v>26</v>
      </c>
      <c r="G1581" s="1" t="s">
        <v>35</v>
      </c>
      <c r="H1581" s="1" t="s">
        <v>28</v>
      </c>
      <c r="I1581" s="1" t="s">
        <v>34</v>
      </c>
      <c r="J1581" s="1" t="s">
        <v>29</v>
      </c>
      <c r="K1581" s="1" t="s">
        <v>21</v>
      </c>
      <c r="L1581">
        <v>10</v>
      </c>
      <c r="M1581">
        <v>68</v>
      </c>
      <c r="N1581">
        <v>1287</v>
      </c>
      <c r="O1581" s="1" t="s">
        <v>22</v>
      </c>
      <c r="P1581">
        <v>1</v>
      </c>
    </row>
    <row r="1582" spans="1:16" x14ac:dyDescent="0.2">
      <c r="A1582">
        <v>1581</v>
      </c>
      <c r="B1582">
        <v>12</v>
      </c>
      <c r="C1582">
        <v>9</v>
      </c>
      <c r="D1582">
        <v>5.88</v>
      </c>
      <c r="E1582">
        <v>9</v>
      </c>
      <c r="F1582" s="1" t="s">
        <v>23</v>
      </c>
      <c r="G1582" s="1" t="s">
        <v>27</v>
      </c>
      <c r="H1582" s="1" t="s">
        <v>28</v>
      </c>
      <c r="I1582" s="1" t="s">
        <v>34</v>
      </c>
      <c r="J1582" s="1" t="s">
        <v>33</v>
      </c>
      <c r="K1582" s="1" t="s">
        <v>22</v>
      </c>
      <c r="L1582">
        <v>10</v>
      </c>
      <c r="M1582">
        <v>51</v>
      </c>
      <c r="N1582">
        <v>8878</v>
      </c>
      <c r="O1582" s="1" t="s">
        <v>22</v>
      </c>
      <c r="P1582">
        <v>1</v>
      </c>
    </row>
    <row r="1583" spans="1:16" x14ac:dyDescent="0.2">
      <c r="A1583">
        <v>1582</v>
      </c>
      <c r="B1583">
        <v>54</v>
      </c>
      <c r="C1583">
        <v>8</v>
      </c>
      <c r="D1583">
        <v>5.49</v>
      </c>
      <c r="E1583">
        <v>10</v>
      </c>
      <c r="F1583" s="1" t="s">
        <v>26</v>
      </c>
      <c r="G1583" s="1" t="s">
        <v>24</v>
      </c>
      <c r="H1583" s="1" t="s">
        <v>32</v>
      </c>
      <c r="I1583" s="1" t="s">
        <v>19</v>
      </c>
      <c r="J1583" s="1" t="s">
        <v>29</v>
      </c>
      <c r="K1583" s="1" t="s">
        <v>21</v>
      </c>
      <c r="L1583">
        <v>2</v>
      </c>
      <c r="M1583">
        <v>42</v>
      </c>
      <c r="N1583">
        <v>6549</v>
      </c>
      <c r="O1583" s="1" t="s">
        <v>22</v>
      </c>
      <c r="P1583">
        <v>2</v>
      </c>
    </row>
    <row r="1584" spans="1:16" x14ac:dyDescent="0.2">
      <c r="A1584">
        <v>1583</v>
      </c>
      <c r="B1584">
        <v>8</v>
      </c>
      <c r="C1584">
        <v>3</v>
      </c>
      <c r="D1584">
        <v>3.43</v>
      </c>
      <c r="E1584">
        <v>5</v>
      </c>
      <c r="F1584" s="1" t="s">
        <v>16</v>
      </c>
      <c r="G1584" s="1" t="s">
        <v>35</v>
      </c>
      <c r="H1584" s="1" t="s">
        <v>32</v>
      </c>
      <c r="I1584" s="1" t="s">
        <v>19</v>
      </c>
      <c r="J1584" s="1" t="s">
        <v>20</v>
      </c>
      <c r="K1584" s="1" t="s">
        <v>21</v>
      </c>
      <c r="L1584">
        <v>8</v>
      </c>
      <c r="M1584">
        <v>25</v>
      </c>
      <c r="N1584">
        <v>2675</v>
      </c>
      <c r="O1584" s="1" t="s">
        <v>21</v>
      </c>
      <c r="P1584">
        <v>5</v>
      </c>
    </row>
    <row r="1585" spans="1:16" x14ac:dyDescent="0.2">
      <c r="A1585">
        <v>1584</v>
      </c>
      <c r="B1585">
        <v>1</v>
      </c>
      <c r="C1585">
        <v>10</v>
      </c>
      <c r="D1585">
        <v>1.23</v>
      </c>
      <c r="E1585">
        <v>10</v>
      </c>
      <c r="F1585" s="1" t="s">
        <v>23</v>
      </c>
      <c r="G1585" s="1" t="s">
        <v>24</v>
      </c>
      <c r="H1585" s="1" t="s">
        <v>32</v>
      </c>
      <c r="I1585" s="1" t="s">
        <v>19</v>
      </c>
      <c r="J1585" s="1" t="s">
        <v>20</v>
      </c>
      <c r="K1585" s="1" t="s">
        <v>21</v>
      </c>
      <c r="L1585">
        <v>7</v>
      </c>
      <c r="M1585">
        <v>28</v>
      </c>
      <c r="N1585">
        <v>3134</v>
      </c>
      <c r="O1585" s="1" t="s">
        <v>22</v>
      </c>
      <c r="P1585">
        <v>4</v>
      </c>
    </row>
    <row r="1586" spans="1:16" x14ac:dyDescent="0.2">
      <c r="A1586">
        <v>1585</v>
      </c>
      <c r="B1586">
        <v>45</v>
      </c>
      <c r="C1586">
        <v>3</v>
      </c>
      <c r="D1586">
        <v>4.2699999999999996</v>
      </c>
      <c r="E1586">
        <v>4</v>
      </c>
      <c r="F1586" s="1" t="s">
        <v>16</v>
      </c>
      <c r="G1586" s="1" t="s">
        <v>35</v>
      </c>
      <c r="H1586" s="1" t="s">
        <v>37</v>
      </c>
      <c r="I1586" s="1" t="s">
        <v>19</v>
      </c>
      <c r="J1586" s="1" t="s">
        <v>20</v>
      </c>
      <c r="K1586" s="1" t="s">
        <v>21</v>
      </c>
      <c r="L1586">
        <v>6</v>
      </c>
      <c r="M1586">
        <v>29</v>
      </c>
      <c r="N1586">
        <v>7301</v>
      </c>
      <c r="O1586" s="1" t="s">
        <v>22</v>
      </c>
      <c r="P1586">
        <v>4</v>
      </c>
    </row>
    <row r="1587" spans="1:16" x14ac:dyDescent="0.2">
      <c r="A1587">
        <v>1586</v>
      </c>
      <c r="B1587">
        <v>23</v>
      </c>
      <c r="C1587">
        <v>10</v>
      </c>
      <c r="D1587">
        <v>5.72</v>
      </c>
      <c r="E1587">
        <v>9</v>
      </c>
      <c r="F1587" s="1" t="s">
        <v>16</v>
      </c>
      <c r="G1587" s="1" t="s">
        <v>27</v>
      </c>
      <c r="H1587" s="1" t="s">
        <v>18</v>
      </c>
      <c r="I1587" s="1" t="s">
        <v>19</v>
      </c>
      <c r="J1587" s="1" t="s">
        <v>20</v>
      </c>
      <c r="K1587" s="1" t="s">
        <v>21</v>
      </c>
      <c r="L1587">
        <v>8</v>
      </c>
      <c r="M1587">
        <v>31</v>
      </c>
      <c r="N1587">
        <v>3541</v>
      </c>
      <c r="O1587" s="1" t="s">
        <v>21</v>
      </c>
      <c r="P1587">
        <v>2</v>
      </c>
    </row>
    <row r="1588" spans="1:16" x14ac:dyDescent="0.2">
      <c r="A1588">
        <v>1587</v>
      </c>
      <c r="B1588">
        <v>20</v>
      </c>
      <c r="C1588">
        <v>10</v>
      </c>
      <c r="D1588">
        <v>5.25</v>
      </c>
      <c r="E1588">
        <v>10</v>
      </c>
      <c r="F1588" s="1" t="s">
        <v>16</v>
      </c>
      <c r="G1588" s="1" t="s">
        <v>27</v>
      </c>
      <c r="H1588" s="1" t="s">
        <v>32</v>
      </c>
      <c r="I1588" s="1" t="s">
        <v>34</v>
      </c>
      <c r="J1588" s="1" t="s">
        <v>29</v>
      </c>
      <c r="K1588" s="1" t="s">
        <v>22</v>
      </c>
      <c r="L1588">
        <v>4</v>
      </c>
      <c r="M1588">
        <v>37</v>
      </c>
      <c r="N1588">
        <v>6822</v>
      </c>
      <c r="O1588" s="1" t="s">
        <v>22</v>
      </c>
      <c r="P1588">
        <v>1</v>
      </c>
    </row>
    <row r="1589" spans="1:16" x14ac:dyDescent="0.2">
      <c r="A1589">
        <v>1588</v>
      </c>
      <c r="B1589">
        <v>20</v>
      </c>
      <c r="C1589">
        <v>8</v>
      </c>
      <c r="D1589">
        <v>3.8</v>
      </c>
      <c r="E1589">
        <v>8</v>
      </c>
      <c r="F1589" s="1" t="s">
        <v>16</v>
      </c>
      <c r="G1589" s="1" t="s">
        <v>27</v>
      </c>
      <c r="H1589" s="1" t="s">
        <v>25</v>
      </c>
      <c r="I1589" s="1" t="s">
        <v>19</v>
      </c>
      <c r="J1589" s="1" t="s">
        <v>29</v>
      </c>
      <c r="K1589" s="1" t="s">
        <v>21</v>
      </c>
      <c r="L1589">
        <v>5</v>
      </c>
      <c r="M1589">
        <v>50</v>
      </c>
      <c r="N1589">
        <v>1964</v>
      </c>
      <c r="O1589" s="1" t="s">
        <v>22</v>
      </c>
      <c r="P1589">
        <v>1</v>
      </c>
    </row>
    <row r="1590" spans="1:16" x14ac:dyDescent="0.2">
      <c r="A1590">
        <v>1589</v>
      </c>
      <c r="B1590">
        <v>52</v>
      </c>
      <c r="C1590">
        <v>1</v>
      </c>
      <c r="D1590">
        <v>2.74</v>
      </c>
      <c r="E1590">
        <v>4</v>
      </c>
      <c r="F1590" s="1" t="s">
        <v>26</v>
      </c>
      <c r="G1590" s="1" t="s">
        <v>35</v>
      </c>
      <c r="H1590" s="1" t="s">
        <v>32</v>
      </c>
      <c r="I1590" s="1" t="s">
        <v>34</v>
      </c>
      <c r="J1590" s="1" t="s">
        <v>20</v>
      </c>
      <c r="K1590" s="1" t="s">
        <v>21</v>
      </c>
      <c r="L1590">
        <v>10</v>
      </c>
      <c r="M1590">
        <v>68</v>
      </c>
      <c r="N1590">
        <v>1490</v>
      </c>
      <c r="O1590" s="1" t="s">
        <v>22</v>
      </c>
      <c r="P1590">
        <v>3</v>
      </c>
    </row>
    <row r="1591" spans="1:16" x14ac:dyDescent="0.2">
      <c r="A1591">
        <v>1590</v>
      </c>
      <c r="B1591">
        <v>52</v>
      </c>
      <c r="C1591">
        <v>8</v>
      </c>
      <c r="D1591">
        <v>3.83</v>
      </c>
      <c r="E1591">
        <v>9</v>
      </c>
      <c r="F1591" s="1" t="s">
        <v>36</v>
      </c>
      <c r="G1591" s="1" t="s">
        <v>35</v>
      </c>
      <c r="H1591" s="1" t="s">
        <v>37</v>
      </c>
      <c r="I1591" s="1" t="s">
        <v>19</v>
      </c>
      <c r="J1591" s="1" t="s">
        <v>33</v>
      </c>
      <c r="K1591" s="1" t="s">
        <v>21</v>
      </c>
      <c r="L1591">
        <v>10</v>
      </c>
      <c r="M1591">
        <v>34</v>
      </c>
      <c r="N1591">
        <v>7004</v>
      </c>
      <c r="O1591" s="1" t="s">
        <v>22</v>
      </c>
      <c r="P1591">
        <v>5</v>
      </c>
    </row>
    <row r="1592" spans="1:16" x14ac:dyDescent="0.2">
      <c r="A1592">
        <v>1591</v>
      </c>
      <c r="B1592">
        <v>55</v>
      </c>
      <c r="C1592">
        <v>7</v>
      </c>
      <c r="D1592">
        <v>4.34</v>
      </c>
      <c r="E1592">
        <v>10</v>
      </c>
      <c r="F1592" s="1" t="s">
        <v>16</v>
      </c>
      <c r="G1592" s="1" t="s">
        <v>27</v>
      </c>
      <c r="H1592" s="1" t="s">
        <v>18</v>
      </c>
      <c r="I1592" s="1" t="s">
        <v>19</v>
      </c>
      <c r="J1592" s="1" t="s">
        <v>29</v>
      </c>
      <c r="K1592" s="1" t="s">
        <v>21</v>
      </c>
      <c r="L1592">
        <v>10</v>
      </c>
      <c r="M1592">
        <v>27</v>
      </c>
      <c r="N1592">
        <v>9746</v>
      </c>
      <c r="O1592" s="1" t="s">
        <v>22</v>
      </c>
      <c r="P1592">
        <v>4</v>
      </c>
    </row>
    <row r="1593" spans="1:16" x14ac:dyDescent="0.2">
      <c r="A1593">
        <v>1592</v>
      </c>
      <c r="B1593">
        <v>32</v>
      </c>
      <c r="C1593">
        <v>10</v>
      </c>
      <c r="D1593">
        <v>4.8899999999999997</v>
      </c>
      <c r="E1593">
        <v>7</v>
      </c>
      <c r="F1593" s="1" t="s">
        <v>36</v>
      </c>
      <c r="G1593" s="1" t="s">
        <v>24</v>
      </c>
      <c r="H1593" s="1" t="s">
        <v>31</v>
      </c>
      <c r="I1593" s="1" t="s">
        <v>19</v>
      </c>
      <c r="J1593" s="1" t="s">
        <v>20</v>
      </c>
      <c r="K1593" s="1" t="s">
        <v>21</v>
      </c>
      <c r="L1593">
        <v>1</v>
      </c>
      <c r="M1593">
        <v>21</v>
      </c>
      <c r="N1593">
        <v>8224</v>
      </c>
      <c r="O1593" s="1" t="s">
        <v>22</v>
      </c>
      <c r="P1593">
        <v>4</v>
      </c>
    </row>
    <row r="1594" spans="1:16" x14ac:dyDescent="0.2">
      <c r="A1594">
        <v>1593</v>
      </c>
      <c r="B1594">
        <v>55</v>
      </c>
      <c r="C1594">
        <v>9</v>
      </c>
      <c r="D1594">
        <v>3.87</v>
      </c>
      <c r="E1594">
        <v>7</v>
      </c>
      <c r="F1594" s="1" t="s">
        <v>16</v>
      </c>
      <c r="G1594" s="1" t="s">
        <v>30</v>
      </c>
      <c r="H1594" s="1" t="s">
        <v>28</v>
      </c>
      <c r="I1594" s="1" t="s">
        <v>19</v>
      </c>
      <c r="J1594" s="1" t="s">
        <v>29</v>
      </c>
      <c r="K1594" s="1" t="s">
        <v>21</v>
      </c>
      <c r="L1594">
        <v>9</v>
      </c>
      <c r="M1594">
        <v>56</v>
      </c>
      <c r="N1594">
        <v>9116</v>
      </c>
      <c r="O1594" s="1" t="s">
        <v>22</v>
      </c>
      <c r="P1594">
        <v>4</v>
      </c>
    </row>
    <row r="1595" spans="1:16" x14ac:dyDescent="0.2">
      <c r="A1595">
        <v>1594</v>
      </c>
      <c r="B1595">
        <v>56</v>
      </c>
      <c r="C1595">
        <v>9</v>
      </c>
      <c r="D1595">
        <v>5.43</v>
      </c>
      <c r="E1595">
        <v>10</v>
      </c>
      <c r="F1595" s="1" t="s">
        <v>26</v>
      </c>
      <c r="G1595" s="1" t="s">
        <v>27</v>
      </c>
      <c r="H1595" s="1" t="s">
        <v>37</v>
      </c>
      <c r="I1595" s="1" t="s">
        <v>19</v>
      </c>
      <c r="J1595" s="1" t="s">
        <v>29</v>
      </c>
      <c r="K1595" s="1" t="s">
        <v>21</v>
      </c>
      <c r="L1595">
        <v>5</v>
      </c>
      <c r="M1595">
        <v>35</v>
      </c>
      <c r="N1595">
        <v>5493</v>
      </c>
      <c r="O1595" s="1" t="s">
        <v>22</v>
      </c>
      <c r="P1595">
        <v>1</v>
      </c>
    </row>
    <row r="1596" spans="1:16" x14ac:dyDescent="0.2">
      <c r="A1596">
        <v>1595</v>
      </c>
      <c r="B1596">
        <v>15</v>
      </c>
      <c r="C1596">
        <v>7</v>
      </c>
      <c r="D1596">
        <v>2.4300000000000002</v>
      </c>
      <c r="E1596">
        <v>10</v>
      </c>
      <c r="F1596" s="1" t="s">
        <v>16</v>
      </c>
      <c r="G1596" s="1" t="s">
        <v>27</v>
      </c>
      <c r="H1596" s="1" t="s">
        <v>37</v>
      </c>
      <c r="I1596" s="1" t="s">
        <v>19</v>
      </c>
      <c r="J1596" s="1" t="s">
        <v>20</v>
      </c>
      <c r="K1596" s="1" t="s">
        <v>21</v>
      </c>
      <c r="L1596">
        <v>6</v>
      </c>
      <c r="M1596">
        <v>39</v>
      </c>
      <c r="N1596">
        <v>2696</v>
      </c>
      <c r="O1596" s="1" t="s">
        <v>22</v>
      </c>
      <c r="P1596">
        <v>5</v>
      </c>
    </row>
    <row r="1597" spans="1:16" x14ac:dyDescent="0.2">
      <c r="A1597">
        <v>1596</v>
      </c>
      <c r="B1597">
        <v>26</v>
      </c>
      <c r="C1597">
        <v>8</v>
      </c>
      <c r="D1597">
        <v>4.7699999999999996</v>
      </c>
      <c r="E1597">
        <v>10</v>
      </c>
      <c r="F1597" s="1" t="s">
        <v>16</v>
      </c>
      <c r="G1597" s="1" t="s">
        <v>24</v>
      </c>
      <c r="H1597" s="1" t="s">
        <v>31</v>
      </c>
      <c r="I1597" s="1" t="s">
        <v>19</v>
      </c>
      <c r="J1597" s="1" t="s">
        <v>29</v>
      </c>
      <c r="K1597" s="1" t="s">
        <v>21</v>
      </c>
      <c r="L1597">
        <v>0</v>
      </c>
      <c r="M1597">
        <v>30</v>
      </c>
      <c r="N1597">
        <v>5409</v>
      </c>
      <c r="O1597" s="1" t="s">
        <v>22</v>
      </c>
      <c r="P1597">
        <v>1</v>
      </c>
    </row>
    <row r="1598" spans="1:16" x14ac:dyDescent="0.2">
      <c r="A1598">
        <v>1597</v>
      </c>
      <c r="B1598">
        <v>18</v>
      </c>
      <c r="C1598">
        <v>7</v>
      </c>
      <c r="D1598">
        <v>3.57</v>
      </c>
      <c r="E1598">
        <v>10</v>
      </c>
      <c r="F1598" s="1" t="s">
        <v>16</v>
      </c>
      <c r="G1598" s="1" t="s">
        <v>35</v>
      </c>
      <c r="H1598" s="1" t="s">
        <v>18</v>
      </c>
      <c r="I1598" s="1" t="s">
        <v>19</v>
      </c>
      <c r="J1598" s="1" t="s">
        <v>20</v>
      </c>
      <c r="K1598" s="1" t="s">
        <v>21</v>
      </c>
      <c r="L1598">
        <v>8</v>
      </c>
      <c r="M1598">
        <v>58</v>
      </c>
      <c r="N1598">
        <v>8095</v>
      </c>
      <c r="O1598" s="1" t="s">
        <v>22</v>
      </c>
      <c r="P1598">
        <v>3</v>
      </c>
    </row>
    <row r="1599" spans="1:16" x14ac:dyDescent="0.2">
      <c r="A1599">
        <v>1598</v>
      </c>
      <c r="B1599">
        <v>60</v>
      </c>
      <c r="C1599">
        <v>2</v>
      </c>
      <c r="D1599">
        <v>2.89</v>
      </c>
      <c r="E1599">
        <v>3</v>
      </c>
      <c r="F1599" s="1" t="s">
        <v>16</v>
      </c>
      <c r="G1599" s="1" t="s">
        <v>27</v>
      </c>
      <c r="H1599" s="1" t="s">
        <v>28</v>
      </c>
      <c r="I1599" s="1" t="s">
        <v>34</v>
      </c>
      <c r="J1599" s="1" t="s">
        <v>29</v>
      </c>
      <c r="K1599" s="1" t="s">
        <v>21</v>
      </c>
      <c r="L1599">
        <v>8</v>
      </c>
      <c r="M1599">
        <v>52</v>
      </c>
      <c r="N1599">
        <v>3289</v>
      </c>
      <c r="O1599" s="1" t="s">
        <v>22</v>
      </c>
      <c r="P1599">
        <v>3</v>
      </c>
    </row>
    <row r="1600" spans="1:16" x14ac:dyDescent="0.2">
      <c r="A1600">
        <v>1599</v>
      </c>
      <c r="B1600">
        <v>9</v>
      </c>
      <c r="C1600">
        <v>9</v>
      </c>
      <c r="D1600">
        <v>1.75</v>
      </c>
      <c r="E1600">
        <v>8</v>
      </c>
      <c r="F1600" s="1" t="s">
        <v>23</v>
      </c>
      <c r="G1600" s="1" t="s">
        <v>27</v>
      </c>
      <c r="H1600" s="1" t="s">
        <v>37</v>
      </c>
      <c r="I1600" s="1" t="s">
        <v>19</v>
      </c>
      <c r="J1600" s="1" t="s">
        <v>29</v>
      </c>
      <c r="K1600" s="1" t="s">
        <v>21</v>
      </c>
      <c r="L1600">
        <v>3</v>
      </c>
      <c r="M1600">
        <v>37</v>
      </c>
      <c r="N1600">
        <v>5353</v>
      </c>
      <c r="O1600" s="1" t="s">
        <v>22</v>
      </c>
      <c r="P1600">
        <v>5</v>
      </c>
    </row>
    <row r="1601" spans="1:16" x14ac:dyDescent="0.2">
      <c r="A1601">
        <v>1600</v>
      </c>
      <c r="B1601">
        <v>42</v>
      </c>
      <c r="C1601">
        <v>7</v>
      </c>
      <c r="D1601">
        <v>4.41</v>
      </c>
      <c r="E1601">
        <v>9</v>
      </c>
      <c r="F1601" s="1" t="s">
        <v>23</v>
      </c>
      <c r="G1601" s="1" t="s">
        <v>27</v>
      </c>
      <c r="H1601" s="1" t="s">
        <v>28</v>
      </c>
      <c r="I1601" s="1" t="s">
        <v>34</v>
      </c>
      <c r="J1601" s="1" t="s">
        <v>20</v>
      </c>
      <c r="K1601" s="1" t="s">
        <v>21</v>
      </c>
      <c r="L1601">
        <v>10</v>
      </c>
      <c r="M1601">
        <v>31</v>
      </c>
      <c r="N1601">
        <v>5548</v>
      </c>
      <c r="O1601" s="1" t="s">
        <v>21</v>
      </c>
      <c r="P1601">
        <v>1</v>
      </c>
    </row>
    <row r="1602" spans="1:16" x14ac:dyDescent="0.2">
      <c r="A1602">
        <v>1601</v>
      </c>
      <c r="B1602">
        <v>46</v>
      </c>
      <c r="C1602">
        <v>8</v>
      </c>
      <c r="D1602">
        <v>5.5</v>
      </c>
      <c r="E1602">
        <v>7</v>
      </c>
      <c r="F1602" s="1" t="s">
        <v>36</v>
      </c>
      <c r="G1602" s="1" t="s">
        <v>35</v>
      </c>
      <c r="H1602" s="1" t="s">
        <v>32</v>
      </c>
      <c r="I1602" s="1" t="s">
        <v>19</v>
      </c>
      <c r="J1602" s="1" t="s">
        <v>33</v>
      </c>
      <c r="K1602" s="1" t="s">
        <v>21</v>
      </c>
      <c r="L1602">
        <v>7</v>
      </c>
      <c r="M1602">
        <v>59</v>
      </c>
      <c r="N1602">
        <v>3049</v>
      </c>
      <c r="O1602" s="1" t="s">
        <v>22</v>
      </c>
      <c r="P1602">
        <v>4</v>
      </c>
    </row>
    <row r="1603" spans="1:16" x14ac:dyDescent="0.2">
      <c r="A1603">
        <v>1602</v>
      </c>
      <c r="B1603">
        <v>54</v>
      </c>
      <c r="C1603">
        <v>9</v>
      </c>
      <c r="D1603">
        <v>1.78</v>
      </c>
      <c r="E1603">
        <v>10</v>
      </c>
      <c r="F1603" s="1" t="s">
        <v>23</v>
      </c>
      <c r="G1603" s="1" t="s">
        <v>35</v>
      </c>
      <c r="H1603" s="1" t="s">
        <v>25</v>
      </c>
      <c r="I1603" s="1" t="s">
        <v>34</v>
      </c>
      <c r="J1603" s="1" t="s">
        <v>33</v>
      </c>
      <c r="K1603" s="1" t="s">
        <v>21</v>
      </c>
      <c r="L1603">
        <v>1</v>
      </c>
      <c r="M1603">
        <v>56</v>
      </c>
      <c r="N1603">
        <v>9137</v>
      </c>
      <c r="O1603" s="1" t="s">
        <v>22</v>
      </c>
      <c r="P1603">
        <v>4</v>
      </c>
    </row>
    <row r="1604" spans="1:16" x14ac:dyDescent="0.2">
      <c r="A1604">
        <v>1603</v>
      </c>
      <c r="B1604">
        <v>11</v>
      </c>
      <c r="C1604">
        <v>7</v>
      </c>
      <c r="D1604">
        <v>2.52</v>
      </c>
      <c r="E1604">
        <v>10</v>
      </c>
      <c r="F1604" s="1" t="s">
        <v>16</v>
      </c>
      <c r="G1604" s="1" t="s">
        <v>27</v>
      </c>
      <c r="H1604" s="1" t="s">
        <v>31</v>
      </c>
      <c r="I1604" s="1" t="s">
        <v>19</v>
      </c>
      <c r="J1604" s="1" t="s">
        <v>29</v>
      </c>
      <c r="K1604" s="1" t="s">
        <v>21</v>
      </c>
      <c r="L1604">
        <v>0</v>
      </c>
      <c r="M1604">
        <v>45</v>
      </c>
      <c r="N1604">
        <v>4663</v>
      </c>
      <c r="O1604" s="1" t="s">
        <v>22</v>
      </c>
      <c r="P1604">
        <v>2</v>
      </c>
    </row>
    <row r="1605" spans="1:16" x14ac:dyDescent="0.2">
      <c r="A1605">
        <v>1604</v>
      </c>
      <c r="B1605">
        <v>36</v>
      </c>
      <c r="C1605">
        <v>10</v>
      </c>
      <c r="D1605">
        <v>3.69</v>
      </c>
      <c r="E1605">
        <v>10</v>
      </c>
      <c r="F1605" s="1" t="s">
        <v>26</v>
      </c>
      <c r="G1605" s="1" t="s">
        <v>35</v>
      </c>
      <c r="H1605" s="1" t="s">
        <v>37</v>
      </c>
      <c r="I1605" s="1" t="s">
        <v>19</v>
      </c>
      <c r="J1605" s="1" t="s">
        <v>29</v>
      </c>
      <c r="K1605" s="1" t="s">
        <v>21</v>
      </c>
      <c r="L1605">
        <v>7</v>
      </c>
      <c r="M1605">
        <v>42</v>
      </c>
      <c r="N1605">
        <v>6225</v>
      </c>
      <c r="O1605" s="1" t="s">
        <v>21</v>
      </c>
      <c r="P1605">
        <v>4</v>
      </c>
    </row>
    <row r="1606" spans="1:16" x14ac:dyDescent="0.2">
      <c r="A1606">
        <v>1605</v>
      </c>
      <c r="B1606">
        <v>56</v>
      </c>
      <c r="C1606">
        <v>10</v>
      </c>
      <c r="D1606">
        <v>2.41</v>
      </c>
      <c r="E1606">
        <v>7</v>
      </c>
      <c r="F1606" s="1" t="s">
        <v>23</v>
      </c>
      <c r="G1606" s="1" t="s">
        <v>30</v>
      </c>
      <c r="H1606" s="1" t="s">
        <v>28</v>
      </c>
      <c r="I1606" s="1" t="s">
        <v>34</v>
      </c>
      <c r="J1606" s="1" t="s">
        <v>20</v>
      </c>
      <c r="K1606" s="1" t="s">
        <v>21</v>
      </c>
      <c r="L1606">
        <v>0</v>
      </c>
      <c r="M1606">
        <v>29</v>
      </c>
      <c r="N1606">
        <v>2745</v>
      </c>
      <c r="O1606" s="1" t="s">
        <v>21</v>
      </c>
      <c r="P1606">
        <v>5</v>
      </c>
    </row>
    <row r="1607" spans="1:16" x14ac:dyDescent="0.2">
      <c r="A1607">
        <v>1606</v>
      </c>
      <c r="B1607">
        <v>47</v>
      </c>
      <c r="C1607">
        <v>8</v>
      </c>
      <c r="D1607">
        <v>4.6399999999999997</v>
      </c>
      <c r="E1607">
        <v>10</v>
      </c>
      <c r="F1607" s="1" t="s">
        <v>16</v>
      </c>
      <c r="G1607" s="1" t="s">
        <v>17</v>
      </c>
      <c r="H1607" s="1" t="s">
        <v>37</v>
      </c>
      <c r="I1607" s="1" t="s">
        <v>19</v>
      </c>
      <c r="J1607" s="1" t="s">
        <v>29</v>
      </c>
      <c r="K1607" s="1" t="s">
        <v>21</v>
      </c>
      <c r="L1607">
        <v>3</v>
      </c>
      <c r="M1607">
        <v>31</v>
      </c>
      <c r="N1607">
        <v>8057</v>
      </c>
      <c r="O1607" s="1" t="s">
        <v>22</v>
      </c>
      <c r="P1607">
        <v>2</v>
      </c>
    </row>
    <row r="1608" spans="1:16" x14ac:dyDescent="0.2">
      <c r="A1608">
        <v>1607</v>
      </c>
      <c r="B1608">
        <v>39</v>
      </c>
      <c r="C1608">
        <v>8</v>
      </c>
      <c r="D1608">
        <v>3.32</v>
      </c>
      <c r="E1608">
        <v>8</v>
      </c>
      <c r="F1608" s="1" t="s">
        <v>26</v>
      </c>
      <c r="G1608" s="1" t="s">
        <v>24</v>
      </c>
      <c r="H1608" s="1" t="s">
        <v>25</v>
      </c>
      <c r="I1608" s="1" t="s">
        <v>19</v>
      </c>
      <c r="J1608" s="1" t="s">
        <v>29</v>
      </c>
      <c r="K1608" s="1" t="s">
        <v>21</v>
      </c>
      <c r="L1608">
        <v>3</v>
      </c>
      <c r="M1608">
        <v>55</v>
      </c>
      <c r="N1608">
        <v>7438</v>
      </c>
      <c r="O1608" s="1" t="s">
        <v>22</v>
      </c>
      <c r="P1608">
        <v>2</v>
      </c>
    </row>
    <row r="1609" spans="1:16" x14ac:dyDescent="0.2">
      <c r="A1609">
        <v>1608</v>
      </c>
      <c r="B1609">
        <v>45</v>
      </c>
      <c r="C1609">
        <v>2</v>
      </c>
      <c r="D1609">
        <v>3.15</v>
      </c>
      <c r="E1609">
        <v>3</v>
      </c>
      <c r="F1609" s="1" t="s">
        <v>23</v>
      </c>
      <c r="G1609" s="1" t="s">
        <v>24</v>
      </c>
      <c r="H1609" s="1" t="s">
        <v>25</v>
      </c>
      <c r="I1609" s="1" t="s">
        <v>19</v>
      </c>
      <c r="J1609" s="1" t="s">
        <v>29</v>
      </c>
      <c r="K1609" s="1" t="s">
        <v>21</v>
      </c>
      <c r="L1609">
        <v>10</v>
      </c>
      <c r="M1609">
        <v>33</v>
      </c>
      <c r="N1609">
        <v>7460</v>
      </c>
      <c r="O1609" s="1" t="s">
        <v>22</v>
      </c>
      <c r="P1609">
        <v>3</v>
      </c>
    </row>
    <row r="1610" spans="1:16" x14ac:dyDescent="0.2">
      <c r="A1610">
        <v>1609</v>
      </c>
      <c r="B1610">
        <v>8</v>
      </c>
      <c r="C1610">
        <v>4</v>
      </c>
      <c r="D1610">
        <v>3.34</v>
      </c>
      <c r="E1610">
        <v>4</v>
      </c>
      <c r="F1610" s="1" t="s">
        <v>16</v>
      </c>
      <c r="G1610" s="1" t="s">
        <v>35</v>
      </c>
      <c r="H1610" s="1" t="s">
        <v>18</v>
      </c>
      <c r="I1610" s="1" t="s">
        <v>19</v>
      </c>
      <c r="J1610" s="1" t="s">
        <v>20</v>
      </c>
      <c r="K1610" s="1" t="s">
        <v>21</v>
      </c>
      <c r="L1610">
        <v>9</v>
      </c>
      <c r="M1610">
        <v>42</v>
      </c>
      <c r="N1610">
        <v>5364</v>
      </c>
      <c r="O1610" s="1" t="s">
        <v>22</v>
      </c>
      <c r="P1610">
        <v>5</v>
      </c>
    </row>
    <row r="1611" spans="1:16" x14ac:dyDescent="0.2">
      <c r="A1611">
        <v>1610</v>
      </c>
      <c r="B1611">
        <v>4</v>
      </c>
      <c r="C1611">
        <v>7</v>
      </c>
      <c r="D1611">
        <v>1.2</v>
      </c>
      <c r="E1611">
        <v>10</v>
      </c>
      <c r="F1611" s="1" t="s">
        <v>16</v>
      </c>
      <c r="G1611" s="1" t="s">
        <v>27</v>
      </c>
      <c r="H1611" s="1" t="s">
        <v>37</v>
      </c>
      <c r="I1611" s="1" t="s">
        <v>19</v>
      </c>
      <c r="J1611" s="1" t="s">
        <v>33</v>
      </c>
      <c r="K1611" s="1" t="s">
        <v>21</v>
      </c>
      <c r="L1611">
        <v>3</v>
      </c>
      <c r="M1611">
        <v>40</v>
      </c>
      <c r="N1611">
        <v>4352</v>
      </c>
      <c r="O1611" s="1" t="s">
        <v>22</v>
      </c>
      <c r="P1611">
        <v>2</v>
      </c>
    </row>
    <row r="1612" spans="1:16" x14ac:dyDescent="0.2">
      <c r="A1612">
        <v>1611</v>
      </c>
      <c r="B1612">
        <v>19</v>
      </c>
      <c r="C1612">
        <v>10</v>
      </c>
      <c r="D1612">
        <v>5.84</v>
      </c>
      <c r="E1612">
        <v>9</v>
      </c>
      <c r="F1612" s="1" t="s">
        <v>36</v>
      </c>
      <c r="G1612" s="1" t="s">
        <v>30</v>
      </c>
      <c r="H1612" s="1" t="s">
        <v>18</v>
      </c>
      <c r="I1612" s="1" t="s">
        <v>19</v>
      </c>
      <c r="J1612" s="1" t="s">
        <v>33</v>
      </c>
      <c r="K1612" s="1" t="s">
        <v>21</v>
      </c>
      <c r="L1612">
        <v>2</v>
      </c>
      <c r="M1612">
        <v>35</v>
      </c>
      <c r="N1612">
        <v>2682</v>
      </c>
      <c r="O1612" s="1" t="s">
        <v>22</v>
      </c>
      <c r="P1612">
        <v>5</v>
      </c>
    </row>
    <row r="1613" spans="1:16" x14ac:dyDescent="0.2">
      <c r="A1613">
        <v>1612</v>
      </c>
      <c r="B1613">
        <v>4</v>
      </c>
      <c r="C1613">
        <v>2</v>
      </c>
      <c r="D1613">
        <v>2.0099999999999998</v>
      </c>
      <c r="E1613">
        <v>6</v>
      </c>
      <c r="F1613" s="1" t="s">
        <v>26</v>
      </c>
      <c r="G1613" s="1" t="s">
        <v>35</v>
      </c>
      <c r="H1613" s="1" t="s">
        <v>18</v>
      </c>
      <c r="I1613" s="1" t="s">
        <v>19</v>
      </c>
      <c r="J1613" s="1" t="s">
        <v>29</v>
      </c>
      <c r="K1613" s="1" t="s">
        <v>22</v>
      </c>
      <c r="L1613">
        <v>10</v>
      </c>
      <c r="M1613">
        <v>43</v>
      </c>
      <c r="N1613">
        <v>4815</v>
      </c>
      <c r="O1613" s="1" t="s">
        <v>21</v>
      </c>
      <c r="P1613">
        <v>5</v>
      </c>
    </row>
    <row r="1614" spans="1:16" x14ac:dyDescent="0.2">
      <c r="A1614">
        <v>1613</v>
      </c>
      <c r="B1614">
        <v>4</v>
      </c>
      <c r="C1614">
        <v>10</v>
      </c>
      <c r="D1614">
        <v>4.55</v>
      </c>
      <c r="E1614">
        <v>8</v>
      </c>
      <c r="F1614" s="1" t="s">
        <v>26</v>
      </c>
      <c r="G1614" s="1" t="s">
        <v>27</v>
      </c>
      <c r="H1614" s="1" t="s">
        <v>32</v>
      </c>
      <c r="I1614" s="1" t="s">
        <v>19</v>
      </c>
      <c r="J1614" s="1" t="s">
        <v>33</v>
      </c>
      <c r="K1614" s="1" t="s">
        <v>21</v>
      </c>
      <c r="L1614">
        <v>10</v>
      </c>
      <c r="M1614">
        <v>60</v>
      </c>
      <c r="N1614">
        <v>8175</v>
      </c>
      <c r="O1614" s="1" t="s">
        <v>22</v>
      </c>
      <c r="P1614">
        <v>4</v>
      </c>
    </row>
    <row r="1615" spans="1:16" x14ac:dyDescent="0.2">
      <c r="A1615">
        <v>1614</v>
      </c>
      <c r="B1615">
        <v>5</v>
      </c>
      <c r="C1615">
        <v>5</v>
      </c>
      <c r="D1615">
        <v>2.4500000000000002</v>
      </c>
      <c r="E1615">
        <v>3</v>
      </c>
      <c r="F1615" s="1" t="s">
        <v>23</v>
      </c>
      <c r="G1615" s="1" t="s">
        <v>24</v>
      </c>
      <c r="H1615" s="1" t="s">
        <v>28</v>
      </c>
      <c r="I1615" s="1" t="s">
        <v>19</v>
      </c>
      <c r="J1615" s="1" t="s">
        <v>29</v>
      </c>
      <c r="K1615" s="1" t="s">
        <v>21</v>
      </c>
      <c r="L1615">
        <v>10</v>
      </c>
      <c r="M1615">
        <v>64</v>
      </c>
      <c r="N1615">
        <v>1714</v>
      </c>
      <c r="O1615" s="1" t="s">
        <v>22</v>
      </c>
      <c r="P1615">
        <v>2</v>
      </c>
    </row>
    <row r="1616" spans="1:16" x14ac:dyDescent="0.2">
      <c r="A1616">
        <v>1615</v>
      </c>
      <c r="B1616">
        <v>48</v>
      </c>
      <c r="C1616">
        <v>9</v>
      </c>
      <c r="D1616">
        <v>3.37</v>
      </c>
      <c r="E1616">
        <v>10</v>
      </c>
      <c r="F1616" s="1" t="s">
        <v>26</v>
      </c>
      <c r="G1616" s="1" t="s">
        <v>30</v>
      </c>
      <c r="H1616" s="1" t="s">
        <v>32</v>
      </c>
      <c r="I1616" s="1" t="s">
        <v>19</v>
      </c>
      <c r="J1616" s="1" t="s">
        <v>20</v>
      </c>
      <c r="K1616" s="1" t="s">
        <v>21</v>
      </c>
      <c r="L1616">
        <v>1</v>
      </c>
      <c r="M1616">
        <v>50</v>
      </c>
      <c r="N1616">
        <v>2277</v>
      </c>
      <c r="O1616" s="1" t="s">
        <v>22</v>
      </c>
      <c r="P1616">
        <v>2</v>
      </c>
    </row>
    <row r="1617" spans="1:16" x14ac:dyDescent="0.2">
      <c r="A1617">
        <v>1616</v>
      </c>
      <c r="B1617">
        <v>31</v>
      </c>
      <c r="C1617">
        <v>7</v>
      </c>
      <c r="D1617">
        <v>2.41</v>
      </c>
      <c r="E1617">
        <v>7</v>
      </c>
      <c r="F1617" s="1" t="s">
        <v>16</v>
      </c>
      <c r="G1617" s="1" t="s">
        <v>30</v>
      </c>
      <c r="H1617" s="1" t="s">
        <v>37</v>
      </c>
      <c r="I1617" s="1" t="s">
        <v>34</v>
      </c>
      <c r="J1617" s="1" t="s">
        <v>29</v>
      </c>
      <c r="K1617" s="1" t="s">
        <v>21</v>
      </c>
      <c r="L1617">
        <v>6</v>
      </c>
      <c r="M1617">
        <v>21</v>
      </c>
      <c r="N1617">
        <v>6309</v>
      </c>
      <c r="O1617" s="1" t="s">
        <v>21</v>
      </c>
      <c r="P1617">
        <v>5</v>
      </c>
    </row>
    <row r="1618" spans="1:16" x14ac:dyDescent="0.2">
      <c r="A1618">
        <v>1617</v>
      </c>
      <c r="B1618">
        <v>42</v>
      </c>
      <c r="C1618">
        <v>6</v>
      </c>
      <c r="D1618">
        <v>4.97</v>
      </c>
      <c r="E1618">
        <v>1</v>
      </c>
      <c r="F1618" s="1" t="s">
        <v>16</v>
      </c>
      <c r="G1618" s="1" t="s">
        <v>17</v>
      </c>
      <c r="H1618" s="1" t="s">
        <v>25</v>
      </c>
      <c r="I1618" s="1" t="s">
        <v>19</v>
      </c>
      <c r="J1618" s="1" t="s">
        <v>29</v>
      </c>
      <c r="K1618" s="1" t="s">
        <v>21</v>
      </c>
      <c r="L1618">
        <v>1</v>
      </c>
      <c r="M1618">
        <v>44</v>
      </c>
      <c r="N1618">
        <v>8050</v>
      </c>
      <c r="O1618" s="1" t="s">
        <v>22</v>
      </c>
      <c r="P1618">
        <v>1</v>
      </c>
    </row>
    <row r="1619" spans="1:16" x14ac:dyDescent="0.2">
      <c r="A1619">
        <v>1618</v>
      </c>
      <c r="B1619">
        <v>59</v>
      </c>
      <c r="C1619">
        <v>7</v>
      </c>
      <c r="D1619">
        <v>3.98</v>
      </c>
      <c r="E1619">
        <v>10</v>
      </c>
      <c r="F1619" s="1" t="s">
        <v>16</v>
      </c>
      <c r="G1619" s="1" t="s">
        <v>30</v>
      </c>
      <c r="H1619" s="1" t="s">
        <v>28</v>
      </c>
      <c r="I1619" s="1" t="s">
        <v>19</v>
      </c>
      <c r="J1619" s="1" t="s">
        <v>33</v>
      </c>
      <c r="K1619" s="1" t="s">
        <v>21</v>
      </c>
      <c r="L1619">
        <v>5</v>
      </c>
      <c r="M1619">
        <v>37</v>
      </c>
      <c r="N1619">
        <v>3614</v>
      </c>
      <c r="O1619" s="1" t="s">
        <v>22</v>
      </c>
      <c r="P1619">
        <v>1</v>
      </c>
    </row>
    <row r="1620" spans="1:16" x14ac:dyDescent="0.2">
      <c r="A1620">
        <v>1619</v>
      </c>
      <c r="B1620">
        <v>31</v>
      </c>
      <c r="C1620">
        <v>4</v>
      </c>
      <c r="D1620">
        <v>1.29</v>
      </c>
      <c r="E1620">
        <v>2</v>
      </c>
      <c r="F1620" s="1" t="s">
        <v>26</v>
      </c>
      <c r="G1620" s="1" t="s">
        <v>30</v>
      </c>
      <c r="H1620" s="1" t="s">
        <v>18</v>
      </c>
      <c r="I1620" s="1" t="s">
        <v>19</v>
      </c>
      <c r="J1620" s="1" t="s">
        <v>29</v>
      </c>
      <c r="K1620" s="1" t="s">
        <v>21</v>
      </c>
      <c r="L1620">
        <v>9</v>
      </c>
      <c r="M1620">
        <v>60</v>
      </c>
      <c r="N1620">
        <v>3523</v>
      </c>
      <c r="O1620" s="1" t="s">
        <v>21</v>
      </c>
      <c r="P1620">
        <v>3</v>
      </c>
    </row>
    <row r="1621" spans="1:16" x14ac:dyDescent="0.2">
      <c r="A1621">
        <v>1620</v>
      </c>
      <c r="B1621">
        <v>59</v>
      </c>
      <c r="C1621">
        <v>6</v>
      </c>
      <c r="D1621">
        <v>2.5</v>
      </c>
      <c r="E1621">
        <v>3</v>
      </c>
      <c r="F1621" s="1" t="s">
        <v>23</v>
      </c>
      <c r="G1621" s="1" t="s">
        <v>35</v>
      </c>
      <c r="H1621" s="1" t="s">
        <v>37</v>
      </c>
      <c r="I1621" s="1" t="s">
        <v>34</v>
      </c>
      <c r="J1621" s="1" t="s">
        <v>29</v>
      </c>
      <c r="K1621" s="1" t="s">
        <v>21</v>
      </c>
      <c r="L1621">
        <v>1</v>
      </c>
      <c r="M1621">
        <v>24</v>
      </c>
      <c r="N1621">
        <v>6139</v>
      </c>
      <c r="O1621" s="1" t="s">
        <v>21</v>
      </c>
      <c r="P1621">
        <v>2</v>
      </c>
    </row>
    <row r="1622" spans="1:16" x14ac:dyDescent="0.2">
      <c r="A1622">
        <v>1621</v>
      </c>
      <c r="B1622">
        <v>45</v>
      </c>
      <c r="C1622">
        <v>8</v>
      </c>
      <c r="D1622">
        <v>1.53</v>
      </c>
      <c r="E1622">
        <v>9</v>
      </c>
      <c r="F1622" s="1" t="s">
        <v>16</v>
      </c>
      <c r="G1622" s="1" t="s">
        <v>17</v>
      </c>
      <c r="H1622" s="1" t="s">
        <v>25</v>
      </c>
      <c r="I1622" s="1" t="s">
        <v>19</v>
      </c>
      <c r="J1622" s="1" t="s">
        <v>29</v>
      </c>
      <c r="K1622" s="1" t="s">
        <v>21</v>
      </c>
      <c r="L1622">
        <v>1</v>
      </c>
      <c r="M1622">
        <v>69</v>
      </c>
      <c r="N1622">
        <v>3981</v>
      </c>
      <c r="O1622" s="1" t="s">
        <v>22</v>
      </c>
      <c r="P1622">
        <v>5</v>
      </c>
    </row>
    <row r="1623" spans="1:16" x14ac:dyDescent="0.2">
      <c r="A1623">
        <v>1622</v>
      </c>
      <c r="B1623">
        <v>46</v>
      </c>
      <c r="C1623">
        <v>7</v>
      </c>
      <c r="D1623">
        <v>4.45</v>
      </c>
      <c r="E1623">
        <v>8</v>
      </c>
      <c r="F1623" s="1" t="s">
        <v>26</v>
      </c>
      <c r="G1623" s="1" t="s">
        <v>30</v>
      </c>
      <c r="H1623" s="1" t="s">
        <v>31</v>
      </c>
      <c r="I1623" s="1" t="s">
        <v>19</v>
      </c>
      <c r="J1623" s="1" t="s">
        <v>33</v>
      </c>
      <c r="K1623" s="1" t="s">
        <v>21</v>
      </c>
      <c r="L1623">
        <v>7</v>
      </c>
      <c r="M1623">
        <v>22</v>
      </c>
      <c r="N1623">
        <v>7162</v>
      </c>
      <c r="O1623" s="1" t="s">
        <v>22</v>
      </c>
      <c r="P1623">
        <v>1</v>
      </c>
    </row>
    <row r="1624" spans="1:16" x14ac:dyDescent="0.2">
      <c r="A1624">
        <v>1623</v>
      </c>
      <c r="B1624">
        <v>25</v>
      </c>
      <c r="C1624">
        <v>10</v>
      </c>
      <c r="D1624">
        <v>2.76</v>
      </c>
      <c r="E1624">
        <v>9</v>
      </c>
      <c r="F1624" s="1" t="s">
        <v>23</v>
      </c>
      <c r="G1624" s="1" t="s">
        <v>30</v>
      </c>
      <c r="H1624" s="1" t="s">
        <v>18</v>
      </c>
      <c r="I1624" s="1" t="s">
        <v>19</v>
      </c>
      <c r="J1624" s="1" t="s">
        <v>33</v>
      </c>
      <c r="K1624" s="1" t="s">
        <v>21</v>
      </c>
      <c r="L1624">
        <v>8</v>
      </c>
      <c r="M1624">
        <v>21</v>
      </c>
      <c r="N1624">
        <v>6239</v>
      </c>
      <c r="O1624" s="1" t="s">
        <v>22</v>
      </c>
      <c r="P1624">
        <v>5</v>
      </c>
    </row>
    <row r="1625" spans="1:16" x14ac:dyDescent="0.2">
      <c r="A1625">
        <v>1624</v>
      </c>
      <c r="B1625">
        <v>52</v>
      </c>
      <c r="C1625">
        <v>9</v>
      </c>
      <c r="D1625">
        <v>5</v>
      </c>
      <c r="E1625">
        <v>8</v>
      </c>
      <c r="F1625" s="1" t="s">
        <v>36</v>
      </c>
      <c r="G1625" s="1" t="s">
        <v>24</v>
      </c>
      <c r="H1625" s="1" t="s">
        <v>37</v>
      </c>
      <c r="I1625" s="1" t="s">
        <v>19</v>
      </c>
      <c r="J1625" s="1" t="s">
        <v>29</v>
      </c>
      <c r="K1625" s="1" t="s">
        <v>21</v>
      </c>
      <c r="L1625">
        <v>2</v>
      </c>
      <c r="M1625">
        <v>43</v>
      </c>
      <c r="N1625">
        <v>1887</v>
      </c>
      <c r="O1625" s="1" t="s">
        <v>21</v>
      </c>
      <c r="P1625">
        <v>5</v>
      </c>
    </row>
    <row r="1626" spans="1:16" x14ac:dyDescent="0.2">
      <c r="A1626">
        <v>1625</v>
      </c>
      <c r="B1626">
        <v>24</v>
      </c>
      <c r="C1626">
        <v>10</v>
      </c>
      <c r="D1626">
        <v>4.74</v>
      </c>
      <c r="E1626">
        <v>7</v>
      </c>
      <c r="F1626" s="1" t="s">
        <v>23</v>
      </c>
      <c r="G1626" s="1" t="s">
        <v>35</v>
      </c>
      <c r="H1626" s="1" t="s">
        <v>18</v>
      </c>
      <c r="I1626" s="1" t="s">
        <v>34</v>
      </c>
      <c r="J1626" s="1" t="s">
        <v>33</v>
      </c>
      <c r="K1626" s="1" t="s">
        <v>22</v>
      </c>
      <c r="L1626">
        <v>4</v>
      </c>
      <c r="M1626">
        <v>43</v>
      </c>
      <c r="N1626">
        <v>1370</v>
      </c>
      <c r="O1626" s="1" t="s">
        <v>22</v>
      </c>
      <c r="P1626">
        <v>3</v>
      </c>
    </row>
    <row r="1627" spans="1:16" x14ac:dyDescent="0.2">
      <c r="A1627">
        <v>1626</v>
      </c>
      <c r="B1627">
        <v>34</v>
      </c>
      <c r="C1627">
        <v>9</v>
      </c>
      <c r="D1627">
        <v>4.26</v>
      </c>
      <c r="E1627">
        <v>10</v>
      </c>
      <c r="F1627" s="1" t="s">
        <v>16</v>
      </c>
      <c r="G1627" s="1" t="s">
        <v>24</v>
      </c>
      <c r="H1627" s="1" t="s">
        <v>32</v>
      </c>
      <c r="I1627" s="1" t="s">
        <v>19</v>
      </c>
      <c r="J1627" s="1" t="s">
        <v>29</v>
      </c>
      <c r="K1627" s="1" t="s">
        <v>21</v>
      </c>
      <c r="L1627">
        <v>10</v>
      </c>
      <c r="M1627">
        <v>26</v>
      </c>
      <c r="N1627">
        <v>3622</v>
      </c>
      <c r="O1627" s="1" t="s">
        <v>22</v>
      </c>
      <c r="P1627">
        <v>4</v>
      </c>
    </row>
    <row r="1628" spans="1:16" x14ac:dyDescent="0.2">
      <c r="A1628">
        <v>1627</v>
      </c>
      <c r="B1628">
        <v>7</v>
      </c>
      <c r="C1628">
        <v>9</v>
      </c>
      <c r="D1628">
        <v>2.74</v>
      </c>
      <c r="E1628">
        <v>8</v>
      </c>
      <c r="F1628" s="1" t="s">
        <v>36</v>
      </c>
      <c r="G1628" s="1" t="s">
        <v>24</v>
      </c>
      <c r="H1628" s="1" t="s">
        <v>37</v>
      </c>
      <c r="I1628" s="1" t="s">
        <v>19</v>
      </c>
      <c r="J1628" s="1" t="s">
        <v>29</v>
      </c>
      <c r="K1628" s="1" t="s">
        <v>21</v>
      </c>
      <c r="L1628">
        <v>2</v>
      </c>
      <c r="M1628">
        <v>40</v>
      </c>
      <c r="N1628">
        <v>4060</v>
      </c>
      <c r="O1628" s="1" t="s">
        <v>21</v>
      </c>
      <c r="P1628">
        <v>5</v>
      </c>
    </row>
    <row r="1629" spans="1:16" x14ac:dyDescent="0.2">
      <c r="A1629">
        <v>1628</v>
      </c>
      <c r="B1629">
        <v>25</v>
      </c>
      <c r="C1629">
        <v>7</v>
      </c>
      <c r="D1629">
        <v>4.1900000000000004</v>
      </c>
      <c r="E1629">
        <v>10</v>
      </c>
      <c r="F1629" s="1" t="s">
        <v>23</v>
      </c>
      <c r="G1629" s="1" t="s">
        <v>24</v>
      </c>
      <c r="H1629" s="1" t="s">
        <v>28</v>
      </c>
      <c r="I1629" s="1" t="s">
        <v>19</v>
      </c>
      <c r="J1629" s="1" t="s">
        <v>29</v>
      </c>
      <c r="K1629" s="1" t="s">
        <v>21</v>
      </c>
      <c r="L1629">
        <v>0</v>
      </c>
      <c r="M1629">
        <v>47</v>
      </c>
      <c r="N1629">
        <v>2242</v>
      </c>
      <c r="O1629" s="1" t="s">
        <v>21</v>
      </c>
      <c r="P1629">
        <v>1</v>
      </c>
    </row>
    <row r="1630" spans="1:16" x14ac:dyDescent="0.2">
      <c r="A1630">
        <v>1629</v>
      </c>
      <c r="B1630">
        <v>10</v>
      </c>
      <c r="C1630">
        <v>2</v>
      </c>
      <c r="D1630">
        <v>4.09</v>
      </c>
      <c r="E1630">
        <v>2</v>
      </c>
      <c r="F1630" s="1" t="s">
        <v>23</v>
      </c>
      <c r="G1630" s="1" t="s">
        <v>17</v>
      </c>
      <c r="H1630" s="1" t="s">
        <v>18</v>
      </c>
      <c r="I1630" s="1" t="s">
        <v>19</v>
      </c>
      <c r="J1630" s="1" t="s">
        <v>33</v>
      </c>
      <c r="K1630" s="1" t="s">
        <v>21</v>
      </c>
      <c r="L1630">
        <v>2</v>
      </c>
      <c r="M1630">
        <v>37</v>
      </c>
      <c r="N1630">
        <v>3532</v>
      </c>
      <c r="O1630" s="1" t="s">
        <v>22</v>
      </c>
      <c r="P1630">
        <v>2</v>
      </c>
    </row>
    <row r="1631" spans="1:16" x14ac:dyDescent="0.2">
      <c r="A1631">
        <v>1630</v>
      </c>
      <c r="B1631">
        <v>10</v>
      </c>
      <c r="C1631">
        <v>10</v>
      </c>
      <c r="D1631">
        <v>4.67</v>
      </c>
      <c r="E1631">
        <v>10</v>
      </c>
      <c r="F1631" s="1" t="s">
        <v>36</v>
      </c>
      <c r="G1631" s="1" t="s">
        <v>30</v>
      </c>
      <c r="H1631" s="1" t="s">
        <v>28</v>
      </c>
      <c r="I1631" s="1" t="s">
        <v>19</v>
      </c>
      <c r="J1631" s="1" t="s">
        <v>33</v>
      </c>
      <c r="K1631" s="1" t="s">
        <v>21</v>
      </c>
      <c r="L1631">
        <v>0</v>
      </c>
      <c r="M1631">
        <v>29</v>
      </c>
      <c r="N1631">
        <v>7207</v>
      </c>
      <c r="O1631" s="1" t="s">
        <v>22</v>
      </c>
      <c r="P1631">
        <v>2</v>
      </c>
    </row>
    <row r="1632" spans="1:16" x14ac:dyDescent="0.2">
      <c r="A1632">
        <v>1631</v>
      </c>
      <c r="B1632">
        <v>1</v>
      </c>
      <c r="C1632">
        <v>9</v>
      </c>
      <c r="D1632">
        <v>2.48</v>
      </c>
      <c r="E1632">
        <v>10</v>
      </c>
      <c r="F1632" s="1" t="s">
        <v>36</v>
      </c>
      <c r="G1632" s="1" t="s">
        <v>35</v>
      </c>
      <c r="H1632" s="1" t="s">
        <v>18</v>
      </c>
      <c r="I1632" s="1" t="s">
        <v>19</v>
      </c>
      <c r="J1632" s="1" t="s">
        <v>29</v>
      </c>
      <c r="K1632" s="1" t="s">
        <v>21</v>
      </c>
      <c r="L1632">
        <v>5</v>
      </c>
      <c r="M1632">
        <v>47</v>
      </c>
      <c r="N1632">
        <v>4609</v>
      </c>
      <c r="O1632" s="1" t="s">
        <v>22</v>
      </c>
      <c r="P1632">
        <v>4</v>
      </c>
    </row>
    <row r="1633" spans="1:16" x14ac:dyDescent="0.2">
      <c r="A1633">
        <v>1632</v>
      </c>
      <c r="B1633">
        <v>17</v>
      </c>
      <c r="C1633">
        <v>7</v>
      </c>
      <c r="D1633">
        <v>5.31</v>
      </c>
      <c r="E1633">
        <v>7</v>
      </c>
      <c r="F1633" s="1" t="s">
        <v>16</v>
      </c>
      <c r="G1633" s="1" t="s">
        <v>35</v>
      </c>
      <c r="H1633" s="1" t="s">
        <v>18</v>
      </c>
      <c r="I1633" s="1" t="s">
        <v>19</v>
      </c>
      <c r="J1633" s="1" t="s">
        <v>20</v>
      </c>
      <c r="K1633" s="1" t="s">
        <v>21</v>
      </c>
      <c r="L1633">
        <v>8</v>
      </c>
      <c r="M1633">
        <v>65</v>
      </c>
      <c r="N1633">
        <v>4293</v>
      </c>
      <c r="O1633" s="1" t="s">
        <v>21</v>
      </c>
      <c r="P1633">
        <v>1</v>
      </c>
    </row>
    <row r="1634" spans="1:16" x14ac:dyDescent="0.2">
      <c r="A1634">
        <v>1633</v>
      </c>
      <c r="B1634">
        <v>60</v>
      </c>
      <c r="C1634">
        <v>10</v>
      </c>
      <c r="D1634">
        <v>5.98</v>
      </c>
      <c r="E1634">
        <v>9</v>
      </c>
      <c r="F1634" s="1" t="s">
        <v>16</v>
      </c>
      <c r="G1634" s="1" t="s">
        <v>24</v>
      </c>
      <c r="H1634" s="1" t="s">
        <v>28</v>
      </c>
      <c r="I1634" s="1" t="s">
        <v>19</v>
      </c>
      <c r="J1634" s="1" t="s">
        <v>29</v>
      </c>
      <c r="K1634" s="1" t="s">
        <v>21</v>
      </c>
      <c r="L1634">
        <v>8</v>
      </c>
      <c r="M1634">
        <v>56</v>
      </c>
      <c r="N1634">
        <v>6748</v>
      </c>
      <c r="O1634" s="1" t="s">
        <v>21</v>
      </c>
      <c r="P1634">
        <v>2</v>
      </c>
    </row>
    <row r="1635" spans="1:16" x14ac:dyDescent="0.2">
      <c r="A1635">
        <v>1634</v>
      </c>
      <c r="B1635">
        <v>54</v>
      </c>
      <c r="C1635">
        <v>1</v>
      </c>
      <c r="D1635">
        <v>2.2599999999999998</v>
      </c>
      <c r="E1635">
        <v>5</v>
      </c>
      <c r="F1635" s="1" t="s">
        <v>16</v>
      </c>
      <c r="G1635" s="1" t="s">
        <v>35</v>
      </c>
      <c r="H1635" s="1" t="s">
        <v>31</v>
      </c>
      <c r="I1635" s="1" t="s">
        <v>34</v>
      </c>
      <c r="J1635" s="1" t="s">
        <v>33</v>
      </c>
      <c r="K1635" s="1" t="s">
        <v>21</v>
      </c>
      <c r="L1635">
        <v>10</v>
      </c>
      <c r="M1635">
        <v>51</v>
      </c>
      <c r="N1635">
        <v>5813</v>
      </c>
      <c r="O1635" s="1" t="s">
        <v>21</v>
      </c>
      <c r="P1635">
        <v>5</v>
      </c>
    </row>
    <row r="1636" spans="1:16" x14ac:dyDescent="0.2">
      <c r="A1636">
        <v>1635</v>
      </c>
      <c r="B1636">
        <v>34</v>
      </c>
      <c r="C1636">
        <v>2</v>
      </c>
      <c r="D1636">
        <v>4.8899999999999997</v>
      </c>
      <c r="E1636">
        <v>4</v>
      </c>
      <c r="F1636" s="1" t="s">
        <v>23</v>
      </c>
      <c r="G1636" s="1" t="s">
        <v>30</v>
      </c>
      <c r="H1636" s="1" t="s">
        <v>32</v>
      </c>
      <c r="I1636" s="1" t="s">
        <v>19</v>
      </c>
      <c r="J1636" s="1" t="s">
        <v>20</v>
      </c>
      <c r="K1636" s="1" t="s">
        <v>21</v>
      </c>
      <c r="L1636">
        <v>7</v>
      </c>
      <c r="M1636">
        <v>36</v>
      </c>
      <c r="N1636">
        <v>5118</v>
      </c>
      <c r="O1636" s="1" t="s">
        <v>22</v>
      </c>
      <c r="P1636">
        <v>4</v>
      </c>
    </row>
    <row r="1637" spans="1:16" x14ac:dyDescent="0.2">
      <c r="A1637">
        <v>1636</v>
      </c>
      <c r="B1637">
        <v>38</v>
      </c>
      <c r="C1637">
        <v>5</v>
      </c>
      <c r="D1637">
        <v>4.3600000000000003</v>
      </c>
      <c r="E1637">
        <v>3</v>
      </c>
      <c r="F1637" s="1" t="s">
        <v>16</v>
      </c>
      <c r="G1637" s="1" t="s">
        <v>27</v>
      </c>
      <c r="H1637" s="1" t="s">
        <v>28</v>
      </c>
      <c r="I1637" s="1" t="s">
        <v>19</v>
      </c>
      <c r="J1637" s="1" t="s">
        <v>29</v>
      </c>
      <c r="K1637" s="1" t="s">
        <v>21</v>
      </c>
      <c r="L1637">
        <v>7</v>
      </c>
      <c r="M1637">
        <v>45</v>
      </c>
      <c r="N1637">
        <v>3631</v>
      </c>
      <c r="O1637" s="1" t="s">
        <v>22</v>
      </c>
      <c r="P1637">
        <v>1</v>
      </c>
    </row>
    <row r="1638" spans="1:16" x14ac:dyDescent="0.2">
      <c r="A1638">
        <v>1637</v>
      </c>
      <c r="B1638">
        <v>54</v>
      </c>
      <c r="C1638">
        <v>4</v>
      </c>
      <c r="D1638">
        <v>5.56</v>
      </c>
      <c r="E1638">
        <v>6</v>
      </c>
      <c r="F1638" s="1" t="s">
        <v>16</v>
      </c>
      <c r="G1638" s="1" t="s">
        <v>35</v>
      </c>
      <c r="H1638" s="1" t="s">
        <v>28</v>
      </c>
      <c r="I1638" s="1" t="s">
        <v>19</v>
      </c>
      <c r="J1638" s="1" t="s">
        <v>33</v>
      </c>
      <c r="K1638" s="1" t="s">
        <v>21</v>
      </c>
      <c r="L1638">
        <v>9</v>
      </c>
      <c r="M1638">
        <v>45</v>
      </c>
      <c r="N1638">
        <v>3327</v>
      </c>
      <c r="O1638" s="1" t="s">
        <v>21</v>
      </c>
      <c r="P1638">
        <v>5</v>
      </c>
    </row>
    <row r="1639" spans="1:16" x14ac:dyDescent="0.2">
      <c r="A1639">
        <v>1638</v>
      </c>
      <c r="B1639">
        <v>42</v>
      </c>
      <c r="C1639">
        <v>8</v>
      </c>
      <c r="D1639">
        <v>5.88</v>
      </c>
      <c r="E1639">
        <v>7</v>
      </c>
      <c r="F1639" s="1" t="s">
        <v>26</v>
      </c>
      <c r="G1639" s="1" t="s">
        <v>27</v>
      </c>
      <c r="H1639" s="1" t="s">
        <v>31</v>
      </c>
      <c r="I1639" s="1" t="s">
        <v>19</v>
      </c>
      <c r="J1639" s="1" t="s">
        <v>20</v>
      </c>
      <c r="K1639" s="1" t="s">
        <v>21</v>
      </c>
      <c r="L1639">
        <v>7</v>
      </c>
      <c r="M1639">
        <v>44</v>
      </c>
      <c r="N1639">
        <v>1369</v>
      </c>
      <c r="O1639" s="1" t="s">
        <v>21</v>
      </c>
      <c r="P1639">
        <v>2</v>
      </c>
    </row>
    <row r="1640" spans="1:16" x14ac:dyDescent="0.2">
      <c r="A1640">
        <v>1639</v>
      </c>
      <c r="B1640">
        <v>13</v>
      </c>
      <c r="C1640">
        <v>9</v>
      </c>
      <c r="D1640">
        <v>5.2</v>
      </c>
      <c r="E1640">
        <v>9</v>
      </c>
      <c r="F1640" s="1" t="s">
        <v>26</v>
      </c>
      <c r="G1640" s="1" t="s">
        <v>24</v>
      </c>
      <c r="H1640" s="1" t="s">
        <v>37</v>
      </c>
      <c r="I1640" s="1" t="s">
        <v>19</v>
      </c>
      <c r="J1640" s="1" t="s">
        <v>20</v>
      </c>
      <c r="K1640" s="1" t="s">
        <v>21</v>
      </c>
      <c r="L1640">
        <v>7</v>
      </c>
      <c r="M1640">
        <v>46</v>
      </c>
      <c r="N1640">
        <v>6576</v>
      </c>
      <c r="O1640" s="1" t="s">
        <v>21</v>
      </c>
      <c r="P1640">
        <v>5</v>
      </c>
    </row>
    <row r="1641" spans="1:16" x14ac:dyDescent="0.2">
      <c r="A1641">
        <v>1640</v>
      </c>
      <c r="B1641">
        <v>5</v>
      </c>
      <c r="C1641">
        <v>9</v>
      </c>
      <c r="D1641">
        <v>5.92</v>
      </c>
      <c r="E1641">
        <v>10</v>
      </c>
      <c r="F1641" s="1" t="s">
        <v>26</v>
      </c>
      <c r="G1641" s="1" t="s">
        <v>30</v>
      </c>
      <c r="H1641" s="1" t="s">
        <v>32</v>
      </c>
      <c r="I1641" s="1" t="s">
        <v>34</v>
      </c>
      <c r="J1641" s="1" t="s">
        <v>33</v>
      </c>
      <c r="K1641" s="1" t="s">
        <v>22</v>
      </c>
      <c r="L1641">
        <v>2</v>
      </c>
      <c r="M1641">
        <v>66</v>
      </c>
      <c r="N1641">
        <v>6991</v>
      </c>
      <c r="O1641" s="1" t="s">
        <v>22</v>
      </c>
      <c r="P1641">
        <v>3</v>
      </c>
    </row>
    <row r="1642" spans="1:16" x14ac:dyDescent="0.2">
      <c r="A1642">
        <v>1641</v>
      </c>
      <c r="B1642">
        <v>13</v>
      </c>
      <c r="C1642">
        <v>7</v>
      </c>
      <c r="D1642">
        <v>2.39</v>
      </c>
      <c r="E1642">
        <v>10</v>
      </c>
      <c r="F1642" s="1" t="s">
        <v>16</v>
      </c>
      <c r="G1642" s="1" t="s">
        <v>17</v>
      </c>
      <c r="H1642" s="1" t="s">
        <v>31</v>
      </c>
      <c r="I1642" s="1" t="s">
        <v>19</v>
      </c>
      <c r="J1642" s="1" t="s">
        <v>20</v>
      </c>
      <c r="K1642" s="1" t="s">
        <v>21</v>
      </c>
      <c r="L1642">
        <v>5</v>
      </c>
      <c r="M1642">
        <v>26</v>
      </c>
      <c r="N1642">
        <v>7625</v>
      </c>
      <c r="O1642" s="1" t="s">
        <v>22</v>
      </c>
      <c r="P1642">
        <v>4</v>
      </c>
    </row>
    <row r="1643" spans="1:16" x14ac:dyDescent="0.2">
      <c r="A1643">
        <v>1642</v>
      </c>
      <c r="B1643">
        <v>48</v>
      </c>
      <c r="C1643">
        <v>7</v>
      </c>
      <c r="D1643">
        <v>2.75</v>
      </c>
      <c r="E1643">
        <v>7</v>
      </c>
      <c r="F1643" s="1" t="s">
        <v>36</v>
      </c>
      <c r="G1643" s="1" t="s">
        <v>35</v>
      </c>
      <c r="H1643" s="1" t="s">
        <v>32</v>
      </c>
      <c r="I1643" s="1" t="s">
        <v>34</v>
      </c>
      <c r="J1643" s="1" t="s">
        <v>20</v>
      </c>
      <c r="K1643" s="1" t="s">
        <v>21</v>
      </c>
      <c r="L1643">
        <v>5</v>
      </c>
      <c r="M1643">
        <v>44</v>
      </c>
      <c r="N1643">
        <v>8962</v>
      </c>
      <c r="O1643" s="1" t="s">
        <v>22</v>
      </c>
      <c r="P1643">
        <v>3</v>
      </c>
    </row>
    <row r="1644" spans="1:16" x14ac:dyDescent="0.2">
      <c r="A1644">
        <v>1643</v>
      </c>
      <c r="B1644">
        <v>58</v>
      </c>
      <c r="C1644">
        <v>2</v>
      </c>
      <c r="D1644">
        <v>2.37</v>
      </c>
      <c r="E1644">
        <v>1</v>
      </c>
      <c r="F1644" s="1" t="s">
        <v>36</v>
      </c>
      <c r="G1644" s="1" t="s">
        <v>27</v>
      </c>
      <c r="H1644" s="1" t="s">
        <v>37</v>
      </c>
      <c r="I1644" s="1" t="s">
        <v>34</v>
      </c>
      <c r="J1644" s="1" t="s">
        <v>20</v>
      </c>
      <c r="K1644" s="1" t="s">
        <v>21</v>
      </c>
      <c r="L1644">
        <v>7</v>
      </c>
      <c r="M1644">
        <v>42</v>
      </c>
      <c r="N1644">
        <v>5175</v>
      </c>
      <c r="O1644" s="1" t="s">
        <v>21</v>
      </c>
      <c r="P1644">
        <v>4</v>
      </c>
    </row>
    <row r="1645" spans="1:16" x14ac:dyDescent="0.2">
      <c r="A1645">
        <v>1644</v>
      </c>
      <c r="B1645">
        <v>7</v>
      </c>
      <c r="C1645">
        <v>9</v>
      </c>
      <c r="D1645">
        <v>2.6</v>
      </c>
      <c r="E1645">
        <v>9</v>
      </c>
      <c r="F1645" s="1" t="s">
        <v>23</v>
      </c>
      <c r="G1645" s="1" t="s">
        <v>35</v>
      </c>
      <c r="H1645" s="1" t="s">
        <v>32</v>
      </c>
      <c r="I1645" s="1" t="s">
        <v>19</v>
      </c>
      <c r="J1645" s="1" t="s">
        <v>29</v>
      </c>
      <c r="K1645" s="1" t="s">
        <v>21</v>
      </c>
      <c r="L1645">
        <v>4</v>
      </c>
      <c r="M1645">
        <v>43</v>
      </c>
      <c r="N1645">
        <v>1825</v>
      </c>
      <c r="O1645" s="1" t="s">
        <v>22</v>
      </c>
      <c r="P1645">
        <v>3</v>
      </c>
    </row>
    <row r="1646" spans="1:16" x14ac:dyDescent="0.2">
      <c r="A1646">
        <v>1645</v>
      </c>
      <c r="B1646">
        <v>53</v>
      </c>
      <c r="C1646">
        <v>7</v>
      </c>
      <c r="D1646">
        <v>1.02</v>
      </c>
      <c r="E1646">
        <v>9</v>
      </c>
      <c r="F1646" s="1" t="s">
        <v>36</v>
      </c>
      <c r="G1646" s="1" t="s">
        <v>30</v>
      </c>
      <c r="H1646" s="1" t="s">
        <v>18</v>
      </c>
      <c r="I1646" s="1" t="s">
        <v>19</v>
      </c>
      <c r="J1646" s="1" t="s">
        <v>33</v>
      </c>
      <c r="K1646" s="1" t="s">
        <v>21</v>
      </c>
      <c r="L1646">
        <v>8</v>
      </c>
      <c r="M1646">
        <v>56</v>
      </c>
      <c r="N1646">
        <v>5173</v>
      </c>
      <c r="O1646" s="1" t="s">
        <v>22</v>
      </c>
      <c r="P1646">
        <v>2</v>
      </c>
    </row>
    <row r="1647" spans="1:16" x14ac:dyDescent="0.2">
      <c r="A1647">
        <v>1646</v>
      </c>
      <c r="B1647">
        <v>48</v>
      </c>
      <c r="C1647">
        <v>4</v>
      </c>
      <c r="D1647">
        <v>4.8499999999999996</v>
      </c>
      <c r="E1647">
        <v>2</v>
      </c>
      <c r="F1647" s="1" t="s">
        <v>26</v>
      </c>
      <c r="G1647" s="1" t="s">
        <v>27</v>
      </c>
      <c r="H1647" s="1" t="s">
        <v>28</v>
      </c>
      <c r="I1647" s="1" t="s">
        <v>34</v>
      </c>
      <c r="J1647" s="1" t="s">
        <v>20</v>
      </c>
      <c r="K1647" s="1" t="s">
        <v>21</v>
      </c>
      <c r="L1647">
        <v>9</v>
      </c>
      <c r="M1647">
        <v>68</v>
      </c>
      <c r="N1647">
        <v>9155</v>
      </c>
      <c r="O1647" s="1" t="s">
        <v>22</v>
      </c>
      <c r="P1647">
        <v>1</v>
      </c>
    </row>
    <row r="1648" spans="1:16" x14ac:dyDescent="0.2">
      <c r="A1648">
        <v>1647</v>
      </c>
      <c r="B1648">
        <v>60</v>
      </c>
      <c r="C1648">
        <v>10</v>
      </c>
      <c r="D1648">
        <v>2.06</v>
      </c>
      <c r="E1648">
        <v>10</v>
      </c>
      <c r="F1648" s="1" t="s">
        <v>23</v>
      </c>
      <c r="G1648" s="1" t="s">
        <v>24</v>
      </c>
      <c r="H1648" s="1" t="s">
        <v>28</v>
      </c>
      <c r="I1648" s="1" t="s">
        <v>34</v>
      </c>
      <c r="J1648" s="1" t="s">
        <v>33</v>
      </c>
      <c r="K1648" s="1" t="s">
        <v>21</v>
      </c>
      <c r="L1648">
        <v>8</v>
      </c>
      <c r="M1648">
        <v>27</v>
      </c>
      <c r="N1648">
        <v>2535</v>
      </c>
      <c r="O1648" s="1" t="s">
        <v>21</v>
      </c>
      <c r="P1648">
        <v>2</v>
      </c>
    </row>
    <row r="1649" spans="1:16" x14ac:dyDescent="0.2">
      <c r="A1649">
        <v>1648</v>
      </c>
      <c r="B1649">
        <v>23</v>
      </c>
      <c r="C1649">
        <v>2</v>
      </c>
      <c r="D1649">
        <v>2.4700000000000002</v>
      </c>
      <c r="E1649">
        <v>4</v>
      </c>
      <c r="F1649" s="1" t="s">
        <v>16</v>
      </c>
      <c r="G1649" s="1" t="s">
        <v>17</v>
      </c>
      <c r="H1649" s="1" t="s">
        <v>25</v>
      </c>
      <c r="I1649" s="1" t="s">
        <v>19</v>
      </c>
      <c r="J1649" s="1" t="s">
        <v>20</v>
      </c>
      <c r="K1649" s="1" t="s">
        <v>21</v>
      </c>
      <c r="L1649">
        <v>8</v>
      </c>
      <c r="M1649">
        <v>39</v>
      </c>
      <c r="N1649">
        <v>5454</v>
      </c>
      <c r="O1649" s="1" t="s">
        <v>22</v>
      </c>
      <c r="P1649">
        <v>2</v>
      </c>
    </row>
    <row r="1650" spans="1:16" x14ac:dyDescent="0.2">
      <c r="A1650">
        <v>1649</v>
      </c>
      <c r="B1650">
        <v>47</v>
      </c>
      <c r="C1650">
        <v>7</v>
      </c>
      <c r="D1650">
        <v>1.1299999999999999</v>
      </c>
      <c r="E1650">
        <v>7</v>
      </c>
      <c r="F1650" s="1" t="s">
        <v>23</v>
      </c>
      <c r="G1650" s="1" t="s">
        <v>30</v>
      </c>
      <c r="H1650" s="1" t="s">
        <v>18</v>
      </c>
      <c r="I1650" s="1" t="s">
        <v>19</v>
      </c>
      <c r="J1650" s="1" t="s">
        <v>33</v>
      </c>
      <c r="K1650" s="1" t="s">
        <v>21</v>
      </c>
      <c r="L1650">
        <v>10</v>
      </c>
      <c r="M1650">
        <v>70</v>
      </c>
      <c r="N1650">
        <v>5666</v>
      </c>
      <c r="O1650" s="1" t="s">
        <v>22</v>
      </c>
      <c r="P1650">
        <v>5</v>
      </c>
    </row>
    <row r="1651" spans="1:16" x14ac:dyDescent="0.2">
      <c r="A1651">
        <v>1650</v>
      </c>
      <c r="B1651">
        <v>59</v>
      </c>
      <c r="C1651">
        <v>8</v>
      </c>
      <c r="D1651">
        <v>3.04</v>
      </c>
      <c r="E1651">
        <v>7</v>
      </c>
      <c r="F1651" s="1" t="s">
        <v>36</v>
      </c>
      <c r="G1651" s="1" t="s">
        <v>27</v>
      </c>
      <c r="H1651" s="1" t="s">
        <v>18</v>
      </c>
      <c r="I1651" s="1" t="s">
        <v>19</v>
      </c>
      <c r="J1651" s="1" t="s">
        <v>29</v>
      </c>
      <c r="K1651" s="1" t="s">
        <v>21</v>
      </c>
      <c r="L1651">
        <v>7</v>
      </c>
      <c r="M1651">
        <v>40</v>
      </c>
      <c r="N1651">
        <v>3297</v>
      </c>
      <c r="O1651" s="1" t="s">
        <v>21</v>
      </c>
      <c r="P1651">
        <v>1</v>
      </c>
    </row>
    <row r="1652" spans="1:16" x14ac:dyDescent="0.2">
      <c r="A1652">
        <v>1651</v>
      </c>
      <c r="B1652">
        <v>11</v>
      </c>
      <c r="C1652">
        <v>9</v>
      </c>
      <c r="D1652">
        <v>4.71</v>
      </c>
      <c r="E1652">
        <v>10</v>
      </c>
      <c r="F1652" s="1" t="s">
        <v>23</v>
      </c>
      <c r="G1652" s="1" t="s">
        <v>35</v>
      </c>
      <c r="H1652" s="1" t="s">
        <v>31</v>
      </c>
      <c r="I1652" s="1" t="s">
        <v>34</v>
      </c>
      <c r="J1652" s="1" t="s">
        <v>33</v>
      </c>
      <c r="K1652" s="1" t="s">
        <v>22</v>
      </c>
      <c r="L1652">
        <v>7</v>
      </c>
      <c r="M1652">
        <v>49</v>
      </c>
      <c r="N1652">
        <v>1854</v>
      </c>
      <c r="O1652" s="1" t="s">
        <v>21</v>
      </c>
      <c r="P1652">
        <v>2</v>
      </c>
    </row>
    <row r="1653" spans="1:16" x14ac:dyDescent="0.2">
      <c r="A1653">
        <v>1652</v>
      </c>
      <c r="B1653">
        <v>13</v>
      </c>
      <c r="C1653">
        <v>5</v>
      </c>
      <c r="D1653">
        <v>3.58</v>
      </c>
      <c r="E1653">
        <v>3</v>
      </c>
      <c r="F1653" s="1" t="s">
        <v>16</v>
      </c>
      <c r="G1653" s="1" t="s">
        <v>35</v>
      </c>
      <c r="H1653" s="1" t="s">
        <v>37</v>
      </c>
      <c r="I1653" s="1" t="s">
        <v>34</v>
      </c>
      <c r="J1653" s="1" t="s">
        <v>20</v>
      </c>
      <c r="K1653" s="1" t="s">
        <v>22</v>
      </c>
      <c r="L1653">
        <v>7</v>
      </c>
      <c r="M1653">
        <v>59</v>
      </c>
      <c r="N1653">
        <v>7551</v>
      </c>
      <c r="O1653" s="1" t="s">
        <v>22</v>
      </c>
      <c r="P1653">
        <v>4</v>
      </c>
    </row>
    <row r="1654" spans="1:16" x14ac:dyDescent="0.2">
      <c r="A1654">
        <v>1653</v>
      </c>
      <c r="B1654">
        <v>41</v>
      </c>
      <c r="C1654">
        <v>7</v>
      </c>
      <c r="D1654">
        <v>3.56</v>
      </c>
      <c r="E1654">
        <v>8</v>
      </c>
      <c r="F1654" s="1" t="s">
        <v>26</v>
      </c>
      <c r="G1654" s="1" t="s">
        <v>17</v>
      </c>
      <c r="H1654" s="1" t="s">
        <v>32</v>
      </c>
      <c r="I1654" s="1" t="s">
        <v>19</v>
      </c>
      <c r="J1654" s="1" t="s">
        <v>29</v>
      </c>
      <c r="K1654" s="1" t="s">
        <v>21</v>
      </c>
      <c r="L1654">
        <v>5</v>
      </c>
      <c r="M1654">
        <v>26</v>
      </c>
      <c r="N1654">
        <v>6890</v>
      </c>
      <c r="O1654" s="1" t="s">
        <v>22</v>
      </c>
      <c r="P1654">
        <v>3</v>
      </c>
    </row>
    <row r="1655" spans="1:16" x14ac:dyDescent="0.2">
      <c r="A1655">
        <v>1654</v>
      </c>
      <c r="B1655">
        <v>35</v>
      </c>
      <c r="C1655">
        <v>9</v>
      </c>
      <c r="D1655">
        <v>1.1100000000000001</v>
      </c>
      <c r="E1655">
        <v>9</v>
      </c>
      <c r="F1655" s="1" t="s">
        <v>26</v>
      </c>
      <c r="G1655" s="1" t="s">
        <v>35</v>
      </c>
      <c r="H1655" s="1" t="s">
        <v>32</v>
      </c>
      <c r="I1655" s="1" t="s">
        <v>19</v>
      </c>
      <c r="J1655" s="1" t="s">
        <v>29</v>
      </c>
      <c r="K1655" s="1" t="s">
        <v>21</v>
      </c>
      <c r="L1655">
        <v>6</v>
      </c>
      <c r="M1655">
        <v>41</v>
      </c>
      <c r="N1655">
        <v>3265</v>
      </c>
      <c r="O1655" s="1" t="s">
        <v>21</v>
      </c>
      <c r="P1655">
        <v>2</v>
      </c>
    </row>
    <row r="1656" spans="1:16" x14ac:dyDescent="0.2">
      <c r="A1656">
        <v>1655</v>
      </c>
      <c r="B1656">
        <v>36</v>
      </c>
      <c r="C1656">
        <v>2</v>
      </c>
      <c r="D1656">
        <v>4.08</v>
      </c>
      <c r="E1656">
        <v>5</v>
      </c>
      <c r="F1656" s="1" t="s">
        <v>16</v>
      </c>
      <c r="G1656" s="1" t="s">
        <v>35</v>
      </c>
      <c r="H1656" s="1" t="s">
        <v>25</v>
      </c>
      <c r="I1656" s="1" t="s">
        <v>19</v>
      </c>
      <c r="J1656" s="1" t="s">
        <v>29</v>
      </c>
      <c r="K1656" s="1" t="s">
        <v>21</v>
      </c>
      <c r="L1656">
        <v>9</v>
      </c>
      <c r="M1656">
        <v>52</v>
      </c>
      <c r="N1656">
        <v>5998</v>
      </c>
      <c r="O1656" s="1" t="s">
        <v>21</v>
      </c>
      <c r="P1656">
        <v>5</v>
      </c>
    </row>
    <row r="1657" spans="1:16" x14ac:dyDescent="0.2">
      <c r="A1657">
        <v>1656</v>
      </c>
      <c r="B1657">
        <v>3</v>
      </c>
      <c r="C1657">
        <v>9</v>
      </c>
      <c r="D1657">
        <v>3.23</v>
      </c>
      <c r="E1657">
        <v>7</v>
      </c>
      <c r="F1657" s="1" t="s">
        <v>23</v>
      </c>
      <c r="G1657" s="1" t="s">
        <v>30</v>
      </c>
      <c r="H1657" s="1" t="s">
        <v>25</v>
      </c>
      <c r="I1657" s="1" t="s">
        <v>34</v>
      </c>
      <c r="J1657" s="1" t="s">
        <v>29</v>
      </c>
      <c r="K1657" s="1" t="s">
        <v>22</v>
      </c>
      <c r="L1657">
        <v>0</v>
      </c>
      <c r="M1657">
        <v>63</v>
      </c>
      <c r="N1657">
        <v>1048</v>
      </c>
      <c r="O1657" s="1" t="s">
        <v>21</v>
      </c>
      <c r="P1657">
        <v>4</v>
      </c>
    </row>
    <row r="1658" spans="1:16" x14ac:dyDescent="0.2">
      <c r="A1658">
        <v>1657</v>
      </c>
      <c r="B1658">
        <v>30</v>
      </c>
      <c r="C1658">
        <v>9</v>
      </c>
      <c r="D1658">
        <v>2.41</v>
      </c>
      <c r="E1658">
        <v>7</v>
      </c>
      <c r="F1658" s="1" t="s">
        <v>23</v>
      </c>
      <c r="G1658" s="1" t="s">
        <v>17</v>
      </c>
      <c r="H1658" s="1" t="s">
        <v>32</v>
      </c>
      <c r="I1658" s="1" t="s">
        <v>19</v>
      </c>
      <c r="J1658" s="1" t="s">
        <v>29</v>
      </c>
      <c r="K1658" s="1" t="s">
        <v>21</v>
      </c>
      <c r="L1658">
        <v>0</v>
      </c>
      <c r="M1658">
        <v>27</v>
      </c>
      <c r="N1658">
        <v>3773</v>
      </c>
      <c r="O1658" s="1" t="s">
        <v>22</v>
      </c>
      <c r="P1658">
        <v>3</v>
      </c>
    </row>
    <row r="1659" spans="1:16" x14ac:dyDescent="0.2">
      <c r="A1659">
        <v>1658</v>
      </c>
      <c r="B1659">
        <v>28</v>
      </c>
      <c r="C1659">
        <v>10</v>
      </c>
      <c r="D1659">
        <v>5.26</v>
      </c>
      <c r="E1659">
        <v>7</v>
      </c>
      <c r="F1659" s="1" t="s">
        <v>36</v>
      </c>
      <c r="G1659" s="1" t="s">
        <v>35</v>
      </c>
      <c r="H1659" s="1" t="s">
        <v>18</v>
      </c>
      <c r="I1659" s="1" t="s">
        <v>34</v>
      </c>
      <c r="J1659" s="1" t="s">
        <v>33</v>
      </c>
      <c r="K1659" s="1" t="s">
        <v>21</v>
      </c>
      <c r="L1659">
        <v>4</v>
      </c>
      <c r="M1659">
        <v>59</v>
      </c>
      <c r="N1659">
        <v>9564</v>
      </c>
      <c r="O1659" s="1" t="s">
        <v>21</v>
      </c>
      <c r="P1659">
        <v>1</v>
      </c>
    </row>
    <row r="1660" spans="1:16" x14ac:dyDescent="0.2">
      <c r="A1660">
        <v>1659</v>
      </c>
      <c r="B1660">
        <v>33</v>
      </c>
      <c r="C1660">
        <v>9</v>
      </c>
      <c r="D1660">
        <v>5.59</v>
      </c>
      <c r="E1660">
        <v>10</v>
      </c>
      <c r="F1660" s="1" t="s">
        <v>26</v>
      </c>
      <c r="G1660" s="1" t="s">
        <v>17</v>
      </c>
      <c r="H1660" s="1" t="s">
        <v>37</v>
      </c>
      <c r="I1660" s="1" t="s">
        <v>19</v>
      </c>
      <c r="J1660" s="1" t="s">
        <v>29</v>
      </c>
      <c r="K1660" s="1" t="s">
        <v>21</v>
      </c>
      <c r="L1660">
        <v>5</v>
      </c>
      <c r="M1660">
        <v>68</v>
      </c>
      <c r="N1660">
        <v>4064</v>
      </c>
      <c r="O1660" s="1" t="s">
        <v>22</v>
      </c>
      <c r="P1660">
        <v>2</v>
      </c>
    </row>
    <row r="1661" spans="1:16" x14ac:dyDescent="0.2">
      <c r="A1661">
        <v>1660</v>
      </c>
      <c r="B1661">
        <v>24</v>
      </c>
      <c r="C1661">
        <v>1</v>
      </c>
      <c r="D1661">
        <v>3.15</v>
      </c>
      <c r="E1661">
        <v>2</v>
      </c>
      <c r="F1661" s="1" t="s">
        <v>23</v>
      </c>
      <c r="G1661" s="1" t="s">
        <v>27</v>
      </c>
      <c r="H1661" s="1" t="s">
        <v>31</v>
      </c>
      <c r="I1661" s="1" t="s">
        <v>34</v>
      </c>
      <c r="J1661" s="1" t="s">
        <v>33</v>
      </c>
      <c r="K1661" s="1" t="s">
        <v>22</v>
      </c>
      <c r="L1661">
        <v>9</v>
      </c>
      <c r="M1661">
        <v>61</v>
      </c>
      <c r="N1661">
        <v>3709</v>
      </c>
      <c r="O1661" s="1" t="s">
        <v>22</v>
      </c>
      <c r="P1661">
        <v>5</v>
      </c>
    </row>
    <row r="1662" spans="1:16" x14ac:dyDescent="0.2">
      <c r="A1662">
        <v>1661</v>
      </c>
      <c r="B1662">
        <v>1</v>
      </c>
      <c r="C1662">
        <v>9</v>
      </c>
      <c r="D1662">
        <v>5.85</v>
      </c>
      <c r="E1662">
        <v>8</v>
      </c>
      <c r="F1662" s="1" t="s">
        <v>23</v>
      </c>
      <c r="G1662" s="1" t="s">
        <v>17</v>
      </c>
      <c r="H1662" s="1" t="s">
        <v>18</v>
      </c>
      <c r="I1662" s="1" t="s">
        <v>19</v>
      </c>
      <c r="J1662" s="1" t="s">
        <v>33</v>
      </c>
      <c r="K1662" s="1" t="s">
        <v>21</v>
      </c>
      <c r="L1662">
        <v>9</v>
      </c>
      <c r="M1662">
        <v>29</v>
      </c>
      <c r="N1662">
        <v>3471</v>
      </c>
      <c r="O1662" s="1" t="s">
        <v>22</v>
      </c>
      <c r="P1662">
        <v>3</v>
      </c>
    </row>
    <row r="1663" spans="1:16" x14ac:dyDescent="0.2">
      <c r="A1663">
        <v>1662</v>
      </c>
      <c r="B1663">
        <v>49</v>
      </c>
      <c r="C1663">
        <v>3</v>
      </c>
      <c r="D1663">
        <v>4.62</v>
      </c>
      <c r="E1663">
        <v>4</v>
      </c>
      <c r="F1663" s="1" t="s">
        <v>23</v>
      </c>
      <c r="G1663" s="1" t="s">
        <v>30</v>
      </c>
      <c r="H1663" s="1" t="s">
        <v>18</v>
      </c>
      <c r="I1663" s="1" t="s">
        <v>19</v>
      </c>
      <c r="J1663" s="1" t="s">
        <v>20</v>
      </c>
      <c r="K1663" s="1" t="s">
        <v>21</v>
      </c>
      <c r="L1663">
        <v>8</v>
      </c>
      <c r="M1663">
        <v>29</v>
      </c>
      <c r="N1663">
        <v>8891</v>
      </c>
      <c r="O1663" s="1" t="s">
        <v>21</v>
      </c>
      <c r="P1663">
        <v>2</v>
      </c>
    </row>
    <row r="1664" spans="1:16" x14ac:dyDescent="0.2">
      <c r="A1664">
        <v>1663</v>
      </c>
      <c r="B1664">
        <v>4</v>
      </c>
      <c r="C1664">
        <v>8</v>
      </c>
      <c r="D1664">
        <v>3.18</v>
      </c>
      <c r="E1664">
        <v>9</v>
      </c>
      <c r="F1664" s="1" t="s">
        <v>36</v>
      </c>
      <c r="G1664" s="1" t="s">
        <v>24</v>
      </c>
      <c r="H1664" s="1" t="s">
        <v>32</v>
      </c>
      <c r="I1664" s="1" t="s">
        <v>19</v>
      </c>
      <c r="J1664" s="1" t="s">
        <v>20</v>
      </c>
      <c r="K1664" s="1" t="s">
        <v>21</v>
      </c>
      <c r="L1664">
        <v>0</v>
      </c>
      <c r="M1664">
        <v>60</v>
      </c>
      <c r="N1664">
        <v>3969</v>
      </c>
      <c r="O1664" s="1" t="s">
        <v>21</v>
      </c>
      <c r="P1664">
        <v>5</v>
      </c>
    </row>
    <row r="1665" spans="1:16" x14ac:dyDescent="0.2">
      <c r="A1665">
        <v>1664</v>
      </c>
      <c r="B1665">
        <v>29</v>
      </c>
      <c r="C1665">
        <v>5</v>
      </c>
      <c r="D1665">
        <v>5.9</v>
      </c>
      <c r="E1665">
        <v>4</v>
      </c>
      <c r="F1665" s="1" t="s">
        <v>36</v>
      </c>
      <c r="G1665" s="1" t="s">
        <v>24</v>
      </c>
      <c r="H1665" s="1" t="s">
        <v>37</v>
      </c>
      <c r="I1665" s="1" t="s">
        <v>19</v>
      </c>
      <c r="J1665" s="1" t="s">
        <v>29</v>
      </c>
      <c r="K1665" s="1" t="s">
        <v>21</v>
      </c>
      <c r="L1665">
        <v>0</v>
      </c>
      <c r="M1665">
        <v>19</v>
      </c>
      <c r="N1665">
        <v>6345</v>
      </c>
      <c r="O1665" s="1" t="s">
        <v>22</v>
      </c>
      <c r="P1665">
        <v>4</v>
      </c>
    </row>
    <row r="1666" spans="1:16" x14ac:dyDescent="0.2">
      <c r="A1666">
        <v>1665</v>
      </c>
      <c r="B1666">
        <v>33</v>
      </c>
      <c r="C1666">
        <v>8</v>
      </c>
      <c r="D1666">
        <v>1.98</v>
      </c>
      <c r="E1666">
        <v>10</v>
      </c>
      <c r="F1666" s="1" t="s">
        <v>16</v>
      </c>
      <c r="G1666" s="1" t="s">
        <v>17</v>
      </c>
      <c r="H1666" s="1" t="s">
        <v>31</v>
      </c>
      <c r="I1666" s="1" t="s">
        <v>19</v>
      </c>
      <c r="J1666" s="1" t="s">
        <v>20</v>
      </c>
      <c r="K1666" s="1" t="s">
        <v>21</v>
      </c>
      <c r="L1666">
        <v>3</v>
      </c>
      <c r="M1666">
        <v>34</v>
      </c>
      <c r="N1666">
        <v>6785</v>
      </c>
      <c r="O1666" s="1" t="s">
        <v>21</v>
      </c>
      <c r="P1666">
        <v>5</v>
      </c>
    </row>
    <row r="1667" spans="1:16" x14ac:dyDescent="0.2">
      <c r="A1667">
        <v>1666</v>
      </c>
      <c r="B1667">
        <v>5</v>
      </c>
      <c r="C1667">
        <v>9</v>
      </c>
      <c r="D1667">
        <v>4.05</v>
      </c>
      <c r="E1667">
        <v>7</v>
      </c>
      <c r="F1667" s="1" t="s">
        <v>36</v>
      </c>
      <c r="G1667" s="1" t="s">
        <v>24</v>
      </c>
      <c r="H1667" s="1" t="s">
        <v>31</v>
      </c>
      <c r="I1667" s="1" t="s">
        <v>34</v>
      </c>
      <c r="J1667" s="1" t="s">
        <v>29</v>
      </c>
      <c r="K1667" s="1" t="s">
        <v>22</v>
      </c>
      <c r="L1667">
        <v>8</v>
      </c>
      <c r="M1667">
        <v>21</v>
      </c>
      <c r="N1667">
        <v>7970</v>
      </c>
      <c r="O1667" s="1" t="s">
        <v>22</v>
      </c>
      <c r="P1667">
        <v>5</v>
      </c>
    </row>
    <row r="1668" spans="1:16" x14ac:dyDescent="0.2">
      <c r="A1668">
        <v>1667</v>
      </c>
      <c r="B1668">
        <v>35</v>
      </c>
      <c r="C1668">
        <v>9</v>
      </c>
      <c r="D1668">
        <v>3.58</v>
      </c>
      <c r="E1668">
        <v>8</v>
      </c>
      <c r="F1668" s="1" t="s">
        <v>36</v>
      </c>
      <c r="G1668" s="1" t="s">
        <v>17</v>
      </c>
      <c r="H1668" s="1" t="s">
        <v>31</v>
      </c>
      <c r="I1668" s="1" t="s">
        <v>34</v>
      </c>
      <c r="J1668" s="1" t="s">
        <v>29</v>
      </c>
      <c r="K1668" s="1" t="s">
        <v>21</v>
      </c>
      <c r="L1668">
        <v>0</v>
      </c>
      <c r="M1668">
        <v>45</v>
      </c>
      <c r="N1668">
        <v>8938</v>
      </c>
      <c r="O1668" s="1" t="s">
        <v>21</v>
      </c>
      <c r="P1668">
        <v>2</v>
      </c>
    </row>
    <row r="1669" spans="1:16" x14ac:dyDescent="0.2">
      <c r="A1669">
        <v>1668</v>
      </c>
      <c r="B1669">
        <v>45</v>
      </c>
      <c r="C1669">
        <v>8</v>
      </c>
      <c r="D1669">
        <v>6</v>
      </c>
      <c r="E1669">
        <v>7</v>
      </c>
      <c r="F1669" s="1" t="s">
        <v>23</v>
      </c>
      <c r="G1669" s="1" t="s">
        <v>24</v>
      </c>
      <c r="H1669" s="1" t="s">
        <v>37</v>
      </c>
      <c r="I1669" s="1" t="s">
        <v>19</v>
      </c>
      <c r="J1669" s="1" t="s">
        <v>20</v>
      </c>
      <c r="K1669" s="1" t="s">
        <v>21</v>
      </c>
      <c r="L1669">
        <v>7</v>
      </c>
      <c r="M1669">
        <v>64</v>
      </c>
      <c r="N1669">
        <v>8883</v>
      </c>
      <c r="O1669" s="1" t="s">
        <v>22</v>
      </c>
      <c r="P1669">
        <v>4</v>
      </c>
    </row>
    <row r="1670" spans="1:16" x14ac:dyDescent="0.2">
      <c r="A1670">
        <v>1669</v>
      </c>
      <c r="B1670">
        <v>32</v>
      </c>
      <c r="C1670">
        <v>3</v>
      </c>
      <c r="D1670">
        <v>2.02</v>
      </c>
      <c r="E1670">
        <v>4</v>
      </c>
      <c r="F1670" s="1" t="s">
        <v>16</v>
      </c>
      <c r="G1670" s="1" t="s">
        <v>30</v>
      </c>
      <c r="H1670" s="1" t="s">
        <v>37</v>
      </c>
      <c r="I1670" s="1" t="s">
        <v>34</v>
      </c>
      <c r="J1670" s="1" t="s">
        <v>29</v>
      </c>
      <c r="K1670" s="1" t="s">
        <v>21</v>
      </c>
      <c r="L1670">
        <v>5</v>
      </c>
      <c r="M1670">
        <v>37</v>
      </c>
      <c r="N1670">
        <v>9493</v>
      </c>
      <c r="O1670" s="1" t="s">
        <v>22</v>
      </c>
      <c r="P1670">
        <v>4</v>
      </c>
    </row>
    <row r="1671" spans="1:16" x14ac:dyDescent="0.2">
      <c r="A1671">
        <v>1670</v>
      </c>
      <c r="B1671">
        <v>55</v>
      </c>
      <c r="C1671">
        <v>9</v>
      </c>
      <c r="D1671">
        <v>3.2</v>
      </c>
      <c r="E1671">
        <v>10</v>
      </c>
      <c r="F1671" s="1" t="s">
        <v>26</v>
      </c>
      <c r="G1671" s="1" t="s">
        <v>30</v>
      </c>
      <c r="H1671" s="1" t="s">
        <v>37</v>
      </c>
      <c r="I1671" s="1" t="s">
        <v>34</v>
      </c>
      <c r="J1671" s="1" t="s">
        <v>33</v>
      </c>
      <c r="K1671" s="1" t="s">
        <v>21</v>
      </c>
      <c r="L1671">
        <v>10</v>
      </c>
      <c r="M1671">
        <v>50</v>
      </c>
      <c r="N1671">
        <v>2132</v>
      </c>
      <c r="O1671" s="1" t="s">
        <v>21</v>
      </c>
      <c r="P1671">
        <v>4</v>
      </c>
    </row>
    <row r="1672" spans="1:16" x14ac:dyDescent="0.2">
      <c r="A1672">
        <v>1671</v>
      </c>
      <c r="B1672">
        <v>36</v>
      </c>
      <c r="C1672">
        <v>10</v>
      </c>
      <c r="D1672">
        <v>4.17</v>
      </c>
      <c r="E1672">
        <v>7</v>
      </c>
      <c r="F1672" s="1" t="s">
        <v>36</v>
      </c>
      <c r="G1672" s="1" t="s">
        <v>35</v>
      </c>
      <c r="H1672" s="1" t="s">
        <v>18</v>
      </c>
      <c r="I1672" s="1" t="s">
        <v>19</v>
      </c>
      <c r="J1672" s="1" t="s">
        <v>33</v>
      </c>
      <c r="K1672" s="1" t="s">
        <v>21</v>
      </c>
      <c r="L1672">
        <v>6</v>
      </c>
      <c r="M1672">
        <v>33</v>
      </c>
      <c r="N1672">
        <v>5082</v>
      </c>
      <c r="O1672" s="1" t="s">
        <v>22</v>
      </c>
      <c r="P1672">
        <v>4</v>
      </c>
    </row>
    <row r="1673" spans="1:16" x14ac:dyDescent="0.2">
      <c r="A1673">
        <v>1672</v>
      </c>
      <c r="B1673">
        <v>36</v>
      </c>
      <c r="C1673">
        <v>10</v>
      </c>
      <c r="D1673">
        <v>2.44</v>
      </c>
      <c r="E1673">
        <v>8</v>
      </c>
      <c r="F1673" s="1" t="s">
        <v>16</v>
      </c>
      <c r="G1673" s="1" t="s">
        <v>17</v>
      </c>
      <c r="H1673" s="1" t="s">
        <v>18</v>
      </c>
      <c r="I1673" s="1" t="s">
        <v>19</v>
      </c>
      <c r="J1673" s="1" t="s">
        <v>29</v>
      </c>
      <c r="K1673" s="1" t="s">
        <v>21</v>
      </c>
      <c r="L1673">
        <v>7</v>
      </c>
      <c r="M1673">
        <v>22</v>
      </c>
      <c r="N1673">
        <v>7639</v>
      </c>
      <c r="O1673" s="1" t="s">
        <v>22</v>
      </c>
      <c r="P1673">
        <v>5</v>
      </c>
    </row>
    <row r="1674" spans="1:16" x14ac:dyDescent="0.2">
      <c r="A1674">
        <v>1673</v>
      </c>
      <c r="B1674">
        <v>5</v>
      </c>
      <c r="C1674">
        <v>8</v>
      </c>
      <c r="D1674">
        <v>5.47</v>
      </c>
      <c r="E1674">
        <v>7</v>
      </c>
      <c r="F1674" s="1" t="s">
        <v>26</v>
      </c>
      <c r="G1674" s="1" t="s">
        <v>24</v>
      </c>
      <c r="H1674" s="1" t="s">
        <v>31</v>
      </c>
      <c r="I1674" s="1" t="s">
        <v>34</v>
      </c>
      <c r="J1674" s="1" t="s">
        <v>29</v>
      </c>
      <c r="K1674" s="1" t="s">
        <v>22</v>
      </c>
      <c r="L1674">
        <v>2</v>
      </c>
      <c r="M1674">
        <v>24</v>
      </c>
      <c r="N1674">
        <v>6436</v>
      </c>
      <c r="O1674" s="1" t="s">
        <v>22</v>
      </c>
      <c r="P1674">
        <v>4</v>
      </c>
    </row>
    <row r="1675" spans="1:16" x14ac:dyDescent="0.2">
      <c r="A1675">
        <v>1674</v>
      </c>
      <c r="B1675">
        <v>25</v>
      </c>
      <c r="C1675">
        <v>8</v>
      </c>
      <c r="D1675">
        <v>3.54</v>
      </c>
      <c r="E1675">
        <v>7</v>
      </c>
      <c r="F1675" s="1" t="s">
        <v>23</v>
      </c>
      <c r="G1675" s="1" t="s">
        <v>35</v>
      </c>
      <c r="H1675" s="1" t="s">
        <v>32</v>
      </c>
      <c r="I1675" s="1" t="s">
        <v>19</v>
      </c>
      <c r="J1675" s="1" t="s">
        <v>33</v>
      </c>
      <c r="K1675" s="1" t="s">
        <v>21</v>
      </c>
      <c r="L1675">
        <v>0</v>
      </c>
      <c r="M1675">
        <v>56</v>
      </c>
      <c r="N1675">
        <v>2896</v>
      </c>
      <c r="O1675" s="1" t="s">
        <v>22</v>
      </c>
      <c r="P1675">
        <v>1</v>
      </c>
    </row>
    <row r="1676" spans="1:16" x14ac:dyDescent="0.2">
      <c r="A1676">
        <v>1675</v>
      </c>
      <c r="B1676">
        <v>41</v>
      </c>
      <c r="C1676">
        <v>4</v>
      </c>
      <c r="D1676">
        <v>1.83</v>
      </c>
      <c r="E1676">
        <v>3</v>
      </c>
      <c r="F1676" s="1" t="s">
        <v>36</v>
      </c>
      <c r="G1676" s="1" t="s">
        <v>35</v>
      </c>
      <c r="H1676" s="1" t="s">
        <v>25</v>
      </c>
      <c r="I1676" s="1" t="s">
        <v>34</v>
      </c>
      <c r="J1676" s="1" t="s">
        <v>29</v>
      </c>
      <c r="K1676" s="1" t="s">
        <v>21</v>
      </c>
      <c r="L1676">
        <v>2</v>
      </c>
      <c r="M1676">
        <v>53</v>
      </c>
      <c r="N1676">
        <v>3703</v>
      </c>
      <c r="O1676" s="1" t="s">
        <v>22</v>
      </c>
      <c r="P1676">
        <v>1</v>
      </c>
    </row>
    <row r="1677" spans="1:16" x14ac:dyDescent="0.2">
      <c r="A1677">
        <v>1676</v>
      </c>
      <c r="B1677">
        <v>37</v>
      </c>
      <c r="C1677">
        <v>8</v>
      </c>
      <c r="D1677">
        <v>4.8099999999999996</v>
      </c>
      <c r="E1677">
        <v>7</v>
      </c>
      <c r="F1677" s="1" t="s">
        <v>16</v>
      </c>
      <c r="G1677" s="1" t="s">
        <v>24</v>
      </c>
      <c r="H1677" s="1" t="s">
        <v>31</v>
      </c>
      <c r="I1677" s="1" t="s">
        <v>19</v>
      </c>
      <c r="J1677" s="1" t="s">
        <v>20</v>
      </c>
      <c r="K1677" s="1" t="s">
        <v>21</v>
      </c>
      <c r="L1677">
        <v>8</v>
      </c>
      <c r="M1677">
        <v>69</v>
      </c>
      <c r="N1677">
        <v>3955</v>
      </c>
      <c r="O1677" s="1" t="s">
        <v>21</v>
      </c>
      <c r="P1677">
        <v>5</v>
      </c>
    </row>
    <row r="1678" spans="1:16" x14ac:dyDescent="0.2">
      <c r="A1678">
        <v>1677</v>
      </c>
      <c r="B1678">
        <v>6</v>
      </c>
      <c r="C1678">
        <v>9</v>
      </c>
      <c r="D1678">
        <v>2.0699999999999998</v>
      </c>
      <c r="E1678">
        <v>9</v>
      </c>
      <c r="F1678" s="1" t="s">
        <v>16</v>
      </c>
      <c r="G1678" s="1" t="s">
        <v>27</v>
      </c>
      <c r="H1678" s="1" t="s">
        <v>32</v>
      </c>
      <c r="I1678" s="1" t="s">
        <v>34</v>
      </c>
      <c r="J1678" s="1" t="s">
        <v>33</v>
      </c>
      <c r="K1678" s="1" t="s">
        <v>22</v>
      </c>
      <c r="L1678">
        <v>8</v>
      </c>
      <c r="M1678">
        <v>31</v>
      </c>
      <c r="N1678">
        <v>9331</v>
      </c>
      <c r="O1678" s="1" t="s">
        <v>22</v>
      </c>
      <c r="P1678">
        <v>1</v>
      </c>
    </row>
    <row r="1679" spans="1:16" x14ac:dyDescent="0.2">
      <c r="A1679">
        <v>1678</v>
      </c>
      <c r="B1679">
        <v>23</v>
      </c>
      <c r="C1679">
        <v>9</v>
      </c>
      <c r="D1679">
        <v>5.36</v>
      </c>
      <c r="E1679">
        <v>9</v>
      </c>
      <c r="F1679" s="1" t="s">
        <v>23</v>
      </c>
      <c r="G1679" s="1" t="s">
        <v>27</v>
      </c>
      <c r="H1679" s="1" t="s">
        <v>31</v>
      </c>
      <c r="I1679" s="1" t="s">
        <v>19</v>
      </c>
      <c r="J1679" s="1" t="s">
        <v>33</v>
      </c>
      <c r="K1679" s="1" t="s">
        <v>21</v>
      </c>
      <c r="L1679">
        <v>7</v>
      </c>
      <c r="M1679">
        <v>36</v>
      </c>
      <c r="N1679">
        <v>9472</v>
      </c>
      <c r="O1679" s="1" t="s">
        <v>22</v>
      </c>
      <c r="P1679">
        <v>5</v>
      </c>
    </row>
    <row r="1680" spans="1:16" x14ac:dyDescent="0.2">
      <c r="A1680">
        <v>1679</v>
      </c>
      <c r="B1680">
        <v>32</v>
      </c>
      <c r="C1680">
        <v>8</v>
      </c>
      <c r="D1680">
        <v>4.45</v>
      </c>
      <c r="E1680">
        <v>7</v>
      </c>
      <c r="F1680" s="1" t="s">
        <v>16</v>
      </c>
      <c r="G1680" s="1" t="s">
        <v>27</v>
      </c>
      <c r="H1680" s="1" t="s">
        <v>31</v>
      </c>
      <c r="I1680" s="1" t="s">
        <v>19</v>
      </c>
      <c r="J1680" s="1" t="s">
        <v>29</v>
      </c>
      <c r="K1680" s="1" t="s">
        <v>21</v>
      </c>
      <c r="L1680">
        <v>9</v>
      </c>
      <c r="M1680">
        <v>58</v>
      </c>
      <c r="N1680">
        <v>4076</v>
      </c>
      <c r="O1680" s="1" t="s">
        <v>21</v>
      </c>
      <c r="P1680">
        <v>5</v>
      </c>
    </row>
    <row r="1681" spans="1:16" x14ac:dyDescent="0.2">
      <c r="A1681">
        <v>1680</v>
      </c>
      <c r="B1681">
        <v>32</v>
      </c>
      <c r="C1681">
        <v>10</v>
      </c>
      <c r="D1681">
        <v>2.16</v>
      </c>
      <c r="E1681">
        <v>9</v>
      </c>
      <c r="F1681" s="1" t="s">
        <v>26</v>
      </c>
      <c r="G1681" s="1" t="s">
        <v>24</v>
      </c>
      <c r="H1681" s="1" t="s">
        <v>28</v>
      </c>
      <c r="I1681" s="1" t="s">
        <v>19</v>
      </c>
      <c r="J1681" s="1" t="s">
        <v>20</v>
      </c>
      <c r="K1681" s="1" t="s">
        <v>21</v>
      </c>
      <c r="L1681">
        <v>7</v>
      </c>
      <c r="M1681">
        <v>22</v>
      </c>
      <c r="N1681">
        <v>4719</v>
      </c>
      <c r="O1681" s="1" t="s">
        <v>21</v>
      </c>
      <c r="P1681">
        <v>3</v>
      </c>
    </row>
    <row r="1682" spans="1:16" x14ac:dyDescent="0.2">
      <c r="A1682">
        <v>1681</v>
      </c>
      <c r="B1682">
        <v>23</v>
      </c>
      <c r="C1682">
        <v>5</v>
      </c>
      <c r="D1682">
        <v>5.47</v>
      </c>
      <c r="E1682">
        <v>4</v>
      </c>
      <c r="F1682" s="1" t="s">
        <v>26</v>
      </c>
      <c r="G1682" s="1" t="s">
        <v>30</v>
      </c>
      <c r="H1682" s="1" t="s">
        <v>37</v>
      </c>
      <c r="I1682" s="1" t="s">
        <v>19</v>
      </c>
      <c r="J1682" s="1" t="s">
        <v>33</v>
      </c>
      <c r="K1682" s="1" t="s">
        <v>21</v>
      </c>
      <c r="L1682">
        <v>1</v>
      </c>
      <c r="M1682">
        <v>28</v>
      </c>
      <c r="N1682">
        <v>2159</v>
      </c>
      <c r="O1682" s="1" t="s">
        <v>22</v>
      </c>
      <c r="P1682">
        <v>4</v>
      </c>
    </row>
    <row r="1683" spans="1:16" x14ac:dyDescent="0.2">
      <c r="A1683">
        <v>1682</v>
      </c>
      <c r="B1683">
        <v>23</v>
      </c>
      <c r="C1683">
        <v>10</v>
      </c>
      <c r="D1683">
        <v>4.0999999999999996</v>
      </c>
      <c r="E1683">
        <v>9</v>
      </c>
      <c r="F1683" s="1" t="s">
        <v>26</v>
      </c>
      <c r="G1683" s="1" t="s">
        <v>30</v>
      </c>
      <c r="H1683" s="1" t="s">
        <v>31</v>
      </c>
      <c r="I1683" s="1" t="s">
        <v>19</v>
      </c>
      <c r="J1683" s="1" t="s">
        <v>29</v>
      </c>
      <c r="K1683" s="1" t="s">
        <v>21</v>
      </c>
      <c r="L1683">
        <v>2</v>
      </c>
      <c r="M1683">
        <v>35</v>
      </c>
      <c r="N1683">
        <v>7255</v>
      </c>
      <c r="O1683" s="1" t="s">
        <v>22</v>
      </c>
      <c r="P1683">
        <v>5</v>
      </c>
    </row>
    <row r="1684" spans="1:16" x14ac:dyDescent="0.2">
      <c r="A1684">
        <v>1683</v>
      </c>
      <c r="B1684">
        <v>26</v>
      </c>
      <c r="C1684">
        <v>8</v>
      </c>
      <c r="D1684">
        <v>5.6</v>
      </c>
      <c r="E1684">
        <v>9</v>
      </c>
      <c r="F1684" s="1" t="s">
        <v>26</v>
      </c>
      <c r="G1684" s="1" t="s">
        <v>24</v>
      </c>
      <c r="H1684" s="1" t="s">
        <v>37</v>
      </c>
      <c r="I1684" s="1" t="s">
        <v>19</v>
      </c>
      <c r="J1684" s="1" t="s">
        <v>33</v>
      </c>
      <c r="K1684" s="1" t="s">
        <v>21</v>
      </c>
      <c r="L1684">
        <v>9</v>
      </c>
      <c r="M1684">
        <v>18</v>
      </c>
      <c r="N1684">
        <v>7902</v>
      </c>
      <c r="O1684" s="1" t="s">
        <v>22</v>
      </c>
      <c r="P1684">
        <v>5</v>
      </c>
    </row>
    <row r="1685" spans="1:16" x14ac:dyDescent="0.2">
      <c r="A1685">
        <v>1684</v>
      </c>
      <c r="B1685">
        <v>27</v>
      </c>
      <c r="C1685">
        <v>8</v>
      </c>
      <c r="D1685">
        <v>4.1100000000000003</v>
      </c>
      <c r="E1685">
        <v>7</v>
      </c>
      <c r="F1685" s="1" t="s">
        <v>26</v>
      </c>
      <c r="G1685" s="1" t="s">
        <v>24</v>
      </c>
      <c r="H1685" s="1" t="s">
        <v>32</v>
      </c>
      <c r="I1685" s="1" t="s">
        <v>19</v>
      </c>
      <c r="J1685" s="1" t="s">
        <v>29</v>
      </c>
      <c r="K1685" s="1" t="s">
        <v>21</v>
      </c>
      <c r="L1685">
        <v>6</v>
      </c>
      <c r="M1685">
        <v>30</v>
      </c>
      <c r="N1685">
        <v>1693</v>
      </c>
      <c r="O1685" s="1" t="s">
        <v>22</v>
      </c>
      <c r="P1685">
        <v>1</v>
      </c>
    </row>
    <row r="1686" spans="1:16" x14ac:dyDescent="0.2">
      <c r="A1686">
        <v>1685</v>
      </c>
      <c r="B1686">
        <v>45</v>
      </c>
      <c r="C1686">
        <v>3</v>
      </c>
      <c r="D1686">
        <v>3.17</v>
      </c>
      <c r="E1686">
        <v>1</v>
      </c>
      <c r="F1686" s="1" t="s">
        <v>26</v>
      </c>
      <c r="G1686" s="1" t="s">
        <v>30</v>
      </c>
      <c r="H1686" s="1" t="s">
        <v>32</v>
      </c>
      <c r="I1686" s="1" t="s">
        <v>19</v>
      </c>
      <c r="J1686" s="1" t="s">
        <v>29</v>
      </c>
      <c r="K1686" s="1" t="s">
        <v>21</v>
      </c>
      <c r="L1686">
        <v>1</v>
      </c>
      <c r="M1686">
        <v>46</v>
      </c>
      <c r="N1686">
        <v>5394</v>
      </c>
      <c r="O1686" s="1" t="s">
        <v>22</v>
      </c>
      <c r="P1686">
        <v>5</v>
      </c>
    </row>
    <row r="1687" spans="1:16" x14ac:dyDescent="0.2">
      <c r="A1687">
        <v>1686</v>
      </c>
      <c r="B1687">
        <v>59</v>
      </c>
      <c r="C1687">
        <v>9</v>
      </c>
      <c r="D1687">
        <v>5.22</v>
      </c>
      <c r="E1687">
        <v>10</v>
      </c>
      <c r="F1687" s="1" t="s">
        <v>16</v>
      </c>
      <c r="G1687" s="1" t="s">
        <v>27</v>
      </c>
      <c r="H1687" s="1" t="s">
        <v>31</v>
      </c>
      <c r="I1687" s="1" t="s">
        <v>19</v>
      </c>
      <c r="J1687" s="1" t="s">
        <v>33</v>
      </c>
      <c r="K1687" s="1" t="s">
        <v>21</v>
      </c>
      <c r="L1687">
        <v>6</v>
      </c>
      <c r="M1687">
        <v>69</v>
      </c>
      <c r="N1687">
        <v>3423</v>
      </c>
      <c r="O1687" s="1" t="s">
        <v>22</v>
      </c>
      <c r="P1687">
        <v>5</v>
      </c>
    </row>
    <row r="1688" spans="1:16" x14ac:dyDescent="0.2">
      <c r="A1688">
        <v>1687</v>
      </c>
      <c r="B1688">
        <v>41</v>
      </c>
      <c r="C1688">
        <v>1</v>
      </c>
      <c r="D1688">
        <v>2.5499999999999998</v>
      </c>
      <c r="E1688">
        <v>4</v>
      </c>
      <c r="F1688" s="1" t="s">
        <v>23</v>
      </c>
      <c r="G1688" s="1" t="s">
        <v>17</v>
      </c>
      <c r="H1688" s="1" t="s">
        <v>28</v>
      </c>
      <c r="I1688" s="1" t="s">
        <v>19</v>
      </c>
      <c r="J1688" s="1" t="s">
        <v>33</v>
      </c>
      <c r="K1688" s="1" t="s">
        <v>21</v>
      </c>
      <c r="L1688">
        <v>6</v>
      </c>
      <c r="M1688">
        <v>63</v>
      </c>
      <c r="N1688">
        <v>5354</v>
      </c>
      <c r="O1688" s="1" t="s">
        <v>21</v>
      </c>
      <c r="P1688">
        <v>1</v>
      </c>
    </row>
    <row r="1689" spans="1:16" x14ac:dyDescent="0.2">
      <c r="A1689">
        <v>1688</v>
      </c>
      <c r="B1689">
        <v>56</v>
      </c>
      <c r="C1689">
        <v>8</v>
      </c>
      <c r="D1689">
        <v>2.75</v>
      </c>
      <c r="E1689">
        <v>9</v>
      </c>
      <c r="F1689" s="1" t="s">
        <v>36</v>
      </c>
      <c r="G1689" s="1" t="s">
        <v>35</v>
      </c>
      <c r="H1689" s="1" t="s">
        <v>18</v>
      </c>
      <c r="I1689" s="1" t="s">
        <v>19</v>
      </c>
      <c r="J1689" s="1" t="s">
        <v>33</v>
      </c>
      <c r="K1689" s="1" t="s">
        <v>21</v>
      </c>
      <c r="L1689">
        <v>2</v>
      </c>
      <c r="M1689">
        <v>50</v>
      </c>
      <c r="N1689">
        <v>5082</v>
      </c>
      <c r="O1689" s="1" t="s">
        <v>22</v>
      </c>
      <c r="P1689">
        <v>5</v>
      </c>
    </row>
    <row r="1690" spans="1:16" x14ac:dyDescent="0.2">
      <c r="A1690">
        <v>1689</v>
      </c>
      <c r="B1690">
        <v>49</v>
      </c>
      <c r="C1690">
        <v>6</v>
      </c>
      <c r="D1690">
        <v>5.53</v>
      </c>
      <c r="E1690">
        <v>1</v>
      </c>
      <c r="F1690" s="1" t="s">
        <v>26</v>
      </c>
      <c r="G1690" s="1" t="s">
        <v>35</v>
      </c>
      <c r="H1690" s="1" t="s">
        <v>31</v>
      </c>
      <c r="I1690" s="1" t="s">
        <v>34</v>
      </c>
      <c r="J1690" s="1" t="s">
        <v>29</v>
      </c>
      <c r="K1690" s="1" t="s">
        <v>21</v>
      </c>
      <c r="L1690">
        <v>8</v>
      </c>
      <c r="M1690">
        <v>49</v>
      </c>
      <c r="N1690">
        <v>6030</v>
      </c>
      <c r="O1690" s="1" t="s">
        <v>21</v>
      </c>
      <c r="P1690">
        <v>1</v>
      </c>
    </row>
    <row r="1691" spans="1:16" x14ac:dyDescent="0.2">
      <c r="A1691">
        <v>1690</v>
      </c>
      <c r="B1691">
        <v>57</v>
      </c>
      <c r="C1691">
        <v>1</v>
      </c>
      <c r="D1691">
        <v>3.36</v>
      </c>
      <c r="E1691">
        <v>5</v>
      </c>
      <c r="F1691" s="1" t="s">
        <v>23</v>
      </c>
      <c r="G1691" s="1" t="s">
        <v>17</v>
      </c>
      <c r="H1691" s="1" t="s">
        <v>28</v>
      </c>
      <c r="I1691" s="1" t="s">
        <v>19</v>
      </c>
      <c r="J1691" s="1" t="s">
        <v>29</v>
      </c>
      <c r="K1691" s="1" t="s">
        <v>21</v>
      </c>
      <c r="L1691">
        <v>8</v>
      </c>
      <c r="M1691">
        <v>41</v>
      </c>
      <c r="N1691">
        <v>3124</v>
      </c>
      <c r="O1691" s="1" t="s">
        <v>22</v>
      </c>
      <c r="P1691">
        <v>2</v>
      </c>
    </row>
    <row r="1692" spans="1:16" x14ac:dyDescent="0.2">
      <c r="A1692">
        <v>1691</v>
      </c>
      <c r="B1692">
        <v>30</v>
      </c>
      <c r="C1692">
        <v>7</v>
      </c>
      <c r="D1692">
        <v>1.76</v>
      </c>
      <c r="E1692">
        <v>8</v>
      </c>
      <c r="F1692" s="1" t="s">
        <v>36</v>
      </c>
      <c r="G1692" s="1" t="s">
        <v>30</v>
      </c>
      <c r="H1692" s="1" t="s">
        <v>32</v>
      </c>
      <c r="I1692" s="1" t="s">
        <v>34</v>
      </c>
      <c r="J1692" s="1" t="s">
        <v>33</v>
      </c>
      <c r="K1692" s="1" t="s">
        <v>21</v>
      </c>
      <c r="L1692">
        <v>5</v>
      </c>
      <c r="M1692">
        <v>41</v>
      </c>
      <c r="N1692">
        <v>5571</v>
      </c>
      <c r="O1692" s="1" t="s">
        <v>21</v>
      </c>
      <c r="P1692">
        <v>5</v>
      </c>
    </row>
    <row r="1693" spans="1:16" x14ac:dyDescent="0.2">
      <c r="A1693">
        <v>1692</v>
      </c>
      <c r="B1693">
        <v>54</v>
      </c>
      <c r="C1693">
        <v>1</v>
      </c>
      <c r="D1693">
        <v>2.4500000000000002</v>
      </c>
      <c r="E1693">
        <v>1</v>
      </c>
      <c r="F1693" s="1" t="s">
        <v>23</v>
      </c>
      <c r="G1693" s="1" t="s">
        <v>27</v>
      </c>
      <c r="H1693" s="1" t="s">
        <v>37</v>
      </c>
      <c r="I1693" s="1" t="s">
        <v>19</v>
      </c>
      <c r="J1693" s="1" t="s">
        <v>29</v>
      </c>
      <c r="K1693" s="1" t="s">
        <v>21</v>
      </c>
      <c r="L1693">
        <v>4</v>
      </c>
      <c r="M1693">
        <v>37</v>
      </c>
      <c r="N1693">
        <v>6337</v>
      </c>
      <c r="O1693" s="1" t="s">
        <v>22</v>
      </c>
      <c r="P1693">
        <v>5</v>
      </c>
    </row>
    <row r="1694" spans="1:16" x14ac:dyDescent="0.2">
      <c r="A1694">
        <v>1693</v>
      </c>
      <c r="B1694">
        <v>55</v>
      </c>
      <c r="C1694">
        <v>10</v>
      </c>
      <c r="D1694">
        <v>1.66</v>
      </c>
      <c r="E1694">
        <v>9</v>
      </c>
      <c r="F1694" s="1" t="s">
        <v>16</v>
      </c>
      <c r="G1694" s="1" t="s">
        <v>27</v>
      </c>
      <c r="H1694" s="1" t="s">
        <v>28</v>
      </c>
      <c r="I1694" s="1" t="s">
        <v>34</v>
      </c>
      <c r="J1694" s="1" t="s">
        <v>33</v>
      </c>
      <c r="K1694" s="1" t="s">
        <v>21</v>
      </c>
      <c r="L1694">
        <v>7</v>
      </c>
      <c r="M1694">
        <v>59</v>
      </c>
      <c r="N1694">
        <v>4174</v>
      </c>
      <c r="O1694" s="1" t="s">
        <v>22</v>
      </c>
      <c r="P1694">
        <v>1</v>
      </c>
    </row>
    <row r="1695" spans="1:16" x14ac:dyDescent="0.2">
      <c r="A1695">
        <v>1694</v>
      </c>
      <c r="B1695">
        <v>21</v>
      </c>
      <c r="C1695">
        <v>7</v>
      </c>
      <c r="D1695">
        <v>4.55</v>
      </c>
      <c r="E1695">
        <v>8</v>
      </c>
      <c r="F1695" s="1" t="s">
        <v>26</v>
      </c>
      <c r="G1695" s="1" t="s">
        <v>35</v>
      </c>
      <c r="H1695" s="1" t="s">
        <v>18</v>
      </c>
      <c r="I1695" s="1" t="s">
        <v>19</v>
      </c>
      <c r="J1695" s="1" t="s">
        <v>29</v>
      </c>
      <c r="K1695" s="1" t="s">
        <v>21</v>
      </c>
      <c r="L1695">
        <v>8</v>
      </c>
      <c r="M1695">
        <v>52</v>
      </c>
      <c r="N1695">
        <v>7882</v>
      </c>
      <c r="O1695" s="1" t="s">
        <v>22</v>
      </c>
      <c r="P1695">
        <v>2</v>
      </c>
    </row>
    <row r="1696" spans="1:16" x14ac:dyDescent="0.2">
      <c r="A1696">
        <v>1695</v>
      </c>
      <c r="B1696">
        <v>57</v>
      </c>
      <c r="C1696">
        <v>7</v>
      </c>
      <c r="D1696">
        <v>4.0199999999999996</v>
      </c>
      <c r="E1696">
        <v>7</v>
      </c>
      <c r="F1696" s="1" t="s">
        <v>23</v>
      </c>
      <c r="G1696" s="1" t="s">
        <v>17</v>
      </c>
      <c r="H1696" s="1" t="s">
        <v>32</v>
      </c>
      <c r="I1696" s="1" t="s">
        <v>19</v>
      </c>
      <c r="J1696" s="1" t="s">
        <v>20</v>
      </c>
      <c r="K1696" s="1" t="s">
        <v>21</v>
      </c>
      <c r="L1696">
        <v>8</v>
      </c>
      <c r="M1696">
        <v>65</v>
      </c>
      <c r="N1696">
        <v>9251</v>
      </c>
      <c r="O1696" s="1" t="s">
        <v>22</v>
      </c>
      <c r="P1696">
        <v>3</v>
      </c>
    </row>
    <row r="1697" spans="1:16" x14ac:dyDescent="0.2">
      <c r="A1697">
        <v>1696</v>
      </c>
      <c r="B1697">
        <v>49</v>
      </c>
      <c r="C1697">
        <v>3</v>
      </c>
      <c r="D1697">
        <v>1.1299999999999999</v>
      </c>
      <c r="E1697">
        <v>5</v>
      </c>
      <c r="F1697" s="1" t="s">
        <v>16</v>
      </c>
      <c r="G1697" s="1" t="s">
        <v>17</v>
      </c>
      <c r="H1697" s="1" t="s">
        <v>28</v>
      </c>
      <c r="I1697" s="1" t="s">
        <v>34</v>
      </c>
      <c r="J1697" s="1" t="s">
        <v>29</v>
      </c>
      <c r="K1697" s="1" t="s">
        <v>21</v>
      </c>
      <c r="L1697">
        <v>0</v>
      </c>
      <c r="M1697">
        <v>56</v>
      </c>
      <c r="N1697">
        <v>2188</v>
      </c>
      <c r="O1697" s="1" t="s">
        <v>22</v>
      </c>
      <c r="P1697">
        <v>1</v>
      </c>
    </row>
    <row r="1698" spans="1:16" x14ac:dyDescent="0.2">
      <c r="A1698">
        <v>1697</v>
      </c>
      <c r="B1698">
        <v>51</v>
      </c>
      <c r="C1698">
        <v>6</v>
      </c>
      <c r="D1698">
        <v>5.15</v>
      </c>
      <c r="E1698">
        <v>5</v>
      </c>
      <c r="F1698" s="1" t="s">
        <v>26</v>
      </c>
      <c r="G1698" s="1" t="s">
        <v>27</v>
      </c>
      <c r="H1698" s="1" t="s">
        <v>18</v>
      </c>
      <c r="I1698" s="1" t="s">
        <v>19</v>
      </c>
      <c r="J1698" s="1" t="s">
        <v>33</v>
      </c>
      <c r="K1698" s="1" t="s">
        <v>21</v>
      </c>
      <c r="L1698">
        <v>7</v>
      </c>
      <c r="M1698">
        <v>27</v>
      </c>
      <c r="N1698">
        <v>2192</v>
      </c>
      <c r="O1698" s="1" t="s">
        <v>22</v>
      </c>
      <c r="P1698">
        <v>1</v>
      </c>
    </row>
    <row r="1699" spans="1:16" x14ac:dyDescent="0.2">
      <c r="A1699">
        <v>1698</v>
      </c>
      <c r="B1699">
        <v>19</v>
      </c>
      <c r="C1699">
        <v>4</v>
      </c>
      <c r="D1699">
        <v>2.4500000000000002</v>
      </c>
      <c r="E1699">
        <v>4</v>
      </c>
      <c r="F1699" s="1" t="s">
        <v>16</v>
      </c>
      <c r="G1699" s="1" t="s">
        <v>17</v>
      </c>
      <c r="H1699" s="1" t="s">
        <v>37</v>
      </c>
      <c r="I1699" s="1" t="s">
        <v>19</v>
      </c>
      <c r="J1699" s="1" t="s">
        <v>20</v>
      </c>
      <c r="K1699" s="1" t="s">
        <v>21</v>
      </c>
      <c r="L1699">
        <v>5</v>
      </c>
      <c r="M1699">
        <v>55</v>
      </c>
      <c r="N1699">
        <v>1595</v>
      </c>
      <c r="O1699" s="1" t="s">
        <v>22</v>
      </c>
      <c r="P1699">
        <v>4</v>
      </c>
    </row>
    <row r="1700" spans="1:16" x14ac:dyDescent="0.2">
      <c r="A1700">
        <v>1699</v>
      </c>
      <c r="B1700">
        <v>5</v>
      </c>
      <c r="C1700">
        <v>9</v>
      </c>
      <c r="D1700">
        <v>1.41</v>
      </c>
      <c r="E1700">
        <v>8</v>
      </c>
      <c r="F1700" s="1" t="s">
        <v>36</v>
      </c>
      <c r="G1700" s="1" t="s">
        <v>24</v>
      </c>
      <c r="H1700" s="1" t="s">
        <v>37</v>
      </c>
      <c r="I1700" s="1" t="s">
        <v>19</v>
      </c>
      <c r="J1700" s="1" t="s">
        <v>29</v>
      </c>
      <c r="K1700" s="1" t="s">
        <v>21</v>
      </c>
      <c r="L1700">
        <v>9</v>
      </c>
      <c r="M1700">
        <v>29</v>
      </c>
      <c r="N1700">
        <v>9937</v>
      </c>
      <c r="O1700" s="1" t="s">
        <v>21</v>
      </c>
      <c r="P1700">
        <v>1</v>
      </c>
    </row>
    <row r="1701" spans="1:16" x14ac:dyDescent="0.2">
      <c r="A1701">
        <v>1700</v>
      </c>
      <c r="B1701">
        <v>2</v>
      </c>
      <c r="C1701">
        <v>9</v>
      </c>
      <c r="D1701">
        <v>1.65</v>
      </c>
      <c r="E1701">
        <v>8</v>
      </c>
      <c r="F1701" s="1" t="s">
        <v>23</v>
      </c>
      <c r="G1701" s="1" t="s">
        <v>17</v>
      </c>
      <c r="H1701" s="1" t="s">
        <v>18</v>
      </c>
      <c r="I1701" s="1" t="s">
        <v>19</v>
      </c>
      <c r="J1701" s="1" t="s">
        <v>29</v>
      </c>
      <c r="K1701" s="1" t="s">
        <v>21</v>
      </c>
      <c r="L1701">
        <v>0</v>
      </c>
      <c r="M1701">
        <v>61</v>
      </c>
      <c r="N1701">
        <v>5239</v>
      </c>
      <c r="O1701" s="1" t="s">
        <v>22</v>
      </c>
      <c r="P1701">
        <v>3</v>
      </c>
    </row>
    <row r="1702" spans="1:16" x14ac:dyDescent="0.2">
      <c r="A1702">
        <v>1701</v>
      </c>
      <c r="B1702">
        <v>44</v>
      </c>
      <c r="C1702">
        <v>7</v>
      </c>
      <c r="D1702">
        <v>2.83</v>
      </c>
      <c r="E1702">
        <v>9</v>
      </c>
      <c r="F1702" s="1" t="s">
        <v>23</v>
      </c>
      <c r="G1702" s="1" t="s">
        <v>35</v>
      </c>
      <c r="H1702" s="1" t="s">
        <v>31</v>
      </c>
      <c r="I1702" s="1" t="s">
        <v>19</v>
      </c>
      <c r="J1702" s="1" t="s">
        <v>33</v>
      </c>
      <c r="K1702" s="1" t="s">
        <v>21</v>
      </c>
      <c r="L1702">
        <v>0</v>
      </c>
      <c r="M1702">
        <v>51</v>
      </c>
      <c r="N1702">
        <v>8253</v>
      </c>
      <c r="O1702" s="1" t="s">
        <v>21</v>
      </c>
      <c r="P1702">
        <v>5</v>
      </c>
    </row>
    <row r="1703" spans="1:16" x14ac:dyDescent="0.2">
      <c r="A1703">
        <v>1702</v>
      </c>
      <c r="B1703">
        <v>36</v>
      </c>
      <c r="C1703">
        <v>3</v>
      </c>
      <c r="D1703">
        <v>5.46</v>
      </c>
      <c r="E1703">
        <v>4</v>
      </c>
      <c r="F1703" s="1" t="s">
        <v>23</v>
      </c>
      <c r="G1703" s="1" t="s">
        <v>24</v>
      </c>
      <c r="H1703" s="1" t="s">
        <v>37</v>
      </c>
      <c r="I1703" s="1" t="s">
        <v>19</v>
      </c>
      <c r="J1703" s="1" t="s">
        <v>33</v>
      </c>
      <c r="K1703" s="1" t="s">
        <v>21</v>
      </c>
      <c r="L1703">
        <v>6</v>
      </c>
      <c r="M1703">
        <v>22</v>
      </c>
      <c r="N1703">
        <v>3371</v>
      </c>
      <c r="O1703" s="1" t="s">
        <v>21</v>
      </c>
      <c r="P1703">
        <v>5</v>
      </c>
    </row>
    <row r="1704" spans="1:16" x14ac:dyDescent="0.2">
      <c r="A1704">
        <v>1703</v>
      </c>
      <c r="B1704">
        <v>5</v>
      </c>
      <c r="C1704">
        <v>7</v>
      </c>
      <c r="D1704">
        <v>1.5</v>
      </c>
      <c r="E1704">
        <v>9</v>
      </c>
      <c r="F1704" s="1" t="s">
        <v>26</v>
      </c>
      <c r="G1704" s="1" t="s">
        <v>35</v>
      </c>
      <c r="H1704" s="1" t="s">
        <v>31</v>
      </c>
      <c r="I1704" s="1" t="s">
        <v>19</v>
      </c>
      <c r="J1704" s="1" t="s">
        <v>33</v>
      </c>
      <c r="K1704" s="1" t="s">
        <v>21</v>
      </c>
      <c r="L1704">
        <v>2</v>
      </c>
      <c r="M1704">
        <v>60</v>
      </c>
      <c r="N1704">
        <v>8097</v>
      </c>
      <c r="O1704" s="1" t="s">
        <v>21</v>
      </c>
      <c r="P1704">
        <v>3</v>
      </c>
    </row>
    <row r="1705" spans="1:16" x14ac:dyDescent="0.2">
      <c r="A1705">
        <v>1704</v>
      </c>
      <c r="B1705">
        <v>44</v>
      </c>
      <c r="C1705">
        <v>6</v>
      </c>
      <c r="D1705">
        <v>3.36</v>
      </c>
      <c r="E1705">
        <v>4</v>
      </c>
      <c r="F1705" s="1" t="s">
        <v>26</v>
      </c>
      <c r="G1705" s="1" t="s">
        <v>24</v>
      </c>
      <c r="H1705" s="1" t="s">
        <v>28</v>
      </c>
      <c r="I1705" s="1" t="s">
        <v>19</v>
      </c>
      <c r="J1705" s="1" t="s">
        <v>29</v>
      </c>
      <c r="K1705" s="1" t="s">
        <v>21</v>
      </c>
      <c r="L1705">
        <v>5</v>
      </c>
      <c r="M1705">
        <v>27</v>
      </c>
      <c r="N1705">
        <v>8259</v>
      </c>
      <c r="O1705" s="1" t="s">
        <v>22</v>
      </c>
      <c r="P1705">
        <v>3</v>
      </c>
    </row>
    <row r="1706" spans="1:16" x14ac:dyDescent="0.2">
      <c r="A1706">
        <v>1705</v>
      </c>
      <c r="B1706">
        <v>27</v>
      </c>
      <c r="C1706">
        <v>8</v>
      </c>
      <c r="D1706">
        <v>4.1100000000000003</v>
      </c>
      <c r="E1706">
        <v>9</v>
      </c>
      <c r="F1706" s="1" t="s">
        <v>36</v>
      </c>
      <c r="G1706" s="1" t="s">
        <v>17</v>
      </c>
      <c r="H1706" s="1" t="s">
        <v>31</v>
      </c>
      <c r="I1706" s="1" t="s">
        <v>34</v>
      </c>
      <c r="J1706" s="1" t="s">
        <v>29</v>
      </c>
      <c r="K1706" s="1" t="s">
        <v>21</v>
      </c>
      <c r="L1706">
        <v>8</v>
      </c>
      <c r="M1706">
        <v>18</v>
      </c>
      <c r="N1706">
        <v>4000</v>
      </c>
      <c r="O1706" s="1" t="s">
        <v>22</v>
      </c>
      <c r="P1706">
        <v>2</v>
      </c>
    </row>
    <row r="1707" spans="1:16" x14ac:dyDescent="0.2">
      <c r="A1707">
        <v>1706</v>
      </c>
      <c r="B1707">
        <v>8</v>
      </c>
      <c r="C1707">
        <v>1</v>
      </c>
      <c r="D1707">
        <v>5.86</v>
      </c>
      <c r="E1707">
        <v>5</v>
      </c>
      <c r="F1707" s="1" t="s">
        <v>36</v>
      </c>
      <c r="G1707" s="1" t="s">
        <v>24</v>
      </c>
      <c r="H1707" s="1" t="s">
        <v>25</v>
      </c>
      <c r="I1707" s="1" t="s">
        <v>34</v>
      </c>
      <c r="J1707" s="1" t="s">
        <v>33</v>
      </c>
      <c r="K1707" s="1" t="s">
        <v>22</v>
      </c>
      <c r="L1707">
        <v>1</v>
      </c>
      <c r="M1707">
        <v>60</v>
      </c>
      <c r="N1707">
        <v>4832</v>
      </c>
      <c r="O1707" s="1" t="s">
        <v>21</v>
      </c>
      <c r="P1707">
        <v>4</v>
      </c>
    </row>
    <row r="1708" spans="1:16" x14ac:dyDescent="0.2">
      <c r="A1708">
        <v>1707</v>
      </c>
      <c r="B1708">
        <v>59</v>
      </c>
      <c r="C1708">
        <v>5</v>
      </c>
      <c r="D1708">
        <v>1.1100000000000001</v>
      </c>
      <c r="E1708">
        <v>3</v>
      </c>
      <c r="F1708" s="1" t="s">
        <v>16</v>
      </c>
      <c r="G1708" s="1" t="s">
        <v>17</v>
      </c>
      <c r="H1708" s="1" t="s">
        <v>32</v>
      </c>
      <c r="I1708" s="1" t="s">
        <v>34</v>
      </c>
      <c r="J1708" s="1" t="s">
        <v>33</v>
      </c>
      <c r="K1708" s="1" t="s">
        <v>21</v>
      </c>
      <c r="L1708">
        <v>8</v>
      </c>
      <c r="M1708">
        <v>45</v>
      </c>
      <c r="N1708">
        <v>3679</v>
      </c>
      <c r="O1708" s="1" t="s">
        <v>22</v>
      </c>
      <c r="P1708">
        <v>5</v>
      </c>
    </row>
    <row r="1709" spans="1:16" x14ac:dyDescent="0.2">
      <c r="A1709">
        <v>1708</v>
      </c>
      <c r="B1709">
        <v>42</v>
      </c>
      <c r="C1709">
        <v>8</v>
      </c>
      <c r="D1709">
        <v>4.83</v>
      </c>
      <c r="E1709">
        <v>8</v>
      </c>
      <c r="F1709" s="1" t="s">
        <v>16</v>
      </c>
      <c r="G1709" s="1" t="s">
        <v>27</v>
      </c>
      <c r="H1709" s="1" t="s">
        <v>32</v>
      </c>
      <c r="I1709" s="1" t="s">
        <v>19</v>
      </c>
      <c r="J1709" s="1" t="s">
        <v>29</v>
      </c>
      <c r="K1709" s="1" t="s">
        <v>21</v>
      </c>
      <c r="L1709">
        <v>8</v>
      </c>
      <c r="M1709">
        <v>22</v>
      </c>
      <c r="N1709">
        <v>6403</v>
      </c>
      <c r="O1709" s="1" t="s">
        <v>21</v>
      </c>
      <c r="P1709">
        <v>5</v>
      </c>
    </row>
    <row r="1710" spans="1:16" x14ac:dyDescent="0.2">
      <c r="A1710">
        <v>1709</v>
      </c>
      <c r="B1710">
        <v>27</v>
      </c>
      <c r="C1710">
        <v>8</v>
      </c>
      <c r="D1710">
        <v>5.2</v>
      </c>
      <c r="E1710">
        <v>8</v>
      </c>
      <c r="F1710" s="1" t="s">
        <v>36</v>
      </c>
      <c r="G1710" s="1" t="s">
        <v>17</v>
      </c>
      <c r="H1710" s="1" t="s">
        <v>37</v>
      </c>
      <c r="I1710" s="1" t="s">
        <v>19</v>
      </c>
      <c r="J1710" s="1" t="s">
        <v>29</v>
      </c>
      <c r="K1710" s="1" t="s">
        <v>21</v>
      </c>
      <c r="L1710">
        <v>0</v>
      </c>
      <c r="M1710">
        <v>42</v>
      </c>
      <c r="N1710">
        <v>7683</v>
      </c>
      <c r="O1710" s="1" t="s">
        <v>22</v>
      </c>
      <c r="P1710">
        <v>4</v>
      </c>
    </row>
    <row r="1711" spans="1:16" x14ac:dyDescent="0.2">
      <c r="A1711">
        <v>1710</v>
      </c>
      <c r="B1711">
        <v>34</v>
      </c>
      <c r="C1711">
        <v>4</v>
      </c>
      <c r="D1711">
        <v>5.75</v>
      </c>
      <c r="E1711">
        <v>6</v>
      </c>
      <c r="F1711" s="1" t="s">
        <v>36</v>
      </c>
      <c r="G1711" s="1" t="s">
        <v>27</v>
      </c>
      <c r="H1711" s="1" t="s">
        <v>28</v>
      </c>
      <c r="I1711" s="1" t="s">
        <v>19</v>
      </c>
      <c r="J1711" s="1" t="s">
        <v>33</v>
      </c>
      <c r="K1711" s="1" t="s">
        <v>21</v>
      </c>
      <c r="L1711">
        <v>8</v>
      </c>
      <c r="M1711">
        <v>67</v>
      </c>
      <c r="N1711">
        <v>8241</v>
      </c>
      <c r="O1711" s="1" t="s">
        <v>22</v>
      </c>
      <c r="P1711">
        <v>1</v>
      </c>
    </row>
    <row r="1712" spans="1:16" x14ac:dyDescent="0.2">
      <c r="A1712">
        <v>1711</v>
      </c>
      <c r="B1712">
        <v>35</v>
      </c>
      <c r="C1712">
        <v>8</v>
      </c>
      <c r="D1712">
        <v>4.38</v>
      </c>
      <c r="E1712">
        <v>10</v>
      </c>
      <c r="F1712" s="1" t="s">
        <v>26</v>
      </c>
      <c r="G1712" s="1" t="s">
        <v>17</v>
      </c>
      <c r="H1712" s="1" t="s">
        <v>37</v>
      </c>
      <c r="I1712" s="1" t="s">
        <v>19</v>
      </c>
      <c r="J1712" s="1" t="s">
        <v>20</v>
      </c>
      <c r="K1712" s="1" t="s">
        <v>21</v>
      </c>
      <c r="L1712">
        <v>10</v>
      </c>
      <c r="M1712">
        <v>31</v>
      </c>
      <c r="N1712">
        <v>2251</v>
      </c>
      <c r="O1712" s="1" t="s">
        <v>22</v>
      </c>
      <c r="P1712">
        <v>3</v>
      </c>
    </row>
    <row r="1713" spans="1:16" x14ac:dyDescent="0.2">
      <c r="A1713">
        <v>1712</v>
      </c>
      <c r="B1713">
        <v>10</v>
      </c>
      <c r="C1713">
        <v>8</v>
      </c>
      <c r="D1713">
        <v>5.63</v>
      </c>
      <c r="E1713">
        <v>10</v>
      </c>
      <c r="F1713" s="1" t="s">
        <v>23</v>
      </c>
      <c r="G1713" s="1" t="s">
        <v>35</v>
      </c>
      <c r="H1713" s="1" t="s">
        <v>28</v>
      </c>
      <c r="I1713" s="1" t="s">
        <v>19</v>
      </c>
      <c r="J1713" s="1" t="s">
        <v>29</v>
      </c>
      <c r="K1713" s="1" t="s">
        <v>21</v>
      </c>
      <c r="L1713">
        <v>0</v>
      </c>
      <c r="M1713">
        <v>21</v>
      </c>
      <c r="N1713">
        <v>9638</v>
      </c>
      <c r="O1713" s="1" t="s">
        <v>22</v>
      </c>
      <c r="P1713">
        <v>3</v>
      </c>
    </row>
    <row r="1714" spans="1:16" x14ac:dyDescent="0.2">
      <c r="A1714">
        <v>1713</v>
      </c>
      <c r="B1714">
        <v>6</v>
      </c>
      <c r="C1714">
        <v>10</v>
      </c>
      <c r="D1714">
        <v>5.77</v>
      </c>
      <c r="E1714">
        <v>10</v>
      </c>
      <c r="F1714" s="1" t="s">
        <v>23</v>
      </c>
      <c r="G1714" s="1" t="s">
        <v>27</v>
      </c>
      <c r="H1714" s="1" t="s">
        <v>31</v>
      </c>
      <c r="I1714" s="1" t="s">
        <v>19</v>
      </c>
      <c r="J1714" s="1" t="s">
        <v>20</v>
      </c>
      <c r="K1714" s="1" t="s">
        <v>21</v>
      </c>
      <c r="L1714">
        <v>8</v>
      </c>
      <c r="M1714">
        <v>48</v>
      </c>
      <c r="N1714">
        <v>8735</v>
      </c>
      <c r="O1714" s="1" t="s">
        <v>21</v>
      </c>
      <c r="P1714">
        <v>1</v>
      </c>
    </row>
    <row r="1715" spans="1:16" x14ac:dyDescent="0.2">
      <c r="A1715">
        <v>1714</v>
      </c>
      <c r="B1715">
        <v>45</v>
      </c>
      <c r="C1715">
        <v>7</v>
      </c>
      <c r="D1715">
        <v>3.68</v>
      </c>
      <c r="E1715">
        <v>7</v>
      </c>
      <c r="F1715" s="1" t="s">
        <v>23</v>
      </c>
      <c r="G1715" s="1" t="s">
        <v>35</v>
      </c>
      <c r="H1715" s="1" t="s">
        <v>25</v>
      </c>
      <c r="I1715" s="1" t="s">
        <v>19</v>
      </c>
      <c r="J1715" s="1" t="s">
        <v>29</v>
      </c>
      <c r="K1715" s="1" t="s">
        <v>21</v>
      </c>
      <c r="L1715">
        <v>3</v>
      </c>
      <c r="M1715">
        <v>57</v>
      </c>
      <c r="N1715">
        <v>1344</v>
      </c>
      <c r="O1715" s="1" t="s">
        <v>21</v>
      </c>
      <c r="P1715">
        <v>2</v>
      </c>
    </row>
    <row r="1716" spans="1:16" x14ac:dyDescent="0.2">
      <c r="A1716">
        <v>1715</v>
      </c>
      <c r="B1716">
        <v>10</v>
      </c>
      <c r="C1716">
        <v>10</v>
      </c>
      <c r="D1716">
        <v>1.02</v>
      </c>
      <c r="E1716">
        <v>9</v>
      </c>
      <c r="F1716" s="1" t="s">
        <v>36</v>
      </c>
      <c r="G1716" s="1" t="s">
        <v>17</v>
      </c>
      <c r="H1716" s="1" t="s">
        <v>32</v>
      </c>
      <c r="I1716" s="1" t="s">
        <v>19</v>
      </c>
      <c r="J1716" s="1" t="s">
        <v>29</v>
      </c>
      <c r="K1716" s="1" t="s">
        <v>21</v>
      </c>
      <c r="L1716">
        <v>1</v>
      </c>
      <c r="M1716">
        <v>55</v>
      </c>
      <c r="N1716">
        <v>7845</v>
      </c>
      <c r="O1716" s="1" t="s">
        <v>22</v>
      </c>
      <c r="P1716">
        <v>2</v>
      </c>
    </row>
    <row r="1717" spans="1:16" x14ac:dyDescent="0.2">
      <c r="A1717">
        <v>1716</v>
      </c>
      <c r="B1717">
        <v>25</v>
      </c>
      <c r="C1717">
        <v>10</v>
      </c>
      <c r="D1717">
        <v>1.88</v>
      </c>
      <c r="E1717">
        <v>10</v>
      </c>
      <c r="F1717" s="1" t="s">
        <v>26</v>
      </c>
      <c r="G1717" s="1" t="s">
        <v>30</v>
      </c>
      <c r="H1717" s="1" t="s">
        <v>32</v>
      </c>
      <c r="I1717" s="1" t="s">
        <v>19</v>
      </c>
      <c r="J1717" s="1" t="s">
        <v>29</v>
      </c>
      <c r="K1717" s="1" t="s">
        <v>21</v>
      </c>
      <c r="L1717">
        <v>9</v>
      </c>
      <c r="M1717">
        <v>41</v>
      </c>
      <c r="N1717">
        <v>4780</v>
      </c>
      <c r="O1717" s="1" t="s">
        <v>22</v>
      </c>
      <c r="P1717">
        <v>5</v>
      </c>
    </row>
    <row r="1718" spans="1:16" x14ac:dyDescent="0.2">
      <c r="A1718">
        <v>1717</v>
      </c>
      <c r="B1718">
        <v>57</v>
      </c>
      <c r="C1718">
        <v>9</v>
      </c>
      <c r="D1718">
        <v>2.54</v>
      </c>
      <c r="E1718">
        <v>10</v>
      </c>
      <c r="F1718" s="1" t="s">
        <v>36</v>
      </c>
      <c r="G1718" s="1" t="s">
        <v>27</v>
      </c>
      <c r="H1718" s="1" t="s">
        <v>31</v>
      </c>
      <c r="I1718" s="1" t="s">
        <v>19</v>
      </c>
      <c r="J1718" s="1" t="s">
        <v>33</v>
      </c>
      <c r="K1718" s="1" t="s">
        <v>21</v>
      </c>
      <c r="L1718">
        <v>4</v>
      </c>
      <c r="M1718">
        <v>32</v>
      </c>
      <c r="N1718">
        <v>1733</v>
      </c>
      <c r="O1718" s="1" t="s">
        <v>22</v>
      </c>
      <c r="P1718">
        <v>2</v>
      </c>
    </row>
    <row r="1719" spans="1:16" x14ac:dyDescent="0.2">
      <c r="A1719">
        <v>1718</v>
      </c>
      <c r="B1719">
        <v>49</v>
      </c>
      <c r="C1719">
        <v>4</v>
      </c>
      <c r="D1719">
        <v>4.08</v>
      </c>
      <c r="E1719">
        <v>1</v>
      </c>
      <c r="F1719" s="1" t="s">
        <v>23</v>
      </c>
      <c r="G1719" s="1" t="s">
        <v>27</v>
      </c>
      <c r="H1719" s="1" t="s">
        <v>31</v>
      </c>
      <c r="I1719" s="1" t="s">
        <v>19</v>
      </c>
      <c r="J1719" s="1" t="s">
        <v>33</v>
      </c>
      <c r="K1719" s="1" t="s">
        <v>21</v>
      </c>
      <c r="L1719">
        <v>8</v>
      </c>
      <c r="M1719">
        <v>27</v>
      </c>
      <c r="N1719">
        <v>5627</v>
      </c>
      <c r="O1719" s="1" t="s">
        <v>22</v>
      </c>
      <c r="P1719">
        <v>5</v>
      </c>
    </row>
    <row r="1720" spans="1:16" x14ac:dyDescent="0.2">
      <c r="A1720">
        <v>1719</v>
      </c>
      <c r="B1720">
        <v>46</v>
      </c>
      <c r="C1720">
        <v>1</v>
      </c>
      <c r="D1720">
        <v>4.3899999999999997</v>
      </c>
      <c r="E1720">
        <v>4</v>
      </c>
      <c r="F1720" s="1" t="s">
        <v>26</v>
      </c>
      <c r="G1720" s="1" t="s">
        <v>27</v>
      </c>
      <c r="H1720" s="1" t="s">
        <v>32</v>
      </c>
      <c r="I1720" s="1" t="s">
        <v>34</v>
      </c>
      <c r="J1720" s="1" t="s">
        <v>20</v>
      </c>
      <c r="K1720" s="1" t="s">
        <v>21</v>
      </c>
      <c r="L1720">
        <v>5</v>
      </c>
      <c r="M1720">
        <v>56</v>
      </c>
      <c r="N1720">
        <v>9981</v>
      </c>
      <c r="O1720" s="1" t="s">
        <v>22</v>
      </c>
      <c r="P1720">
        <v>4</v>
      </c>
    </row>
    <row r="1721" spans="1:16" x14ac:dyDescent="0.2">
      <c r="A1721">
        <v>1720</v>
      </c>
      <c r="B1721">
        <v>50</v>
      </c>
      <c r="C1721">
        <v>9</v>
      </c>
      <c r="D1721">
        <v>2.52</v>
      </c>
      <c r="E1721">
        <v>10</v>
      </c>
      <c r="F1721" s="1" t="s">
        <v>26</v>
      </c>
      <c r="G1721" s="1" t="s">
        <v>27</v>
      </c>
      <c r="H1721" s="1" t="s">
        <v>32</v>
      </c>
      <c r="I1721" s="1" t="s">
        <v>19</v>
      </c>
      <c r="J1721" s="1" t="s">
        <v>29</v>
      </c>
      <c r="K1721" s="1" t="s">
        <v>21</v>
      </c>
      <c r="L1721">
        <v>1</v>
      </c>
      <c r="M1721">
        <v>19</v>
      </c>
      <c r="N1721">
        <v>7264</v>
      </c>
      <c r="O1721" s="1" t="s">
        <v>21</v>
      </c>
      <c r="P1721">
        <v>3</v>
      </c>
    </row>
    <row r="1722" spans="1:16" x14ac:dyDescent="0.2">
      <c r="A1722">
        <v>1721</v>
      </c>
      <c r="B1722">
        <v>29</v>
      </c>
      <c r="C1722">
        <v>7</v>
      </c>
      <c r="D1722">
        <v>5.66</v>
      </c>
      <c r="E1722">
        <v>7</v>
      </c>
      <c r="F1722" s="1" t="s">
        <v>26</v>
      </c>
      <c r="G1722" s="1" t="s">
        <v>30</v>
      </c>
      <c r="H1722" s="1" t="s">
        <v>37</v>
      </c>
      <c r="I1722" s="1" t="s">
        <v>19</v>
      </c>
      <c r="J1722" s="1" t="s">
        <v>29</v>
      </c>
      <c r="K1722" s="1" t="s">
        <v>21</v>
      </c>
      <c r="L1722">
        <v>6</v>
      </c>
      <c r="M1722">
        <v>21</v>
      </c>
      <c r="N1722">
        <v>1240</v>
      </c>
      <c r="O1722" s="1" t="s">
        <v>21</v>
      </c>
      <c r="P1722">
        <v>5</v>
      </c>
    </row>
    <row r="1723" spans="1:16" x14ac:dyDescent="0.2">
      <c r="A1723">
        <v>1722</v>
      </c>
      <c r="B1723">
        <v>37</v>
      </c>
      <c r="C1723">
        <v>3</v>
      </c>
      <c r="D1723">
        <v>1.93</v>
      </c>
      <c r="E1723">
        <v>2</v>
      </c>
      <c r="F1723" s="1" t="s">
        <v>16</v>
      </c>
      <c r="G1723" s="1" t="s">
        <v>35</v>
      </c>
      <c r="H1723" s="1" t="s">
        <v>28</v>
      </c>
      <c r="I1723" s="1" t="s">
        <v>19</v>
      </c>
      <c r="J1723" s="1" t="s">
        <v>33</v>
      </c>
      <c r="K1723" s="1" t="s">
        <v>21</v>
      </c>
      <c r="L1723">
        <v>2</v>
      </c>
      <c r="M1723">
        <v>53</v>
      </c>
      <c r="N1723">
        <v>9121</v>
      </c>
      <c r="O1723" s="1" t="s">
        <v>22</v>
      </c>
      <c r="P1723">
        <v>2</v>
      </c>
    </row>
    <row r="1724" spans="1:16" x14ac:dyDescent="0.2">
      <c r="A1724">
        <v>1723</v>
      </c>
      <c r="B1724">
        <v>39</v>
      </c>
      <c r="C1724">
        <v>7</v>
      </c>
      <c r="D1724">
        <v>3.05</v>
      </c>
      <c r="E1724">
        <v>10</v>
      </c>
      <c r="F1724" s="1" t="s">
        <v>26</v>
      </c>
      <c r="G1724" s="1" t="s">
        <v>17</v>
      </c>
      <c r="H1724" s="1" t="s">
        <v>37</v>
      </c>
      <c r="I1724" s="1" t="s">
        <v>19</v>
      </c>
      <c r="J1724" s="1" t="s">
        <v>29</v>
      </c>
      <c r="K1724" s="1" t="s">
        <v>21</v>
      </c>
      <c r="L1724">
        <v>0</v>
      </c>
      <c r="M1724">
        <v>67</v>
      </c>
      <c r="N1724">
        <v>8600</v>
      </c>
      <c r="O1724" s="1" t="s">
        <v>22</v>
      </c>
      <c r="P1724">
        <v>1</v>
      </c>
    </row>
    <row r="1725" spans="1:16" x14ac:dyDescent="0.2">
      <c r="A1725">
        <v>1724</v>
      </c>
      <c r="B1725">
        <v>19</v>
      </c>
      <c r="C1725">
        <v>8</v>
      </c>
      <c r="D1725">
        <v>1.07</v>
      </c>
      <c r="E1725">
        <v>8</v>
      </c>
      <c r="F1725" s="1" t="s">
        <v>36</v>
      </c>
      <c r="G1725" s="1" t="s">
        <v>24</v>
      </c>
      <c r="H1725" s="1" t="s">
        <v>28</v>
      </c>
      <c r="I1725" s="1" t="s">
        <v>19</v>
      </c>
      <c r="J1725" s="1" t="s">
        <v>29</v>
      </c>
      <c r="K1725" s="1" t="s">
        <v>21</v>
      </c>
      <c r="L1725">
        <v>1</v>
      </c>
      <c r="M1725">
        <v>38</v>
      </c>
      <c r="N1725">
        <v>8597</v>
      </c>
      <c r="O1725" s="1" t="s">
        <v>21</v>
      </c>
      <c r="P1725">
        <v>5</v>
      </c>
    </row>
    <row r="1726" spans="1:16" x14ac:dyDescent="0.2">
      <c r="A1726">
        <v>1725</v>
      </c>
      <c r="B1726">
        <v>43</v>
      </c>
      <c r="C1726">
        <v>9</v>
      </c>
      <c r="D1726">
        <v>3.54</v>
      </c>
      <c r="E1726">
        <v>10</v>
      </c>
      <c r="F1726" s="1" t="s">
        <v>23</v>
      </c>
      <c r="G1726" s="1" t="s">
        <v>30</v>
      </c>
      <c r="H1726" s="1" t="s">
        <v>18</v>
      </c>
      <c r="I1726" s="1" t="s">
        <v>19</v>
      </c>
      <c r="J1726" s="1" t="s">
        <v>29</v>
      </c>
      <c r="K1726" s="1" t="s">
        <v>21</v>
      </c>
      <c r="L1726">
        <v>6</v>
      </c>
      <c r="M1726">
        <v>38</v>
      </c>
      <c r="N1726">
        <v>7841</v>
      </c>
      <c r="O1726" s="1" t="s">
        <v>22</v>
      </c>
      <c r="P1726">
        <v>5</v>
      </c>
    </row>
    <row r="1727" spans="1:16" x14ac:dyDescent="0.2">
      <c r="A1727">
        <v>1726</v>
      </c>
      <c r="B1727">
        <v>8</v>
      </c>
      <c r="C1727">
        <v>7</v>
      </c>
      <c r="D1727">
        <v>1.22</v>
      </c>
      <c r="E1727">
        <v>10</v>
      </c>
      <c r="F1727" s="1" t="s">
        <v>23</v>
      </c>
      <c r="G1727" s="1" t="s">
        <v>17</v>
      </c>
      <c r="H1727" s="1" t="s">
        <v>37</v>
      </c>
      <c r="I1727" s="1" t="s">
        <v>19</v>
      </c>
      <c r="J1727" s="1" t="s">
        <v>29</v>
      </c>
      <c r="K1727" s="1" t="s">
        <v>21</v>
      </c>
      <c r="L1727">
        <v>3</v>
      </c>
      <c r="M1727">
        <v>59</v>
      </c>
      <c r="N1727">
        <v>6351</v>
      </c>
      <c r="O1727" s="1" t="s">
        <v>22</v>
      </c>
      <c r="P1727">
        <v>2</v>
      </c>
    </row>
    <row r="1728" spans="1:16" x14ac:dyDescent="0.2">
      <c r="A1728">
        <v>1727</v>
      </c>
      <c r="B1728">
        <v>37</v>
      </c>
      <c r="C1728">
        <v>10</v>
      </c>
      <c r="D1728">
        <v>5.13</v>
      </c>
      <c r="E1728">
        <v>9</v>
      </c>
      <c r="F1728" s="1" t="s">
        <v>26</v>
      </c>
      <c r="G1728" s="1" t="s">
        <v>30</v>
      </c>
      <c r="H1728" s="1" t="s">
        <v>18</v>
      </c>
      <c r="I1728" s="1" t="s">
        <v>19</v>
      </c>
      <c r="J1728" s="1" t="s">
        <v>33</v>
      </c>
      <c r="K1728" s="1" t="s">
        <v>21</v>
      </c>
      <c r="L1728">
        <v>6</v>
      </c>
      <c r="M1728">
        <v>34</v>
      </c>
      <c r="N1728">
        <v>7883</v>
      </c>
      <c r="O1728" s="1" t="s">
        <v>22</v>
      </c>
      <c r="P1728">
        <v>4</v>
      </c>
    </row>
    <row r="1729" spans="1:16" x14ac:dyDescent="0.2">
      <c r="A1729">
        <v>1728</v>
      </c>
      <c r="B1729">
        <v>30</v>
      </c>
      <c r="C1729">
        <v>5</v>
      </c>
      <c r="D1729">
        <v>1.48</v>
      </c>
      <c r="E1729">
        <v>4</v>
      </c>
      <c r="F1729" s="1" t="s">
        <v>23</v>
      </c>
      <c r="G1729" s="1" t="s">
        <v>17</v>
      </c>
      <c r="H1729" s="1" t="s">
        <v>32</v>
      </c>
      <c r="I1729" s="1" t="s">
        <v>19</v>
      </c>
      <c r="J1729" s="1" t="s">
        <v>29</v>
      </c>
      <c r="K1729" s="1" t="s">
        <v>21</v>
      </c>
      <c r="L1729">
        <v>4</v>
      </c>
      <c r="M1729">
        <v>29</v>
      </c>
      <c r="N1729">
        <v>6260</v>
      </c>
      <c r="O1729" s="1" t="s">
        <v>22</v>
      </c>
      <c r="P1729">
        <v>3</v>
      </c>
    </row>
    <row r="1730" spans="1:16" x14ac:dyDescent="0.2">
      <c r="A1730">
        <v>1729</v>
      </c>
      <c r="B1730">
        <v>26</v>
      </c>
      <c r="C1730">
        <v>2</v>
      </c>
      <c r="D1730">
        <v>2.73</v>
      </c>
      <c r="E1730">
        <v>5</v>
      </c>
      <c r="F1730" s="1" t="s">
        <v>36</v>
      </c>
      <c r="G1730" s="1" t="s">
        <v>27</v>
      </c>
      <c r="H1730" s="1" t="s">
        <v>25</v>
      </c>
      <c r="I1730" s="1" t="s">
        <v>19</v>
      </c>
      <c r="J1730" s="1" t="s">
        <v>29</v>
      </c>
      <c r="K1730" s="1" t="s">
        <v>21</v>
      </c>
      <c r="L1730">
        <v>9</v>
      </c>
      <c r="M1730">
        <v>62</v>
      </c>
      <c r="N1730">
        <v>9883</v>
      </c>
      <c r="O1730" s="1" t="s">
        <v>22</v>
      </c>
      <c r="P1730">
        <v>3</v>
      </c>
    </row>
    <row r="1731" spans="1:16" x14ac:dyDescent="0.2">
      <c r="A1731">
        <v>1730</v>
      </c>
      <c r="B1731">
        <v>9</v>
      </c>
      <c r="C1731">
        <v>8</v>
      </c>
      <c r="D1731">
        <v>5.99</v>
      </c>
      <c r="E1731">
        <v>9</v>
      </c>
      <c r="F1731" s="1" t="s">
        <v>36</v>
      </c>
      <c r="G1731" s="1" t="s">
        <v>27</v>
      </c>
      <c r="H1731" s="1" t="s">
        <v>37</v>
      </c>
      <c r="I1731" s="1" t="s">
        <v>34</v>
      </c>
      <c r="J1731" s="1" t="s">
        <v>29</v>
      </c>
      <c r="K1731" s="1" t="s">
        <v>22</v>
      </c>
      <c r="L1731">
        <v>1</v>
      </c>
      <c r="M1731">
        <v>67</v>
      </c>
      <c r="N1731">
        <v>6253</v>
      </c>
      <c r="O1731" s="1" t="s">
        <v>22</v>
      </c>
      <c r="P1731">
        <v>3</v>
      </c>
    </row>
    <row r="1732" spans="1:16" x14ac:dyDescent="0.2">
      <c r="A1732">
        <v>1731</v>
      </c>
      <c r="B1732">
        <v>45</v>
      </c>
      <c r="C1732">
        <v>8</v>
      </c>
      <c r="D1732">
        <v>5.83</v>
      </c>
      <c r="E1732">
        <v>10</v>
      </c>
      <c r="F1732" s="1" t="s">
        <v>16</v>
      </c>
      <c r="G1732" s="1" t="s">
        <v>24</v>
      </c>
      <c r="H1732" s="1" t="s">
        <v>31</v>
      </c>
      <c r="I1732" s="1" t="s">
        <v>19</v>
      </c>
      <c r="J1732" s="1" t="s">
        <v>33</v>
      </c>
      <c r="K1732" s="1" t="s">
        <v>21</v>
      </c>
      <c r="L1732">
        <v>8</v>
      </c>
      <c r="M1732">
        <v>62</v>
      </c>
      <c r="N1732">
        <v>1706</v>
      </c>
      <c r="O1732" s="1" t="s">
        <v>22</v>
      </c>
      <c r="P1732">
        <v>1</v>
      </c>
    </row>
    <row r="1733" spans="1:16" x14ac:dyDescent="0.2">
      <c r="A1733">
        <v>1732</v>
      </c>
      <c r="B1733">
        <v>34</v>
      </c>
      <c r="C1733">
        <v>9</v>
      </c>
      <c r="D1733">
        <v>3.6</v>
      </c>
      <c r="E1733">
        <v>8</v>
      </c>
      <c r="F1733" s="1" t="s">
        <v>36</v>
      </c>
      <c r="G1733" s="1" t="s">
        <v>27</v>
      </c>
      <c r="H1733" s="1" t="s">
        <v>31</v>
      </c>
      <c r="I1733" s="1" t="s">
        <v>34</v>
      </c>
      <c r="J1733" s="1" t="s">
        <v>33</v>
      </c>
      <c r="K1733" s="1" t="s">
        <v>21</v>
      </c>
      <c r="L1733">
        <v>5</v>
      </c>
      <c r="M1733">
        <v>70</v>
      </c>
      <c r="N1733">
        <v>6560</v>
      </c>
      <c r="O1733" s="1" t="s">
        <v>22</v>
      </c>
      <c r="P1733">
        <v>4</v>
      </c>
    </row>
    <row r="1734" spans="1:16" x14ac:dyDescent="0.2">
      <c r="A1734">
        <v>1733</v>
      </c>
      <c r="B1734">
        <v>20</v>
      </c>
      <c r="C1734">
        <v>8</v>
      </c>
      <c r="D1734">
        <v>5.18</v>
      </c>
      <c r="E1734">
        <v>7</v>
      </c>
      <c r="F1734" s="1" t="s">
        <v>26</v>
      </c>
      <c r="G1734" s="1" t="s">
        <v>27</v>
      </c>
      <c r="H1734" s="1" t="s">
        <v>32</v>
      </c>
      <c r="I1734" s="1" t="s">
        <v>34</v>
      </c>
      <c r="J1734" s="1" t="s">
        <v>20</v>
      </c>
      <c r="K1734" s="1" t="s">
        <v>22</v>
      </c>
      <c r="L1734">
        <v>7</v>
      </c>
      <c r="M1734">
        <v>21</v>
      </c>
      <c r="N1734">
        <v>3710</v>
      </c>
      <c r="O1734" s="1" t="s">
        <v>22</v>
      </c>
      <c r="P1734">
        <v>2</v>
      </c>
    </row>
    <row r="1735" spans="1:16" x14ac:dyDescent="0.2">
      <c r="A1735">
        <v>1734</v>
      </c>
      <c r="B1735">
        <v>53</v>
      </c>
      <c r="C1735">
        <v>10</v>
      </c>
      <c r="D1735">
        <v>2.64</v>
      </c>
      <c r="E1735">
        <v>9</v>
      </c>
      <c r="F1735" s="1" t="s">
        <v>23</v>
      </c>
      <c r="G1735" s="1" t="s">
        <v>27</v>
      </c>
      <c r="H1735" s="1" t="s">
        <v>37</v>
      </c>
      <c r="I1735" s="1" t="s">
        <v>34</v>
      </c>
      <c r="J1735" s="1" t="s">
        <v>29</v>
      </c>
      <c r="K1735" s="1" t="s">
        <v>21</v>
      </c>
      <c r="L1735">
        <v>4</v>
      </c>
      <c r="M1735">
        <v>69</v>
      </c>
      <c r="N1735">
        <v>6277</v>
      </c>
      <c r="O1735" s="1" t="s">
        <v>21</v>
      </c>
      <c r="P1735">
        <v>4</v>
      </c>
    </row>
    <row r="1736" spans="1:16" x14ac:dyDescent="0.2">
      <c r="A1736">
        <v>1735</v>
      </c>
      <c r="B1736">
        <v>26</v>
      </c>
      <c r="C1736">
        <v>9</v>
      </c>
      <c r="D1736">
        <v>2.52</v>
      </c>
      <c r="E1736">
        <v>8</v>
      </c>
      <c r="F1736" s="1" t="s">
        <v>26</v>
      </c>
      <c r="G1736" s="1" t="s">
        <v>17</v>
      </c>
      <c r="H1736" s="1" t="s">
        <v>31</v>
      </c>
      <c r="I1736" s="1" t="s">
        <v>19</v>
      </c>
      <c r="J1736" s="1" t="s">
        <v>29</v>
      </c>
      <c r="K1736" s="1" t="s">
        <v>21</v>
      </c>
      <c r="L1736">
        <v>1</v>
      </c>
      <c r="M1736">
        <v>20</v>
      </c>
      <c r="N1736">
        <v>1970</v>
      </c>
      <c r="O1736" s="1" t="s">
        <v>22</v>
      </c>
      <c r="P1736">
        <v>1</v>
      </c>
    </row>
    <row r="1737" spans="1:16" x14ac:dyDescent="0.2">
      <c r="A1737">
        <v>1736</v>
      </c>
      <c r="B1737">
        <v>32</v>
      </c>
      <c r="C1737">
        <v>7</v>
      </c>
      <c r="D1737">
        <v>4.26</v>
      </c>
      <c r="E1737">
        <v>8</v>
      </c>
      <c r="F1737" s="1" t="s">
        <v>36</v>
      </c>
      <c r="G1737" s="1" t="s">
        <v>27</v>
      </c>
      <c r="H1737" s="1" t="s">
        <v>18</v>
      </c>
      <c r="I1737" s="1" t="s">
        <v>19</v>
      </c>
      <c r="J1737" s="1" t="s">
        <v>29</v>
      </c>
      <c r="K1737" s="1" t="s">
        <v>21</v>
      </c>
      <c r="L1737">
        <v>5</v>
      </c>
      <c r="M1737">
        <v>36</v>
      </c>
      <c r="N1737">
        <v>5924</v>
      </c>
      <c r="O1737" s="1" t="s">
        <v>22</v>
      </c>
      <c r="P1737">
        <v>4</v>
      </c>
    </row>
    <row r="1738" spans="1:16" x14ac:dyDescent="0.2">
      <c r="A1738">
        <v>1737</v>
      </c>
      <c r="B1738">
        <v>29</v>
      </c>
      <c r="C1738">
        <v>9</v>
      </c>
      <c r="D1738">
        <v>1.75</v>
      </c>
      <c r="E1738">
        <v>9</v>
      </c>
      <c r="F1738" s="1" t="s">
        <v>16</v>
      </c>
      <c r="G1738" s="1" t="s">
        <v>17</v>
      </c>
      <c r="H1738" s="1" t="s">
        <v>32</v>
      </c>
      <c r="I1738" s="1" t="s">
        <v>19</v>
      </c>
      <c r="J1738" s="1" t="s">
        <v>29</v>
      </c>
      <c r="K1738" s="1" t="s">
        <v>21</v>
      </c>
      <c r="L1738">
        <v>0</v>
      </c>
      <c r="M1738">
        <v>29</v>
      </c>
      <c r="N1738">
        <v>4643</v>
      </c>
      <c r="O1738" s="1" t="s">
        <v>22</v>
      </c>
      <c r="P1738">
        <v>2</v>
      </c>
    </row>
    <row r="1739" spans="1:16" x14ac:dyDescent="0.2">
      <c r="A1739">
        <v>1738</v>
      </c>
      <c r="B1739">
        <v>35</v>
      </c>
      <c r="C1739">
        <v>10</v>
      </c>
      <c r="D1739">
        <v>1.56</v>
      </c>
      <c r="E1739">
        <v>9</v>
      </c>
      <c r="F1739" s="1" t="s">
        <v>26</v>
      </c>
      <c r="G1739" s="1" t="s">
        <v>17</v>
      </c>
      <c r="H1739" s="1" t="s">
        <v>25</v>
      </c>
      <c r="I1739" s="1" t="s">
        <v>34</v>
      </c>
      <c r="J1739" s="1" t="s">
        <v>20</v>
      </c>
      <c r="K1739" s="1" t="s">
        <v>21</v>
      </c>
      <c r="L1739">
        <v>2</v>
      </c>
      <c r="M1739">
        <v>56</v>
      </c>
      <c r="N1739">
        <v>5198</v>
      </c>
      <c r="O1739" s="1" t="s">
        <v>21</v>
      </c>
      <c r="P1739">
        <v>3</v>
      </c>
    </row>
    <row r="1740" spans="1:16" x14ac:dyDescent="0.2">
      <c r="A1740">
        <v>1739</v>
      </c>
      <c r="B1740">
        <v>30</v>
      </c>
      <c r="C1740">
        <v>1</v>
      </c>
      <c r="D1740">
        <v>2.04</v>
      </c>
      <c r="E1740">
        <v>4</v>
      </c>
      <c r="F1740" s="1" t="s">
        <v>23</v>
      </c>
      <c r="G1740" s="1" t="s">
        <v>30</v>
      </c>
      <c r="H1740" s="1" t="s">
        <v>28</v>
      </c>
      <c r="I1740" s="1" t="s">
        <v>19</v>
      </c>
      <c r="J1740" s="1" t="s">
        <v>29</v>
      </c>
      <c r="K1740" s="1" t="s">
        <v>21</v>
      </c>
      <c r="L1740">
        <v>8</v>
      </c>
      <c r="M1740">
        <v>26</v>
      </c>
      <c r="N1740">
        <v>1504</v>
      </c>
      <c r="O1740" s="1" t="s">
        <v>21</v>
      </c>
      <c r="P1740">
        <v>5</v>
      </c>
    </row>
    <row r="1741" spans="1:16" x14ac:dyDescent="0.2">
      <c r="A1741">
        <v>1740</v>
      </c>
      <c r="B1741">
        <v>19</v>
      </c>
      <c r="C1741">
        <v>5</v>
      </c>
      <c r="D1741">
        <v>4.93</v>
      </c>
      <c r="E1741">
        <v>3</v>
      </c>
      <c r="F1741" s="1" t="s">
        <v>26</v>
      </c>
      <c r="G1741" s="1" t="s">
        <v>27</v>
      </c>
      <c r="H1741" s="1" t="s">
        <v>32</v>
      </c>
      <c r="I1741" s="1" t="s">
        <v>19</v>
      </c>
      <c r="J1741" s="1" t="s">
        <v>20</v>
      </c>
      <c r="K1741" s="1" t="s">
        <v>21</v>
      </c>
      <c r="L1741">
        <v>7</v>
      </c>
      <c r="M1741">
        <v>30</v>
      </c>
      <c r="N1741">
        <v>4706</v>
      </c>
      <c r="O1741" s="1" t="s">
        <v>21</v>
      </c>
      <c r="P1741">
        <v>3</v>
      </c>
    </row>
    <row r="1742" spans="1:16" x14ac:dyDescent="0.2">
      <c r="A1742">
        <v>1741</v>
      </c>
      <c r="B1742">
        <v>37</v>
      </c>
      <c r="C1742">
        <v>9</v>
      </c>
      <c r="D1742">
        <v>4.53</v>
      </c>
      <c r="E1742">
        <v>10</v>
      </c>
      <c r="F1742" s="1" t="s">
        <v>23</v>
      </c>
      <c r="G1742" s="1" t="s">
        <v>30</v>
      </c>
      <c r="H1742" s="1" t="s">
        <v>25</v>
      </c>
      <c r="I1742" s="1" t="s">
        <v>19</v>
      </c>
      <c r="J1742" s="1" t="s">
        <v>33</v>
      </c>
      <c r="K1742" s="1" t="s">
        <v>21</v>
      </c>
      <c r="L1742">
        <v>5</v>
      </c>
      <c r="M1742">
        <v>62</v>
      </c>
      <c r="N1742">
        <v>6060</v>
      </c>
      <c r="O1742" s="1" t="s">
        <v>21</v>
      </c>
      <c r="P1742">
        <v>1</v>
      </c>
    </row>
    <row r="1743" spans="1:16" x14ac:dyDescent="0.2">
      <c r="A1743">
        <v>1742</v>
      </c>
      <c r="B1743">
        <v>39</v>
      </c>
      <c r="C1743">
        <v>10</v>
      </c>
      <c r="D1743">
        <v>4.82</v>
      </c>
      <c r="E1743">
        <v>9</v>
      </c>
      <c r="F1743" s="1" t="s">
        <v>16</v>
      </c>
      <c r="G1743" s="1" t="s">
        <v>35</v>
      </c>
      <c r="H1743" s="1" t="s">
        <v>31</v>
      </c>
      <c r="I1743" s="1" t="s">
        <v>19</v>
      </c>
      <c r="J1743" s="1" t="s">
        <v>29</v>
      </c>
      <c r="K1743" s="1" t="s">
        <v>21</v>
      </c>
      <c r="L1743">
        <v>6</v>
      </c>
      <c r="M1743">
        <v>62</v>
      </c>
      <c r="N1743">
        <v>1341</v>
      </c>
      <c r="O1743" s="1" t="s">
        <v>21</v>
      </c>
      <c r="P1743">
        <v>1</v>
      </c>
    </row>
    <row r="1744" spans="1:16" x14ac:dyDescent="0.2">
      <c r="A1744">
        <v>1743</v>
      </c>
      <c r="B1744">
        <v>46</v>
      </c>
      <c r="C1744">
        <v>5</v>
      </c>
      <c r="D1744">
        <v>1.56</v>
      </c>
      <c r="E1744">
        <v>3</v>
      </c>
      <c r="F1744" s="1" t="s">
        <v>16</v>
      </c>
      <c r="G1744" s="1" t="s">
        <v>24</v>
      </c>
      <c r="H1744" s="1" t="s">
        <v>37</v>
      </c>
      <c r="I1744" s="1" t="s">
        <v>19</v>
      </c>
      <c r="J1744" s="1" t="s">
        <v>29</v>
      </c>
      <c r="K1744" s="1" t="s">
        <v>21</v>
      </c>
      <c r="L1744">
        <v>1</v>
      </c>
      <c r="M1744">
        <v>48</v>
      </c>
      <c r="N1744">
        <v>6573</v>
      </c>
      <c r="O1744" s="1" t="s">
        <v>21</v>
      </c>
      <c r="P1744">
        <v>1</v>
      </c>
    </row>
    <row r="1745" spans="1:16" x14ac:dyDescent="0.2">
      <c r="A1745">
        <v>1744</v>
      </c>
      <c r="B1745">
        <v>39</v>
      </c>
      <c r="C1745">
        <v>9</v>
      </c>
      <c r="D1745">
        <v>3.77</v>
      </c>
      <c r="E1745">
        <v>8</v>
      </c>
      <c r="F1745" s="1" t="s">
        <v>36</v>
      </c>
      <c r="G1745" s="1" t="s">
        <v>35</v>
      </c>
      <c r="H1745" s="1" t="s">
        <v>37</v>
      </c>
      <c r="I1745" s="1" t="s">
        <v>34</v>
      </c>
      <c r="J1745" s="1" t="s">
        <v>29</v>
      </c>
      <c r="K1745" s="1" t="s">
        <v>21</v>
      </c>
      <c r="L1745">
        <v>7</v>
      </c>
      <c r="M1745">
        <v>61</v>
      </c>
      <c r="N1745">
        <v>6751</v>
      </c>
      <c r="O1745" s="1" t="s">
        <v>22</v>
      </c>
      <c r="P1745">
        <v>4</v>
      </c>
    </row>
    <row r="1746" spans="1:16" x14ac:dyDescent="0.2">
      <c r="A1746">
        <v>1745</v>
      </c>
      <c r="B1746">
        <v>9</v>
      </c>
      <c r="C1746">
        <v>8</v>
      </c>
      <c r="D1746">
        <v>2.88</v>
      </c>
      <c r="E1746">
        <v>9</v>
      </c>
      <c r="F1746" s="1" t="s">
        <v>26</v>
      </c>
      <c r="G1746" s="1" t="s">
        <v>35</v>
      </c>
      <c r="H1746" s="1" t="s">
        <v>32</v>
      </c>
      <c r="I1746" s="1" t="s">
        <v>19</v>
      </c>
      <c r="J1746" s="1" t="s">
        <v>33</v>
      </c>
      <c r="K1746" s="1" t="s">
        <v>21</v>
      </c>
      <c r="L1746">
        <v>9</v>
      </c>
      <c r="M1746">
        <v>28</v>
      </c>
      <c r="N1746">
        <v>4195</v>
      </c>
      <c r="O1746" s="1" t="s">
        <v>22</v>
      </c>
      <c r="P1746">
        <v>5</v>
      </c>
    </row>
    <row r="1747" spans="1:16" x14ac:dyDescent="0.2">
      <c r="A1747">
        <v>1746</v>
      </c>
      <c r="B1747">
        <v>40</v>
      </c>
      <c r="C1747">
        <v>7</v>
      </c>
      <c r="D1747">
        <v>5.16</v>
      </c>
      <c r="E1747">
        <v>7</v>
      </c>
      <c r="F1747" s="1" t="s">
        <v>26</v>
      </c>
      <c r="G1747" s="1" t="s">
        <v>24</v>
      </c>
      <c r="H1747" s="1" t="s">
        <v>32</v>
      </c>
      <c r="I1747" s="1" t="s">
        <v>19</v>
      </c>
      <c r="J1747" s="1" t="s">
        <v>33</v>
      </c>
      <c r="K1747" s="1" t="s">
        <v>21</v>
      </c>
      <c r="L1747">
        <v>9</v>
      </c>
      <c r="M1747">
        <v>36</v>
      </c>
      <c r="N1747">
        <v>6015</v>
      </c>
      <c r="O1747" s="1" t="s">
        <v>21</v>
      </c>
      <c r="P1747">
        <v>3</v>
      </c>
    </row>
    <row r="1748" spans="1:16" x14ac:dyDescent="0.2">
      <c r="A1748">
        <v>1747</v>
      </c>
      <c r="B1748">
        <v>37</v>
      </c>
      <c r="C1748">
        <v>8</v>
      </c>
      <c r="D1748">
        <v>2.54</v>
      </c>
      <c r="E1748">
        <v>8</v>
      </c>
      <c r="F1748" s="1" t="s">
        <v>36</v>
      </c>
      <c r="G1748" s="1" t="s">
        <v>30</v>
      </c>
      <c r="H1748" s="1" t="s">
        <v>37</v>
      </c>
      <c r="I1748" s="1" t="s">
        <v>34</v>
      </c>
      <c r="J1748" s="1" t="s">
        <v>33</v>
      </c>
      <c r="K1748" s="1" t="s">
        <v>21</v>
      </c>
      <c r="L1748">
        <v>3</v>
      </c>
      <c r="M1748">
        <v>32</v>
      </c>
      <c r="N1748">
        <v>8373</v>
      </c>
      <c r="O1748" s="1" t="s">
        <v>21</v>
      </c>
      <c r="P1748">
        <v>2</v>
      </c>
    </row>
    <row r="1749" spans="1:16" x14ac:dyDescent="0.2">
      <c r="A1749">
        <v>1748</v>
      </c>
      <c r="B1749">
        <v>23</v>
      </c>
      <c r="C1749">
        <v>1</v>
      </c>
      <c r="D1749">
        <v>5.66</v>
      </c>
      <c r="E1749">
        <v>6</v>
      </c>
      <c r="F1749" s="1" t="s">
        <v>23</v>
      </c>
      <c r="G1749" s="1" t="s">
        <v>27</v>
      </c>
      <c r="H1749" s="1" t="s">
        <v>18</v>
      </c>
      <c r="I1749" s="1" t="s">
        <v>19</v>
      </c>
      <c r="J1749" s="1" t="s">
        <v>33</v>
      </c>
      <c r="K1749" s="1" t="s">
        <v>21</v>
      </c>
      <c r="L1749">
        <v>0</v>
      </c>
      <c r="M1749">
        <v>66</v>
      </c>
      <c r="N1749">
        <v>3149</v>
      </c>
      <c r="O1749" s="1" t="s">
        <v>22</v>
      </c>
      <c r="P1749">
        <v>4</v>
      </c>
    </row>
    <row r="1750" spans="1:16" x14ac:dyDescent="0.2">
      <c r="A1750">
        <v>1749</v>
      </c>
      <c r="B1750">
        <v>33</v>
      </c>
      <c r="C1750">
        <v>7</v>
      </c>
      <c r="D1750">
        <v>4.57</v>
      </c>
      <c r="E1750">
        <v>9</v>
      </c>
      <c r="F1750" s="1" t="s">
        <v>36</v>
      </c>
      <c r="G1750" s="1" t="s">
        <v>17</v>
      </c>
      <c r="H1750" s="1" t="s">
        <v>32</v>
      </c>
      <c r="I1750" s="1" t="s">
        <v>19</v>
      </c>
      <c r="J1750" s="1" t="s">
        <v>29</v>
      </c>
      <c r="K1750" s="1" t="s">
        <v>21</v>
      </c>
      <c r="L1750">
        <v>4</v>
      </c>
      <c r="M1750">
        <v>50</v>
      </c>
      <c r="N1750">
        <v>4107</v>
      </c>
      <c r="O1750" s="1" t="s">
        <v>22</v>
      </c>
      <c r="P1750">
        <v>5</v>
      </c>
    </row>
    <row r="1751" spans="1:16" x14ac:dyDescent="0.2">
      <c r="A1751">
        <v>1750</v>
      </c>
      <c r="B1751">
        <v>40</v>
      </c>
      <c r="C1751">
        <v>9</v>
      </c>
      <c r="D1751">
        <v>5.94</v>
      </c>
      <c r="E1751">
        <v>8</v>
      </c>
      <c r="F1751" s="1" t="s">
        <v>23</v>
      </c>
      <c r="G1751" s="1" t="s">
        <v>30</v>
      </c>
      <c r="H1751" s="1" t="s">
        <v>18</v>
      </c>
      <c r="I1751" s="1" t="s">
        <v>34</v>
      </c>
      <c r="J1751" s="1" t="s">
        <v>29</v>
      </c>
      <c r="K1751" s="1" t="s">
        <v>21</v>
      </c>
      <c r="L1751">
        <v>6</v>
      </c>
      <c r="M1751">
        <v>30</v>
      </c>
      <c r="N1751">
        <v>8938</v>
      </c>
      <c r="O1751" s="1" t="s">
        <v>22</v>
      </c>
      <c r="P1751">
        <v>1</v>
      </c>
    </row>
    <row r="1752" spans="1:16" x14ac:dyDescent="0.2">
      <c r="A1752">
        <v>1751</v>
      </c>
      <c r="B1752">
        <v>56</v>
      </c>
      <c r="C1752">
        <v>2</v>
      </c>
      <c r="D1752">
        <v>5.66</v>
      </c>
      <c r="E1752">
        <v>5</v>
      </c>
      <c r="F1752" s="1" t="s">
        <v>36</v>
      </c>
      <c r="G1752" s="1" t="s">
        <v>35</v>
      </c>
      <c r="H1752" s="1" t="s">
        <v>31</v>
      </c>
      <c r="I1752" s="1" t="s">
        <v>34</v>
      </c>
      <c r="J1752" s="1" t="s">
        <v>20</v>
      </c>
      <c r="K1752" s="1" t="s">
        <v>21</v>
      </c>
      <c r="L1752">
        <v>4</v>
      </c>
      <c r="M1752">
        <v>55</v>
      </c>
      <c r="N1752">
        <v>2048</v>
      </c>
      <c r="O1752" s="1" t="s">
        <v>22</v>
      </c>
      <c r="P1752">
        <v>1</v>
      </c>
    </row>
    <row r="1753" spans="1:16" x14ac:dyDescent="0.2">
      <c r="A1753">
        <v>1752</v>
      </c>
      <c r="B1753">
        <v>23</v>
      </c>
      <c r="C1753">
        <v>7</v>
      </c>
      <c r="D1753">
        <v>1.59</v>
      </c>
      <c r="E1753">
        <v>7</v>
      </c>
      <c r="F1753" s="1" t="s">
        <v>26</v>
      </c>
      <c r="G1753" s="1" t="s">
        <v>24</v>
      </c>
      <c r="H1753" s="1" t="s">
        <v>25</v>
      </c>
      <c r="I1753" s="1" t="s">
        <v>19</v>
      </c>
      <c r="J1753" s="1" t="s">
        <v>29</v>
      </c>
      <c r="K1753" s="1" t="s">
        <v>21</v>
      </c>
      <c r="L1753">
        <v>0</v>
      </c>
      <c r="M1753">
        <v>24</v>
      </c>
      <c r="N1753">
        <v>2963</v>
      </c>
      <c r="O1753" s="1" t="s">
        <v>22</v>
      </c>
      <c r="P1753">
        <v>4</v>
      </c>
    </row>
    <row r="1754" spans="1:16" x14ac:dyDescent="0.2">
      <c r="A1754">
        <v>1753</v>
      </c>
      <c r="B1754">
        <v>42</v>
      </c>
      <c r="C1754">
        <v>9</v>
      </c>
      <c r="D1754">
        <v>2.96</v>
      </c>
      <c r="E1754">
        <v>7</v>
      </c>
      <c r="F1754" s="1" t="s">
        <v>36</v>
      </c>
      <c r="G1754" s="1" t="s">
        <v>35</v>
      </c>
      <c r="H1754" s="1" t="s">
        <v>18</v>
      </c>
      <c r="I1754" s="1" t="s">
        <v>19</v>
      </c>
      <c r="J1754" s="1" t="s">
        <v>29</v>
      </c>
      <c r="K1754" s="1" t="s">
        <v>21</v>
      </c>
      <c r="L1754">
        <v>3</v>
      </c>
      <c r="M1754">
        <v>59</v>
      </c>
      <c r="N1754">
        <v>1564</v>
      </c>
      <c r="O1754" s="1" t="s">
        <v>21</v>
      </c>
      <c r="P1754">
        <v>4</v>
      </c>
    </row>
    <row r="1755" spans="1:16" x14ac:dyDescent="0.2">
      <c r="A1755">
        <v>1754</v>
      </c>
      <c r="B1755">
        <v>44</v>
      </c>
      <c r="C1755">
        <v>4</v>
      </c>
      <c r="D1755">
        <v>4.2300000000000004</v>
      </c>
      <c r="E1755">
        <v>4</v>
      </c>
      <c r="F1755" s="1" t="s">
        <v>16</v>
      </c>
      <c r="G1755" s="1" t="s">
        <v>35</v>
      </c>
      <c r="H1755" s="1" t="s">
        <v>28</v>
      </c>
      <c r="I1755" s="1" t="s">
        <v>19</v>
      </c>
      <c r="J1755" s="1" t="s">
        <v>29</v>
      </c>
      <c r="K1755" s="1" t="s">
        <v>21</v>
      </c>
      <c r="L1755">
        <v>2</v>
      </c>
      <c r="M1755">
        <v>59</v>
      </c>
      <c r="N1755">
        <v>3323</v>
      </c>
      <c r="O1755" s="1" t="s">
        <v>22</v>
      </c>
      <c r="P1755">
        <v>3</v>
      </c>
    </row>
    <row r="1756" spans="1:16" x14ac:dyDescent="0.2">
      <c r="A1756">
        <v>1755</v>
      </c>
      <c r="B1756">
        <v>20</v>
      </c>
      <c r="C1756">
        <v>9</v>
      </c>
      <c r="D1756">
        <v>5.32</v>
      </c>
      <c r="E1756">
        <v>9</v>
      </c>
      <c r="F1756" s="1" t="s">
        <v>26</v>
      </c>
      <c r="G1756" s="1" t="s">
        <v>17</v>
      </c>
      <c r="H1756" s="1" t="s">
        <v>37</v>
      </c>
      <c r="I1756" s="1" t="s">
        <v>34</v>
      </c>
      <c r="J1756" s="1" t="s">
        <v>29</v>
      </c>
      <c r="K1756" s="1" t="s">
        <v>22</v>
      </c>
      <c r="L1756">
        <v>3</v>
      </c>
      <c r="M1756">
        <v>54</v>
      </c>
      <c r="N1756">
        <v>7673</v>
      </c>
      <c r="O1756" s="1" t="s">
        <v>21</v>
      </c>
      <c r="P1756">
        <v>3</v>
      </c>
    </row>
    <row r="1757" spans="1:16" x14ac:dyDescent="0.2">
      <c r="A1757">
        <v>1756</v>
      </c>
      <c r="B1757">
        <v>19</v>
      </c>
      <c r="C1757">
        <v>4</v>
      </c>
      <c r="D1757">
        <v>2.23</v>
      </c>
      <c r="E1757">
        <v>6</v>
      </c>
      <c r="F1757" s="1" t="s">
        <v>23</v>
      </c>
      <c r="G1757" s="1" t="s">
        <v>17</v>
      </c>
      <c r="H1757" s="1" t="s">
        <v>25</v>
      </c>
      <c r="I1757" s="1" t="s">
        <v>19</v>
      </c>
      <c r="J1757" s="1" t="s">
        <v>33</v>
      </c>
      <c r="K1757" s="1" t="s">
        <v>22</v>
      </c>
      <c r="L1757">
        <v>2</v>
      </c>
      <c r="M1757">
        <v>48</v>
      </c>
      <c r="N1757">
        <v>3623</v>
      </c>
      <c r="O1757" s="1" t="s">
        <v>21</v>
      </c>
      <c r="P1757">
        <v>4</v>
      </c>
    </row>
    <row r="1758" spans="1:16" x14ac:dyDescent="0.2">
      <c r="A1758">
        <v>1757</v>
      </c>
      <c r="B1758">
        <v>45</v>
      </c>
      <c r="C1758">
        <v>7</v>
      </c>
      <c r="D1758">
        <v>1.84</v>
      </c>
      <c r="E1758">
        <v>10</v>
      </c>
      <c r="F1758" s="1" t="s">
        <v>23</v>
      </c>
      <c r="G1758" s="1" t="s">
        <v>27</v>
      </c>
      <c r="H1758" s="1" t="s">
        <v>37</v>
      </c>
      <c r="I1758" s="1" t="s">
        <v>19</v>
      </c>
      <c r="J1758" s="1" t="s">
        <v>29</v>
      </c>
      <c r="K1758" s="1" t="s">
        <v>21</v>
      </c>
      <c r="L1758">
        <v>4</v>
      </c>
      <c r="M1758">
        <v>40</v>
      </c>
      <c r="N1758">
        <v>7958</v>
      </c>
      <c r="O1758" s="1" t="s">
        <v>21</v>
      </c>
      <c r="P1758">
        <v>1</v>
      </c>
    </row>
    <row r="1759" spans="1:16" x14ac:dyDescent="0.2">
      <c r="A1759">
        <v>1758</v>
      </c>
      <c r="B1759">
        <v>53</v>
      </c>
      <c r="C1759">
        <v>1</v>
      </c>
      <c r="D1759">
        <v>2.4300000000000002</v>
      </c>
      <c r="E1759">
        <v>3</v>
      </c>
      <c r="F1759" s="1" t="s">
        <v>23</v>
      </c>
      <c r="G1759" s="1" t="s">
        <v>27</v>
      </c>
      <c r="H1759" s="1" t="s">
        <v>18</v>
      </c>
      <c r="I1759" s="1" t="s">
        <v>19</v>
      </c>
      <c r="J1759" s="1" t="s">
        <v>29</v>
      </c>
      <c r="K1759" s="1" t="s">
        <v>21</v>
      </c>
      <c r="L1759">
        <v>0</v>
      </c>
      <c r="M1759">
        <v>55</v>
      </c>
      <c r="N1759">
        <v>6046</v>
      </c>
      <c r="O1759" s="1" t="s">
        <v>21</v>
      </c>
      <c r="P1759">
        <v>1</v>
      </c>
    </row>
    <row r="1760" spans="1:16" x14ac:dyDescent="0.2">
      <c r="A1760">
        <v>1759</v>
      </c>
      <c r="B1760">
        <v>5</v>
      </c>
      <c r="C1760">
        <v>2</v>
      </c>
      <c r="D1760">
        <v>5.17</v>
      </c>
      <c r="E1760">
        <v>2</v>
      </c>
      <c r="F1760" s="1" t="s">
        <v>26</v>
      </c>
      <c r="G1760" s="1" t="s">
        <v>35</v>
      </c>
      <c r="H1760" s="1" t="s">
        <v>37</v>
      </c>
      <c r="I1760" s="1" t="s">
        <v>19</v>
      </c>
      <c r="J1760" s="1" t="s">
        <v>33</v>
      </c>
      <c r="K1760" s="1" t="s">
        <v>22</v>
      </c>
      <c r="L1760">
        <v>10</v>
      </c>
      <c r="M1760">
        <v>20</v>
      </c>
      <c r="N1760">
        <v>2608</v>
      </c>
      <c r="O1760" s="1" t="s">
        <v>21</v>
      </c>
      <c r="P1760">
        <v>3</v>
      </c>
    </row>
    <row r="1761" spans="1:16" x14ac:dyDescent="0.2">
      <c r="A1761">
        <v>1760</v>
      </c>
      <c r="B1761">
        <v>13</v>
      </c>
      <c r="C1761">
        <v>9</v>
      </c>
      <c r="D1761">
        <v>1.26</v>
      </c>
      <c r="E1761">
        <v>9</v>
      </c>
      <c r="F1761" s="1" t="s">
        <v>26</v>
      </c>
      <c r="G1761" s="1" t="s">
        <v>17</v>
      </c>
      <c r="H1761" s="1" t="s">
        <v>25</v>
      </c>
      <c r="I1761" s="1" t="s">
        <v>34</v>
      </c>
      <c r="J1761" s="1" t="s">
        <v>33</v>
      </c>
      <c r="K1761" s="1" t="s">
        <v>22</v>
      </c>
      <c r="L1761">
        <v>10</v>
      </c>
      <c r="M1761">
        <v>63</v>
      </c>
      <c r="N1761">
        <v>5259</v>
      </c>
      <c r="O1761" s="1" t="s">
        <v>21</v>
      </c>
      <c r="P1761">
        <v>1</v>
      </c>
    </row>
    <row r="1762" spans="1:16" x14ac:dyDescent="0.2">
      <c r="A1762">
        <v>1761</v>
      </c>
      <c r="B1762">
        <v>49</v>
      </c>
      <c r="C1762">
        <v>3</v>
      </c>
      <c r="D1762">
        <v>5.36</v>
      </c>
      <c r="E1762">
        <v>5</v>
      </c>
      <c r="F1762" s="1" t="s">
        <v>36</v>
      </c>
      <c r="G1762" s="1" t="s">
        <v>35</v>
      </c>
      <c r="H1762" s="1" t="s">
        <v>37</v>
      </c>
      <c r="I1762" s="1" t="s">
        <v>19</v>
      </c>
      <c r="J1762" s="1" t="s">
        <v>33</v>
      </c>
      <c r="K1762" s="1" t="s">
        <v>21</v>
      </c>
      <c r="L1762">
        <v>10</v>
      </c>
      <c r="M1762">
        <v>62</v>
      </c>
      <c r="N1762">
        <v>5233</v>
      </c>
      <c r="O1762" s="1" t="s">
        <v>21</v>
      </c>
      <c r="P1762">
        <v>4</v>
      </c>
    </row>
    <row r="1763" spans="1:16" x14ac:dyDescent="0.2">
      <c r="A1763">
        <v>1762</v>
      </c>
      <c r="B1763">
        <v>2</v>
      </c>
      <c r="C1763">
        <v>8</v>
      </c>
      <c r="D1763">
        <v>4.82</v>
      </c>
      <c r="E1763">
        <v>7</v>
      </c>
      <c r="F1763" s="1" t="s">
        <v>23</v>
      </c>
      <c r="G1763" s="1" t="s">
        <v>24</v>
      </c>
      <c r="H1763" s="1" t="s">
        <v>32</v>
      </c>
      <c r="I1763" s="1" t="s">
        <v>34</v>
      </c>
      <c r="J1763" s="1" t="s">
        <v>33</v>
      </c>
      <c r="K1763" s="1" t="s">
        <v>22</v>
      </c>
      <c r="L1763">
        <v>5</v>
      </c>
      <c r="M1763">
        <v>21</v>
      </c>
      <c r="N1763">
        <v>5692</v>
      </c>
      <c r="O1763" s="1" t="s">
        <v>22</v>
      </c>
      <c r="P1763">
        <v>5</v>
      </c>
    </row>
    <row r="1764" spans="1:16" x14ac:dyDescent="0.2">
      <c r="A1764">
        <v>1763</v>
      </c>
      <c r="B1764">
        <v>56</v>
      </c>
      <c r="C1764">
        <v>2</v>
      </c>
      <c r="D1764">
        <v>3.74</v>
      </c>
      <c r="E1764">
        <v>5</v>
      </c>
      <c r="F1764" s="1" t="s">
        <v>23</v>
      </c>
      <c r="G1764" s="1" t="s">
        <v>35</v>
      </c>
      <c r="H1764" s="1" t="s">
        <v>28</v>
      </c>
      <c r="I1764" s="1" t="s">
        <v>19</v>
      </c>
      <c r="J1764" s="1" t="s">
        <v>33</v>
      </c>
      <c r="K1764" s="1" t="s">
        <v>21</v>
      </c>
      <c r="L1764">
        <v>3</v>
      </c>
      <c r="M1764">
        <v>57</v>
      </c>
      <c r="N1764">
        <v>9359</v>
      </c>
      <c r="O1764" s="1" t="s">
        <v>21</v>
      </c>
      <c r="P1764">
        <v>5</v>
      </c>
    </row>
    <row r="1765" spans="1:16" x14ac:dyDescent="0.2">
      <c r="A1765">
        <v>1764</v>
      </c>
      <c r="B1765">
        <v>32</v>
      </c>
      <c r="C1765">
        <v>8</v>
      </c>
      <c r="D1765">
        <v>3.87</v>
      </c>
      <c r="E1765">
        <v>8</v>
      </c>
      <c r="F1765" s="1" t="s">
        <v>16</v>
      </c>
      <c r="G1765" s="1" t="s">
        <v>27</v>
      </c>
      <c r="H1765" s="1" t="s">
        <v>25</v>
      </c>
      <c r="I1765" s="1" t="s">
        <v>19</v>
      </c>
      <c r="J1765" s="1" t="s">
        <v>20</v>
      </c>
      <c r="K1765" s="1" t="s">
        <v>21</v>
      </c>
      <c r="L1765">
        <v>7</v>
      </c>
      <c r="M1765">
        <v>20</v>
      </c>
      <c r="N1765">
        <v>9315</v>
      </c>
      <c r="O1765" s="1" t="s">
        <v>22</v>
      </c>
      <c r="P1765">
        <v>1</v>
      </c>
    </row>
    <row r="1766" spans="1:16" x14ac:dyDescent="0.2">
      <c r="A1766">
        <v>1765</v>
      </c>
      <c r="B1766">
        <v>35</v>
      </c>
      <c r="C1766">
        <v>6</v>
      </c>
      <c r="D1766">
        <v>5.59</v>
      </c>
      <c r="E1766">
        <v>2</v>
      </c>
      <c r="F1766" s="1" t="s">
        <v>23</v>
      </c>
      <c r="G1766" s="1" t="s">
        <v>30</v>
      </c>
      <c r="H1766" s="1" t="s">
        <v>31</v>
      </c>
      <c r="I1766" s="1" t="s">
        <v>19</v>
      </c>
      <c r="J1766" s="1" t="s">
        <v>29</v>
      </c>
      <c r="K1766" s="1" t="s">
        <v>21</v>
      </c>
      <c r="L1766">
        <v>10</v>
      </c>
      <c r="M1766">
        <v>27</v>
      </c>
      <c r="N1766">
        <v>1468</v>
      </c>
      <c r="O1766" s="1" t="s">
        <v>21</v>
      </c>
      <c r="P1766">
        <v>5</v>
      </c>
    </row>
    <row r="1767" spans="1:16" x14ac:dyDescent="0.2">
      <c r="A1767">
        <v>1766</v>
      </c>
      <c r="B1767">
        <v>5</v>
      </c>
      <c r="C1767">
        <v>9</v>
      </c>
      <c r="D1767">
        <v>5.89</v>
      </c>
      <c r="E1767">
        <v>10</v>
      </c>
      <c r="F1767" s="1" t="s">
        <v>26</v>
      </c>
      <c r="G1767" s="1" t="s">
        <v>30</v>
      </c>
      <c r="H1767" s="1" t="s">
        <v>32</v>
      </c>
      <c r="I1767" s="1" t="s">
        <v>19</v>
      </c>
      <c r="J1767" s="1" t="s">
        <v>29</v>
      </c>
      <c r="K1767" s="1" t="s">
        <v>21</v>
      </c>
      <c r="L1767">
        <v>7</v>
      </c>
      <c r="M1767">
        <v>19</v>
      </c>
      <c r="N1767">
        <v>7070</v>
      </c>
      <c r="O1767" s="1" t="s">
        <v>21</v>
      </c>
      <c r="P1767">
        <v>4</v>
      </c>
    </row>
    <row r="1768" spans="1:16" x14ac:dyDescent="0.2">
      <c r="A1768">
        <v>1767</v>
      </c>
      <c r="B1768">
        <v>26</v>
      </c>
      <c r="C1768">
        <v>10</v>
      </c>
      <c r="D1768">
        <v>1.54</v>
      </c>
      <c r="E1768">
        <v>8</v>
      </c>
      <c r="F1768" s="1" t="s">
        <v>23</v>
      </c>
      <c r="G1768" s="1" t="s">
        <v>17</v>
      </c>
      <c r="H1768" s="1" t="s">
        <v>25</v>
      </c>
      <c r="I1768" s="1" t="s">
        <v>34</v>
      </c>
      <c r="J1768" s="1" t="s">
        <v>33</v>
      </c>
      <c r="K1768" s="1" t="s">
        <v>21</v>
      </c>
      <c r="L1768">
        <v>6</v>
      </c>
      <c r="M1768">
        <v>62</v>
      </c>
      <c r="N1768">
        <v>9271</v>
      </c>
      <c r="O1768" s="1" t="s">
        <v>22</v>
      </c>
      <c r="P1768">
        <v>4</v>
      </c>
    </row>
    <row r="1769" spans="1:16" x14ac:dyDescent="0.2">
      <c r="A1769">
        <v>1768</v>
      </c>
      <c r="B1769">
        <v>23</v>
      </c>
      <c r="C1769">
        <v>7</v>
      </c>
      <c r="D1769">
        <v>1.24</v>
      </c>
      <c r="E1769">
        <v>9</v>
      </c>
      <c r="F1769" s="1" t="s">
        <v>26</v>
      </c>
      <c r="G1769" s="1" t="s">
        <v>27</v>
      </c>
      <c r="H1769" s="1" t="s">
        <v>32</v>
      </c>
      <c r="I1769" s="1" t="s">
        <v>19</v>
      </c>
      <c r="J1769" s="1" t="s">
        <v>33</v>
      </c>
      <c r="K1769" s="1" t="s">
        <v>21</v>
      </c>
      <c r="L1769">
        <v>1</v>
      </c>
      <c r="M1769">
        <v>19</v>
      </c>
      <c r="N1769">
        <v>7587</v>
      </c>
      <c r="O1769" s="1" t="s">
        <v>21</v>
      </c>
      <c r="P1769">
        <v>1</v>
      </c>
    </row>
    <row r="1770" spans="1:16" x14ac:dyDescent="0.2">
      <c r="A1770">
        <v>1769</v>
      </c>
      <c r="B1770">
        <v>1</v>
      </c>
      <c r="C1770">
        <v>7</v>
      </c>
      <c r="D1770">
        <v>4.6900000000000004</v>
      </c>
      <c r="E1770">
        <v>10</v>
      </c>
      <c r="F1770" s="1" t="s">
        <v>16</v>
      </c>
      <c r="G1770" s="1" t="s">
        <v>24</v>
      </c>
      <c r="H1770" s="1" t="s">
        <v>37</v>
      </c>
      <c r="I1770" s="1" t="s">
        <v>34</v>
      </c>
      <c r="J1770" s="1" t="s">
        <v>20</v>
      </c>
      <c r="K1770" s="1" t="s">
        <v>22</v>
      </c>
      <c r="L1770">
        <v>10</v>
      </c>
      <c r="M1770">
        <v>36</v>
      </c>
      <c r="N1770">
        <v>4695</v>
      </c>
      <c r="O1770" s="1" t="s">
        <v>21</v>
      </c>
      <c r="P1770">
        <v>3</v>
      </c>
    </row>
    <row r="1771" spans="1:16" x14ac:dyDescent="0.2">
      <c r="A1771">
        <v>1770</v>
      </c>
      <c r="B1771">
        <v>38</v>
      </c>
      <c r="C1771">
        <v>3</v>
      </c>
      <c r="D1771">
        <v>1.27</v>
      </c>
      <c r="E1771">
        <v>6</v>
      </c>
      <c r="F1771" s="1" t="s">
        <v>23</v>
      </c>
      <c r="G1771" s="1" t="s">
        <v>30</v>
      </c>
      <c r="H1771" s="1" t="s">
        <v>25</v>
      </c>
      <c r="I1771" s="1" t="s">
        <v>19</v>
      </c>
      <c r="J1771" s="1" t="s">
        <v>33</v>
      </c>
      <c r="K1771" s="1" t="s">
        <v>21</v>
      </c>
      <c r="L1771">
        <v>0</v>
      </c>
      <c r="M1771">
        <v>48</v>
      </c>
      <c r="N1771">
        <v>4115</v>
      </c>
      <c r="O1771" s="1" t="s">
        <v>21</v>
      </c>
      <c r="P1771">
        <v>3</v>
      </c>
    </row>
    <row r="1772" spans="1:16" x14ac:dyDescent="0.2">
      <c r="A1772">
        <v>1771</v>
      </c>
      <c r="B1772">
        <v>38</v>
      </c>
      <c r="C1772">
        <v>7</v>
      </c>
      <c r="D1772">
        <v>3.17</v>
      </c>
      <c r="E1772">
        <v>8</v>
      </c>
      <c r="F1772" s="1" t="s">
        <v>23</v>
      </c>
      <c r="G1772" s="1" t="s">
        <v>24</v>
      </c>
      <c r="H1772" s="1" t="s">
        <v>31</v>
      </c>
      <c r="I1772" s="1" t="s">
        <v>19</v>
      </c>
      <c r="J1772" s="1" t="s">
        <v>20</v>
      </c>
      <c r="K1772" s="1" t="s">
        <v>21</v>
      </c>
      <c r="L1772">
        <v>9</v>
      </c>
      <c r="M1772">
        <v>18</v>
      </c>
      <c r="N1772">
        <v>8059</v>
      </c>
      <c r="O1772" s="1" t="s">
        <v>22</v>
      </c>
      <c r="P1772">
        <v>3</v>
      </c>
    </row>
    <row r="1773" spans="1:16" x14ac:dyDescent="0.2">
      <c r="A1773">
        <v>1772</v>
      </c>
      <c r="B1773">
        <v>24</v>
      </c>
      <c r="C1773">
        <v>3</v>
      </c>
      <c r="D1773">
        <v>1.26</v>
      </c>
      <c r="E1773">
        <v>6</v>
      </c>
      <c r="F1773" s="1" t="s">
        <v>16</v>
      </c>
      <c r="G1773" s="1" t="s">
        <v>24</v>
      </c>
      <c r="H1773" s="1" t="s">
        <v>37</v>
      </c>
      <c r="I1773" s="1" t="s">
        <v>19</v>
      </c>
      <c r="J1773" s="1" t="s">
        <v>20</v>
      </c>
      <c r="K1773" s="1" t="s">
        <v>21</v>
      </c>
      <c r="L1773">
        <v>8</v>
      </c>
      <c r="M1773">
        <v>59</v>
      </c>
      <c r="N1773">
        <v>5674</v>
      </c>
      <c r="O1773" s="1" t="s">
        <v>22</v>
      </c>
      <c r="P1773">
        <v>4</v>
      </c>
    </row>
    <row r="1774" spans="1:16" x14ac:dyDescent="0.2">
      <c r="A1774">
        <v>1773</v>
      </c>
      <c r="B1774">
        <v>12</v>
      </c>
      <c r="C1774">
        <v>9</v>
      </c>
      <c r="D1774">
        <v>5.99</v>
      </c>
      <c r="E1774">
        <v>10</v>
      </c>
      <c r="F1774" s="1" t="s">
        <v>23</v>
      </c>
      <c r="G1774" s="1" t="s">
        <v>24</v>
      </c>
      <c r="H1774" s="1" t="s">
        <v>32</v>
      </c>
      <c r="I1774" s="1" t="s">
        <v>34</v>
      </c>
      <c r="J1774" s="1" t="s">
        <v>29</v>
      </c>
      <c r="K1774" s="1" t="s">
        <v>22</v>
      </c>
      <c r="L1774">
        <v>4</v>
      </c>
      <c r="M1774">
        <v>35</v>
      </c>
      <c r="N1774">
        <v>3842</v>
      </c>
      <c r="O1774" s="1" t="s">
        <v>22</v>
      </c>
      <c r="P1774">
        <v>5</v>
      </c>
    </row>
    <row r="1775" spans="1:16" x14ac:dyDescent="0.2">
      <c r="A1775">
        <v>1774</v>
      </c>
      <c r="B1775">
        <v>11</v>
      </c>
      <c r="C1775">
        <v>10</v>
      </c>
      <c r="D1775">
        <v>2.08</v>
      </c>
      <c r="E1775">
        <v>7</v>
      </c>
      <c r="F1775" s="1" t="s">
        <v>36</v>
      </c>
      <c r="G1775" s="1" t="s">
        <v>27</v>
      </c>
      <c r="H1775" s="1" t="s">
        <v>28</v>
      </c>
      <c r="I1775" s="1" t="s">
        <v>19</v>
      </c>
      <c r="J1775" s="1" t="s">
        <v>29</v>
      </c>
      <c r="K1775" s="1" t="s">
        <v>21</v>
      </c>
      <c r="L1775">
        <v>10</v>
      </c>
      <c r="M1775">
        <v>30</v>
      </c>
      <c r="N1775">
        <v>2215</v>
      </c>
      <c r="O1775" s="1" t="s">
        <v>21</v>
      </c>
      <c r="P1775">
        <v>4</v>
      </c>
    </row>
    <row r="1776" spans="1:16" x14ac:dyDescent="0.2">
      <c r="A1776">
        <v>1775</v>
      </c>
      <c r="B1776">
        <v>1</v>
      </c>
      <c r="C1776">
        <v>3</v>
      </c>
      <c r="D1776">
        <v>3.94</v>
      </c>
      <c r="E1776">
        <v>1</v>
      </c>
      <c r="F1776" s="1" t="s">
        <v>36</v>
      </c>
      <c r="G1776" s="1" t="s">
        <v>35</v>
      </c>
      <c r="H1776" s="1" t="s">
        <v>32</v>
      </c>
      <c r="I1776" s="1" t="s">
        <v>19</v>
      </c>
      <c r="J1776" s="1" t="s">
        <v>29</v>
      </c>
      <c r="K1776" s="1" t="s">
        <v>21</v>
      </c>
      <c r="L1776">
        <v>3</v>
      </c>
      <c r="M1776">
        <v>28</v>
      </c>
      <c r="N1776">
        <v>9412</v>
      </c>
      <c r="O1776" s="1" t="s">
        <v>22</v>
      </c>
      <c r="P1776">
        <v>5</v>
      </c>
    </row>
    <row r="1777" spans="1:16" x14ac:dyDescent="0.2">
      <c r="A1777">
        <v>1776</v>
      </c>
      <c r="B1777">
        <v>52</v>
      </c>
      <c r="C1777">
        <v>8</v>
      </c>
      <c r="D1777">
        <v>4.72</v>
      </c>
      <c r="E1777">
        <v>9</v>
      </c>
      <c r="F1777" s="1" t="s">
        <v>26</v>
      </c>
      <c r="G1777" s="1" t="s">
        <v>35</v>
      </c>
      <c r="H1777" s="1" t="s">
        <v>28</v>
      </c>
      <c r="I1777" s="1" t="s">
        <v>19</v>
      </c>
      <c r="J1777" s="1" t="s">
        <v>33</v>
      </c>
      <c r="K1777" s="1" t="s">
        <v>21</v>
      </c>
      <c r="L1777">
        <v>3</v>
      </c>
      <c r="M1777">
        <v>33</v>
      </c>
      <c r="N1777">
        <v>4519</v>
      </c>
      <c r="O1777" s="1" t="s">
        <v>21</v>
      </c>
      <c r="P1777">
        <v>1</v>
      </c>
    </row>
    <row r="1778" spans="1:16" x14ac:dyDescent="0.2">
      <c r="A1778">
        <v>1777</v>
      </c>
      <c r="B1778">
        <v>33</v>
      </c>
      <c r="C1778">
        <v>8</v>
      </c>
      <c r="D1778">
        <v>4.28</v>
      </c>
      <c r="E1778">
        <v>8</v>
      </c>
      <c r="F1778" s="1" t="s">
        <v>16</v>
      </c>
      <c r="G1778" s="1" t="s">
        <v>30</v>
      </c>
      <c r="H1778" s="1" t="s">
        <v>31</v>
      </c>
      <c r="I1778" s="1" t="s">
        <v>19</v>
      </c>
      <c r="J1778" s="1" t="s">
        <v>29</v>
      </c>
      <c r="K1778" s="1" t="s">
        <v>21</v>
      </c>
      <c r="L1778">
        <v>10</v>
      </c>
      <c r="M1778">
        <v>29</v>
      </c>
      <c r="N1778">
        <v>8802</v>
      </c>
      <c r="O1778" s="1" t="s">
        <v>21</v>
      </c>
      <c r="P1778">
        <v>1</v>
      </c>
    </row>
    <row r="1779" spans="1:16" x14ac:dyDescent="0.2">
      <c r="A1779">
        <v>1778</v>
      </c>
      <c r="B1779">
        <v>19</v>
      </c>
      <c r="C1779">
        <v>9</v>
      </c>
      <c r="D1779">
        <v>2.52</v>
      </c>
      <c r="E1779">
        <v>7</v>
      </c>
      <c r="F1779" s="1" t="s">
        <v>26</v>
      </c>
      <c r="G1779" s="1" t="s">
        <v>35</v>
      </c>
      <c r="H1779" s="1" t="s">
        <v>32</v>
      </c>
      <c r="I1779" s="1" t="s">
        <v>19</v>
      </c>
      <c r="J1779" s="1" t="s">
        <v>20</v>
      </c>
      <c r="K1779" s="1" t="s">
        <v>21</v>
      </c>
      <c r="L1779">
        <v>1</v>
      </c>
      <c r="M1779">
        <v>27</v>
      </c>
      <c r="N1779">
        <v>9530</v>
      </c>
      <c r="O1779" s="1" t="s">
        <v>22</v>
      </c>
      <c r="P1779">
        <v>5</v>
      </c>
    </row>
    <row r="1780" spans="1:16" x14ac:dyDescent="0.2">
      <c r="A1780">
        <v>1779</v>
      </c>
      <c r="B1780">
        <v>20</v>
      </c>
      <c r="C1780">
        <v>9</v>
      </c>
      <c r="D1780">
        <v>2.25</v>
      </c>
      <c r="E1780">
        <v>7</v>
      </c>
      <c r="F1780" s="1" t="s">
        <v>16</v>
      </c>
      <c r="G1780" s="1" t="s">
        <v>17</v>
      </c>
      <c r="H1780" s="1" t="s">
        <v>32</v>
      </c>
      <c r="I1780" s="1" t="s">
        <v>19</v>
      </c>
      <c r="J1780" s="1" t="s">
        <v>29</v>
      </c>
      <c r="K1780" s="1" t="s">
        <v>21</v>
      </c>
      <c r="L1780">
        <v>3</v>
      </c>
      <c r="M1780">
        <v>64</v>
      </c>
      <c r="N1780">
        <v>5532</v>
      </c>
      <c r="O1780" s="1" t="s">
        <v>22</v>
      </c>
      <c r="P1780">
        <v>5</v>
      </c>
    </row>
    <row r="1781" spans="1:16" x14ac:dyDescent="0.2">
      <c r="A1781">
        <v>1780</v>
      </c>
      <c r="B1781">
        <v>41</v>
      </c>
      <c r="C1781">
        <v>9</v>
      </c>
      <c r="D1781">
        <v>3.86</v>
      </c>
      <c r="E1781">
        <v>8</v>
      </c>
      <c r="F1781" s="1" t="s">
        <v>16</v>
      </c>
      <c r="G1781" s="1" t="s">
        <v>30</v>
      </c>
      <c r="H1781" s="1" t="s">
        <v>37</v>
      </c>
      <c r="I1781" s="1" t="s">
        <v>19</v>
      </c>
      <c r="J1781" s="1" t="s">
        <v>29</v>
      </c>
      <c r="K1781" s="1" t="s">
        <v>21</v>
      </c>
      <c r="L1781">
        <v>6</v>
      </c>
      <c r="M1781">
        <v>58</v>
      </c>
      <c r="N1781">
        <v>6237</v>
      </c>
      <c r="O1781" s="1" t="s">
        <v>21</v>
      </c>
      <c r="P1781">
        <v>2</v>
      </c>
    </row>
    <row r="1782" spans="1:16" x14ac:dyDescent="0.2">
      <c r="A1782">
        <v>1781</v>
      </c>
      <c r="B1782">
        <v>51</v>
      </c>
      <c r="C1782">
        <v>7</v>
      </c>
      <c r="D1782">
        <v>5.88</v>
      </c>
      <c r="E1782">
        <v>7</v>
      </c>
      <c r="F1782" s="1" t="s">
        <v>26</v>
      </c>
      <c r="G1782" s="1" t="s">
        <v>27</v>
      </c>
      <c r="H1782" s="1" t="s">
        <v>31</v>
      </c>
      <c r="I1782" s="1" t="s">
        <v>19</v>
      </c>
      <c r="J1782" s="1" t="s">
        <v>29</v>
      </c>
      <c r="K1782" s="1" t="s">
        <v>21</v>
      </c>
      <c r="L1782">
        <v>1</v>
      </c>
      <c r="M1782">
        <v>51</v>
      </c>
      <c r="N1782">
        <v>9566</v>
      </c>
      <c r="O1782" s="1" t="s">
        <v>22</v>
      </c>
      <c r="P1782">
        <v>4</v>
      </c>
    </row>
    <row r="1783" spans="1:16" x14ac:dyDescent="0.2">
      <c r="A1783">
        <v>1782</v>
      </c>
      <c r="B1783">
        <v>2</v>
      </c>
      <c r="C1783">
        <v>6</v>
      </c>
      <c r="D1783">
        <v>4.59</v>
      </c>
      <c r="E1783">
        <v>2</v>
      </c>
      <c r="F1783" s="1" t="s">
        <v>26</v>
      </c>
      <c r="G1783" s="1" t="s">
        <v>30</v>
      </c>
      <c r="H1783" s="1" t="s">
        <v>32</v>
      </c>
      <c r="I1783" s="1" t="s">
        <v>34</v>
      </c>
      <c r="J1783" s="1" t="s">
        <v>33</v>
      </c>
      <c r="K1783" s="1" t="s">
        <v>22</v>
      </c>
      <c r="L1783">
        <v>1</v>
      </c>
      <c r="M1783">
        <v>42</v>
      </c>
      <c r="N1783">
        <v>1976</v>
      </c>
      <c r="O1783" s="1" t="s">
        <v>22</v>
      </c>
      <c r="P1783">
        <v>4</v>
      </c>
    </row>
    <row r="1784" spans="1:16" x14ac:dyDescent="0.2">
      <c r="A1784">
        <v>1783</v>
      </c>
      <c r="B1784">
        <v>5</v>
      </c>
      <c r="C1784">
        <v>7</v>
      </c>
      <c r="D1784">
        <v>2.21</v>
      </c>
      <c r="E1784">
        <v>9</v>
      </c>
      <c r="F1784" s="1" t="s">
        <v>16</v>
      </c>
      <c r="G1784" s="1" t="s">
        <v>30</v>
      </c>
      <c r="H1784" s="1" t="s">
        <v>32</v>
      </c>
      <c r="I1784" s="1" t="s">
        <v>19</v>
      </c>
      <c r="J1784" s="1" t="s">
        <v>29</v>
      </c>
      <c r="K1784" s="1" t="s">
        <v>21</v>
      </c>
      <c r="L1784">
        <v>5</v>
      </c>
      <c r="M1784">
        <v>19</v>
      </c>
      <c r="N1784">
        <v>1569</v>
      </c>
      <c r="O1784" s="1" t="s">
        <v>22</v>
      </c>
      <c r="P1784">
        <v>3</v>
      </c>
    </row>
    <row r="1785" spans="1:16" x14ac:dyDescent="0.2">
      <c r="A1785">
        <v>1784</v>
      </c>
      <c r="B1785">
        <v>20</v>
      </c>
      <c r="C1785">
        <v>6</v>
      </c>
      <c r="D1785">
        <v>3.25</v>
      </c>
      <c r="E1785">
        <v>1</v>
      </c>
      <c r="F1785" s="1" t="s">
        <v>36</v>
      </c>
      <c r="G1785" s="1" t="s">
        <v>17</v>
      </c>
      <c r="H1785" s="1" t="s">
        <v>28</v>
      </c>
      <c r="I1785" s="1" t="s">
        <v>19</v>
      </c>
      <c r="J1785" s="1" t="s">
        <v>29</v>
      </c>
      <c r="K1785" s="1" t="s">
        <v>21</v>
      </c>
      <c r="L1785">
        <v>8</v>
      </c>
      <c r="M1785">
        <v>67</v>
      </c>
      <c r="N1785">
        <v>3665</v>
      </c>
      <c r="O1785" s="1" t="s">
        <v>22</v>
      </c>
      <c r="P1785">
        <v>4</v>
      </c>
    </row>
    <row r="1786" spans="1:16" x14ac:dyDescent="0.2">
      <c r="A1786">
        <v>1785</v>
      </c>
      <c r="B1786">
        <v>2</v>
      </c>
      <c r="C1786">
        <v>5</v>
      </c>
      <c r="D1786">
        <v>2.63</v>
      </c>
      <c r="E1786">
        <v>4</v>
      </c>
      <c r="F1786" s="1" t="s">
        <v>16</v>
      </c>
      <c r="G1786" s="1" t="s">
        <v>30</v>
      </c>
      <c r="H1786" s="1" t="s">
        <v>37</v>
      </c>
      <c r="I1786" s="1" t="s">
        <v>19</v>
      </c>
      <c r="J1786" s="1" t="s">
        <v>20</v>
      </c>
      <c r="K1786" s="1" t="s">
        <v>21</v>
      </c>
      <c r="L1786">
        <v>6</v>
      </c>
      <c r="M1786">
        <v>29</v>
      </c>
      <c r="N1786">
        <v>2985</v>
      </c>
      <c r="O1786" s="1" t="s">
        <v>21</v>
      </c>
      <c r="P1786">
        <v>2</v>
      </c>
    </row>
    <row r="1787" spans="1:16" x14ac:dyDescent="0.2">
      <c r="A1787">
        <v>1786</v>
      </c>
      <c r="B1787">
        <v>44</v>
      </c>
      <c r="C1787">
        <v>2</v>
      </c>
      <c r="D1787">
        <v>2.14</v>
      </c>
      <c r="E1787">
        <v>4</v>
      </c>
      <c r="F1787" s="1" t="s">
        <v>23</v>
      </c>
      <c r="G1787" s="1" t="s">
        <v>35</v>
      </c>
      <c r="H1787" s="1" t="s">
        <v>18</v>
      </c>
      <c r="I1787" s="1" t="s">
        <v>19</v>
      </c>
      <c r="J1787" s="1" t="s">
        <v>29</v>
      </c>
      <c r="K1787" s="1" t="s">
        <v>21</v>
      </c>
      <c r="L1787">
        <v>5</v>
      </c>
      <c r="M1787">
        <v>46</v>
      </c>
      <c r="N1787">
        <v>1683</v>
      </c>
      <c r="O1787" s="1" t="s">
        <v>22</v>
      </c>
      <c r="P1787">
        <v>1</v>
      </c>
    </row>
    <row r="1788" spans="1:16" x14ac:dyDescent="0.2">
      <c r="A1788">
        <v>1787</v>
      </c>
      <c r="B1788">
        <v>20</v>
      </c>
      <c r="C1788">
        <v>8</v>
      </c>
      <c r="D1788">
        <v>3.95</v>
      </c>
      <c r="E1788">
        <v>7</v>
      </c>
      <c r="F1788" s="1" t="s">
        <v>16</v>
      </c>
      <c r="G1788" s="1" t="s">
        <v>27</v>
      </c>
      <c r="H1788" s="1" t="s">
        <v>18</v>
      </c>
      <c r="I1788" s="1" t="s">
        <v>19</v>
      </c>
      <c r="J1788" s="1" t="s">
        <v>29</v>
      </c>
      <c r="K1788" s="1" t="s">
        <v>21</v>
      </c>
      <c r="L1788">
        <v>5</v>
      </c>
      <c r="M1788">
        <v>21</v>
      </c>
      <c r="N1788">
        <v>6130</v>
      </c>
      <c r="O1788" s="1" t="s">
        <v>22</v>
      </c>
      <c r="P1788">
        <v>1</v>
      </c>
    </row>
    <row r="1789" spans="1:16" x14ac:dyDescent="0.2">
      <c r="A1789">
        <v>1788</v>
      </c>
      <c r="B1789">
        <v>50</v>
      </c>
      <c r="C1789">
        <v>1</v>
      </c>
      <c r="D1789">
        <v>5.76</v>
      </c>
      <c r="E1789">
        <v>3</v>
      </c>
      <c r="F1789" s="1" t="s">
        <v>16</v>
      </c>
      <c r="G1789" s="1" t="s">
        <v>27</v>
      </c>
      <c r="H1789" s="1" t="s">
        <v>37</v>
      </c>
      <c r="I1789" s="1" t="s">
        <v>19</v>
      </c>
      <c r="J1789" s="1" t="s">
        <v>29</v>
      </c>
      <c r="K1789" s="1" t="s">
        <v>21</v>
      </c>
      <c r="L1789">
        <v>6</v>
      </c>
      <c r="M1789">
        <v>44</v>
      </c>
      <c r="N1789">
        <v>9872</v>
      </c>
      <c r="O1789" s="1" t="s">
        <v>21</v>
      </c>
      <c r="P1789">
        <v>5</v>
      </c>
    </row>
    <row r="1790" spans="1:16" x14ac:dyDescent="0.2">
      <c r="A1790">
        <v>1789</v>
      </c>
      <c r="B1790">
        <v>15</v>
      </c>
      <c r="C1790">
        <v>7</v>
      </c>
      <c r="D1790">
        <v>4.3099999999999996</v>
      </c>
      <c r="E1790">
        <v>7</v>
      </c>
      <c r="F1790" s="1" t="s">
        <v>16</v>
      </c>
      <c r="G1790" s="1" t="s">
        <v>17</v>
      </c>
      <c r="H1790" s="1" t="s">
        <v>18</v>
      </c>
      <c r="I1790" s="1" t="s">
        <v>34</v>
      </c>
      <c r="J1790" s="1" t="s">
        <v>20</v>
      </c>
      <c r="K1790" s="1" t="s">
        <v>22</v>
      </c>
      <c r="L1790">
        <v>0</v>
      </c>
      <c r="M1790">
        <v>54</v>
      </c>
      <c r="N1790">
        <v>6046</v>
      </c>
      <c r="O1790" s="1" t="s">
        <v>22</v>
      </c>
      <c r="P1790">
        <v>4</v>
      </c>
    </row>
    <row r="1791" spans="1:16" x14ac:dyDescent="0.2">
      <c r="A1791">
        <v>1790</v>
      </c>
      <c r="B1791">
        <v>13</v>
      </c>
      <c r="C1791">
        <v>7</v>
      </c>
      <c r="D1791">
        <v>5.5</v>
      </c>
      <c r="E1791">
        <v>9</v>
      </c>
      <c r="F1791" s="1" t="s">
        <v>26</v>
      </c>
      <c r="G1791" s="1" t="s">
        <v>17</v>
      </c>
      <c r="H1791" s="1" t="s">
        <v>28</v>
      </c>
      <c r="I1791" s="1" t="s">
        <v>19</v>
      </c>
      <c r="J1791" s="1" t="s">
        <v>29</v>
      </c>
      <c r="K1791" s="1" t="s">
        <v>21</v>
      </c>
      <c r="L1791">
        <v>10</v>
      </c>
      <c r="M1791">
        <v>50</v>
      </c>
      <c r="N1791">
        <v>5189</v>
      </c>
      <c r="O1791" s="1" t="s">
        <v>21</v>
      </c>
      <c r="P1791">
        <v>2</v>
      </c>
    </row>
    <row r="1792" spans="1:16" x14ac:dyDescent="0.2">
      <c r="A1792">
        <v>1791</v>
      </c>
      <c r="B1792">
        <v>2</v>
      </c>
      <c r="C1792">
        <v>2</v>
      </c>
      <c r="D1792">
        <v>3.08</v>
      </c>
      <c r="E1792">
        <v>6</v>
      </c>
      <c r="F1792" s="1" t="s">
        <v>23</v>
      </c>
      <c r="G1792" s="1" t="s">
        <v>30</v>
      </c>
      <c r="H1792" s="1" t="s">
        <v>32</v>
      </c>
      <c r="I1792" s="1" t="s">
        <v>19</v>
      </c>
      <c r="J1792" s="1" t="s">
        <v>33</v>
      </c>
      <c r="K1792" s="1" t="s">
        <v>21</v>
      </c>
      <c r="L1792">
        <v>3</v>
      </c>
      <c r="M1792">
        <v>26</v>
      </c>
      <c r="N1792">
        <v>6933</v>
      </c>
      <c r="O1792" s="1" t="s">
        <v>22</v>
      </c>
      <c r="P1792">
        <v>1</v>
      </c>
    </row>
    <row r="1793" spans="1:16" x14ac:dyDescent="0.2">
      <c r="A1793">
        <v>1792</v>
      </c>
      <c r="B1793">
        <v>33</v>
      </c>
      <c r="C1793">
        <v>2</v>
      </c>
      <c r="D1793">
        <v>4.74</v>
      </c>
      <c r="E1793">
        <v>5</v>
      </c>
      <c r="F1793" s="1" t="s">
        <v>23</v>
      </c>
      <c r="G1793" s="1" t="s">
        <v>35</v>
      </c>
      <c r="H1793" s="1" t="s">
        <v>31</v>
      </c>
      <c r="I1793" s="1" t="s">
        <v>34</v>
      </c>
      <c r="J1793" s="1" t="s">
        <v>20</v>
      </c>
      <c r="K1793" s="1" t="s">
        <v>21</v>
      </c>
      <c r="L1793">
        <v>3</v>
      </c>
      <c r="M1793">
        <v>44</v>
      </c>
      <c r="N1793">
        <v>4043</v>
      </c>
      <c r="O1793" s="1" t="s">
        <v>21</v>
      </c>
      <c r="P1793">
        <v>3</v>
      </c>
    </row>
    <row r="1794" spans="1:16" x14ac:dyDescent="0.2">
      <c r="A1794">
        <v>1793</v>
      </c>
      <c r="B1794">
        <v>20</v>
      </c>
      <c r="C1794">
        <v>10</v>
      </c>
      <c r="D1794">
        <v>2.5099999999999998</v>
      </c>
      <c r="E1794">
        <v>9</v>
      </c>
      <c r="F1794" s="1" t="s">
        <v>36</v>
      </c>
      <c r="G1794" s="1" t="s">
        <v>30</v>
      </c>
      <c r="H1794" s="1" t="s">
        <v>37</v>
      </c>
      <c r="I1794" s="1" t="s">
        <v>19</v>
      </c>
      <c r="J1794" s="1" t="s">
        <v>20</v>
      </c>
      <c r="K1794" s="1" t="s">
        <v>21</v>
      </c>
      <c r="L1794">
        <v>8</v>
      </c>
      <c r="M1794">
        <v>46</v>
      </c>
      <c r="N1794">
        <v>3260</v>
      </c>
      <c r="O1794" s="1" t="s">
        <v>22</v>
      </c>
      <c r="P1794">
        <v>5</v>
      </c>
    </row>
    <row r="1795" spans="1:16" x14ac:dyDescent="0.2">
      <c r="A1795">
        <v>1794</v>
      </c>
      <c r="B1795">
        <v>5</v>
      </c>
      <c r="C1795">
        <v>7</v>
      </c>
      <c r="D1795">
        <v>2.83</v>
      </c>
      <c r="E1795">
        <v>10</v>
      </c>
      <c r="F1795" s="1" t="s">
        <v>36</v>
      </c>
      <c r="G1795" s="1" t="s">
        <v>35</v>
      </c>
      <c r="H1795" s="1" t="s">
        <v>32</v>
      </c>
      <c r="I1795" s="1" t="s">
        <v>19</v>
      </c>
      <c r="J1795" s="1" t="s">
        <v>20</v>
      </c>
      <c r="K1795" s="1" t="s">
        <v>21</v>
      </c>
      <c r="L1795">
        <v>6</v>
      </c>
      <c r="M1795">
        <v>65</v>
      </c>
      <c r="N1795">
        <v>4377</v>
      </c>
      <c r="O1795" s="1" t="s">
        <v>22</v>
      </c>
      <c r="P1795">
        <v>4</v>
      </c>
    </row>
    <row r="1796" spans="1:16" x14ac:dyDescent="0.2">
      <c r="A1796">
        <v>1795</v>
      </c>
      <c r="B1796">
        <v>27</v>
      </c>
      <c r="C1796">
        <v>7</v>
      </c>
      <c r="D1796">
        <v>5.01</v>
      </c>
      <c r="E1796">
        <v>7</v>
      </c>
      <c r="F1796" s="1" t="s">
        <v>16</v>
      </c>
      <c r="G1796" s="1" t="s">
        <v>27</v>
      </c>
      <c r="H1796" s="1" t="s">
        <v>31</v>
      </c>
      <c r="I1796" s="1" t="s">
        <v>19</v>
      </c>
      <c r="J1796" s="1" t="s">
        <v>29</v>
      </c>
      <c r="K1796" s="1" t="s">
        <v>21</v>
      </c>
      <c r="L1796">
        <v>3</v>
      </c>
      <c r="M1796">
        <v>24</v>
      </c>
      <c r="N1796">
        <v>9159</v>
      </c>
      <c r="O1796" s="1" t="s">
        <v>21</v>
      </c>
      <c r="P1796">
        <v>1</v>
      </c>
    </row>
    <row r="1797" spans="1:16" x14ac:dyDescent="0.2">
      <c r="A1797">
        <v>1796</v>
      </c>
      <c r="B1797">
        <v>28</v>
      </c>
      <c r="C1797">
        <v>8</v>
      </c>
      <c r="D1797">
        <v>3.9</v>
      </c>
      <c r="E1797">
        <v>8</v>
      </c>
      <c r="F1797" s="1" t="s">
        <v>23</v>
      </c>
      <c r="G1797" s="1" t="s">
        <v>27</v>
      </c>
      <c r="H1797" s="1" t="s">
        <v>31</v>
      </c>
      <c r="I1797" s="1" t="s">
        <v>19</v>
      </c>
      <c r="J1797" s="1" t="s">
        <v>29</v>
      </c>
      <c r="K1797" s="1" t="s">
        <v>21</v>
      </c>
      <c r="L1797">
        <v>1</v>
      </c>
      <c r="M1797">
        <v>22</v>
      </c>
      <c r="N1797">
        <v>7606</v>
      </c>
      <c r="O1797" s="1" t="s">
        <v>22</v>
      </c>
      <c r="P1797">
        <v>5</v>
      </c>
    </row>
    <row r="1798" spans="1:16" x14ac:dyDescent="0.2">
      <c r="A1798">
        <v>1797</v>
      </c>
      <c r="B1798">
        <v>26</v>
      </c>
      <c r="C1798">
        <v>8</v>
      </c>
      <c r="D1798">
        <v>5.53</v>
      </c>
      <c r="E1798">
        <v>9</v>
      </c>
      <c r="F1798" s="1" t="s">
        <v>26</v>
      </c>
      <c r="G1798" s="1" t="s">
        <v>24</v>
      </c>
      <c r="H1798" s="1" t="s">
        <v>32</v>
      </c>
      <c r="I1798" s="1" t="s">
        <v>19</v>
      </c>
      <c r="J1798" s="1" t="s">
        <v>29</v>
      </c>
      <c r="K1798" s="1" t="s">
        <v>21</v>
      </c>
      <c r="L1798">
        <v>8</v>
      </c>
      <c r="M1798">
        <v>42</v>
      </c>
      <c r="N1798">
        <v>8758</v>
      </c>
      <c r="O1798" s="1" t="s">
        <v>22</v>
      </c>
      <c r="P1798">
        <v>3</v>
      </c>
    </row>
    <row r="1799" spans="1:16" x14ac:dyDescent="0.2">
      <c r="A1799">
        <v>1798</v>
      </c>
      <c r="B1799">
        <v>48</v>
      </c>
      <c r="C1799">
        <v>10</v>
      </c>
      <c r="D1799">
        <v>4.53</v>
      </c>
      <c r="E1799">
        <v>10</v>
      </c>
      <c r="F1799" s="1" t="s">
        <v>36</v>
      </c>
      <c r="G1799" s="1" t="s">
        <v>35</v>
      </c>
      <c r="H1799" s="1" t="s">
        <v>32</v>
      </c>
      <c r="I1799" s="1" t="s">
        <v>19</v>
      </c>
      <c r="J1799" s="1" t="s">
        <v>29</v>
      </c>
      <c r="K1799" s="1" t="s">
        <v>21</v>
      </c>
      <c r="L1799">
        <v>2</v>
      </c>
      <c r="M1799">
        <v>53</v>
      </c>
      <c r="N1799">
        <v>3599</v>
      </c>
      <c r="O1799" s="1" t="s">
        <v>22</v>
      </c>
      <c r="P1799">
        <v>5</v>
      </c>
    </row>
    <row r="1800" spans="1:16" x14ac:dyDescent="0.2">
      <c r="A1800">
        <v>1799</v>
      </c>
      <c r="B1800">
        <v>30</v>
      </c>
      <c r="C1800">
        <v>2</v>
      </c>
      <c r="D1800">
        <v>3.25</v>
      </c>
      <c r="E1800">
        <v>1</v>
      </c>
      <c r="F1800" s="1" t="s">
        <v>16</v>
      </c>
      <c r="G1800" s="1" t="s">
        <v>27</v>
      </c>
      <c r="H1800" s="1" t="s">
        <v>32</v>
      </c>
      <c r="I1800" s="1" t="s">
        <v>19</v>
      </c>
      <c r="J1800" s="1" t="s">
        <v>33</v>
      </c>
      <c r="K1800" s="1" t="s">
        <v>21</v>
      </c>
      <c r="L1800">
        <v>9</v>
      </c>
      <c r="M1800">
        <v>19</v>
      </c>
      <c r="N1800">
        <v>7256</v>
      </c>
      <c r="O1800" s="1" t="s">
        <v>21</v>
      </c>
      <c r="P1800">
        <v>2</v>
      </c>
    </row>
    <row r="1801" spans="1:16" x14ac:dyDescent="0.2">
      <c r="A1801">
        <v>1800</v>
      </c>
      <c r="B1801">
        <v>37</v>
      </c>
      <c r="C1801">
        <v>4</v>
      </c>
      <c r="D1801">
        <v>1.18</v>
      </c>
      <c r="E1801">
        <v>4</v>
      </c>
      <c r="F1801" s="1" t="s">
        <v>16</v>
      </c>
      <c r="G1801" s="1" t="s">
        <v>30</v>
      </c>
      <c r="H1801" s="1" t="s">
        <v>37</v>
      </c>
      <c r="I1801" s="1" t="s">
        <v>34</v>
      </c>
      <c r="J1801" s="1" t="s">
        <v>20</v>
      </c>
      <c r="K1801" s="1" t="s">
        <v>21</v>
      </c>
      <c r="L1801">
        <v>9</v>
      </c>
      <c r="M1801">
        <v>62</v>
      </c>
      <c r="N1801">
        <v>6775</v>
      </c>
      <c r="O1801" s="1" t="s">
        <v>22</v>
      </c>
      <c r="P1801">
        <v>4</v>
      </c>
    </row>
    <row r="1802" spans="1:16" x14ac:dyDescent="0.2">
      <c r="A1802">
        <v>1801</v>
      </c>
      <c r="B1802">
        <v>13</v>
      </c>
      <c r="C1802">
        <v>5</v>
      </c>
      <c r="D1802">
        <v>1.76</v>
      </c>
      <c r="E1802">
        <v>3</v>
      </c>
      <c r="F1802" s="1" t="s">
        <v>23</v>
      </c>
      <c r="G1802" s="1" t="s">
        <v>30</v>
      </c>
      <c r="H1802" s="1" t="s">
        <v>32</v>
      </c>
      <c r="I1802" s="1" t="s">
        <v>34</v>
      </c>
      <c r="J1802" s="1" t="s">
        <v>29</v>
      </c>
      <c r="K1802" s="1" t="s">
        <v>22</v>
      </c>
      <c r="L1802">
        <v>6</v>
      </c>
      <c r="M1802">
        <v>55</v>
      </c>
      <c r="N1802">
        <v>3888</v>
      </c>
      <c r="O1802" s="1" t="s">
        <v>22</v>
      </c>
      <c r="P1802">
        <v>1</v>
      </c>
    </row>
    <row r="1803" spans="1:16" x14ac:dyDescent="0.2">
      <c r="A1803">
        <v>1802</v>
      </c>
      <c r="B1803">
        <v>50</v>
      </c>
      <c r="C1803">
        <v>10</v>
      </c>
      <c r="D1803">
        <v>2.84</v>
      </c>
      <c r="E1803">
        <v>10</v>
      </c>
      <c r="F1803" s="1" t="s">
        <v>26</v>
      </c>
      <c r="G1803" s="1" t="s">
        <v>27</v>
      </c>
      <c r="H1803" s="1" t="s">
        <v>37</v>
      </c>
      <c r="I1803" s="1" t="s">
        <v>19</v>
      </c>
      <c r="J1803" s="1" t="s">
        <v>20</v>
      </c>
      <c r="K1803" s="1" t="s">
        <v>21</v>
      </c>
      <c r="L1803">
        <v>6</v>
      </c>
      <c r="M1803">
        <v>61</v>
      </c>
      <c r="N1803">
        <v>8774</v>
      </c>
      <c r="O1803" s="1" t="s">
        <v>22</v>
      </c>
      <c r="P1803">
        <v>4</v>
      </c>
    </row>
    <row r="1804" spans="1:16" x14ac:dyDescent="0.2">
      <c r="A1804">
        <v>1803</v>
      </c>
      <c r="B1804">
        <v>52</v>
      </c>
      <c r="C1804">
        <v>9</v>
      </c>
      <c r="D1804">
        <v>4.8899999999999997</v>
      </c>
      <c r="E1804">
        <v>8</v>
      </c>
      <c r="F1804" s="1" t="s">
        <v>36</v>
      </c>
      <c r="G1804" s="1" t="s">
        <v>27</v>
      </c>
      <c r="H1804" s="1" t="s">
        <v>25</v>
      </c>
      <c r="I1804" s="1" t="s">
        <v>19</v>
      </c>
      <c r="J1804" s="1" t="s">
        <v>20</v>
      </c>
      <c r="K1804" s="1" t="s">
        <v>21</v>
      </c>
      <c r="L1804">
        <v>8</v>
      </c>
      <c r="M1804">
        <v>27</v>
      </c>
      <c r="N1804">
        <v>1415</v>
      </c>
      <c r="O1804" s="1" t="s">
        <v>21</v>
      </c>
      <c r="P1804">
        <v>1</v>
      </c>
    </row>
    <row r="1805" spans="1:16" x14ac:dyDescent="0.2">
      <c r="A1805">
        <v>1804</v>
      </c>
      <c r="B1805">
        <v>46</v>
      </c>
      <c r="C1805">
        <v>10</v>
      </c>
      <c r="D1805">
        <v>1.47</v>
      </c>
      <c r="E1805">
        <v>10</v>
      </c>
      <c r="F1805" s="1" t="s">
        <v>26</v>
      </c>
      <c r="G1805" s="1" t="s">
        <v>30</v>
      </c>
      <c r="H1805" s="1" t="s">
        <v>25</v>
      </c>
      <c r="I1805" s="1" t="s">
        <v>19</v>
      </c>
      <c r="J1805" s="1" t="s">
        <v>29</v>
      </c>
      <c r="K1805" s="1" t="s">
        <v>21</v>
      </c>
      <c r="L1805">
        <v>6</v>
      </c>
      <c r="M1805">
        <v>65</v>
      </c>
      <c r="N1805">
        <v>8577</v>
      </c>
      <c r="O1805" s="1" t="s">
        <v>22</v>
      </c>
      <c r="P1805">
        <v>1</v>
      </c>
    </row>
    <row r="1806" spans="1:16" x14ac:dyDescent="0.2">
      <c r="A1806">
        <v>1805</v>
      </c>
      <c r="B1806">
        <v>7</v>
      </c>
      <c r="C1806">
        <v>9</v>
      </c>
      <c r="D1806">
        <v>3.21</v>
      </c>
      <c r="E1806">
        <v>9</v>
      </c>
      <c r="F1806" s="1" t="s">
        <v>26</v>
      </c>
      <c r="G1806" s="1" t="s">
        <v>17</v>
      </c>
      <c r="H1806" s="1" t="s">
        <v>28</v>
      </c>
      <c r="I1806" s="1" t="s">
        <v>19</v>
      </c>
      <c r="J1806" s="1" t="s">
        <v>20</v>
      </c>
      <c r="K1806" s="1" t="s">
        <v>21</v>
      </c>
      <c r="L1806">
        <v>9</v>
      </c>
      <c r="M1806">
        <v>65</v>
      </c>
      <c r="N1806">
        <v>6553</v>
      </c>
      <c r="O1806" s="1" t="s">
        <v>21</v>
      </c>
      <c r="P1806">
        <v>3</v>
      </c>
    </row>
    <row r="1807" spans="1:16" x14ac:dyDescent="0.2">
      <c r="A1807">
        <v>1806</v>
      </c>
      <c r="B1807">
        <v>16</v>
      </c>
      <c r="C1807">
        <v>10</v>
      </c>
      <c r="D1807">
        <v>2.69</v>
      </c>
      <c r="E1807">
        <v>9</v>
      </c>
      <c r="F1807" s="1" t="s">
        <v>26</v>
      </c>
      <c r="G1807" s="1" t="s">
        <v>17</v>
      </c>
      <c r="H1807" s="1" t="s">
        <v>37</v>
      </c>
      <c r="I1807" s="1" t="s">
        <v>34</v>
      </c>
      <c r="J1807" s="1" t="s">
        <v>33</v>
      </c>
      <c r="K1807" s="1" t="s">
        <v>22</v>
      </c>
      <c r="L1807">
        <v>6</v>
      </c>
      <c r="M1807">
        <v>42</v>
      </c>
      <c r="N1807">
        <v>3840</v>
      </c>
      <c r="O1807" s="1" t="s">
        <v>21</v>
      </c>
      <c r="P1807">
        <v>3</v>
      </c>
    </row>
    <row r="1808" spans="1:16" x14ac:dyDescent="0.2">
      <c r="A1808">
        <v>1807</v>
      </c>
      <c r="B1808">
        <v>43</v>
      </c>
      <c r="C1808">
        <v>7</v>
      </c>
      <c r="D1808">
        <v>5.0599999999999996</v>
      </c>
      <c r="E1808">
        <v>8</v>
      </c>
      <c r="F1808" s="1" t="s">
        <v>36</v>
      </c>
      <c r="G1808" s="1" t="s">
        <v>17</v>
      </c>
      <c r="H1808" s="1" t="s">
        <v>31</v>
      </c>
      <c r="I1808" s="1" t="s">
        <v>34</v>
      </c>
      <c r="J1808" s="1" t="s">
        <v>29</v>
      </c>
      <c r="K1808" s="1" t="s">
        <v>21</v>
      </c>
      <c r="L1808">
        <v>5</v>
      </c>
      <c r="M1808">
        <v>23</v>
      </c>
      <c r="N1808">
        <v>7382</v>
      </c>
      <c r="O1808" s="1" t="s">
        <v>21</v>
      </c>
      <c r="P1808">
        <v>4</v>
      </c>
    </row>
    <row r="1809" spans="1:16" x14ac:dyDescent="0.2">
      <c r="A1809">
        <v>1808</v>
      </c>
      <c r="B1809">
        <v>55</v>
      </c>
      <c r="C1809">
        <v>8</v>
      </c>
      <c r="D1809">
        <v>1.26</v>
      </c>
      <c r="E1809">
        <v>8</v>
      </c>
      <c r="F1809" s="1" t="s">
        <v>16</v>
      </c>
      <c r="G1809" s="1" t="s">
        <v>17</v>
      </c>
      <c r="H1809" s="1" t="s">
        <v>32</v>
      </c>
      <c r="I1809" s="1" t="s">
        <v>34</v>
      </c>
      <c r="J1809" s="1" t="s">
        <v>29</v>
      </c>
      <c r="K1809" s="1" t="s">
        <v>21</v>
      </c>
      <c r="L1809">
        <v>5</v>
      </c>
      <c r="M1809">
        <v>52</v>
      </c>
      <c r="N1809">
        <v>7579</v>
      </c>
      <c r="O1809" s="1" t="s">
        <v>21</v>
      </c>
      <c r="P1809">
        <v>2</v>
      </c>
    </row>
    <row r="1810" spans="1:16" x14ac:dyDescent="0.2">
      <c r="A1810">
        <v>1809</v>
      </c>
      <c r="B1810">
        <v>57</v>
      </c>
      <c r="C1810">
        <v>8</v>
      </c>
      <c r="D1810">
        <v>2.67</v>
      </c>
      <c r="E1810">
        <v>7</v>
      </c>
      <c r="F1810" s="1" t="s">
        <v>23</v>
      </c>
      <c r="G1810" s="1" t="s">
        <v>24</v>
      </c>
      <c r="H1810" s="1" t="s">
        <v>18</v>
      </c>
      <c r="I1810" s="1" t="s">
        <v>19</v>
      </c>
      <c r="J1810" s="1" t="s">
        <v>20</v>
      </c>
      <c r="K1810" s="1" t="s">
        <v>21</v>
      </c>
      <c r="L1810">
        <v>3</v>
      </c>
      <c r="M1810">
        <v>61</v>
      </c>
      <c r="N1810">
        <v>9048</v>
      </c>
      <c r="O1810" s="1" t="s">
        <v>22</v>
      </c>
      <c r="P1810">
        <v>1</v>
      </c>
    </row>
    <row r="1811" spans="1:16" x14ac:dyDescent="0.2">
      <c r="A1811">
        <v>1810</v>
      </c>
      <c r="B1811">
        <v>39</v>
      </c>
      <c r="C1811">
        <v>6</v>
      </c>
      <c r="D1811">
        <v>5.47</v>
      </c>
      <c r="E1811">
        <v>5</v>
      </c>
      <c r="F1811" s="1" t="s">
        <v>23</v>
      </c>
      <c r="G1811" s="1" t="s">
        <v>30</v>
      </c>
      <c r="H1811" s="1" t="s">
        <v>31</v>
      </c>
      <c r="I1811" s="1" t="s">
        <v>19</v>
      </c>
      <c r="J1811" s="1" t="s">
        <v>29</v>
      </c>
      <c r="K1811" s="1" t="s">
        <v>21</v>
      </c>
      <c r="L1811">
        <v>0</v>
      </c>
      <c r="M1811">
        <v>66</v>
      </c>
      <c r="N1811">
        <v>6656</v>
      </c>
      <c r="O1811" s="1" t="s">
        <v>22</v>
      </c>
      <c r="P1811">
        <v>4</v>
      </c>
    </row>
    <row r="1812" spans="1:16" x14ac:dyDescent="0.2">
      <c r="A1812">
        <v>1811</v>
      </c>
      <c r="B1812">
        <v>39</v>
      </c>
      <c r="C1812">
        <v>8</v>
      </c>
      <c r="D1812">
        <v>3.53</v>
      </c>
      <c r="E1812">
        <v>7</v>
      </c>
      <c r="F1812" s="1" t="s">
        <v>16</v>
      </c>
      <c r="G1812" s="1" t="s">
        <v>27</v>
      </c>
      <c r="H1812" s="1" t="s">
        <v>32</v>
      </c>
      <c r="I1812" s="1" t="s">
        <v>19</v>
      </c>
      <c r="J1812" s="1" t="s">
        <v>29</v>
      </c>
      <c r="K1812" s="1" t="s">
        <v>21</v>
      </c>
      <c r="L1812">
        <v>8</v>
      </c>
      <c r="M1812">
        <v>70</v>
      </c>
      <c r="N1812">
        <v>7851</v>
      </c>
      <c r="O1812" s="1" t="s">
        <v>22</v>
      </c>
      <c r="P1812">
        <v>1</v>
      </c>
    </row>
    <row r="1813" spans="1:16" x14ac:dyDescent="0.2">
      <c r="A1813">
        <v>1812</v>
      </c>
      <c r="B1813">
        <v>24</v>
      </c>
      <c r="C1813">
        <v>8</v>
      </c>
      <c r="D1813">
        <v>5.1100000000000003</v>
      </c>
      <c r="E1813">
        <v>9</v>
      </c>
      <c r="F1813" s="1" t="s">
        <v>26</v>
      </c>
      <c r="G1813" s="1" t="s">
        <v>35</v>
      </c>
      <c r="H1813" s="1" t="s">
        <v>25</v>
      </c>
      <c r="I1813" s="1" t="s">
        <v>34</v>
      </c>
      <c r="J1813" s="1" t="s">
        <v>33</v>
      </c>
      <c r="K1813" s="1" t="s">
        <v>22</v>
      </c>
      <c r="L1813">
        <v>3</v>
      </c>
      <c r="M1813">
        <v>23</v>
      </c>
      <c r="N1813">
        <v>4392</v>
      </c>
      <c r="O1813" s="1" t="s">
        <v>22</v>
      </c>
      <c r="P1813">
        <v>2</v>
      </c>
    </row>
    <row r="1814" spans="1:16" x14ac:dyDescent="0.2">
      <c r="A1814">
        <v>1813</v>
      </c>
      <c r="B1814">
        <v>2</v>
      </c>
      <c r="C1814">
        <v>7</v>
      </c>
      <c r="D1814">
        <v>3.01</v>
      </c>
      <c r="E1814">
        <v>7</v>
      </c>
      <c r="F1814" s="1" t="s">
        <v>26</v>
      </c>
      <c r="G1814" s="1" t="s">
        <v>17</v>
      </c>
      <c r="H1814" s="1" t="s">
        <v>18</v>
      </c>
      <c r="I1814" s="1" t="s">
        <v>19</v>
      </c>
      <c r="J1814" s="1" t="s">
        <v>33</v>
      </c>
      <c r="K1814" s="1" t="s">
        <v>21</v>
      </c>
      <c r="L1814">
        <v>10</v>
      </c>
      <c r="M1814">
        <v>34</v>
      </c>
      <c r="N1814">
        <v>4848</v>
      </c>
      <c r="O1814" s="1" t="s">
        <v>22</v>
      </c>
      <c r="P1814">
        <v>2</v>
      </c>
    </row>
    <row r="1815" spans="1:16" x14ac:dyDescent="0.2">
      <c r="A1815">
        <v>1814</v>
      </c>
      <c r="B1815">
        <v>15</v>
      </c>
      <c r="C1815">
        <v>7</v>
      </c>
      <c r="D1815">
        <v>5.13</v>
      </c>
      <c r="E1815">
        <v>9</v>
      </c>
      <c r="F1815" s="1" t="s">
        <v>26</v>
      </c>
      <c r="G1815" s="1" t="s">
        <v>17</v>
      </c>
      <c r="H1815" s="1" t="s">
        <v>32</v>
      </c>
      <c r="I1815" s="1" t="s">
        <v>19</v>
      </c>
      <c r="J1815" s="1" t="s">
        <v>20</v>
      </c>
      <c r="K1815" s="1" t="s">
        <v>21</v>
      </c>
      <c r="L1815">
        <v>9</v>
      </c>
      <c r="M1815">
        <v>35</v>
      </c>
      <c r="N1815">
        <v>3610</v>
      </c>
      <c r="O1815" s="1" t="s">
        <v>22</v>
      </c>
      <c r="P1815">
        <v>4</v>
      </c>
    </row>
    <row r="1816" spans="1:16" x14ac:dyDescent="0.2">
      <c r="A1816">
        <v>1815</v>
      </c>
      <c r="B1816">
        <v>35</v>
      </c>
      <c r="C1816">
        <v>7</v>
      </c>
      <c r="D1816">
        <v>5.1100000000000003</v>
      </c>
      <c r="E1816">
        <v>7</v>
      </c>
      <c r="F1816" s="1" t="s">
        <v>16</v>
      </c>
      <c r="G1816" s="1" t="s">
        <v>17</v>
      </c>
      <c r="H1816" s="1" t="s">
        <v>37</v>
      </c>
      <c r="I1816" s="1" t="s">
        <v>19</v>
      </c>
      <c r="J1816" s="1" t="s">
        <v>33</v>
      </c>
      <c r="K1816" s="1" t="s">
        <v>21</v>
      </c>
      <c r="L1816">
        <v>4</v>
      </c>
      <c r="M1816">
        <v>49</v>
      </c>
      <c r="N1816">
        <v>8336</v>
      </c>
      <c r="O1816" s="1" t="s">
        <v>21</v>
      </c>
      <c r="P1816">
        <v>3</v>
      </c>
    </row>
    <row r="1817" spans="1:16" x14ac:dyDescent="0.2">
      <c r="A1817">
        <v>1816</v>
      </c>
      <c r="B1817">
        <v>35</v>
      </c>
      <c r="C1817">
        <v>9</v>
      </c>
      <c r="D1817">
        <v>4.13</v>
      </c>
      <c r="E1817">
        <v>10</v>
      </c>
      <c r="F1817" s="1" t="s">
        <v>26</v>
      </c>
      <c r="G1817" s="1" t="s">
        <v>27</v>
      </c>
      <c r="H1817" s="1" t="s">
        <v>32</v>
      </c>
      <c r="I1817" s="1" t="s">
        <v>19</v>
      </c>
      <c r="J1817" s="1" t="s">
        <v>33</v>
      </c>
      <c r="K1817" s="1" t="s">
        <v>21</v>
      </c>
      <c r="L1817">
        <v>6</v>
      </c>
      <c r="M1817">
        <v>69</v>
      </c>
      <c r="N1817">
        <v>5650</v>
      </c>
      <c r="O1817" s="1" t="s">
        <v>22</v>
      </c>
      <c r="P1817">
        <v>5</v>
      </c>
    </row>
    <row r="1818" spans="1:16" x14ac:dyDescent="0.2">
      <c r="A1818">
        <v>1817</v>
      </c>
      <c r="B1818">
        <v>24</v>
      </c>
      <c r="C1818">
        <v>9</v>
      </c>
      <c r="D1818">
        <v>2.72</v>
      </c>
      <c r="E1818">
        <v>10</v>
      </c>
      <c r="F1818" s="1" t="s">
        <v>36</v>
      </c>
      <c r="G1818" s="1" t="s">
        <v>35</v>
      </c>
      <c r="H1818" s="1" t="s">
        <v>32</v>
      </c>
      <c r="I1818" s="1" t="s">
        <v>19</v>
      </c>
      <c r="J1818" s="1" t="s">
        <v>29</v>
      </c>
      <c r="K1818" s="1" t="s">
        <v>21</v>
      </c>
      <c r="L1818">
        <v>1</v>
      </c>
      <c r="M1818">
        <v>53</v>
      </c>
      <c r="N1818">
        <v>7636</v>
      </c>
      <c r="O1818" s="1" t="s">
        <v>21</v>
      </c>
      <c r="P1818">
        <v>5</v>
      </c>
    </row>
    <row r="1819" spans="1:16" x14ac:dyDescent="0.2">
      <c r="A1819">
        <v>1818</v>
      </c>
      <c r="B1819">
        <v>30</v>
      </c>
      <c r="C1819">
        <v>7</v>
      </c>
      <c r="D1819">
        <v>4.6100000000000003</v>
      </c>
      <c r="E1819">
        <v>7</v>
      </c>
      <c r="F1819" s="1" t="s">
        <v>23</v>
      </c>
      <c r="G1819" s="1" t="s">
        <v>24</v>
      </c>
      <c r="H1819" s="1" t="s">
        <v>18</v>
      </c>
      <c r="I1819" s="1" t="s">
        <v>19</v>
      </c>
      <c r="J1819" s="1" t="s">
        <v>20</v>
      </c>
      <c r="K1819" s="1" t="s">
        <v>21</v>
      </c>
      <c r="L1819">
        <v>5</v>
      </c>
      <c r="M1819">
        <v>64</v>
      </c>
      <c r="N1819">
        <v>8170</v>
      </c>
      <c r="O1819" s="1" t="s">
        <v>22</v>
      </c>
      <c r="P1819">
        <v>1</v>
      </c>
    </row>
    <row r="1820" spans="1:16" x14ac:dyDescent="0.2">
      <c r="A1820">
        <v>1819</v>
      </c>
      <c r="B1820">
        <v>43</v>
      </c>
      <c r="C1820">
        <v>8</v>
      </c>
      <c r="D1820">
        <v>3.6</v>
      </c>
      <c r="E1820">
        <v>9</v>
      </c>
      <c r="F1820" s="1" t="s">
        <v>26</v>
      </c>
      <c r="G1820" s="1" t="s">
        <v>35</v>
      </c>
      <c r="H1820" s="1" t="s">
        <v>18</v>
      </c>
      <c r="I1820" s="1" t="s">
        <v>19</v>
      </c>
      <c r="J1820" s="1" t="s">
        <v>33</v>
      </c>
      <c r="K1820" s="1" t="s">
        <v>21</v>
      </c>
      <c r="L1820">
        <v>1</v>
      </c>
      <c r="M1820">
        <v>35</v>
      </c>
      <c r="N1820">
        <v>5807</v>
      </c>
      <c r="O1820" s="1" t="s">
        <v>21</v>
      </c>
      <c r="P1820">
        <v>4</v>
      </c>
    </row>
    <row r="1821" spans="1:16" x14ac:dyDescent="0.2">
      <c r="A1821">
        <v>1820</v>
      </c>
      <c r="B1821">
        <v>15</v>
      </c>
      <c r="C1821">
        <v>7</v>
      </c>
      <c r="D1821">
        <v>5.89</v>
      </c>
      <c r="E1821">
        <v>8</v>
      </c>
      <c r="F1821" s="1" t="s">
        <v>16</v>
      </c>
      <c r="G1821" s="1" t="s">
        <v>30</v>
      </c>
      <c r="H1821" s="1" t="s">
        <v>31</v>
      </c>
      <c r="I1821" s="1" t="s">
        <v>34</v>
      </c>
      <c r="J1821" s="1" t="s">
        <v>20</v>
      </c>
      <c r="K1821" s="1" t="s">
        <v>22</v>
      </c>
      <c r="L1821">
        <v>3</v>
      </c>
      <c r="M1821">
        <v>46</v>
      </c>
      <c r="N1821">
        <v>7233</v>
      </c>
      <c r="O1821" s="1" t="s">
        <v>21</v>
      </c>
      <c r="P1821">
        <v>1</v>
      </c>
    </row>
    <row r="1822" spans="1:16" x14ac:dyDescent="0.2">
      <c r="A1822">
        <v>1821</v>
      </c>
      <c r="B1822">
        <v>60</v>
      </c>
      <c r="C1822">
        <v>9</v>
      </c>
      <c r="D1822">
        <v>1.87</v>
      </c>
      <c r="E1822">
        <v>10</v>
      </c>
      <c r="F1822" s="1" t="s">
        <v>23</v>
      </c>
      <c r="G1822" s="1" t="s">
        <v>27</v>
      </c>
      <c r="H1822" s="1" t="s">
        <v>31</v>
      </c>
      <c r="I1822" s="1" t="s">
        <v>34</v>
      </c>
      <c r="J1822" s="1" t="s">
        <v>20</v>
      </c>
      <c r="K1822" s="1" t="s">
        <v>21</v>
      </c>
      <c r="L1822">
        <v>4</v>
      </c>
      <c r="M1822">
        <v>47</v>
      </c>
      <c r="N1822">
        <v>5944</v>
      </c>
      <c r="O1822" s="1" t="s">
        <v>22</v>
      </c>
      <c r="P1822">
        <v>5</v>
      </c>
    </row>
    <row r="1823" spans="1:16" x14ac:dyDescent="0.2">
      <c r="A1823">
        <v>1822</v>
      </c>
      <c r="B1823">
        <v>36</v>
      </c>
      <c r="C1823">
        <v>10</v>
      </c>
      <c r="D1823">
        <v>4.0199999999999996</v>
      </c>
      <c r="E1823">
        <v>8</v>
      </c>
      <c r="F1823" s="1" t="s">
        <v>16</v>
      </c>
      <c r="G1823" s="1" t="s">
        <v>17</v>
      </c>
      <c r="H1823" s="1" t="s">
        <v>31</v>
      </c>
      <c r="I1823" s="1" t="s">
        <v>19</v>
      </c>
      <c r="J1823" s="1" t="s">
        <v>20</v>
      </c>
      <c r="K1823" s="1" t="s">
        <v>21</v>
      </c>
      <c r="L1823">
        <v>4</v>
      </c>
      <c r="M1823">
        <v>33</v>
      </c>
      <c r="N1823">
        <v>9260</v>
      </c>
      <c r="O1823" s="1" t="s">
        <v>22</v>
      </c>
      <c r="P1823">
        <v>5</v>
      </c>
    </row>
    <row r="1824" spans="1:16" x14ac:dyDescent="0.2">
      <c r="A1824">
        <v>1823</v>
      </c>
      <c r="B1824">
        <v>44</v>
      </c>
      <c r="C1824">
        <v>8</v>
      </c>
      <c r="D1824">
        <v>2.96</v>
      </c>
      <c r="E1824">
        <v>10</v>
      </c>
      <c r="F1824" s="1" t="s">
        <v>16</v>
      </c>
      <c r="G1824" s="1" t="s">
        <v>27</v>
      </c>
      <c r="H1824" s="1" t="s">
        <v>32</v>
      </c>
      <c r="I1824" s="1" t="s">
        <v>34</v>
      </c>
      <c r="J1824" s="1" t="s">
        <v>29</v>
      </c>
      <c r="K1824" s="1" t="s">
        <v>21</v>
      </c>
      <c r="L1824">
        <v>6</v>
      </c>
      <c r="M1824">
        <v>24</v>
      </c>
      <c r="N1824">
        <v>9607</v>
      </c>
      <c r="O1824" s="1" t="s">
        <v>22</v>
      </c>
      <c r="P1824">
        <v>2</v>
      </c>
    </row>
    <row r="1825" spans="1:16" x14ac:dyDescent="0.2">
      <c r="A1825">
        <v>1824</v>
      </c>
      <c r="B1825">
        <v>26</v>
      </c>
      <c r="C1825">
        <v>2</v>
      </c>
      <c r="D1825">
        <v>1.65</v>
      </c>
      <c r="E1825">
        <v>2</v>
      </c>
      <c r="F1825" s="1" t="s">
        <v>26</v>
      </c>
      <c r="G1825" s="1" t="s">
        <v>17</v>
      </c>
      <c r="H1825" s="1" t="s">
        <v>32</v>
      </c>
      <c r="I1825" s="1" t="s">
        <v>19</v>
      </c>
      <c r="J1825" s="1" t="s">
        <v>29</v>
      </c>
      <c r="K1825" s="1" t="s">
        <v>21</v>
      </c>
      <c r="L1825">
        <v>4</v>
      </c>
      <c r="M1825">
        <v>29</v>
      </c>
      <c r="N1825">
        <v>7085</v>
      </c>
      <c r="O1825" s="1" t="s">
        <v>22</v>
      </c>
      <c r="P1825">
        <v>1</v>
      </c>
    </row>
    <row r="1826" spans="1:16" x14ac:dyDescent="0.2">
      <c r="A1826">
        <v>1825</v>
      </c>
      <c r="B1826">
        <v>7</v>
      </c>
      <c r="C1826">
        <v>8</v>
      </c>
      <c r="D1826">
        <v>1.82</v>
      </c>
      <c r="E1826">
        <v>8</v>
      </c>
      <c r="F1826" s="1" t="s">
        <v>26</v>
      </c>
      <c r="G1826" s="1" t="s">
        <v>27</v>
      </c>
      <c r="H1826" s="1" t="s">
        <v>32</v>
      </c>
      <c r="I1826" s="1" t="s">
        <v>19</v>
      </c>
      <c r="J1826" s="1" t="s">
        <v>33</v>
      </c>
      <c r="K1826" s="1" t="s">
        <v>21</v>
      </c>
      <c r="L1826">
        <v>5</v>
      </c>
      <c r="M1826">
        <v>33</v>
      </c>
      <c r="N1826">
        <v>2365</v>
      </c>
      <c r="O1826" s="1" t="s">
        <v>22</v>
      </c>
      <c r="P1826">
        <v>3</v>
      </c>
    </row>
    <row r="1827" spans="1:16" x14ac:dyDescent="0.2">
      <c r="A1827">
        <v>1826</v>
      </c>
      <c r="B1827">
        <v>11</v>
      </c>
      <c r="C1827">
        <v>7</v>
      </c>
      <c r="D1827">
        <v>1.83</v>
      </c>
      <c r="E1827">
        <v>10</v>
      </c>
      <c r="F1827" s="1" t="s">
        <v>16</v>
      </c>
      <c r="G1827" s="1" t="s">
        <v>17</v>
      </c>
      <c r="H1827" s="1" t="s">
        <v>18</v>
      </c>
      <c r="I1827" s="1" t="s">
        <v>19</v>
      </c>
      <c r="J1827" s="1" t="s">
        <v>29</v>
      </c>
      <c r="K1827" s="1" t="s">
        <v>21</v>
      </c>
      <c r="L1827">
        <v>1</v>
      </c>
      <c r="M1827">
        <v>58</v>
      </c>
      <c r="N1827">
        <v>5524</v>
      </c>
      <c r="O1827" s="1" t="s">
        <v>21</v>
      </c>
      <c r="P1827">
        <v>4</v>
      </c>
    </row>
    <row r="1828" spans="1:16" x14ac:dyDescent="0.2">
      <c r="A1828">
        <v>1827</v>
      </c>
      <c r="B1828">
        <v>57</v>
      </c>
      <c r="C1828">
        <v>9</v>
      </c>
      <c r="D1828">
        <v>4.07</v>
      </c>
      <c r="E1828">
        <v>7</v>
      </c>
      <c r="F1828" s="1" t="s">
        <v>16</v>
      </c>
      <c r="G1828" s="1" t="s">
        <v>30</v>
      </c>
      <c r="H1828" s="1" t="s">
        <v>37</v>
      </c>
      <c r="I1828" s="1" t="s">
        <v>19</v>
      </c>
      <c r="J1828" s="1" t="s">
        <v>29</v>
      </c>
      <c r="K1828" s="1" t="s">
        <v>21</v>
      </c>
      <c r="L1828">
        <v>7</v>
      </c>
      <c r="M1828">
        <v>55</v>
      </c>
      <c r="N1828">
        <v>8073</v>
      </c>
      <c r="O1828" s="1" t="s">
        <v>21</v>
      </c>
      <c r="P1828">
        <v>3</v>
      </c>
    </row>
    <row r="1829" spans="1:16" x14ac:dyDescent="0.2">
      <c r="A1829">
        <v>1828</v>
      </c>
      <c r="B1829">
        <v>10</v>
      </c>
      <c r="C1829">
        <v>5</v>
      </c>
      <c r="D1829">
        <v>2.38</v>
      </c>
      <c r="E1829">
        <v>5</v>
      </c>
      <c r="F1829" s="1" t="s">
        <v>36</v>
      </c>
      <c r="G1829" s="1" t="s">
        <v>27</v>
      </c>
      <c r="H1829" s="1" t="s">
        <v>28</v>
      </c>
      <c r="I1829" s="1" t="s">
        <v>19</v>
      </c>
      <c r="J1829" s="1" t="s">
        <v>20</v>
      </c>
      <c r="K1829" s="1" t="s">
        <v>21</v>
      </c>
      <c r="L1829">
        <v>3</v>
      </c>
      <c r="M1829">
        <v>51</v>
      </c>
      <c r="N1829">
        <v>7727</v>
      </c>
      <c r="O1829" s="1" t="s">
        <v>22</v>
      </c>
      <c r="P1829">
        <v>4</v>
      </c>
    </row>
    <row r="1830" spans="1:16" x14ac:dyDescent="0.2">
      <c r="A1830">
        <v>1829</v>
      </c>
      <c r="B1830">
        <v>7</v>
      </c>
      <c r="C1830">
        <v>5</v>
      </c>
      <c r="D1830">
        <v>4.01</v>
      </c>
      <c r="E1830">
        <v>5</v>
      </c>
      <c r="F1830" s="1" t="s">
        <v>26</v>
      </c>
      <c r="G1830" s="1" t="s">
        <v>30</v>
      </c>
      <c r="H1830" s="1" t="s">
        <v>18</v>
      </c>
      <c r="I1830" s="1" t="s">
        <v>19</v>
      </c>
      <c r="J1830" s="1" t="s">
        <v>29</v>
      </c>
      <c r="K1830" s="1" t="s">
        <v>21</v>
      </c>
      <c r="L1830">
        <v>10</v>
      </c>
      <c r="M1830">
        <v>70</v>
      </c>
      <c r="N1830">
        <v>8699</v>
      </c>
      <c r="O1830" s="1" t="s">
        <v>22</v>
      </c>
      <c r="P1830">
        <v>4</v>
      </c>
    </row>
    <row r="1831" spans="1:16" x14ac:dyDescent="0.2">
      <c r="A1831">
        <v>1830</v>
      </c>
      <c r="B1831">
        <v>48</v>
      </c>
      <c r="C1831">
        <v>5</v>
      </c>
      <c r="D1831">
        <v>3.11</v>
      </c>
      <c r="E1831">
        <v>6</v>
      </c>
      <c r="F1831" s="1" t="s">
        <v>36</v>
      </c>
      <c r="G1831" s="1" t="s">
        <v>17</v>
      </c>
      <c r="H1831" s="1" t="s">
        <v>18</v>
      </c>
      <c r="I1831" s="1" t="s">
        <v>19</v>
      </c>
      <c r="J1831" s="1" t="s">
        <v>29</v>
      </c>
      <c r="K1831" s="1" t="s">
        <v>21</v>
      </c>
      <c r="L1831">
        <v>5</v>
      </c>
      <c r="M1831">
        <v>18</v>
      </c>
      <c r="N1831">
        <v>8958</v>
      </c>
      <c r="O1831" s="1" t="s">
        <v>22</v>
      </c>
      <c r="P1831">
        <v>5</v>
      </c>
    </row>
    <row r="1832" spans="1:16" x14ac:dyDescent="0.2">
      <c r="A1832">
        <v>1831</v>
      </c>
      <c r="B1832">
        <v>21</v>
      </c>
      <c r="C1832">
        <v>10</v>
      </c>
      <c r="D1832">
        <v>4.01</v>
      </c>
      <c r="E1832">
        <v>8</v>
      </c>
      <c r="F1832" s="1" t="s">
        <v>16</v>
      </c>
      <c r="G1832" s="1" t="s">
        <v>27</v>
      </c>
      <c r="H1832" s="1" t="s">
        <v>28</v>
      </c>
      <c r="I1832" s="1" t="s">
        <v>34</v>
      </c>
      <c r="J1832" s="1" t="s">
        <v>29</v>
      </c>
      <c r="K1832" s="1" t="s">
        <v>22</v>
      </c>
      <c r="L1832">
        <v>10</v>
      </c>
      <c r="M1832">
        <v>47</v>
      </c>
      <c r="N1832">
        <v>5361</v>
      </c>
      <c r="O1832" s="1" t="s">
        <v>21</v>
      </c>
      <c r="P1832">
        <v>4</v>
      </c>
    </row>
    <row r="1833" spans="1:16" x14ac:dyDescent="0.2">
      <c r="A1833">
        <v>1832</v>
      </c>
      <c r="B1833">
        <v>55</v>
      </c>
      <c r="C1833">
        <v>8</v>
      </c>
      <c r="D1833">
        <v>4.4800000000000004</v>
      </c>
      <c r="E1833">
        <v>10</v>
      </c>
      <c r="F1833" s="1" t="s">
        <v>36</v>
      </c>
      <c r="G1833" s="1" t="s">
        <v>27</v>
      </c>
      <c r="H1833" s="1" t="s">
        <v>18</v>
      </c>
      <c r="I1833" s="1" t="s">
        <v>34</v>
      </c>
      <c r="J1833" s="1" t="s">
        <v>29</v>
      </c>
      <c r="K1833" s="1" t="s">
        <v>21</v>
      </c>
      <c r="L1833">
        <v>10</v>
      </c>
      <c r="M1833">
        <v>26</v>
      </c>
      <c r="N1833">
        <v>9626</v>
      </c>
      <c r="O1833" s="1" t="s">
        <v>21</v>
      </c>
      <c r="P1833">
        <v>1</v>
      </c>
    </row>
    <row r="1834" spans="1:16" x14ac:dyDescent="0.2">
      <c r="A1834">
        <v>1833</v>
      </c>
      <c r="B1834">
        <v>32</v>
      </c>
      <c r="C1834">
        <v>7</v>
      </c>
      <c r="D1834">
        <v>5.14</v>
      </c>
      <c r="E1834">
        <v>8</v>
      </c>
      <c r="F1834" s="1" t="s">
        <v>26</v>
      </c>
      <c r="G1834" s="1" t="s">
        <v>17</v>
      </c>
      <c r="H1834" s="1" t="s">
        <v>28</v>
      </c>
      <c r="I1834" s="1" t="s">
        <v>19</v>
      </c>
      <c r="J1834" s="1" t="s">
        <v>33</v>
      </c>
      <c r="K1834" s="1" t="s">
        <v>21</v>
      </c>
      <c r="L1834">
        <v>4</v>
      </c>
      <c r="M1834">
        <v>65</v>
      </c>
      <c r="N1834">
        <v>9271</v>
      </c>
      <c r="O1834" s="1" t="s">
        <v>21</v>
      </c>
      <c r="P1834">
        <v>2</v>
      </c>
    </row>
    <row r="1835" spans="1:16" x14ac:dyDescent="0.2">
      <c r="A1835">
        <v>1834</v>
      </c>
      <c r="B1835">
        <v>16</v>
      </c>
      <c r="C1835">
        <v>8</v>
      </c>
      <c r="D1835">
        <v>2.59</v>
      </c>
      <c r="E1835">
        <v>7</v>
      </c>
      <c r="F1835" s="1" t="s">
        <v>26</v>
      </c>
      <c r="G1835" s="1" t="s">
        <v>24</v>
      </c>
      <c r="H1835" s="1" t="s">
        <v>31</v>
      </c>
      <c r="I1835" s="1" t="s">
        <v>19</v>
      </c>
      <c r="J1835" s="1" t="s">
        <v>29</v>
      </c>
      <c r="K1835" s="1" t="s">
        <v>21</v>
      </c>
      <c r="L1835">
        <v>10</v>
      </c>
      <c r="M1835">
        <v>42</v>
      </c>
      <c r="N1835">
        <v>8013</v>
      </c>
      <c r="O1835" s="1" t="s">
        <v>22</v>
      </c>
      <c r="P1835">
        <v>2</v>
      </c>
    </row>
    <row r="1836" spans="1:16" x14ac:dyDescent="0.2">
      <c r="A1836">
        <v>1835</v>
      </c>
      <c r="B1836">
        <v>10</v>
      </c>
      <c r="C1836">
        <v>7</v>
      </c>
      <c r="D1836">
        <v>4.3899999999999997</v>
      </c>
      <c r="E1836">
        <v>8</v>
      </c>
      <c r="F1836" s="1" t="s">
        <v>23</v>
      </c>
      <c r="G1836" s="1" t="s">
        <v>17</v>
      </c>
      <c r="H1836" s="1" t="s">
        <v>32</v>
      </c>
      <c r="I1836" s="1" t="s">
        <v>19</v>
      </c>
      <c r="J1836" s="1" t="s">
        <v>33</v>
      </c>
      <c r="K1836" s="1" t="s">
        <v>21</v>
      </c>
      <c r="L1836">
        <v>7</v>
      </c>
      <c r="M1836">
        <v>42</v>
      </c>
      <c r="N1836">
        <v>6445</v>
      </c>
      <c r="O1836" s="1" t="s">
        <v>22</v>
      </c>
      <c r="P1836">
        <v>2</v>
      </c>
    </row>
    <row r="1837" spans="1:16" x14ac:dyDescent="0.2">
      <c r="A1837">
        <v>1836</v>
      </c>
      <c r="B1837">
        <v>47</v>
      </c>
      <c r="C1837">
        <v>10</v>
      </c>
      <c r="D1837">
        <v>1.93</v>
      </c>
      <c r="E1837">
        <v>7</v>
      </c>
      <c r="F1837" s="1" t="s">
        <v>23</v>
      </c>
      <c r="G1837" s="1" t="s">
        <v>17</v>
      </c>
      <c r="H1837" s="1" t="s">
        <v>18</v>
      </c>
      <c r="I1837" s="1" t="s">
        <v>19</v>
      </c>
      <c r="J1837" s="1" t="s">
        <v>29</v>
      </c>
      <c r="K1837" s="1" t="s">
        <v>21</v>
      </c>
      <c r="L1837">
        <v>4</v>
      </c>
      <c r="M1837">
        <v>36</v>
      </c>
      <c r="N1837">
        <v>1863</v>
      </c>
      <c r="O1837" s="1" t="s">
        <v>21</v>
      </c>
      <c r="P1837">
        <v>3</v>
      </c>
    </row>
    <row r="1838" spans="1:16" x14ac:dyDescent="0.2">
      <c r="A1838">
        <v>1837</v>
      </c>
      <c r="B1838">
        <v>7</v>
      </c>
      <c r="C1838">
        <v>8</v>
      </c>
      <c r="D1838">
        <v>1.97</v>
      </c>
      <c r="E1838">
        <v>10</v>
      </c>
      <c r="F1838" s="1" t="s">
        <v>23</v>
      </c>
      <c r="G1838" s="1" t="s">
        <v>35</v>
      </c>
      <c r="H1838" s="1" t="s">
        <v>25</v>
      </c>
      <c r="I1838" s="1" t="s">
        <v>19</v>
      </c>
      <c r="J1838" s="1" t="s">
        <v>29</v>
      </c>
      <c r="K1838" s="1" t="s">
        <v>21</v>
      </c>
      <c r="L1838">
        <v>3</v>
      </c>
      <c r="M1838">
        <v>50</v>
      </c>
      <c r="N1838">
        <v>9817</v>
      </c>
      <c r="O1838" s="1" t="s">
        <v>22</v>
      </c>
      <c r="P1838">
        <v>5</v>
      </c>
    </row>
    <row r="1839" spans="1:16" x14ac:dyDescent="0.2">
      <c r="A1839">
        <v>1838</v>
      </c>
      <c r="B1839">
        <v>58</v>
      </c>
      <c r="C1839">
        <v>10</v>
      </c>
      <c r="D1839">
        <v>2.25</v>
      </c>
      <c r="E1839">
        <v>9</v>
      </c>
      <c r="F1839" s="1" t="s">
        <v>23</v>
      </c>
      <c r="G1839" s="1" t="s">
        <v>27</v>
      </c>
      <c r="H1839" s="1" t="s">
        <v>18</v>
      </c>
      <c r="I1839" s="1" t="s">
        <v>34</v>
      </c>
      <c r="J1839" s="1" t="s">
        <v>29</v>
      </c>
      <c r="K1839" s="1" t="s">
        <v>21</v>
      </c>
      <c r="L1839">
        <v>10</v>
      </c>
      <c r="M1839">
        <v>31</v>
      </c>
      <c r="N1839">
        <v>5214</v>
      </c>
      <c r="O1839" s="1" t="s">
        <v>21</v>
      </c>
      <c r="P1839">
        <v>4</v>
      </c>
    </row>
    <row r="1840" spans="1:16" x14ac:dyDescent="0.2">
      <c r="A1840">
        <v>1839</v>
      </c>
      <c r="B1840">
        <v>37</v>
      </c>
      <c r="C1840">
        <v>3</v>
      </c>
      <c r="D1840">
        <v>4.55</v>
      </c>
      <c r="E1840">
        <v>4</v>
      </c>
      <c r="F1840" s="1" t="s">
        <v>16</v>
      </c>
      <c r="G1840" s="1" t="s">
        <v>35</v>
      </c>
      <c r="H1840" s="1" t="s">
        <v>28</v>
      </c>
      <c r="I1840" s="1" t="s">
        <v>19</v>
      </c>
      <c r="J1840" s="1" t="s">
        <v>29</v>
      </c>
      <c r="K1840" s="1" t="s">
        <v>21</v>
      </c>
      <c r="L1840">
        <v>4</v>
      </c>
      <c r="M1840">
        <v>49</v>
      </c>
      <c r="N1840">
        <v>5290</v>
      </c>
      <c r="O1840" s="1" t="s">
        <v>22</v>
      </c>
      <c r="P1840">
        <v>2</v>
      </c>
    </row>
    <row r="1841" spans="1:16" x14ac:dyDescent="0.2">
      <c r="A1841">
        <v>1840</v>
      </c>
      <c r="B1841">
        <v>56</v>
      </c>
      <c r="C1841">
        <v>2</v>
      </c>
      <c r="D1841">
        <v>5.55</v>
      </c>
      <c r="E1841">
        <v>4</v>
      </c>
      <c r="F1841" s="1" t="s">
        <v>36</v>
      </c>
      <c r="G1841" s="1" t="s">
        <v>24</v>
      </c>
      <c r="H1841" s="1" t="s">
        <v>25</v>
      </c>
      <c r="I1841" s="1" t="s">
        <v>19</v>
      </c>
      <c r="J1841" s="1" t="s">
        <v>29</v>
      </c>
      <c r="K1841" s="1" t="s">
        <v>21</v>
      </c>
      <c r="L1841">
        <v>3</v>
      </c>
      <c r="M1841">
        <v>40</v>
      </c>
      <c r="N1841">
        <v>5719</v>
      </c>
      <c r="O1841" s="1" t="s">
        <v>22</v>
      </c>
      <c r="P1841">
        <v>4</v>
      </c>
    </row>
    <row r="1842" spans="1:16" x14ac:dyDescent="0.2">
      <c r="A1842">
        <v>1841</v>
      </c>
      <c r="B1842">
        <v>26</v>
      </c>
      <c r="C1842">
        <v>3</v>
      </c>
      <c r="D1842">
        <v>5.69</v>
      </c>
      <c r="E1842">
        <v>3</v>
      </c>
      <c r="F1842" s="1" t="s">
        <v>26</v>
      </c>
      <c r="G1842" s="1" t="s">
        <v>27</v>
      </c>
      <c r="H1842" s="1" t="s">
        <v>18</v>
      </c>
      <c r="I1842" s="1" t="s">
        <v>34</v>
      </c>
      <c r="J1842" s="1" t="s">
        <v>29</v>
      </c>
      <c r="K1842" s="1" t="s">
        <v>21</v>
      </c>
      <c r="L1842">
        <v>7</v>
      </c>
      <c r="M1842">
        <v>62</v>
      </c>
      <c r="N1842">
        <v>4896</v>
      </c>
      <c r="O1842" s="1" t="s">
        <v>22</v>
      </c>
      <c r="P1842">
        <v>5</v>
      </c>
    </row>
    <row r="1843" spans="1:16" x14ac:dyDescent="0.2">
      <c r="A1843">
        <v>1842</v>
      </c>
      <c r="B1843">
        <v>57</v>
      </c>
      <c r="C1843">
        <v>10</v>
      </c>
      <c r="D1843">
        <v>1.95</v>
      </c>
      <c r="E1843">
        <v>7</v>
      </c>
      <c r="F1843" s="1" t="s">
        <v>26</v>
      </c>
      <c r="G1843" s="1" t="s">
        <v>17</v>
      </c>
      <c r="H1843" s="1" t="s">
        <v>18</v>
      </c>
      <c r="I1843" s="1" t="s">
        <v>19</v>
      </c>
      <c r="J1843" s="1" t="s">
        <v>29</v>
      </c>
      <c r="K1843" s="1" t="s">
        <v>21</v>
      </c>
      <c r="L1843">
        <v>6</v>
      </c>
      <c r="M1843">
        <v>45</v>
      </c>
      <c r="N1843">
        <v>4469</v>
      </c>
      <c r="O1843" s="1" t="s">
        <v>22</v>
      </c>
      <c r="P1843">
        <v>1</v>
      </c>
    </row>
    <row r="1844" spans="1:16" x14ac:dyDescent="0.2">
      <c r="A1844">
        <v>1843</v>
      </c>
      <c r="B1844">
        <v>53</v>
      </c>
      <c r="C1844">
        <v>3</v>
      </c>
      <c r="D1844">
        <v>1.04</v>
      </c>
      <c r="E1844">
        <v>2</v>
      </c>
      <c r="F1844" s="1" t="s">
        <v>36</v>
      </c>
      <c r="G1844" s="1" t="s">
        <v>27</v>
      </c>
      <c r="H1844" s="1" t="s">
        <v>31</v>
      </c>
      <c r="I1844" s="1" t="s">
        <v>19</v>
      </c>
      <c r="J1844" s="1" t="s">
        <v>29</v>
      </c>
      <c r="K1844" s="1" t="s">
        <v>21</v>
      </c>
      <c r="L1844">
        <v>9</v>
      </c>
      <c r="M1844">
        <v>56</v>
      </c>
      <c r="N1844">
        <v>4494</v>
      </c>
      <c r="O1844" s="1" t="s">
        <v>22</v>
      </c>
      <c r="P1844">
        <v>2</v>
      </c>
    </row>
    <row r="1845" spans="1:16" x14ac:dyDescent="0.2">
      <c r="A1845">
        <v>1844</v>
      </c>
      <c r="B1845">
        <v>49</v>
      </c>
      <c r="C1845">
        <v>10</v>
      </c>
      <c r="D1845">
        <v>4.4800000000000004</v>
      </c>
      <c r="E1845">
        <v>8</v>
      </c>
      <c r="F1845" s="1" t="s">
        <v>36</v>
      </c>
      <c r="G1845" s="1" t="s">
        <v>17</v>
      </c>
      <c r="H1845" s="1" t="s">
        <v>28</v>
      </c>
      <c r="I1845" s="1" t="s">
        <v>19</v>
      </c>
      <c r="J1845" s="1" t="s">
        <v>33</v>
      </c>
      <c r="K1845" s="1" t="s">
        <v>21</v>
      </c>
      <c r="L1845">
        <v>1</v>
      </c>
      <c r="M1845">
        <v>27</v>
      </c>
      <c r="N1845">
        <v>1895</v>
      </c>
      <c r="O1845" s="1" t="s">
        <v>22</v>
      </c>
      <c r="P1845">
        <v>1</v>
      </c>
    </row>
    <row r="1846" spans="1:16" x14ac:dyDescent="0.2">
      <c r="A1846">
        <v>1845</v>
      </c>
      <c r="B1846">
        <v>12</v>
      </c>
      <c r="C1846">
        <v>7</v>
      </c>
      <c r="D1846">
        <v>1.6</v>
      </c>
      <c r="E1846">
        <v>8</v>
      </c>
      <c r="F1846" s="1" t="s">
        <v>26</v>
      </c>
      <c r="G1846" s="1" t="s">
        <v>24</v>
      </c>
      <c r="H1846" s="1" t="s">
        <v>32</v>
      </c>
      <c r="I1846" s="1" t="s">
        <v>19</v>
      </c>
      <c r="J1846" s="1" t="s">
        <v>29</v>
      </c>
      <c r="K1846" s="1" t="s">
        <v>21</v>
      </c>
      <c r="L1846">
        <v>3</v>
      </c>
      <c r="M1846">
        <v>46</v>
      </c>
      <c r="N1846">
        <v>7938</v>
      </c>
      <c r="O1846" s="1" t="s">
        <v>22</v>
      </c>
      <c r="P1846">
        <v>3</v>
      </c>
    </row>
    <row r="1847" spans="1:16" x14ac:dyDescent="0.2">
      <c r="A1847">
        <v>1846</v>
      </c>
      <c r="B1847">
        <v>55</v>
      </c>
      <c r="C1847">
        <v>10</v>
      </c>
      <c r="D1847">
        <v>5.88</v>
      </c>
      <c r="E1847">
        <v>10</v>
      </c>
      <c r="F1847" s="1" t="s">
        <v>26</v>
      </c>
      <c r="G1847" s="1" t="s">
        <v>30</v>
      </c>
      <c r="H1847" s="1" t="s">
        <v>18</v>
      </c>
      <c r="I1847" s="1" t="s">
        <v>19</v>
      </c>
      <c r="J1847" s="1" t="s">
        <v>29</v>
      </c>
      <c r="K1847" s="1" t="s">
        <v>21</v>
      </c>
      <c r="L1847">
        <v>4</v>
      </c>
      <c r="M1847">
        <v>29</v>
      </c>
      <c r="N1847">
        <v>8521</v>
      </c>
      <c r="O1847" s="1" t="s">
        <v>21</v>
      </c>
      <c r="P1847">
        <v>2</v>
      </c>
    </row>
    <row r="1848" spans="1:16" x14ac:dyDescent="0.2">
      <c r="A1848">
        <v>1847</v>
      </c>
      <c r="B1848">
        <v>18</v>
      </c>
      <c r="C1848">
        <v>7</v>
      </c>
      <c r="D1848">
        <v>4.9400000000000004</v>
      </c>
      <c r="E1848">
        <v>7</v>
      </c>
      <c r="F1848" s="1" t="s">
        <v>26</v>
      </c>
      <c r="G1848" s="1" t="s">
        <v>17</v>
      </c>
      <c r="H1848" s="1" t="s">
        <v>31</v>
      </c>
      <c r="I1848" s="1" t="s">
        <v>34</v>
      </c>
      <c r="J1848" s="1" t="s">
        <v>33</v>
      </c>
      <c r="K1848" s="1" t="s">
        <v>22</v>
      </c>
      <c r="L1848">
        <v>0</v>
      </c>
      <c r="M1848">
        <v>60</v>
      </c>
      <c r="N1848">
        <v>2363</v>
      </c>
      <c r="O1848" s="1" t="s">
        <v>21</v>
      </c>
      <c r="P1848">
        <v>2</v>
      </c>
    </row>
    <row r="1849" spans="1:16" x14ac:dyDescent="0.2">
      <c r="A1849">
        <v>1848</v>
      </c>
      <c r="B1849">
        <v>41</v>
      </c>
      <c r="C1849">
        <v>9</v>
      </c>
      <c r="D1849">
        <v>5</v>
      </c>
      <c r="E1849">
        <v>7</v>
      </c>
      <c r="F1849" s="1" t="s">
        <v>36</v>
      </c>
      <c r="G1849" s="1" t="s">
        <v>35</v>
      </c>
      <c r="H1849" s="1" t="s">
        <v>18</v>
      </c>
      <c r="I1849" s="1" t="s">
        <v>19</v>
      </c>
      <c r="J1849" s="1" t="s">
        <v>29</v>
      </c>
      <c r="K1849" s="1" t="s">
        <v>21</v>
      </c>
      <c r="L1849">
        <v>10</v>
      </c>
      <c r="M1849">
        <v>34</v>
      </c>
      <c r="N1849">
        <v>4504</v>
      </c>
      <c r="O1849" s="1" t="s">
        <v>21</v>
      </c>
      <c r="P1849">
        <v>3</v>
      </c>
    </row>
    <row r="1850" spans="1:16" x14ac:dyDescent="0.2">
      <c r="A1850">
        <v>1849</v>
      </c>
      <c r="B1850">
        <v>56</v>
      </c>
      <c r="C1850">
        <v>9</v>
      </c>
      <c r="D1850">
        <v>4.21</v>
      </c>
      <c r="E1850">
        <v>9</v>
      </c>
      <c r="F1850" s="1" t="s">
        <v>36</v>
      </c>
      <c r="G1850" s="1" t="s">
        <v>30</v>
      </c>
      <c r="H1850" s="1" t="s">
        <v>25</v>
      </c>
      <c r="I1850" s="1" t="s">
        <v>19</v>
      </c>
      <c r="J1850" s="1" t="s">
        <v>29</v>
      </c>
      <c r="K1850" s="1" t="s">
        <v>21</v>
      </c>
      <c r="L1850">
        <v>6</v>
      </c>
      <c r="M1850">
        <v>70</v>
      </c>
      <c r="N1850">
        <v>6712</v>
      </c>
      <c r="O1850" s="1" t="s">
        <v>22</v>
      </c>
      <c r="P1850">
        <v>5</v>
      </c>
    </row>
    <row r="1851" spans="1:16" x14ac:dyDescent="0.2">
      <c r="A1851">
        <v>1850</v>
      </c>
      <c r="B1851">
        <v>48</v>
      </c>
      <c r="C1851">
        <v>8</v>
      </c>
      <c r="D1851">
        <v>1.97</v>
      </c>
      <c r="E1851">
        <v>7</v>
      </c>
      <c r="F1851" s="1" t="s">
        <v>16</v>
      </c>
      <c r="G1851" s="1" t="s">
        <v>30</v>
      </c>
      <c r="H1851" s="1" t="s">
        <v>28</v>
      </c>
      <c r="I1851" s="1" t="s">
        <v>19</v>
      </c>
      <c r="J1851" s="1" t="s">
        <v>29</v>
      </c>
      <c r="K1851" s="1" t="s">
        <v>21</v>
      </c>
      <c r="L1851">
        <v>0</v>
      </c>
      <c r="M1851">
        <v>32</v>
      </c>
      <c r="N1851">
        <v>9769</v>
      </c>
      <c r="O1851" s="1" t="s">
        <v>22</v>
      </c>
      <c r="P1851">
        <v>3</v>
      </c>
    </row>
    <row r="1852" spans="1:16" x14ac:dyDescent="0.2">
      <c r="A1852">
        <v>1851</v>
      </c>
      <c r="B1852">
        <v>12</v>
      </c>
      <c r="C1852">
        <v>9</v>
      </c>
      <c r="D1852">
        <v>4.59</v>
      </c>
      <c r="E1852">
        <v>9</v>
      </c>
      <c r="F1852" s="1" t="s">
        <v>23</v>
      </c>
      <c r="G1852" s="1" t="s">
        <v>30</v>
      </c>
      <c r="H1852" s="1" t="s">
        <v>18</v>
      </c>
      <c r="I1852" s="1" t="s">
        <v>34</v>
      </c>
      <c r="J1852" s="1" t="s">
        <v>29</v>
      </c>
      <c r="K1852" s="1" t="s">
        <v>22</v>
      </c>
      <c r="L1852">
        <v>9</v>
      </c>
      <c r="M1852">
        <v>35</v>
      </c>
      <c r="N1852">
        <v>3028</v>
      </c>
      <c r="O1852" s="1" t="s">
        <v>22</v>
      </c>
      <c r="P1852">
        <v>4</v>
      </c>
    </row>
    <row r="1853" spans="1:16" x14ac:dyDescent="0.2">
      <c r="A1853">
        <v>1852</v>
      </c>
      <c r="B1853">
        <v>22</v>
      </c>
      <c r="C1853">
        <v>7</v>
      </c>
      <c r="D1853">
        <v>4.01</v>
      </c>
      <c r="E1853">
        <v>8</v>
      </c>
      <c r="F1853" s="1" t="s">
        <v>26</v>
      </c>
      <c r="G1853" s="1" t="s">
        <v>24</v>
      </c>
      <c r="H1853" s="1" t="s">
        <v>37</v>
      </c>
      <c r="I1853" s="1" t="s">
        <v>34</v>
      </c>
      <c r="J1853" s="1" t="s">
        <v>33</v>
      </c>
      <c r="K1853" s="1" t="s">
        <v>22</v>
      </c>
      <c r="L1853">
        <v>2</v>
      </c>
      <c r="M1853">
        <v>31</v>
      </c>
      <c r="N1853">
        <v>1028</v>
      </c>
      <c r="O1853" s="1" t="s">
        <v>22</v>
      </c>
      <c r="P1853">
        <v>2</v>
      </c>
    </row>
    <row r="1854" spans="1:16" x14ac:dyDescent="0.2">
      <c r="A1854">
        <v>1853</v>
      </c>
      <c r="B1854">
        <v>32</v>
      </c>
      <c r="C1854">
        <v>10</v>
      </c>
      <c r="D1854">
        <v>4.95</v>
      </c>
      <c r="E1854">
        <v>10</v>
      </c>
      <c r="F1854" s="1" t="s">
        <v>23</v>
      </c>
      <c r="G1854" s="1" t="s">
        <v>35</v>
      </c>
      <c r="H1854" s="1" t="s">
        <v>31</v>
      </c>
      <c r="I1854" s="1" t="s">
        <v>34</v>
      </c>
      <c r="J1854" s="1" t="s">
        <v>33</v>
      </c>
      <c r="K1854" s="1" t="s">
        <v>21</v>
      </c>
      <c r="L1854">
        <v>4</v>
      </c>
      <c r="M1854">
        <v>27</v>
      </c>
      <c r="N1854">
        <v>2593</v>
      </c>
      <c r="O1854" s="1" t="s">
        <v>22</v>
      </c>
      <c r="P1854">
        <v>4</v>
      </c>
    </row>
    <row r="1855" spans="1:16" x14ac:dyDescent="0.2">
      <c r="A1855">
        <v>1854</v>
      </c>
      <c r="B1855">
        <v>27</v>
      </c>
      <c r="C1855">
        <v>1</v>
      </c>
      <c r="D1855">
        <v>4.8499999999999996</v>
      </c>
      <c r="E1855">
        <v>6</v>
      </c>
      <c r="F1855" s="1" t="s">
        <v>16</v>
      </c>
      <c r="G1855" s="1" t="s">
        <v>35</v>
      </c>
      <c r="H1855" s="1" t="s">
        <v>25</v>
      </c>
      <c r="I1855" s="1" t="s">
        <v>19</v>
      </c>
      <c r="J1855" s="1" t="s">
        <v>29</v>
      </c>
      <c r="K1855" s="1" t="s">
        <v>21</v>
      </c>
      <c r="L1855">
        <v>1</v>
      </c>
      <c r="M1855">
        <v>37</v>
      </c>
      <c r="N1855">
        <v>2516</v>
      </c>
      <c r="O1855" s="1" t="s">
        <v>22</v>
      </c>
      <c r="P1855">
        <v>4</v>
      </c>
    </row>
    <row r="1856" spans="1:16" x14ac:dyDescent="0.2">
      <c r="A1856">
        <v>1855</v>
      </c>
      <c r="B1856">
        <v>17</v>
      </c>
      <c r="C1856">
        <v>5</v>
      </c>
      <c r="D1856">
        <v>5.91</v>
      </c>
      <c r="E1856">
        <v>5</v>
      </c>
      <c r="F1856" s="1" t="s">
        <v>23</v>
      </c>
      <c r="G1856" s="1" t="s">
        <v>17</v>
      </c>
      <c r="H1856" s="1" t="s">
        <v>25</v>
      </c>
      <c r="I1856" s="1" t="s">
        <v>19</v>
      </c>
      <c r="J1856" s="1" t="s">
        <v>33</v>
      </c>
      <c r="K1856" s="1" t="s">
        <v>21</v>
      </c>
      <c r="L1856">
        <v>10</v>
      </c>
      <c r="M1856">
        <v>60</v>
      </c>
      <c r="N1856">
        <v>2118</v>
      </c>
      <c r="O1856" s="1" t="s">
        <v>22</v>
      </c>
      <c r="P1856">
        <v>3</v>
      </c>
    </row>
    <row r="1857" spans="1:16" x14ac:dyDescent="0.2">
      <c r="A1857">
        <v>1856</v>
      </c>
      <c r="B1857">
        <v>34</v>
      </c>
      <c r="C1857">
        <v>3</v>
      </c>
      <c r="D1857">
        <v>1.82</v>
      </c>
      <c r="E1857">
        <v>5</v>
      </c>
      <c r="F1857" s="1" t="s">
        <v>26</v>
      </c>
      <c r="G1857" s="1" t="s">
        <v>35</v>
      </c>
      <c r="H1857" s="1" t="s">
        <v>31</v>
      </c>
      <c r="I1857" s="1" t="s">
        <v>19</v>
      </c>
      <c r="J1857" s="1" t="s">
        <v>29</v>
      </c>
      <c r="K1857" s="1" t="s">
        <v>21</v>
      </c>
      <c r="L1857">
        <v>3</v>
      </c>
      <c r="M1857">
        <v>53</v>
      </c>
      <c r="N1857">
        <v>6784</v>
      </c>
      <c r="O1857" s="1" t="s">
        <v>21</v>
      </c>
      <c r="P1857">
        <v>2</v>
      </c>
    </row>
    <row r="1858" spans="1:16" x14ac:dyDescent="0.2">
      <c r="A1858">
        <v>1857</v>
      </c>
      <c r="B1858">
        <v>34</v>
      </c>
      <c r="C1858">
        <v>10</v>
      </c>
      <c r="D1858">
        <v>1.88</v>
      </c>
      <c r="E1858">
        <v>10</v>
      </c>
      <c r="F1858" s="1" t="s">
        <v>36</v>
      </c>
      <c r="G1858" s="1" t="s">
        <v>35</v>
      </c>
      <c r="H1858" s="1" t="s">
        <v>31</v>
      </c>
      <c r="I1858" s="1" t="s">
        <v>19</v>
      </c>
      <c r="J1858" s="1" t="s">
        <v>29</v>
      </c>
      <c r="K1858" s="1" t="s">
        <v>21</v>
      </c>
      <c r="L1858">
        <v>2</v>
      </c>
      <c r="M1858">
        <v>65</v>
      </c>
      <c r="N1858">
        <v>7053</v>
      </c>
      <c r="O1858" s="1" t="s">
        <v>22</v>
      </c>
      <c r="P1858">
        <v>1</v>
      </c>
    </row>
    <row r="1859" spans="1:16" x14ac:dyDescent="0.2">
      <c r="A1859">
        <v>1858</v>
      </c>
      <c r="B1859">
        <v>47</v>
      </c>
      <c r="C1859">
        <v>9</v>
      </c>
      <c r="D1859">
        <v>5.39</v>
      </c>
      <c r="E1859">
        <v>9</v>
      </c>
      <c r="F1859" s="1" t="s">
        <v>36</v>
      </c>
      <c r="G1859" s="1" t="s">
        <v>35</v>
      </c>
      <c r="H1859" s="1" t="s">
        <v>37</v>
      </c>
      <c r="I1859" s="1" t="s">
        <v>19</v>
      </c>
      <c r="J1859" s="1" t="s">
        <v>29</v>
      </c>
      <c r="K1859" s="1" t="s">
        <v>21</v>
      </c>
      <c r="L1859">
        <v>9</v>
      </c>
      <c r="M1859">
        <v>27</v>
      </c>
      <c r="N1859">
        <v>7912</v>
      </c>
      <c r="O1859" s="1" t="s">
        <v>22</v>
      </c>
      <c r="P1859">
        <v>3</v>
      </c>
    </row>
    <row r="1860" spans="1:16" x14ac:dyDescent="0.2">
      <c r="A1860">
        <v>1859</v>
      </c>
      <c r="B1860">
        <v>12</v>
      </c>
      <c r="C1860">
        <v>7</v>
      </c>
      <c r="D1860">
        <v>5.54</v>
      </c>
      <c r="E1860">
        <v>9</v>
      </c>
      <c r="F1860" s="1" t="s">
        <v>36</v>
      </c>
      <c r="G1860" s="1" t="s">
        <v>17</v>
      </c>
      <c r="H1860" s="1" t="s">
        <v>18</v>
      </c>
      <c r="I1860" s="1" t="s">
        <v>19</v>
      </c>
      <c r="J1860" s="1" t="s">
        <v>29</v>
      </c>
      <c r="K1860" s="1" t="s">
        <v>21</v>
      </c>
      <c r="L1860">
        <v>6</v>
      </c>
      <c r="M1860">
        <v>61</v>
      </c>
      <c r="N1860">
        <v>3370</v>
      </c>
      <c r="O1860" s="1" t="s">
        <v>21</v>
      </c>
      <c r="P1860">
        <v>3</v>
      </c>
    </row>
    <row r="1861" spans="1:16" x14ac:dyDescent="0.2">
      <c r="A1861">
        <v>1860</v>
      </c>
      <c r="B1861">
        <v>8</v>
      </c>
      <c r="C1861">
        <v>1</v>
      </c>
      <c r="D1861">
        <v>1.66</v>
      </c>
      <c r="E1861">
        <v>5</v>
      </c>
      <c r="F1861" s="1" t="s">
        <v>16</v>
      </c>
      <c r="G1861" s="1" t="s">
        <v>27</v>
      </c>
      <c r="H1861" s="1" t="s">
        <v>25</v>
      </c>
      <c r="I1861" s="1" t="s">
        <v>19</v>
      </c>
      <c r="J1861" s="1" t="s">
        <v>20</v>
      </c>
      <c r="K1861" s="1" t="s">
        <v>21</v>
      </c>
      <c r="L1861">
        <v>10</v>
      </c>
      <c r="M1861">
        <v>26</v>
      </c>
      <c r="N1861">
        <v>9706</v>
      </c>
      <c r="O1861" s="1" t="s">
        <v>22</v>
      </c>
      <c r="P1861">
        <v>2</v>
      </c>
    </row>
    <row r="1862" spans="1:16" x14ac:dyDescent="0.2">
      <c r="A1862">
        <v>1861</v>
      </c>
      <c r="B1862">
        <v>31</v>
      </c>
      <c r="C1862">
        <v>9</v>
      </c>
      <c r="D1862">
        <v>3.96</v>
      </c>
      <c r="E1862">
        <v>7</v>
      </c>
      <c r="F1862" s="1" t="s">
        <v>26</v>
      </c>
      <c r="G1862" s="1" t="s">
        <v>27</v>
      </c>
      <c r="H1862" s="1" t="s">
        <v>37</v>
      </c>
      <c r="I1862" s="1" t="s">
        <v>34</v>
      </c>
      <c r="J1862" s="1" t="s">
        <v>29</v>
      </c>
      <c r="K1862" s="1" t="s">
        <v>21</v>
      </c>
      <c r="L1862">
        <v>2</v>
      </c>
      <c r="M1862">
        <v>48</v>
      </c>
      <c r="N1862">
        <v>4919</v>
      </c>
      <c r="O1862" s="1" t="s">
        <v>21</v>
      </c>
      <c r="P1862">
        <v>1</v>
      </c>
    </row>
    <row r="1863" spans="1:16" x14ac:dyDescent="0.2">
      <c r="A1863">
        <v>1862</v>
      </c>
      <c r="B1863">
        <v>41</v>
      </c>
      <c r="C1863">
        <v>9</v>
      </c>
      <c r="D1863">
        <v>5.05</v>
      </c>
      <c r="E1863">
        <v>8</v>
      </c>
      <c r="F1863" s="1" t="s">
        <v>16</v>
      </c>
      <c r="G1863" s="1" t="s">
        <v>27</v>
      </c>
      <c r="H1863" s="1" t="s">
        <v>25</v>
      </c>
      <c r="I1863" s="1" t="s">
        <v>34</v>
      </c>
      <c r="J1863" s="1" t="s">
        <v>33</v>
      </c>
      <c r="K1863" s="1" t="s">
        <v>21</v>
      </c>
      <c r="L1863">
        <v>2</v>
      </c>
      <c r="M1863">
        <v>54</v>
      </c>
      <c r="N1863">
        <v>6778</v>
      </c>
      <c r="O1863" s="1" t="s">
        <v>21</v>
      </c>
      <c r="P1863">
        <v>4</v>
      </c>
    </row>
    <row r="1864" spans="1:16" x14ac:dyDescent="0.2">
      <c r="A1864">
        <v>1863</v>
      </c>
      <c r="B1864">
        <v>24</v>
      </c>
      <c r="C1864">
        <v>10</v>
      </c>
      <c r="D1864">
        <v>1.27</v>
      </c>
      <c r="E1864">
        <v>10</v>
      </c>
      <c r="F1864" s="1" t="s">
        <v>26</v>
      </c>
      <c r="G1864" s="1" t="s">
        <v>27</v>
      </c>
      <c r="H1864" s="1" t="s">
        <v>31</v>
      </c>
      <c r="I1864" s="1" t="s">
        <v>19</v>
      </c>
      <c r="J1864" s="1" t="s">
        <v>33</v>
      </c>
      <c r="K1864" s="1" t="s">
        <v>21</v>
      </c>
      <c r="L1864">
        <v>5</v>
      </c>
      <c r="M1864">
        <v>23</v>
      </c>
      <c r="N1864">
        <v>5047</v>
      </c>
      <c r="O1864" s="1" t="s">
        <v>22</v>
      </c>
      <c r="P1864">
        <v>3</v>
      </c>
    </row>
    <row r="1865" spans="1:16" x14ac:dyDescent="0.2">
      <c r="A1865">
        <v>1864</v>
      </c>
      <c r="B1865">
        <v>22</v>
      </c>
      <c r="C1865">
        <v>9</v>
      </c>
      <c r="D1865">
        <v>5.93</v>
      </c>
      <c r="E1865">
        <v>10</v>
      </c>
      <c r="F1865" s="1" t="s">
        <v>26</v>
      </c>
      <c r="G1865" s="1" t="s">
        <v>24</v>
      </c>
      <c r="H1865" s="1" t="s">
        <v>32</v>
      </c>
      <c r="I1865" s="1" t="s">
        <v>34</v>
      </c>
      <c r="J1865" s="1" t="s">
        <v>33</v>
      </c>
      <c r="K1865" s="1" t="s">
        <v>22</v>
      </c>
      <c r="L1865">
        <v>7</v>
      </c>
      <c r="M1865">
        <v>23</v>
      </c>
      <c r="N1865">
        <v>1062</v>
      </c>
      <c r="O1865" s="1" t="s">
        <v>22</v>
      </c>
      <c r="P1865">
        <v>3</v>
      </c>
    </row>
    <row r="1866" spans="1:16" x14ac:dyDescent="0.2">
      <c r="A1866">
        <v>1865</v>
      </c>
      <c r="B1866">
        <v>31</v>
      </c>
      <c r="C1866">
        <v>9</v>
      </c>
      <c r="D1866">
        <v>4.75</v>
      </c>
      <c r="E1866">
        <v>8</v>
      </c>
      <c r="F1866" s="1" t="s">
        <v>16</v>
      </c>
      <c r="G1866" s="1" t="s">
        <v>35</v>
      </c>
      <c r="H1866" s="1" t="s">
        <v>31</v>
      </c>
      <c r="I1866" s="1" t="s">
        <v>19</v>
      </c>
      <c r="J1866" s="1" t="s">
        <v>29</v>
      </c>
      <c r="K1866" s="1" t="s">
        <v>21</v>
      </c>
      <c r="L1866">
        <v>2</v>
      </c>
      <c r="M1866">
        <v>66</v>
      </c>
      <c r="N1866">
        <v>7888</v>
      </c>
      <c r="O1866" s="1" t="s">
        <v>22</v>
      </c>
      <c r="P1866">
        <v>1</v>
      </c>
    </row>
    <row r="1867" spans="1:16" x14ac:dyDescent="0.2">
      <c r="A1867">
        <v>1866</v>
      </c>
      <c r="B1867">
        <v>50</v>
      </c>
      <c r="C1867">
        <v>7</v>
      </c>
      <c r="D1867">
        <v>3.98</v>
      </c>
      <c r="E1867">
        <v>10</v>
      </c>
      <c r="F1867" s="1" t="s">
        <v>16</v>
      </c>
      <c r="G1867" s="1" t="s">
        <v>17</v>
      </c>
      <c r="H1867" s="1" t="s">
        <v>31</v>
      </c>
      <c r="I1867" s="1" t="s">
        <v>19</v>
      </c>
      <c r="J1867" s="1" t="s">
        <v>20</v>
      </c>
      <c r="K1867" s="1" t="s">
        <v>21</v>
      </c>
      <c r="L1867">
        <v>5</v>
      </c>
      <c r="M1867">
        <v>22</v>
      </c>
      <c r="N1867">
        <v>2870</v>
      </c>
      <c r="O1867" s="1" t="s">
        <v>22</v>
      </c>
      <c r="P1867">
        <v>4</v>
      </c>
    </row>
    <row r="1868" spans="1:16" x14ac:dyDescent="0.2">
      <c r="A1868">
        <v>1867</v>
      </c>
      <c r="B1868">
        <v>40</v>
      </c>
      <c r="C1868">
        <v>9</v>
      </c>
      <c r="D1868">
        <v>2.77</v>
      </c>
      <c r="E1868">
        <v>9</v>
      </c>
      <c r="F1868" s="1" t="s">
        <v>36</v>
      </c>
      <c r="G1868" s="1" t="s">
        <v>27</v>
      </c>
      <c r="H1868" s="1" t="s">
        <v>28</v>
      </c>
      <c r="I1868" s="1" t="s">
        <v>19</v>
      </c>
      <c r="J1868" s="1" t="s">
        <v>29</v>
      </c>
      <c r="K1868" s="1" t="s">
        <v>21</v>
      </c>
      <c r="L1868">
        <v>7</v>
      </c>
      <c r="M1868">
        <v>22</v>
      </c>
      <c r="N1868">
        <v>8064</v>
      </c>
      <c r="O1868" s="1" t="s">
        <v>22</v>
      </c>
      <c r="P1868">
        <v>2</v>
      </c>
    </row>
    <row r="1869" spans="1:16" x14ac:dyDescent="0.2">
      <c r="A1869">
        <v>1868</v>
      </c>
      <c r="B1869">
        <v>27</v>
      </c>
      <c r="C1869">
        <v>8</v>
      </c>
      <c r="D1869">
        <v>1.22</v>
      </c>
      <c r="E1869">
        <v>10</v>
      </c>
      <c r="F1869" s="1" t="s">
        <v>36</v>
      </c>
      <c r="G1869" s="1" t="s">
        <v>30</v>
      </c>
      <c r="H1869" s="1" t="s">
        <v>25</v>
      </c>
      <c r="I1869" s="1" t="s">
        <v>19</v>
      </c>
      <c r="J1869" s="1" t="s">
        <v>29</v>
      </c>
      <c r="K1869" s="1" t="s">
        <v>21</v>
      </c>
      <c r="L1869">
        <v>8</v>
      </c>
      <c r="M1869">
        <v>59</v>
      </c>
      <c r="N1869">
        <v>5258</v>
      </c>
      <c r="O1869" s="1" t="s">
        <v>22</v>
      </c>
      <c r="P1869">
        <v>4</v>
      </c>
    </row>
    <row r="1870" spans="1:16" x14ac:dyDescent="0.2">
      <c r="A1870">
        <v>1869</v>
      </c>
      <c r="B1870">
        <v>49</v>
      </c>
      <c r="C1870">
        <v>3</v>
      </c>
      <c r="D1870">
        <v>1.74</v>
      </c>
      <c r="E1870">
        <v>3</v>
      </c>
      <c r="F1870" s="1" t="s">
        <v>36</v>
      </c>
      <c r="G1870" s="1" t="s">
        <v>35</v>
      </c>
      <c r="H1870" s="1" t="s">
        <v>18</v>
      </c>
      <c r="I1870" s="1" t="s">
        <v>19</v>
      </c>
      <c r="J1870" s="1" t="s">
        <v>20</v>
      </c>
      <c r="K1870" s="1" t="s">
        <v>21</v>
      </c>
      <c r="L1870">
        <v>2</v>
      </c>
      <c r="M1870">
        <v>55</v>
      </c>
      <c r="N1870">
        <v>7378</v>
      </c>
      <c r="O1870" s="1" t="s">
        <v>22</v>
      </c>
      <c r="P1870">
        <v>4</v>
      </c>
    </row>
    <row r="1871" spans="1:16" x14ac:dyDescent="0.2">
      <c r="A1871">
        <v>1870</v>
      </c>
      <c r="B1871">
        <v>36</v>
      </c>
      <c r="C1871">
        <v>8</v>
      </c>
      <c r="D1871">
        <v>4</v>
      </c>
      <c r="E1871">
        <v>8</v>
      </c>
      <c r="F1871" s="1" t="s">
        <v>23</v>
      </c>
      <c r="G1871" s="1" t="s">
        <v>24</v>
      </c>
      <c r="H1871" s="1" t="s">
        <v>31</v>
      </c>
      <c r="I1871" s="1" t="s">
        <v>34</v>
      </c>
      <c r="J1871" s="1" t="s">
        <v>20</v>
      </c>
      <c r="K1871" s="1" t="s">
        <v>21</v>
      </c>
      <c r="L1871">
        <v>6</v>
      </c>
      <c r="M1871">
        <v>69</v>
      </c>
      <c r="N1871">
        <v>5004</v>
      </c>
      <c r="O1871" s="1" t="s">
        <v>22</v>
      </c>
      <c r="P1871">
        <v>4</v>
      </c>
    </row>
    <row r="1872" spans="1:16" x14ac:dyDescent="0.2">
      <c r="A1872">
        <v>1871</v>
      </c>
      <c r="B1872">
        <v>34</v>
      </c>
      <c r="C1872">
        <v>3</v>
      </c>
      <c r="D1872">
        <v>1.92</v>
      </c>
      <c r="E1872">
        <v>1</v>
      </c>
      <c r="F1872" s="1" t="s">
        <v>36</v>
      </c>
      <c r="G1872" s="1" t="s">
        <v>35</v>
      </c>
      <c r="H1872" s="1" t="s">
        <v>31</v>
      </c>
      <c r="I1872" s="1" t="s">
        <v>19</v>
      </c>
      <c r="J1872" s="1" t="s">
        <v>29</v>
      </c>
      <c r="K1872" s="1" t="s">
        <v>21</v>
      </c>
      <c r="L1872">
        <v>4</v>
      </c>
      <c r="M1872">
        <v>21</v>
      </c>
      <c r="N1872">
        <v>4204</v>
      </c>
      <c r="O1872" s="1" t="s">
        <v>21</v>
      </c>
      <c r="P1872">
        <v>1</v>
      </c>
    </row>
    <row r="1873" spans="1:16" x14ac:dyDescent="0.2">
      <c r="A1873">
        <v>1872</v>
      </c>
      <c r="B1873">
        <v>55</v>
      </c>
      <c r="C1873">
        <v>9</v>
      </c>
      <c r="D1873">
        <v>4.55</v>
      </c>
      <c r="E1873">
        <v>10</v>
      </c>
      <c r="F1873" s="1" t="s">
        <v>23</v>
      </c>
      <c r="G1873" s="1" t="s">
        <v>30</v>
      </c>
      <c r="H1873" s="1" t="s">
        <v>28</v>
      </c>
      <c r="I1873" s="1" t="s">
        <v>19</v>
      </c>
      <c r="J1873" s="1" t="s">
        <v>33</v>
      </c>
      <c r="K1873" s="1" t="s">
        <v>21</v>
      </c>
      <c r="L1873">
        <v>5</v>
      </c>
      <c r="M1873">
        <v>32</v>
      </c>
      <c r="N1873">
        <v>6298</v>
      </c>
      <c r="O1873" s="1" t="s">
        <v>21</v>
      </c>
      <c r="P1873">
        <v>2</v>
      </c>
    </row>
    <row r="1874" spans="1:16" x14ac:dyDescent="0.2">
      <c r="A1874">
        <v>1873</v>
      </c>
      <c r="B1874">
        <v>51</v>
      </c>
      <c r="C1874">
        <v>5</v>
      </c>
      <c r="D1874">
        <v>1.65</v>
      </c>
      <c r="E1874">
        <v>1</v>
      </c>
      <c r="F1874" s="1" t="s">
        <v>36</v>
      </c>
      <c r="G1874" s="1" t="s">
        <v>27</v>
      </c>
      <c r="H1874" s="1" t="s">
        <v>31</v>
      </c>
      <c r="I1874" s="1" t="s">
        <v>19</v>
      </c>
      <c r="J1874" s="1" t="s">
        <v>29</v>
      </c>
      <c r="K1874" s="1" t="s">
        <v>21</v>
      </c>
      <c r="L1874">
        <v>3</v>
      </c>
      <c r="M1874">
        <v>53</v>
      </c>
      <c r="N1874">
        <v>4897</v>
      </c>
      <c r="O1874" s="1" t="s">
        <v>22</v>
      </c>
      <c r="P1874">
        <v>2</v>
      </c>
    </row>
    <row r="1875" spans="1:16" x14ac:dyDescent="0.2">
      <c r="A1875">
        <v>1874</v>
      </c>
      <c r="B1875">
        <v>12</v>
      </c>
      <c r="C1875">
        <v>8</v>
      </c>
      <c r="D1875">
        <v>3.71</v>
      </c>
      <c r="E1875">
        <v>7</v>
      </c>
      <c r="F1875" s="1" t="s">
        <v>16</v>
      </c>
      <c r="G1875" s="1" t="s">
        <v>17</v>
      </c>
      <c r="H1875" s="1" t="s">
        <v>25</v>
      </c>
      <c r="I1875" s="1" t="s">
        <v>19</v>
      </c>
      <c r="J1875" s="1" t="s">
        <v>29</v>
      </c>
      <c r="K1875" s="1" t="s">
        <v>21</v>
      </c>
      <c r="L1875">
        <v>4</v>
      </c>
      <c r="M1875">
        <v>47</v>
      </c>
      <c r="N1875">
        <v>5591</v>
      </c>
      <c r="O1875" s="1" t="s">
        <v>22</v>
      </c>
      <c r="P1875">
        <v>4</v>
      </c>
    </row>
    <row r="1876" spans="1:16" x14ac:dyDescent="0.2">
      <c r="A1876">
        <v>1875</v>
      </c>
      <c r="B1876">
        <v>53</v>
      </c>
      <c r="C1876">
        <v>7</v>
      </c>
      <c r="D1876">
        <v>4.9400000000000004</v>
      </c>
      <c r="E1876">
        <v>9</v>
      </c>
      <c r="F1876" s="1" t="s">
        <v>36</v>
      </c>
      <c r="G1876" s="1" t="s">
        <v>35</v>
      </c>
      <c r="H1876" s="1" t="s">
        <v>28</v>
      </c>
      <c r="I1876" s="1" t="s">
        <v>34</v>
      </c>
      <c r="J1876" s="1" t="s">
        <v>33</v>
      </c>
      <c r="K1876" s="1" t="s">
        <v>21</v>
      </c>
      <c r="L1876">
        <v>4</v>
      </c>
      <c r="M1876">
        <v>20</v>
      </c>
      <c r="N1876">
        <v>3220</v>
      </c>
      <c r="O1876" s="1" t="s">
        <v>22</v>
      </c>
      <c r="P1876">
        <v>3</v>
      </c>
    </row>
    <row r="1877" spans="1:16" x14ac:dyDescent="0.2">
      <c r="A1877">
        <v>1876</v>
      </c>
      <c r="B1877">
        <v>8</v>
      </c>
      <c r="C1877">
        <v>9</v>
      </c>
      <c r="D1877">
        <v>4.24</v>
      </c>
      <c r="E1877">
        <v>8</v>
      </c>
      <c r="F1877" s="1" t="s">
        <v>36</v>
      </c>
      <c r="G1877" s="1" t="s">
        <v>30</v>
      </c>
      <c r="H1877" s="1" t="s">
        <v>31</v>
      </c>
      <c r="I1877" s="1" t="s">
        <v>34</v>
      </c>
      <c r="J1877" s="1" t="s">
        <v>20</v>
      </c>
      <c r="K1877" s="1" t="s">
        <v>22</v>
      </c>
      <c r="L1877">
        <v>2</v>
      </c>
      <c r="M1877">
        <v>68</v>
      </c>
      <c r="N1877">
        <v>9298</v>
      </c>
      <c r="O1877" s="1" t="s">
        <v>22</v>
      </c>
      <c r="P1877">
        <v>2</v>
      </c>
    </row>
    <row r="1878" spans="1:16" x14ac:dyDescent="0.2">
      <c r="A1878">
        <v>1877</v>
      </c>
      <c r="B1878">
        <v>60</v>
      </c>
      <c r="C1878">
        <v>9</v>
      </c>
      <c r="D1878">
        <v>4.17</v>
      </c>
      <c r="E1878">
        <v>7</v>
      </c>
      <c r="F1878" s="1" t="s">
        <v>36</v>
      </c>
      <c r="G1878" s="1" t="s">
        <v>35</v>
      </c>
      <c r="H1878" s="1" t="s">
        <v>28</v>
      </c>
      <c r="I1878" s="1" t="s">
        <v>19</v>
      </c>
      <c r="J1878" s="1" t="s">
        <v>20</v>
      </c>
      <c r="K1878" s="1" t="s">
        <v>21</v>
      </c>
      <c r="L1878">
        <v>0</v>
      </c>
      <c r="M1878">
        <v>23</v>
      </c>
      <c r="N1878">
        <v>5581</v>
      </c>
      <c r="O1878" s="1" t="s">
        <v>22</v>
      </c>
      <c r="P1878">
        <v>5</v>
      </c>
    </row>
    <row r="1879" spans="1:16" x14ac:dyDescent="0.2">
      <c r="A1879">
        <v>1878</v>
      </c>
      <c r="B1879">
        <v>5</v>
      </c>
      <c r="C1879">
        <v>7</v>
      </c>
      <c r="D1879">
        <v>5.34</v>
      </c>
      <c r="E1879">
        <v>9</v>
      </c>
      <c r="F1879" s="1" t="s">
        <v>16</v>
      </c>
      <c r="G1879" s="1" t="s">
        <v>24</v>
      </c>
      <c r="H1879" s="1" t="s">
        <v>32</v>
      </c>
      <c r="I1879" s="1" t="s">
        <v>19</v>
      </c>
      <c r="J1879" s="1" t="s">
        <v>29</v>
      </c>
      <c r="K1879" s="1" t="s">
        <v>21</v>
      </c>
      <c r="L1879">
        <v>3</v>
      </c>
      <c r="M1879">
        <v>36</v>
      </c>
      <c r="N1879">
        <v>3861</v>
      </c>
      <c r="O1879" s="1" t="s">
        <v>22</v>
      </c>
      <c r="P1879">
        <v>5</v>
      </c>
    </row>
    <row r="1880" spans="1:16" x14ac:dyDescent="0.2">
      <c r="A1880">
        <v>1879</v>
      </c>
      <c r="B1880">
        <v>13</v>
      </c>
      <c r="C1880">
        <v>10</v>
      </c>
      <c r="D1880">
        <v>1.86</v>
      </c>
      <c r="E1880">
        <v>10</v>
      </c>
      <c r="F1880" s="1" t="s">
        <v>16</v>
      </c>
      <c r="G1880" s="1" t="s">
        <v>24</v>
      </c>
      <c r="H1880" s="1" t="s">
        <v>25</v>
      </c>
      <c r="I1880" s="1" t="s">
        <v>34</v>
      </c>
      <c r="J1880" s="1" t="s">
        <v>29</v>
      </c>
      <c r="K1880" s="1" t="s">
        <v>22</v>
      </c>
      <c r="L1880">
        <v>5</v>
      </c>
      <c r="M1880">
        <v>51</v>
      </c>
      <c r="N1880">
        <v>9766</v>
      </c>
      <c r="O1880" s="1" t="s">
        <v>21</v>
      </c>
      <c r="P1880">
        <v>1</v>
      </c>
    </row>
    <row r="1881" spans="1:16" x14ac:dyDescent="0.2">
      <c r="A1881">
        <v>1880</v>
      </c>
      <c r="B1881">
        <v>39</v>
      </c>
      <c r="C1881">
        <v>10</v>
      </c>
      <c r="D1881">
        <v>1.93</v>
      </c>
      <c r="E1881">
        <v>10</v>
      </c>
      <c r="F1881" s="1" t="s">
        <v>26</v>
      </c>
      <c r="G1881" s="1" t="s">
        <v>27</v>
      </c>
      <c r="H1881" s="1" t="s">
        <v>25</v>
      </c>
      <c r="I1881" s="1" t="s">
        <v>19</v>
      </c>
      <c r="J1881" s="1" t="s">
        <v>20</v>
      </c>
      <c r="K1881" s="1" t="s">
        <v>21</v>
      </c>
      <c r="L1881">
        <v>0</v>
      </c>
      <c r="M1881">
        <v>49</v>
      </c>
      <c r="N1881">
        <v>8066</v>
      </c>
      <c r="O1881" s="1" t="s">
        <v>22</v>
      </c>
      <c r="P1881">
        <v>1</v>
      </c>
    </row>
    <row r="1882" spans="1:16" x14ac:dyDescent="0.2">
      <c r="A1882">
        <v>1881</v>
      </c>
      <c r="B1882">
        <v>49</v>
      </c>
      <c r="C1882">
        <v>7</v>
      </c>
      <c r="D1882">
        <v>2.4900000000000002</v>
      </c>
      <c r="E1882">
        <v>8</v>
      </c>
      <c r="F1882" s="1" t="s">
        <v>23</v>
      </c>
      <c r="G1882" s="1" t="s">
        <v>17</v>
      </c>
      <c r="H1882" s="1" t="s">
        <v>37</v>
      </c>
      <c r="I1882" s="1" t="s">
        <v>34</v>
      </c>
      <c r="J1882" s="1" t="s">
        <v>29</v>
      </c>
      <c r="K1882" s="1" t="s">
        <v>21</v>
      </c>
      <c r="L1882">
        <v>9</v>
      </c>
      <c r="M1882">
        <v>29</v>
      </c>
      <c r="N1882">
        <v>3431</v>
      </c>
      <c r="O1882" s="1" t="s">
        <v>22</v>
      </c>
      <c r="P1882">
        <v>1</v>
      </c>
    </row>
    <row r="1883" spans="1:16" x14ac:dyDescent="0.2">
      <c r="A1883">
        <v>1882</v>
      </c>
      <c r="B1883">
        <v>43</v>
      </c>
      <c r="C1883">
        <v>7</v>
      </c>
      <c r="D1883">
        <v>3.27</v>
      </c>
      <c r="E1883">
        <v>10</v>
      </c>
      <c r="F1883" s="1" t="s">
        <v>23</v>
      </c>
      <c r="G1883" s="1" t="s">
        <v>35</v>
      </c>
      <c r="H1883" s="1" t="s">
        <v>28</v>
      </c>
      <c r="I1883" s="1" t="s">
        <v>19</v>
      </c>
      <c r="J1883" s="1" t="s">
        <v>20</v>
      </c>
      <c r="K1883" s="1" t="s">
        <v>21</v>
      </c>
      <c r="L1883">
        <v>6</v>
      </c>
      <c r="M1883">
        <v>45</v>
      </c>
      <c r="N1883">
        <v>1574</v>
      </c>
      <c r="O1883" s="1" t="s">
        <v>22</v>
      </c>
      <c r="P1883">
        <v>2</v>
      </c>
    </row>
    <row r="1884" spans="1:16" x14ac:dyDescent="0.2">
      <c r="A1884">
        <v>1883</v>
      </c>
      <c r="B1884">
        <v>1</v>
      </c>
      <c r="C1884">
        <v>2</v>
      </c>
      <c r="D1884">
        <v>5.71</v>
      </c>
      <c r="E1884">
        <v>2</v>
      </c>
      <c r="F1884" s="1" t="s">
        <v>26</v>
      </c>
      <c r="G1884" s="1" t="s">
        <v>30</v>
      </c>
      <c r="H1884" s="1" t="s">
        <v>32</v>
      </c>
      <c r="I1884" s="1" t="s">
        <v>19</v>
      </c>
      <c r="J1884" s="1" t="s">
        <v>33</v>
      </c>
      <c r="K1884" s="1" t="s">
        <v>22</v>
      </c>
      <c r="L1884">
        <v>7</v>
      </c>
      <c r="M1884">
        <v>26</v>
      </c>
      <c r="N1884">
        <v>1232</v>
      </c>
      <c r="O1884" s="1" t="s">
        <v>21</v>
      </c>
      <c r="P1884">
        <v>4</v>
      </c>
    </row>
    <row r="1885" spans="1:16" x14ac:dyDescent="0.2">
      <c r="A1885">
        <v>1884</v>
      </c>
      <c r="B1885">
        <v>21</v>
      </c>
      <c r="C1885">
        <v>5</v>
      </c>
      <c r="D1885">
        <v>1.66</v>
      </c>
      <c r="E1885">
        <v>6</v>
      </c>
      <c r="F1885" s="1" t="s">
        <v>16</v>
      </c>
      <c r="G1885" s="1" t="s">
        <v>30</v>
      </c>
      <c r="H1885" s="1" t="s">
        <v>37</v>
      </c>
      <c r="I1885" s="1" t="s">
        <v>19</v>
      </c>
      <c r="J1885" s="1" t="s">
        <v>29</v>
      </c>
      <c r="K1885" s="1" t="s">
        <v>22</v>
      </c>
      <c r="L1885">
        <v>3</v>
      </c>
      <c r="M1885">
        <v>47</v>
      </c>
      <c r="N1885">
        <v>5113</v>
      </c>
      <c r="O1885" s="1" t="s">
        <v>21</v>
      </c>
      <c r="P1885">
        <v>4</v>
      </c>
    </row>
    <row r="1886" spans="1:16" x14ac:dyDescent="0.2">
      <c r="A1886">
        <v>1885</v>
      </c>
      <c r="B1886">
        <v>20</v>
      </c>
      <c r="C1886">
        <v>10</v>
      </c>
      <c r="D1886">
        <v>2.31</v>
      </c>
      <c r="E1886">
        <v>8</v>
      </c>
      <c r="F1886" s="1" t="s">
        <v>36</v>
      </c>
      <c r="G1886" s="1" t="s">
        <v>30</v>
      </c>
      <c r="H1886" s="1" t="s">
        <v>25</v>
      </c>
      <c r="I1886" s="1" t="s">
        <v>19</v>
      </c>
      <c r="J1886" s="1" t="s">
        <v>29</v>
      </c>
      <c r="K1886" s="1" t="s">
        <v>21</v>
      </c>
      <c r="L1886">
        <v>9</v>
      </c>
      <c r="M1886">
        <v>29</v>
      </c>
      <c r="N1886">
        <v>6794</v>
      </c>
      <c r="O1886" s="1" t="s">
        <v>21</v>
      </c>
      <c r="P1886">
        <v>2</v>
      </c>
    </row>
    <row r="1887" spans="1:16" x14ac:dyDescent="0.2">
      <c r="A1887">
        <v>1886</v>
      </c>
      <c r="B1887">
        <v>25</v>
      </c>
      <c r="C1887">
        <v>9</v>
      </c>
      <c r="D1887">
        <v>2.1</v>
      </c>
      <c r="E1887">
        <v>7</v>
      </c>
      <c r="F1887" s="1" t="s">
        <v>26</v>
      </c>
      <c r="G1887" s="1" t="s">
        <v>24</v>
      </c>
      <c r="H1887" s="1" t="s">
        <v>25</v>
      </c>
      <c r="I1887" s="1" t="s">
        <v>19</v>
      </c>
      <c r="J1887" s="1" t="s">
        <v>33</v>
      </c>
      <c r="K1887" s="1" t="s">
        <v>21</v>
      </c>
      <c r="L1887">
        <v>5</v>
      </c>
      <c r="M1887">
        <v>41</v>
      </c>
      <c r="N1887">
        <v>9077</v>
      </c>
      <c r="O1887" s="1" t="s">
        <v>21</v>
      </c>
      <c r="P1887">
        <v>4</v>
      </c>
    </row>
    <row r="1888" spans="1:16" x14ac:dyDescent="0.2">
      <c r="A1888">
        <v>1887</v>
      </c>
      <c r="B1888">
        <v>29</v>
      </c>
      <c r="C1888">
        <v>9</v>
      </c>
      <c r="D1888">
        <v>4.99</v>
      </c>
      <c r="E1888">
        <v>9</v>
      </c>
      <c r="F1888" s="1" t="s">
        <v>26</v>
      </c>
      <c r="G1888" s="1" t="s">
        <v>17</v>
      </c>
      <c r="H1888" s="1" t="s">
        <v>31</v>
      </c>
      <c r="I1888" s="1" t="s">
        <v>19</v>
      </c>
      <c r="J1888" s="1" t="s">
        <v>20</v>
      </c>
      <c r="K1888" s="1" t="s">
        <v>21</v>
      </c>
      <c r="L1888">
        <v>0</v>
      </c>
      <c r="M1888">
        <v>63</v>
      </c>
      <c r="N1888">
        <v>9428</v>
      </c>
      <c r="O1888" s="1" t="s">
        <v>22</v>
      </c>
      <c r="P1888">
        <v>2</v>
      </c>
    </row>
    <row r="1889" spans="1:16" x14ac:dyDescent="0.2">
      <c r="A1889">
        <v>1888</v>
      </c>
      <c r="B1889">
        <v>40</v>
      </c>
      <c r="C1889">
        <v>10</v>
      </c>
      <c r="D1889">
        <v>1.81</v>
      </c>
      <c r="E1889">
        <v>7</v>
      </c>
      <c r="F1889" s="1" t="s">
        <v>36</v>
      </c>
      <c r="G1889" s="1" t="s">
        <v>24</v>
      </c>
      <c r="H1889" s="1" t="s">
        <v>25</v>
      </c>
      <c r="I1889" s="1" t="s">
        <v>19</v>
      </c>
      <c r="J1889" s="1" t="s">
        <v>29</v>
      </c>
      <c r="K1889" s="1" t="s">
        <v>21</v>
      </c>
      <c r="L1889">
        <v>5</v>
      </c>
      <c r="M1889">
        <v>49</v>
      </c>
      <c r="N1889">
        <v>8831</v>
      </c>
      <c r="O1889" s="1" t="s">
        <v>22</v>
      </c>
      <c r="P1889">
        <v>3</v>
      </c>
    </row>
    <row r="1890" spans="1:16" x14ac:dyDescent="0.2">
      <c r="A1890">
        <v>1889</v>
      </c>
      <c r="B1890">
        <v>24</v>
      </c>
      <c r="C1890">
        <v>10</v>
      </c>
      <c r="D1890">
        <v>1.54</v>
      </c>
      <c r="E1890">
        <v>7</v>
      </c>
      <c r="F1890" s="1" t="s">
        <v>26</v>
      </c>
      <c r="G1890" s="1" t="s">
        <v>30</v>
      </c>
      <c r="H1890" s="1" t="s">
        <v>18</v>
      </c>
      <c r="I1890" s="1" t="s">
        <v>34</v>
      </c>
      <c r="J1890" s="1" t="s">
        <v>29</v>
      </c>
      <c r="K1890" s="1" t="s">
        <v>22</v>
      </c>
      <c r="L1890">
        <v>3</v>
      </c>
      <c r="M1890">
        <v>34</v>
      </c>
      <c r="N1890">
        <v>5371</v>
      </c>
      <c r="O1890" s="1" t="s">
        <v>22</v>
      </c>
      <c r="P1890">
        <v>3</v>
      </c>
    </row>
    <row r="1891" spans="1:16" x14ac:dyDescent="0.2">
      <c r="A1891">
        <v>1890</v>
      </c>
      <c r="B1891">
        <v>26</v>
      </c>
      <c r="C1891">
        <v>9</v>
      </c>
      <c r="D1891">
        <v>3.75</v>
      </c>
      <c r="E1891">
        <v>10</v>
      </c>
      <c r="F1891" s="1" t="s">
        <v>26</v>
      </c>
      <c r="G1891" s="1" t="s">
        <v>24</v>
      </c>
      <c r="H1891" s="1" t="s">
        <v>18</v>
      </c>
      <c r="I1891" s="1" t="s">
        <v>34</v>
      </c>
      <c r="J1891" s="1" t="s">
        <v>33</v>
      </c>
      <c r="K1891" s="1" t="s">
        <v>21</v>
      </c>
      <c r="L1891">
        <v>2</v>
      </c>
      <c r="M1891">
        <v>60</v>
      </c>
      <c r="N1891">
        <v>6815</v>
      </c>
      <c r="O1891" s="1" t="s">
        <v>22</v>
      </c>
      <c r="P1891">
        <v>2</v>
      </c>
    </row>
    <row r="1892" spans="1:16" x14ac:dyDescent="0.2">
      <c r="A1892">
        <v>1891</v>
      </c>
      <c r="B1892">
        <v>2</v>
      </c>
      <c r="C1892">
        <v>1</v>
      </c>
      <c r="D1892">
        <v>2.91</v>
      </c>
      <c r="E1892">
        <v>4</v>
      </c>
      <c r="F1892" s="1" t="s">
        <v>16</v>
      </c>
      <c r="G1892" s="1" t="s">
        <v>24</v>
      </c>
      <c r="H1892" s="1" t="s">
        <v>28</v>
      </c>
      <c r="I1892" s="1" t="s">
        <v>19</v>
      </c>
      <c r="J1892" s="1" t="s">
        <v>20</v>
      </c>
      <c r="K1892" s="1" t="s">
        <v>21</v>
      </c>
      <c r="L1892">
        <v>3</v>
      </c>
      <c r="M1892">
        <v>58</v>
      </c>
      <c r="N1892">
        <v>3889</v>
      </c>
      <c r="O1892" s="1" t="s">
        <v>21</v>
      </c>
      <c r="P1892">
        <v>3</v>
      </c>
    </row>
    <row r="1893" spans="1:16" x14ac:dyDescent="0.2">
      <c r="A1893">
        <v>1892</v>
      </c>
      <c r="B1893">
        <v>58</v>
      </c>
      <c r="C1893">
        <v>10</v>
      </c>
      <c r="D1893">
        <v>3.04</v>
      </c>
      <c r="E1893">
        <v>9</v>
      </c>
      <c r="F1893" s="1" t="s">
        <v>23</v>
      </c>
      <c r="G1893" s="1" t="s">
        <v>30</v>
      </c>
      <c r="H1893" s="1" t="s">
        <v>37</v>
      </c>
      <c r="I1893" s="1" t="s">
        <v>19</v>
      </c>
      <c r="J1893" s="1" t="s">
        <v>20</v>
      </c>
      <c r="K1893" s="1" t="s">
        <v>21</v>
      </c>
      <c r="L1893">
        <v>0</v>
      </c>
      <c r="M1893">
        <v>44</v>
      </c>
      <c r="N1893">
        <v>9990</v>
      </c>
      <c r="O1893" s="1" t="s">
        <v>22</v>
      </c>
      <c r="P1893">
        <v>2</v>
      </c>
    </row>
    <row r="1894" spans="1:16" x14ac:dyDescent="0.2">
      <c r="A1894">
        <v>1893</v>
      </c>
      <c r="B1894">
        <v>27</v>
      </c>
      <c r="C1894">
        <v>3</v>
      </c>
      <c r="D1894">
        <v>4.42</v>
      </c>
      <c r="E1894">
        <v>5</v>
      </c>
      <c r="F1894" s="1" t="s">
        <v>16</v>
      </c>
      <c r="G1894" s="1" t="s">
        <v>30</v>
      </c>
      <c r="H1894" s="1" t="s">
        <v>37</v>
      </c>
      <c r="I1894" s="1" t="s">
        <v>34</v>
      </c>
      <c r="J1894" s="1" t="s">
        <v>29</v>
      </c>
      <c r="K1894" s="1" t="s">
        <v>21</v>
      </c>
      <c r="L1894">
        <v>0</v>
      </c>
      <c r="M1894">
        <v>24</v>
      </c>
      <c r="N1894">
        <v>5617</v>
      </c>
      <c r="O1894" s="1" t="s">
        <v>21</v>
      </c>
      <c r="P1894">
        <v>5</v>
      </c>
    </row>
    <row r="1895" spans="1:16" x14ac:dyDescent="0.2">
      <c r="A1895">
        <v>1894</v>
      </c>
      <c r="B1895">
        <v>2</v>
      </c>
      <c r="C1895">
        <v>5</v>
      </c>
      <c r="D1895">
        <v>4.01</v>
      </c>
      <c r="E1895">
        <v>2</v>
      </c>
      <c r="F1895" s="1" t="s">
        <v>36</v>
      </c>
      <c r="G1895" s="1" t="s">
        <v>17</v>
      </c>
      <c r="H1895" s="1" t="s">
        <v>31</v>
      </c>
      <c r="I1895" s="1" t="s">
        <v>19</v>
      </c>
      <c r="J1895" s="1" t="s">
        <v>29</v>
      </c>
      <c r="K1895" s="1" t="s">
        <v>21</v>
      </c>
      <c r="L1895">
        <v>2</v>
      </c>
      <c r="M1895">
        <v>45</v>
      </c>
      <c r="N1895">
        <v>4978</v>
      </c>
      <c r="O1895" s="1" t="s">
        <v>22</v>
      </c>
      <c r="P1895">
        <v>1</v>
      </c>
    </row>
    <row r="1896" spans="1:16" x14ac:dyDescent="0.2">
      <c r="A1896">
        <v>1895</v>
      </c>
      <c r="B1896">
        <v>40</v>
      </c>
      <c r="C1896">
        <v>8</v>
      </c>
      <c r="D1896">
        <v>2.9</v>
      </c>
      <c r="E1896">
        <v>10</v>
      </c>
      <c r="F1896" s="1" t="s">
        <v>36</v>
      </c>
      <c r="G1896" s="1" t="s">
        <v>30</v>
      </c>
      <c r="H1896" s="1" t="s">
        <v>28</v>
      </c>
      <c r="I1896" s="1" t="s">
        <v>19</v>
      </c>
      <c r="J1896" s="1" t="s">
        <v>20</v>
      </c>
      <c r="K1896" s="1" t="s">
        <v>21</v>
      </c>
      <c r="L1896">
        <v>10</v>
      </c>
      <c r="M1896">
        <v>28</v>
      </c>
      <c r="N1896">
        <v>2856</v>
      </c>
      <c r="O1896" s="1" t="s">
        <v>22</v>
      </c>
      <c r="P1896">
        <v>3</v>
      </c>
    </row>
    <row r="1897" spans="1:16" x14ac:dyDescent="0.2">
      <c r="A1897">
        <v>1896</v>
      </c>
      <c r="B1897">
        <v>5</v>
      </c>
      <c r="C1897">
        <v>8</v>
      </c>
      <c r="D1897">
        <v>5.89</v>
      </c>
      <c r="E1897">
        <v>9</v>
      </c>
      <c r="F1897" s="1" t="s">
        <v>26</v>
      </c>
      <c r="G1897" s="1" t="s">
        <v>24</v>
      </c>
      <c r="H1897" s="1" t="s">
        <v>25</v>
      </c>
      <c r="I1897" s="1" t="s">
        <v>19</v>
      </c>
      <c r="J1897" s="1" t="s">
        <v>29</v>
      </c>
      <c r="K1897" s="1" t="s">
        <v>21</v>
      </c>
      <c r="L1897">
        <v>5</v>
      </c>
      <c r="M1897">
        <v>70</v>
      </c>
      <c r="N1897">
        <v>3830</v>
      </c>
      <c r="O1897" s="1" t="s">
        <v>22</v>
      </c>
      <c r="P1897">
        <v>4</v>
      </c>
    </row>
    <row r="1898" spans="1:16" x14ac:dyDescent="0.2">
      <c r="A1898">
        <v>1897</v>
      </c>
      <c r="B1898">
        <v>53</v>
      </c>
      <c r="C1898">
        <v>10</v>
      </c>
      <c r="D1898">
        <v>1.3</v>
      </c>
      <c r="E1898">
        <v>9</v>
      </c>
      <c r="F1898" s="1" t="s">
        <v>23</v>
      </c>
      <c r="G1898" s="1" t="s">
        <v>30</v>
      </c>
      <c r="H1898" s="1" t="s">
        <v>32</v>
      </c>
      <c r="I1898" s="1" t="s">
        <v>19</v>
      </c>
      <c r="J1898" s="1" t="s">
        <v>29</v>
      </c>
      <c r="K1898" s="1" t="s">
        <v>21</v>
      </c>
      <c r="L1898">
        <v>8</v>
      </c>
      <c r="M1898">
        <v>45</v>
      </c>
      <c r="N1898">
        <v>4754</v>
      </c>
      <c r="O1898" s="1" t="s">
        <v>22</v>
      </c>
      <c r="P1898">
        <v>3</v>
      </c>
    </row>
    <row r="1899" spans="1:16" x14ac:dyDescent="0.2">
      <c r="A1899">
        <v>1898</v>
      </c>
      <c r="B1899">
        <v>29</v>
      </c>
      <c r="C1899">
        <v>10</v>
      </c>
      <c r="D1899">
        <v>4.47</v>
      </c>
      <c r="E1899">
        <v>9</v>
      </c>
      <c r="F1899" s="1" t="s">
        <v>16</v>
      </c>
      <c r="G1899" s="1" t="s">
        <v>35</v>
      </c>
      <c r="H1899" s="1" t="s">
        <v>37</v>
      </c>
      <c r="I1899" s="1" t="s">
        <v>34</v>
      </c>
      <c r="J1899" s="1" t="s">
        <v>33</v>
      </c>
      <c r="K1899" s="1" t="s">
        <v>21</v>
      </c>
      <c r="L1899">
        <v>10</v>
      </c>
      <c r="M1899">
        <v>65</v>
      </c>
      <c r="N1899">
        <v>4701</v>
      </c>
      <c r="O1899" s="1" t="s">
        <v>21</v>
      </c>
      <c r="P1899">
        <v>4</v>
      </c>
    </row>
    <row r="1900" spans="1:16" x14ac:dyDescent="0.2">
      <c r="A1900">
        <v>1899</v>
      </c>
      <c r="B1900">
        <v>33</v>
      </c>
      <c r="C1900">
        <v>2</v>
      </c>
      <c r="D1900">
        <v>3.33</v>
      </c>
      <c r="E1900">
        <v>1</v>
      </c>
      <c r="F1900" s="1" t="s">
        <v>36</v>
      </c>
      <c r="G1900" s="1" t="s">
        <v>35</v>
      </c>
      <c r="H1900" s="1" t="s">
        <v>37</v>
      </c>
      <c r="I1900" s="1" t="s">
        <v>34</v>
      </c>
      <c r="J1900" s="1" t="s">
        <v>33</v>
      </c>
      <c r="K1900" s="1" t="s">
        <v>21</v>
      </c>
      <c r="L1900">
        <v>7</v>
      </c>
      <c r="M1900">
        <v>25</v>
      </c>
      <c r="N1900">
        <v>1472</v>
      </c>
      <c r="O1900" s="1" t="s">
        <v>22</v>
      </c>
      <c r="P1900">
        <v>2</v>
      </c>
    </row>
    <row r="1901" spans="1:16" x14ac:dyDescent="0.2">
      <c r="A1901">
        <v>1900</v>
      </c>
      <c r="B1901">
        <v>30</v>
      </c>
      <c r="C1901">
        <v>10</v>
      </c>
      <c r="D1901">
        <v>3.41</v>
      </c>
      <c r="E1901">
        <v>10</v>
      </c>
      <c r="F1901" s="1" t="s">
        <v>16</v>
      </c>
      <c r="G1901" s="1" t="s">
        <v>30</v>
      </c>
      <c r="H1901" s="1" t="s">
        <v>25</v>
      </c>
      <c r="I1901" s="1" t="s">
        <v>34</v>
      </c>
      <c r="J1901" s="1" t="s">
        <v>29</v>
      </c>
      <c r="K1901" s="1" t="s">
        <v>21</v>
      </c>
      <c r="L1901">
        <v>9</v>
      </c>
      <c r="M1901">
        <v>41</v>
      </c>
      <c r="N1901">
        <v>4127</v>
      </c>
      <c r="O1901" s="1" t="s">
        <v>21</v>
      </c>
      <c r="P1901">
        <v>2</v>
      </c>
    </row>
    <row r="1902" spans="1:16" x14ac:dyDescent="0.2">
      <c r="A1902">
        <v>1901</v>
      </c>
      <c r="B1902">
        <v>60</v>
      </c>
      <c r="C1902">
        <v>10</v>
      </c>
      <c r="D1902">
        <v>3.13</v>
      </c>
      <c r="E1902">
        <v>9</v>
      </c>
      <c r="F1902" s="1" t="s">
        <v>36</v>
      </c>
      <c r="G1902" s="1" t="s">
        <v>35</v>
      </c>
      <c r="H1902" s="1" t="s">
        <v>25</v>
      </c>
      <c r="I1902" s="1" t="s">
        <v>19</v>
      </c>
      <c r="J1902" s="1" t="s">
        <v>29</v>
      </c>
      <c r="K1902" s="1" t="s">
        <v>21</v>
      </c>
      <c r="L1902">
        <v>9</v>
      </c>
      <c r="M1902">
        <v>32</v>
      </c>
      <c r="N1902">
        <v>6855</v>
      </c>
      <c r="O1902" s="1" t="s">
        <v>22</v>
      </c>
      <c r="P1902">
        <v>4</v>
      </c>
    </row>
    <row r="1903" spans="1:16" x14ac:dyDescent="0.2">
      <c r="A1903">
        <v>1902</v>
      </c>
      <c r="B1903">
        <v>15</v>
      </c>
      <c r="C1903">
        <v>10</v>
      </c>
      <c r="D1903">
        <v>4.09</v>
      </c>
      <c r="E1903">
        <v>10</v>
      </c>
      <c r="F1903" s="1" t="s">
        <v>26</v>
      </c>
      <c r="G1903" s="1" t="s">
        <v>24</v>
      </c>
      <c r="H1903" s="1" t="s">
        <v>37</v>
      </c>
      <c r="I1903" s="1" t="s">
        <v>19</v>
      </c>
      <c r="J1903" s="1" t="s">
        <v>29</v>
      </c>
      <c r="K1903" s="1" t="s">
        <v>21</v>
      </c>
      <c r="L1903">
        <v>2</v>
      </c>
      <c r="M1903">
        <v>19</v>
      </c>
      <c r="N1903">
        <v>2151</v>
      </c>
      <c r="O1903" s="1" t="s">
        <v>21</v>
      </c>
      <c r="P1903">
        <v>3</v>
      </c>
    </row>
    <row r="1904" spans="1:16" x14ac:dyDescent="0.2">
      <c r="A1904">
        <v>1903</v>
      </c>
      <c r="B1904">
        <v>48</v>
      </c>
      <c r="C1904">
        <v>7</v>
      </c>
      <c r="D1904">
        <v>3.68</v>
      </c>
      <c r="E1904">
        <v>10</v>
      </c>
      <c r="F1904" s="1" t="s">
        <v>26</v>
      </c>
      <c r="G1904" s="1" t="s">
        <v>17</v>
      </c>
      <c r="H1904" s="1" t="s">
        <v>28</v>
      </c>
      <c r="I1904" s="1" t="s">
        <v>19</v>
      </c>
      <c r="J1904" s="1" t="s">
        <v>20</v>
      </c>
      <c r="K1904" s="1" t="s">
        <v>21</v>
      </c>
      <c r="L1904">
        <v>3</v>
      </c>
      <c r="M1904">
        <v>22</v>
      </c>
      <c r="N1904">
        <v>2885</v>
      </c>
      <c r="O1904" s="1" t="s">
        <v>22</v>
      </c>
      <c r="P1904">
        <v>1</v>
      </c>
    </row>
    <row r="1905" spans="1:16" x14ac:dyDescent="0.2">
      <c r="A1905">
        <v>1904</v>
      </c>
      <c r="B1905">
        <v>59</v>
      </c>
      <c r="C1905">
        <v>2</v>
      </c>
      <c r="D1905">
        <v>2.92</v>
      </c>
      <c r="E1905">
        <v>3</v>
      </c>
      <c r="F1905" s="1" t="s">
        <v>26</v>
      </c>
      <c r="G1905" s="1" t="s">
        <v>35</v>
      </c>
      <c r="H1905" s="1" t="s">
        <v>37</v>
      </c>
      <c r="I1905" s="1" t="s">
        <v>19</v>
      </c>
      <c r="J1905" s="1" t="s">
        <v>29</v>
      </c>
      <c r="K1905" s="1" t="s">
        <v>21</v>
      </c>
      <c r="L1905">
        <v>5</v>
      </c>
      <c r="M1905">
        <v>54</v>
      </c>
      <c r="N1905">
        <v>6332</v>
      </c>
      <c r="O1905" s="1" t="s">
        <v>21</v>
      </c>
      <c r="P1905">
        <v>4</v>
      </c>
    </row>
    <row r="1906" spans="1:16" x14ac:dyDescent="0.2">
      <c r="A1906">
        <v>1905</v>
      </c>
      <c r="B1906">
        <v>46</v>
      </c>
      <c r="C1906">
        <v>6</v>
      </c>
      <c r="D1906">
        <v>1.9</v>
      </c>
      <c r="E1906">
        <v>5</v>
      </c>
      <c r="F1906" s="1" t="s">
        <v>23</v>
      </c>
      <c r="G1906" s="1" t="s">
        <v>24</v>
      </c>
      <c r="H1906" s="1" t="s">
        <v>25</v>
      </c>
      <c r="I1906" s="1" t="s">
        <v>34</v>
      </c>
      <c r="J1906" s="1" t="s">
        <v>29</v>
      </c>
      <c r="K1906" s="1" t="s">
        <v>21</v>
      </c>
      <c r="L1906">
        <v>4</v>
      </c>
      <c r="M1906">
        <v>64</v>
      </c>
      <c r="N1906">
        <v>5612</v>
      </c>
      <c r="O1906" s="1" t="s">
        <v>22</v>
      </c>
      <c r="P1906">
        <v>1</v>
      </c>
    </row>
    <row r="1907" spans="1:16" x14ac:dyDescent="0.2">
      <c r="A1907">
        <v>1906</v>
      </c>
      <c r="B1907">
        <v>52</v>
      </c>
      <c r="C1907">
        <v>3</v>
      </c>
      <c r="D1907">
        <v>1.56</v>
      </c>
      <c r="E1907">
        <v>6</v>
      </c>
      <c r="F1907" s="1" t="s">
        <v>36</v>
      </c>
      <c r="G1907" s="1" t="s">
        <v>27</v>
      </c>
      <c r="H1907" s="1" t="s">
        <v>28</v>
      </c>
      <c r="I1907" s="1" t="s">
        <v>34</v>
      </c>
      <c r="J1907" s="1" t="s">
        <v>29</v>
      </c>
      <c r="K1907" s="1" t="s">
        <v>21</v>
      </c>
      <c r="L1907">
        <v>9</v>
      </c>
      <c r="M1907">
        <v>66</v>
      </c>
      <c r="N1907">
        <v>1032</v>
      </c>
      <c r="O1907" s="1" t="s">
        <v>22</v>
      </c>
      <c r="P1907">
        <v>5</v>
      </c>
    </row>
    <row r="1908" spans="1:16" x14ac:dyDescent="0.2">
      <c r="A1908">
        <v>1907</v>
      </c>
      <c r="B1908">
        <v>51</v>
      </c>
      <c r="C1908">
        <v>8</v>
      </c>
      <c r="D1908">
        <v>2.48</v>
      </c>
      <c r="E1908">
        <v>7</v>
      </c>
      <c r="F1908" s="1" t="s">
        <v>23</v>
      </c>
      <c r="G1908" s="1" t="s">
        <v>27</v>
      </c>
      <c r="H1908" s="1" t="s">
        <v>37</v>
      </c>
      <c r="I1908" s="1" t="s">
        <v>19</v>
      </c>
      <c r="J1908" s="1" t="s">
        <v>20</v>
      </c>
      <c r="K1908" s="1" t="s">
        <v>21</v>
      </c>
      <c r="L1908">
        <v>3</v>
      </c>
      <c r="M1908">
        <v>35</v>
      </c>
      <c r="N1908">
        <v>8633</v>
      </c>
      <c r="O1908" s="1" t="s">
        <v>21</v>
      </c>
      <c r="P1908">
        <v>1</v>
      </c>
    </row>
    <row r="1909" spans="1:16" x14ac:dyDescent="0.2">
      <c r="A1909">
        <v>1908</v>
      </c>
      <c r="B1909">
        <v>42</v>
      </c>
      <c r="C1909">
        <v>9</v>
      </c>
      <c r="D1909">
        <v>1.73</v>
      </c>
      <c r="E1909">
        <v>10</v>
      </c>
      <c r="F1909" s="1" t="s">
        <v>16</v>
      </c>
      <c r="G1909" s="1" t="s">
        <v>24</v>
      </c>
      <c r="H1909" s="1" t="s">
        <v>18</v>
      </c>
      <c r="I1909" s="1" t="s">
        <v>19</v>
      </c>
      <c r="J1909" s="1" t="s">
        <v>29</v>
      </c>
      <c r="K1909" s="1" t="s">
        <v>21</v>
      </c>
      <c r="L1909">
        <v>0</v>
      </c>
      <c r="M1909">
        <v>39</v>
      </c>
      <c r="N1909">
        <v>8823</v>
      </c>
      <c r="O1909" s="1" t="s">
        <v>22</v>
      </c>
      <c r="P1909">
        <v>2</v>
      </c>
    </row>
    <row r="1910" spans="1:16" x14ac:dyDescent="0.2">
      <c r="A1910">
        <v>1909</v>
      </c>
      <c r="B1910">
        <v>11</v>
      </c>
      <c r="C1910">
        <v>9</v>
      </c>
      <c r="D1910">
        <v>3.58</v>
      </c>
      <c r="E1910">
        <v>7</v>
      </c>
      <c r="F1910" s="1" t="s">
        <v>16</v>
      </c>
      <c r="G1910" s="1" t="s">
        <v>24</v>
      </c>
      <c r="H1910" s="1" t="s">
        <v>32</v>
      </c>
      <c r="I1910" s="1" t="s">
        <v>19</v>
      </c>
      <c r="J1910" s="1" t="s">
        <v>33</v>
      </c>
      <c r="K1910" s="1" t="s">
        <v>21</v>
      </c>
      <c r="L1910">
        <v>10</v>
      </c>
      <c r="M1910">
        <v>30</v>
      </c>
      <c r="N1910">
        <v>9105</v>
      </c>
      <c r="O1910" s="1" t="s">
        <v>21</v>
      </c>
      <c r="P1910">
        <v>3</v>
      </c>
    </row>
    <row r="1911" spans="1:16" x14ac:dyDescent="0.2">
      <c r="A1911">
        <v>1910</v>
      </c>
      <c r="B1911">
        <v>31</v>
      </c>
      <c r="C1911">
        <v>7</v>
      </c>
      <c r="D1911">
        <v>4.34</v>
      </c>
      <c r="E1911">
        <v>10</v>
      </c>
      <c r="F1911" s="1" t="s">
        <v>36</v>
      </c>
      <c r="G1911" s="1" t="s">
        <v>24</v>
      </c>
      <c r="H1911" s="1" t="s">
        <v>32</v>
      </c>
      <c r="I1911" s="1" t="s">
        <v>19</v>
      </c>
      <c r="J1911" s="1" t="s">
        <v>33</v>
      </c>
      <c r="K1911" s="1" t="s">
        <v>21</v>
      </c>
      <c r="L1911">
        <v>3</v>
      </c>
      <c r="M1911">
        <v>27</v>
      </c>
      <c r="N1911">
        <v>4430</v>
      </c>
      <c r="O1911" s="1" t="s">
        <v>22</v>
      </c>
      <c r="P1911">
        <v>3</v>
      </c>
    </row>
    <row r="1912" spans="1:16" x14ac:dyDescent="0.2">
      <c r="A1912">
        <v>1911</v>
      </c>
      <c r="B1912">
        <v>52</v>
      </c>
      <c r="C1912">
        <v>10</v>
      </c>
      <c r="D1912">
        <v>1.18</v>
      </c>
      <c r="E1912">
        <v>7</v>
      </c>
      <c r="F1912" s="1" t="s">
        <v>26</v>
      </c>
      <c r="G1912" s="1" t="s">
        <v>24</v>
      </c>
      <c r="H1912" s="1" t="s">
        <v>37</v>
      </c>
      <c r="I1912" s="1" t="s">
        <v>34</v>
      </c>
      <c r="J1912" s="1" t="s">
        <v>29</v>
      </c>
      <c r="K1912" s="1" t="s">
        <v>21</v>
      </c>
      <c r="L1912">
        <v>8</v>
      </c>
      <c r="M1912">
        <v>43</v>
      </c>
      <c r="N1912">
        <v>9088</v>
      </c>
      <c r="O1912" s="1" t="s">
        <v>21</v>
      </c>
      <c r="P1912">
        <v>4</v>
      </c>
    </row>
    <row r="1913" spans="1:16" x14ac:dyDescent="0.2">
      <c r="A1913">
        <v>1912</v>
      </c>
      <c r="B1913">
        <v>21</v>
      </c>
      <c r="C1913">
        <v>2</v>
      </c>
      <c r="D1913">
        <v>3.88</v>
      </c>
      <c r="E1913">
        <v>6</v>
      </c>
      <c r="F1913" s="1" t="s">
        <v>36</v>
      </c>
      <c r="G1913" s="1" t="s">
        <v>17</v>
      </c>
      <c r="H1913" s="1" t="s">
        <v>28</v>
      </c>
      <c r="I1913" s="1" t="s">
        <v>19</v>
      </c>
      <c r="J1913" s="1" t="s">
        <v>33</v>
      </c>
      <c r="K1913" s="1" t="s">
        <v>21</v>
      </c>
      <c r="L1913">
        <v>0</v>
      </c>
      <c r="M1913">
        <v>65</v>
      </c>
      <c r="N1913">
        <v>8824</v>
      </c>
      <c r="O1913" s="1" t="s">
        <v>22</v>
      </c>
      <c r="P1913">
        <v>1</v>
      </c>
    </row>
    <row r="1914" spans="1:16" x14ac:dyDescent="0.2">
      <c r="A1914">
        <v>1913</v>
      </c>
      <c r="B1914">
        <v>1</v>
      </c>
      <c r="C1914">
        <v>1</v>
      </c>
      <c r="D1914">
        <v>2.75</v>
      </c>
      <c r="E1914">
        <v>5</v>
      </c>
      <c r="F1914" s="1" t="s">
        <v>23</v>
      </c>
      <c r="G1914" s="1" t="s">
        <v>27</v>
      </c>
      <c r="H1914" s="1" t="s">
        <v>25</v>
      </c>
      <c r="I1914" s="1" t="s">
        <v>19</v>
      </c>
      <c r="J1914" s="1" t="s">
        <v>29</v>
      </c>
      <c r="K1914" s="1" t="s">
        <v>21</v>
      </c>
      <c r="L1914">
        <v>10</v>
      </c>
      <c r="M1914">
        <v>49</v>
      </c>
      <c r="N1914">
        <v>4816</v>
      </c>
      <c r="O1914" s="1" t="s">
        <v>22</v>
      </c>
      <c r="P1914">
        <v>4</v>
      </c>
    </row>
    <row r="1915" spans="1:16" x14ac:dyDescent="0.2">
      <c r="A1915">
        <v>1914</v>
      </c>
      <c r="B1915">
        <v>48</v>
      </c>
      <c r="C1915">
        <v>10</v>
      </c>
      <c r="D1915">
        <v>4.6399999999999997</v>
      </c>
      <c r="E1915">
        <v>8</v>
      </c>
      <c r="F1915" s="1" t="s">
        <v>36</v>
      </c>
      <c r="G1915" s="1" t="s">
        <v>35</v>
      </c>
      <c r="H1915" s="1" t="s">
        <v>18</v>
      </c>
      <c r="I1915" s="1" t="s">
        <v>19</v>
      </c>
      <c r="J1915" s="1" t="s">
        <v>20</v>
      </c>
      <c r="K1915" s="1" t="s">
        <v>21</v>
      </c>
      <c r="L1915">
        <v>7</v>
      </c>
      <c r="M1915">
        <v>61</v>
      </c>
      <c r="N1915">
        <v>8469</v>
      </c>
      <c r="O1915" s="1" t="s">
        <v>22</v>
      </c>
      <c r="P1915">
        <v>5</v>
      </c>
    </row>
    <row r="1916" spans="1:16" x14ac:dyDescent="0.2">
      <c r="A1916">
        <v>1915</v>
      </c>
      <c r="B1916">
        <v>55</v>
      </c>
      <c r="C1916">
        <v>6</v>
      </c>
      <c r="D1916">
        <v>4.75</v>
      </c>
      <c r="E1916">
        <v>3</v>
      </c>
      <c r="F1916" s="1" t="s">
        <v>23</v>
      </c>
      <c r="G1916" s="1" t="s">
        <v>27</v>
      </c>
      <c r="H1916" s="1" t="s">
        <v>37</v>
      </c>
      <c r="I1916" s="1" t="s">
        <v>19</v>
      </c>
      <c r="J1916" s="1" t="s">
        <v>29</v>
      </c>
      <c r="K1916" s="1" t="s">
        <v>21</v>
      </c>
      <c r="L1916">
        <v>2</v>
      </c>
      <c r="M1916">
        <v>48</v>
      </c>
      <c r="N1916">
        <v>9833</v>
      </c>
      <c r="O1916" s="1" t="s">
        <v>22</v>
      </c>
      <c r="P1916">
        <v>5</v>
      </c>
    </row>
    <row r="1917" spans="1:16" x14ac:dyDescent="0.2">
      <c r="A1917">
        <v>1916</v>
      </c>
      <c r="B1917">
        <v>15</v>
      </c>
      <c r="C1917">
        <v>10</v>
      </c>
      <c r="D1917">
        <v>5.25</v>
      </c>
      <c r="E1917">
        <v>9</v>
      </c>
      <c r="F1917" s="1" t="s">
        <v>23</v>
      </c>
      <c r="G1917" s="1" t="s">
        <v>27</v>
      </c>
      <c r="H1917" s="1" t="s">
        <v>31</v>
      </c>
      <c r="I1917" s="1" t="s">
        <v>19</v>
      </c>
      <c r="J1917" s="1" t="s">
        <v>29</v>
      </c>
      <c r="K1917" s="1" t="s">
        <v>21</v>
      </c>
      <c r="L1917">
        <v>6</v>
      </c>
      <c r="M1917">
        <v>64</v>
      </c>
      <c r="N1917">
        <v>4570</v>
      </c>
      <c r="O1917" s="1" t="s">
        <v>22</v>
      </c>
      <c r="P1917">
        <v>3</v>
      </c>
    </row>
    <row r="1918" spans="1:16" x14ac:dyDescent="0.2">
      <c r="A1918">
        <v>1917</v>
      </c>
      <c r="B1918">
        <v>24</v>
      </c>
      <c r="C1918">
        <v>4</v>
      </c>
      <c r="D1918">
        <v>3.94</v>
      </c>
      <c r="E1918">
        <v>3</v>
      </c>
      <c r="F1918" s="1" t="s">
        <v>23</v>
      </c>
      <c r="G1918" s="1" t="s">
        <v>35</v>
      </c>
      <c r="H1918" s="1" t="s">
        <v>18</v>
      </c>
      <c r="I1918" s="1" t="s">
        <v>19</v>
      </c>
      <c r="J1918" s="1" t="s">
        <v>33</v>
      </c>
      <c r="K1918" s="1" t="s">
        <v>21</v>
      </c>
      <c r="L1918">
        <v>5</v>
      </c>
      <c r="M1918">
        <v>33</v>
      </c>
      <c r="N1918">
        <v>9564</v>
      </c>
      <c r="O1918" s="1" t="s">
        <v>22</v>
      </c>
      <c r="P1918">
        <v>3</v>
      </c>
    </row>
    <row r="1919" spans="1:16" x14ac:dyDescent="0.2">
      <c r="A1919">
        <v>1918</v>
      </c>
      <c r="B1919">
        <v>11</v>
      </c>
      <c r="C1919">
        <v>7</v>
      </c>
      <c r="D1919">
        <v>3.95</v>
      </c>
      <c r="E1919">
        <v>9</v>
      </c>
      <c r="F1919" s="1" t="s">
        <v>16</v>
      </c>
      <c r="G1919" s="1" t="s">
        <v>30</v>
      </c>
      <c r="H1919" s="1" t="s">
        <v>32</v>
      </c>
      <c r="I1919" s="1" t="s">
        <v>34</v>
      </c>
      <c r="J1919" s="1" t="s">
        <v>29</v>
      </c>
      <c r="K1919" s="1" t="s">
        <v>22</v>
      </c>
      <c r="L1919">
        <v>6</v>
      </c>
      <c r="M1919">
        <v>40</v>
      </c>
      <c r="N1919">
        <v>8051</v>
      </c>
      <c r="O1919" s="1" t="s">
        <v>22</v>
      </c>
      <c r="P1919">
        <v>4</v>
      </c>
    </row>
    <row r="1920" spans="1:16" x14ac:dyDescent="0.2">
      <c r="A1920">
        <v>1919</v>
      </c>
      <c r="B1920">
        <v>3</v>
      </c>
      <c r="C1920">
        <v>4</v>
      </c>
      <c r="D1920">
        <v>5.42</v>
      </c>
      <c r="E1920">
        <v>4</v>
      </c>
      <c r="F1920" s="1" t="s">
        <v>23</v>
      </c>
      <c r="G1920" s="1" t="s">
        <v>27</v>
      </c>
      <c r="H1920" s="1" t="s">
        <v>28</v>
      </c>
      <c r="I1920" s="1" t="s">
        <v>19</v>
      </c>
      <c r="J1920" s="1" t="s">
        <v>29</v>
      </c>
      <c r="K1920" s="1" t="s">
        <v>22</v>
      </c>
      <c r="L1920">
        <v>3</v>
      </c>
      <c r="M1920">
        <v>27</v>
      </c>
      <c r="N1920">
        <v>9497</v>
      </c>
      <c r="O1920" s="1" t="s">
        <v>21</v>
      </c>
      <c r="P1920">
        <v>1</v>
      </c>
    </row>
    <row r="1921" spans="1:16" x14ac:dyDescent="0.2">
      <c r="A1921">
        <v>1920</v>
      </c>
      <c r="B1921">
        <v>11</v>
      </c>
      <c r="C1921">
        <v>9</v>
      </c>
      <c r="D1921">
        <v>5.35</v>
      </c>
      <c r="E1921">
        <v>8</v>
      </c>
      <c r="F1921" s="1" t="s">
        <v>16</v>
      </c>
      <c r="G1921" s="1" t="s">
        <v>27</v>
      </c>
      <c r="H1921" s="1" t="s">
        <v>28</v>
      </c>
      <c r="I1921" s="1" t="s">
        <v>19</v>
      </c>
      <c r="J1921" s="1" t="s">
        <v>29</v>
      </c>
      <c r="K1921" s="1" t="s">
        <v>21</v>
      </c>
      <c r="L1921">
        <v>2</v>
      </c>
      <c r="M1921">
        <v>20</v>
      </c>
      <c r="N1921">
        <v>6321</v>
      </c>
      <c r="O1921" s="1" t="s">
        <v>21</v>
      </c>
      <c r="P1921">
        <v>3</v>
      </c>
    </row>
    <row r="1922" spans="1:16" x14ac:dyDescent="0.2">
      <c r="A1922">
        <v>1921</v>
      </c>
      <c r="B1922">
        <v>12</v>
      </c>
      <c r="C1922">
        <v>5</v>
      </c>
      <c r="D1922">
        <v>1.61</v>
      </c>
      <c r="E1922">
        <v>1</v>
      </c>
      <c r="F1922" s="1" t="s">
        <v>36</v>
      </c>
      <c r="G1922" s="1" t="s">
        <v>27</v>
      </c>
      <c r="H1922" s="1" t="s">
        <v>31</v>
      </c>
      <c r="I1922" s="1" t="s">
        <v>19</v>
      </c>
      <c r="J1922" s="1" t="s">
        <v>33</v>
      </c>
      <c r="K1922" s="1" t="s">
        <v>22</v>
      </c>
      <c r="L1922">
        <v>7</v>
      </c>
      <c r="M1922">
        <v>58</v>
      </c>
      <c r="N1922">
        <v>5618</v>
      </c>
      <c r="O1922" s="1" t="s">
        <v>21</v>
      </c>
      <c r="P1922">
        <v>2</v>
      </c>
    </row>
    <row r="1923" spans="1:16" x14ac:dyDescent="0.2">
      <c r="A1923">
        <v>1922</v>
      </c>
      <c r="B1923">
        <v>19</v>
      </c>
      <c r="C1923">
        <v>10</v>
      </c>
      <c r="D1923">
        <v>4.67</v>
      </c>
      <c r="E1923">
        <v>8</v>
      </c>
      <c r="F1923" s="1" t="s">
        <v>23</v>
      </c>
      <c r="G1923" s="1" t="s">
        <v>30</v>
      </c>
      <c r="H1923" s="1" t="s">
        <v>28</v>
      </c>
      <c r="I1923" s="1" t="s">
        <v>19</v>
      </c>
      <c r="J1923" s="1" t="s">
        <v>33</v>
      </c>
      <c r="K1923" s="1" t="s">
        <v>21</v>
      </c>
      <c r="L1923">
        <v>1</v>
      </c>
      <c r="M1923">
        <v>22</v>
      </c>
      <c r="N1923">
        <v>4494</v>
      </c>
      <c r="O1923" s="1" t="s">
        <v>21</v>
      </c>
      <c r="P1923">
        <v>3</v>
      </c>
    </row>
    <row r="1924" spans="1:16" x14ac:dyDescent="0.2">
      <c r="A1924">
        <v>1923</v>
      </c>
      <c r="B1924">
        <v>40</v>
      </c>
      <c r="C1924">
        <v>10</v>
      </c>
      <c r="D1924">
        <v>2.5499999999999998</v>
      </c>
      <c r="E1924">
        <v>9</v>
      </c>
      <c r="F1924" s="1" t="s">
        <v>23</v>
      </c>
      <c r="G1924" s="1" t="s">
        <v>30</v>
      </c>
      <c r="H1924" s="1" t="s">
        <v>28</v>
      </c>
      <c r="I1924" s="1" t="s">
        <v>19</v>
      </c>
      <c r="J1924" s="1" t="s">
        <v>29</v>
      </c>
      <c r="K1924" s="1" t="s">
        <v>21</v>
      </c>
      <c r="L1924">
        <v>6</v>
      </c>
      <c r="M1924">
        <v>26</v>
      </c>
      <c r="N1924">
        <v>4112</v>
      </c>
      <c r="O1924" s="1" t="s">
        <v>22</v>
      </c>
      <c r="P1924">
        <v>1</v>
      </c>
    </row>
    <row r="1925" spans="1:16" x14ac:dyDescent="0.2">
      <c r="A1925">
        <v>1924</v>
      </c>
      <c r="B1925">
        <v>57</v>
      </c>
      <c r="C1925">
        <v>8</v>
      </c>
      <c r="D1925">
        <v>4.92</v>
      </c>
      <c r="E1925">
        <v>7</v>
      </c>
      <c r="F1925" s="1" t="s">
        <v>23</v>
      </c>
      <c r="G1925" s="1" t="s">
        <v>17</v>
      </c>
      <c r="H1925" s="1" t="s">
        <v>37</v>
      </c>
      <c r="I1925" s="1" t="s">
        <v>19</v>
      </c>
      <c r="J1925" s="1" t="s">
        <v>29</v>
      </c>
      <c r="K1925" s="1" t="s">
        <v>21</v>
      </c>
      <c r="L1925">
        <v>3</v>
      </c>
      <c r="M1925">
        <v>41</v>
      </c>
      <c r="N1925">
        <v>4904</v>
      </c>
      <c r="O1925" s="1" t="s">
        <v>21</v>
      </c>
      <c r="P1925">
        <v>4</v>
      </c>
    </row>
    <row r="1926" spans="1:16" x14ac:dyDescent="0.2">
      <c r="A1926">
        <v>1925</v>
      </c>
      <c r="B1926">
        <v>50</v>
      </c>
      <c r="C1926">
        <v>6</v>
      </c>
      <c r="D1926">
        <v>2.5</v>
      </c>
      <c r="E1926">
        <v>6</v>
      </c>
      <c r="F1926" s="1" t="s">
        <v>36</v>
      </c>
      <c r="G1926" s="1" t="s">
        <v>35</v>
      </c>
      <c r="H1926" s="1" t="s">
        <v>37</v>
      </c>
      <c r="I1926" s="1" t="s">
        <v>19</v>
      </c>
      <c r="J1926" s="1" t="s">
        <v>33</v>
      </c>
      <c r="K1926" s="1" t="s">
        <v>21</v>
      </c>
      <c r="L1926">
        <v>1</v>
      </c>
      <c r="M1926">
        <v>68</v>
      </c>
      <c r="N1926">
        <v>7270</v>
      </c>
      <c r="O1926" s="1" t="s">
        <v>21</v>
      </c>
      <c r="P1926">
        <v>3</v>
      </c>
    </row>
    <row r="1927" spans="1:16" x14ac:dyDescent="0.2">
      <c r="A1927">
        <v>1926</v>
      </c>
      <c r="B1927">
        <v>6</v>
      </c>
      <c r="C1927">
        <v>10</v>
      </c>
      <c r="D1927">
        <v>1.66</v>
      </c>
      <c r="E1927">
        <v>7</v>
      </c>
      <c r="F1927" s="1" t="s">
        <v>36</v>
      </c>
      <c r="G1927" s="1" t="s">
        <v>35</v>
      </c>
      <c r="H1927" s="1" t="s">
        <v>18</v>
      </c>
      <c r="I1927" s="1" t="s">
        <v>19</v>
      </c>
      <c r="J1927" s="1" t="s">
        <v>20</v>
      </c>
      <c r="K1927" s="1" t="s">
        <v>21</v>
      </c>
      <c r="L1927">
        <v>3</v>
      </c>
      <c r="M1927">
        <v>47</v>
      </c>
      <c r="N1927">
        <v>1234</v>
      </c>
      <c r="O1927" s="1" t="s">
        <v>22</v>
      </c>
      <c r="P1927">
        <v>2</v>
      </c>
    </row>
    <row r="1928" spans="1:16" x14ac:dyDescent="0.2">
      <c r="A1928">
        <v>1927</v>
      </c>
      <c r="B1928">
        <v>46</v>
      </c>
      <c r="C1928">
        <v>5</v>
      </c>
      <c r="D1928">
        <v>1.92</v>
      </c>
      <c r="E1928">
        <v>4</v>
      </c>
      <c r="F1928" s="1" t="s">
        <v>23</v>
      </c>
      <c r="G1928" s="1" t="s">
        <v>24</v>
      </c>
      <c r="H1928" s="1" t="s">
        <v>37</v>
      </c>
      <c r="I1928" s="1" t="s">
        <v>34</v>
      </c>
      <c r="J1928" s="1" t="s">
        <v>29</v>
      </c>
      <c r="K1928" s="1" t="s">
        <v>21</v>
      </c>
      <c r="L1928">
        <v>8</v>
      </c>
      <c r="M1928">
        <v>55</v>
      </c>
      <c r="N1928">
        <v>4477</v>
      </c>
      <c r="O1928" s="1" t="s">
        <v>22</v>
      </c>
      <c r="P1928">
        <v>2</v>
      </c>
    </row>
    <row r="1929" spans="1:16" x14ac:dyDescent="0.2">
      <c r="A1929">
        <v>1928</v>
      </c>
      <c r="B1929">
        <v>53</v>
      </c>
      <c r="C1929">
        <v>8</v>
      </c>
      <c r="D1929">
        <v>1.84</v>
      </c>
      <c r="E1929">
        <v>7</v>
      </c>
      <c r="F1929" s="1" t="s">
        <v>16</v>
      </c>
      <c r="G1929" s="1" t="s">
        <v>17</v>
      </c>
      <c r="H1929" s="1" t="s">
        <v>32</v>
      </c>
      <c r="I1929" s="1" t="s">
        <v>19</v>
      </c>
      <c r="J1929" s="1" t="s">
        <v>33</v>
      </c>
      <c r="K1929" s="1" t="s">
        <v>21</v>
      </c>
      <c r="L1929">
        <v>6</v>
      </c>
      <c r="M1929">
        <v>29</v>
      </c>
      <c r="N1929">
        <v>6882</v>
      </c>
      <c r="O1929" s="1" t="s">
        <v>21</v>
      </c>
      <c r="P1929">
        <v>3</v>
      </c>
    </row>
    <row r="1930" spans="1:16" x14ac:dyDescent="0.2">
      <c r="A1930">
        <v>1929</v>
      </c>
      <c r="B1930">
        <v>37</v>
      </c>
      <c r="C1930">
        <v>9</v>
      </c>
      <c r="D1930">
        <v>3.95</v>
      </c>
      <c r="E1930">
        <v>8</v>
      </c>
      <c r="F1930" s="1" t="s">
        <v>23</v>
      </c>
      <c r="G1930" s="1" t="s">
        <v>17</v>
      </c>
      <c r="H1930" s="1" t="s">
        <v>32</v>
      </c>
      <c r="I1930" s="1" t="s">
        <v>19</v>
      </c>
      <c r="J1930" s="1" t="s">
        <v>20</v>
      </c>
      <c r="K1930" s="1" t="s">
        <v>21</v>
      </c>
      <c r="L1930">
        <v>6</v>
      </c>
      <c r="M1930">
        <v>35</v>
      </c>
      <c r="N1930">
        <v>6933</v>
      </c>
      <c r="O1930" s="1" t="s">
        <v>22</v>
      </c>
      <c r="P1930">
        <v>2</v>
      </c>
    </row>
    <row r="1931" spans="1:16" x14ac:dyDescent="0.2">
      <c r="A1931">
        <v>1930</v>
      </c>
      <c r="B1931">
        <v>51</v>
      </c>
      <c r="C1931">
        <v>4</v>
      </c>
      <c r="D1931">
        <v>1.71</v>
      </c>
      <c r="E1931">
        <v>2</v>
      </c>
      <c r="F1931" s="1" t="s">
        <v>26</v>
      </c>
      <c r="G1931" s="1" t="s">
        <v>30</v>
      </c>
      <c r="H1931" s="1" t="s">
        <v>37</v>
      </c>
      <c r="I1931" s="1" t="s">
        <v>19</v>
      </c>
      <c r="J1931" s="1" t="s">
        <v>33</v>
      </c>
      <c r="K1931" s="1" t="s">
        <v>21</v>
      </c>
      <c r="L1931">
        <v>2</v>
      </c>
      <c r="M1931">
        <v>27</v>
      </c>
      <c r="N1931">
        <v>8002</v>
      </c>
      <c r="O1931" s="1" t="s">
        <v>22</v>
      </c>
      <c r="P1931">
        <v>4</v>
      </c>
    </row>
    <row r="1932" spans="1:16" x14ac:dyDescent="0.2">
      <c r="A1932">
        <v>1931</v>
      </c>
      <c r="B1932">
        <v>32</v>
      </c>
      <c r="C1932">
        <v>7</v>
      </c>
      <c r="D1932">
        <v>4.2300000000000004</v>
      </c>
      <c r="E1932">
        <v>9</v>
      </c>
      <c r="F1932" s="1" t="s">
        <v>36</v>
      </c>
      <c r="G1932" s="1" t="s">
        <v>24</v>
      </c>
      <c r="H1932" s="1" t="s">
        <v>37</v>
      </c>
      <c r="I1932" s="1" t="s">
        <v>19</v>
      </c>
      <c r="J1932" s="1" t="s">
        <v>29</v>
      </c>
      <c r="K1932" s="1" t="s">
        <v>21</v>
      </c>
      <c r="L1932">
        <v>6</v>
      </c>
      <c r="M1932">
        <v>40</v>
      </c>
      <c r="N1932">
        <v>2005</v>
      </c>
      <c r="O1932" s="1" t="s">
        <v>22</v>
      </c>
      <c r="P1932">
        <v>5</v>
      </c>
    </row>
    <row r="1933" spans="1:16" x14ac:dyDescent="0.2">
      <c r="A1933">
        <v>1932</v>
      </c>
      <c r="B1933">
        <v>22</v>
      </c>
      <c r="C1933">
        <v>8</v>
      </c>
      <c r="D1933">
        <v>5.38</v>
      </c>
      <c r="E1933">
        <v>7</v>
      </c>
      <c r="F1933" s="1" t="s">
        <v>26</v>
      </c>
      <c r="G1933" s="1" t="s">
        <v>24</v>
      </c>
      <c r="H1933" s="1" t="s">
        <v>32</v>
      </c>
      <c r="I1933" s="1" t="s">
        <v>19</v>
      </c>
      <c r="J1933" s="1" t="s">
        <v>20</v>
      </c>
      <c r="K1933" s="1" t="s">
        <v>21</v>
      </c>
      <c r="L1933">
        <v>6</v>
      </c>
      <c r="M1933">
        <v>52</v>
      </c>
      <c r="N1933">
        <v>2868</v>
      </c>
      <c r="O1933" s="1" t="s">
        <v>22</v>
      </c>
      <c r="P1933">
        <v>2</v>
      </c>
    </row>
    <row r="1934" spans="1:16" x14ac:dyDescent="0.2">
      <c r="A1934">
        <v>1933</v>
      </c>
      <c r="B1934">
        <v>55</v>
      </c>
      <c r="C1934">
        <v>6</v>
      </c>
      <c r="D1934">
        <v>3.3</v>
      </c>
      <c r="E1934">
        <v>6</v>
      </c>
      <c r="F1934" s="1" t="s">
        <v>36</v>
      </c>
      <c r="G1934" s="1" t="s">
        <v>27</v>
      </c>
      <c r="H1934" s="1" t="s">
        <v>37</v>
      </c>
      <c r="I1934" s="1" t="s">
        <v>19</v>
      </c>
      <c r="J1934" s="1" t="s">
        <v>33</v>
      </c>
      <c r="K1934" s="1" t="s">
        <v>21</v>
      </c>
      <c r="L1934">
        <v>9</v>
      </c>
      <c r="M1934">
        <v>34</v>
      </c>
      <c r="N1934">
        <v>1909</v>
      </c>
      <c r="O1934" s="1" t="s">
        <v>22</v>
      </c>
      <c r="P1934">
        <v>3</v>
      </c>
    </row>
    <row r="1935" spans="1:16" x14ac:dyDescent="0.2">
      <c r="A1935">
        <v>1934</v>
      </c>
      <c r="B1935">
        <v>23</v>
      </c>
      <c r="C1935">
        <v>7</v>
      </c>
      <c r="D1935">
        <v>2.2000000000000002</v>
      </c>
      <c r="E1935">
        <v>7</v>
      </c>
      <c r="F1935" s="1" t="s">
        <v>23</v>
      </c>
      <c r="G1935" s="1" t="s">
        <v>30</v>
      </c>
      <c r="H1935" s="1" t="s">
        <v>18</v>
      </c>
      <c r="I1935" s="1" t="s">
        <v>19</v>
      </c>
      <c r="J1935" s="1" t="s">
        <v>20</v>
      </c>
      <c r="K1935" s="1" t="s">
        <v>21</v>
      </c>
      <c r="L1935">
        <v>4</v>
      </c>
      <c r="M1935">
        <v>28</v>
      </c>
      <c r="N1935">
        <v>7251</v>
      </c>
      <c r="O1935" s="1" t="s">
        <v>22</v>
      </c>
      <c r="P1935">
        <v>2</v>
      </c>
    </row>
    <row r="1936" spans="1:16" x14ac:dyDescent="0.2">
      <c r="A1936">
        <v>1935</v>
      </c>
      <c r="B1936">
        <v>36</v>
      </c>
      <c r="C1936">
        <v>10</v>
      </c>
      <c r="D1936">
        <v>4.6900000000000004</v>
      </c>
      <c r="E1936">
        <v>9</v>
      </c>
      <c r="F1936" s="1" t="s">
        <v>26</v>
      </c>
      <c r="G1936" s="1" t="s">
        <v>24</v>
      </c>
      <c r="H1936" s="1" t="s">
        <v>37</v>
      </c>
      <c r="I1936" s="1" t="s">
        <v>34</v>
      </c>
      <c r="J1936" s="1" t="s">
        <v>29</v>
      </c>
      <c r="K1936" s="1" t="s">
        <v>21</v>
      </c>
      <c r="L1936">
        <v>10</v>
      </c>
      <c r="M1936">
        <v>48</v>
      </c>
      <c r="N1936">
        <v>2354</v>
      </c>
      <c r="O1936" s="1" t="s">
        <v>21</v>
      </c>
      <c r="P1936">
        <v>1</v>
      </c>
    </row>
    <row r="1937" spans="1:16" x14ac:dyDescent="0.2">
      <c r="A1937">
        <v>1936</v>
      </c>
      <c r="B1937">
        <v>37</v>
      </c>
      <c r="C1937">
        <v>6</v>
      </c>
      <c r="D1937">
        <v>5.16</v>
      </c>
      <c r="E1937">
        <v>2</v>
      </c>
      <c r="F1937" s="1" t="s">
        <v>16</v>
      </c>
      <c r="G1937" s="1" t="s">
        <v>27</v>
      </c>
      <c r="H1937" s="1" t="s">
        <v>25</v>
      </c>
      <c r="I1937" s="1" t="s">
        <v>19</v>
      </c>
      <c r="J1937" s="1" t="s">
        <v>20</v>
      </c>
      <c r="K1937" s="1" t="s">
        <v>21</v>
      </c>
      <c r="L1937">
        <v>9</v>
      </c>
      <c r="M1937">
        <v>47</v>
      </c>
      <c r="N1937">
        <v>3440</v>
      </c>
      <c r="O1937" s="1" t="s">
        <v>22</v>
      </c>
      <c r="P1937">
        <v>5</v>
      </c>
    </row>
    <row r="1938" spans="1:16" x14ac:dyDescent="0.2">
      <c r="A1938">
        <v>1937</v>
      </c>
      <c r="B1938">
        <v>37</v>
      </c>
      <c r="C1938">
        <v>4</v>
      </c>
      <c r="D1938">
        <v>5.96</v>
      </c>
      <c r="E1938">
        <v>5</v>
      </c>
      <c r="F1938" s="1" t="s">
        <v>26</v>
      </c>
      <c r="G1938" s="1" t="s">
        <v>35</v>
      </c>
      <c r="H1938" s="1" t="s">
        <v>18</v>
      </c>
      <c r="I1938" s="1" t="s">
        <v>19</v>
      </c>
      <c r="J1938" s="1" t="s">
        <v>33</v>
      </c>
      <c r="K1938" s="1" t="s">
        <v>21</v>
      </c>
      <c r="L1938">
        <v>5</v>
      </c>
      <c r="M1938">
        <v>50</v>
      </c>
      <c r="N1938">
        <v>2681</v>
      </c>
      <c r="O1938" s="1" t="s">
        <v>22</v>
      </c>
      <c r="P1938">
        <v>5</v>
      </c>
    </row>
    <row r="1939" spans="1:16" x14ac:dyDescent="0.2">
      <c r="A1939">
        <v>1938</v>
      </c>
      <c r="B1939">
        <v>21</v>
      </c>
      <c r="C1939">
        <v>7</v>
      </c>
      <c r="D1939">
        <v>1.44</v>
      </c>
      <c r="E1939">
        <v>8</v>
      </c>
      <c r="F1939" s="1" t="s">
        <v>23</v>
      </c>
      <c r="G1939" s="1" t="s">
        <v>24</v>
      </c>
      <c r="H1939" s="1" t="s">
        <v>18</v>
      </c>
      <c r="I1939" s="1" t="s">
        <v>19</v>
      </c>
      <c r="J1939" s="1" t="s">
        <v>20</v>
      </c>
      <c r="K1939" s="1" t="s">
        <v>21</v>
      </c>
      <c r="L1939">
        <v>8</v>
      </c>
      <c r="M1939">
        <v>66</v>
      </c>
      <c r="N1939">
        <v>4775</v>
      </c>
      <c r="O1939" s="1" t="s">
        <v>21</v>
      </c>
      <c r="P1939">
        <v>3</v>
      </c>
    </row>
    <row r="1940" spans="1:16" x14ac:dyDescent="0.2">
      <c r="A1940">
        <v>1939</v>
      </c>
      <c r="B1940">
        <v>21</v>
      </c>
      <c r="C1940">
        <v>9</v>
      </c>
      <c r="D1940">
        <v>3.3</v>
      </c>
      <c r="E1940">
        <v>10</v>
      </c>
      <c r="F1940" s="1" t="s">
        <v>36</v>
      </c>
      <c r="G1940" s="1" t="s">
        <v>35</v>
      </c>
      <c r="H1940" s="1" t="s">
        <v>37</v>
      </c>
      <c r="I1940" s="1" t="s">
        <v>19</v>
      </c>
      <c r="J1940" s="1" t="s">
        <v>29</v>
      </c>
      <c r="K1940" s="1" t="s">
        <v>21</v>
      </c>
      <c r="L1940">
        <v>10</v>
      </c>
      <c r="M1940">
        <v>40</v>
      </c>
      <c r="N1940">
        <v>1610</v>
      </c>
      <c r="O1940" s="1" t="s">
        <v>21</v>
      </c>
      <c r="P1940">
        <v>3</v>
      </c>
    </row>
    <row r="1941" spans="1:16" x14ac:dyDescent="0.2">
      <c r="A1941">
        <v>1940</v>
      </c>
      <c r="B1941">
        <v>30</v>
      </c>
      <c r="C1941">
        <v>8</v>
      </c>
      <c r="D1941">
        <v>1.57</v>
      </c>
      <c r="E1941">
        <v>10</v>
      </c>
      <c r="F1941" s="1" t="s">
        <v>23</v>
      </c>
      <c r="G1941" s="1" t="s">
        <v>35</v>
      </c>
      <c r="H1941" s="1" t="s">
        <v>28</v>
      </c>
      <c r="I1941" s="1" t="s">
        <v>19</v>
      </c>
      <c r="J1941" s="1" t="s">
        <v>20</v>
      </c>
      <c r="K1941" s="1" t="s">
        <v>21</v>
      </c>
      <c r="L1941">
        <v>6</v>
      </c>
      <c r="M1941">
        <v>33</v>
      </c>
      <c r="N1941">
        <v>1178</v>
      </c>
      <c r="O1941" s="1" t="s">
        <v>22</v>
      </c>
      <c r="P1941">
        <v>2</v>
      </c>
    </row>
    <row r="1942" spans="1:16" x14ac:dyDescent="0.2">
      <c r="A1942">
        <v>1941</v>
      </c>
      <c r="B1942">
        <v>60</v>
      </c>
      <c r="C1942">
        <v>1</v>
      </c>
      <c r="D1942">
        <v>4.3600000000000003</v>
      </c>
      <c r="E1942">
        <v>1</v>
      </c>
      <c r="F1942" s="1" t="s">
        <v>23</v>
      </c>
      <c r="G1942" s="1" t="s">
        <v>24</v>
      </c>
      <c r="H1942" s="1" t="s">
        <v>32</v>
      </c>
      <c r="I1942" s="1" t="s">
        <v>19</v>
      </c>
      <c r="J1942" s="1" t="s">
        <v>29</v>
      </c>
      <c r="K1942" s="1" t="s">
        <v>21</v>
      </c>
      <c r="L1942">
        <v>9</v>
      </c>
      <c r="M1942">
        <v>69</v>
      </c>
      <c r="N1942">
        <v>9766</v>
      </c>
      <c r="O1942" s="1" t="s">
        <v>21</v>
      </c>
      <c r="P1942">
        <v>5</v>
      </c>
    </row>
    <row r="1943" spans="1:16" x14ac:dyDescent="0.2">
      <c r="A1943">
        <v>1942</v>
      </c>
      <c r="B1943">
        <v>2</v>
      </c>
      <c r="C1943">
        <v>7</v>
      </c>
      <c r="D1943">
        <v>4.75</v>
      </c>
      <c r="E1943">
        <v>9</v>
      </c>
      <c r="F1943" s="1" t="s">
        <v>26</v>
      </c>
      <c r="G1943" s="1" t="s">
        <v>35</v>
      </c>
      <c r="H1943" s="1" t="s">
        <v>31</v>
      </c>
      <c r="I1943" s="1" t="s">
        <v>19</v>
      </c>
      <c r="J1943" s="1" t="s">
        <v>20</v>
      </c>
      <c r="K1943" s="1" t="s">
        <v>21</v>
      </c>
      <c r="L1943">
        <v>1</v>
      </c>
      <c r="M1943">
        <v>64</v>
      </c>
      <c r="N1943">
        <v>3798</v>
      </c>
      <c r="O1943" s="1" t="s">
        <v>22</v>
      </c>
      <c r="P1943">
        <v>3</v>
      </c>
    </row>
    <row r="1944" spans="1:16" x14ac:dyDescent="0.2">
      <c r="A1944">
        <v>1943</v>
      </c>
      <c r="B1944">
        <v>50</v>
      </c>
      <c r="C1944">
        <v>5</v>
      </c>
      <c r="D1944">
        <v>2.62</v>
      </c>
      <c r="E1944">
        <v>5</v>
      </c>
      <c r="F1944" s="1" t="s">
        <v>16</v>
      </c>
      <c r="G1944" s="1" t="s">
        <v>35</v>
      </c>
      <c r="H1944" s="1" t="s">
        <v>32</v>
      </c>
      <c r="I1944" s="1" t="s">
        <v>19</v>
      </c>
      <c r="J1944" s="1" t="s">
        <v>33</v>
      </c>
      <c r="K1944" s="1" t="s">
        <v>21</v>
      </c>
      <c r="L1944">
        <v>2</v>
      </c>
      <c r="M1944">
        <v>31</v>
      </c>
      <c r="N1944">
        <v>7219</v>
      </c>
      <c r="O1944" s="1" t="s">
        <v>22</v>
      </c>
      <c r="P1944">
        <v>1</v>
      </c>
    </row>
    <row r="1945" spans="1:16" x14ac:dyDescent="0.2">
      <c r="A1945">
        <v>1944</v>
      </c>
      <c r="B1945">
        <v>1</v>
      </c>
      <c r="C1945">
        <v>8</v>
      </c>
      <c r="D1945">
        <v>4.1900000000000004</v>
      </c>
      <c r="E1945">
        <v>8</v>
      </c>
      <c r="F1945" s="1" t="s">
        <v>36</v>
      </c>
      <c r="G1945" s="1" t="s">
        <v>27</v>
      </c>
      <c r="H1945" s="1" t="s">
        <v>25</v>
      </c>
      <c r="I1945" s="1" t="s">
        <v>19</v>
      </c>
      <c r="J1945" s="1" t="s">
        <v>29</v>
      </c>
      <c r="K1945" s="1" t="s">
        <v>21</v>
      </c>
      <c r="L1945">
        <v>2</v>
      </c>
      <c r="M1945">
        <v>18</v>
      </c>
      <c r="N1945">
        <v>9377</v>
      </c>
      <c r="O1945" s="1" t="s">
        <v>21</v>
      </c>
      <c r="P1945">
        <v>3</v>
      </c>
    </row>
    <row r="1946" spans="1:16" x14ac:dyDescent="0.2">
      <c r="A1946">
        <v>1945</v>
      </c>
      <c r="B1946">
        <v>44</v>
      </c>
      <c r="C1946">
        <v>8</v>
      </c>
      <c r="D1946">
        <v>3.31</v>
      </c>
      <c r="E1946">
        <v>10</v>
      </c>
      <c r="F1946" s="1" t="s">
        <v>36</v>
      </c>
      <c r="G1946" s="1" t="s">
        <v>24</v>
      </c>
      <c r="H1946" s="1" t="s">
        <v>25</v>
      </c>
      <c r="I1946" s="1" t="s">
        <v>34</v>
      </c>
      <c r="J1946" s="1" t="s">
        <v>20</v>
      </c>
      <c r="K1946" s="1" t="s">
        <v>21</v>
      </c>
      <c r="L1946">
        <v>0</v>
      </c>
      <c r="M1946">
        <v>33</v>
      </c>
      <c r="N1946">
        <v>5303</v>
      </c>
      <c r="O1946" s="1" t="s">
        <v>22</v>
      </c>
      <c r="P1946">
        <v>5</v>
      </c>
    </row>
    <row r="1947" spans="1:16" x14ac:dyDescent="0.2">
      <c r="A1947">
        <v>1946</v>
      </c>
      <c r="B1947">
        <v>17</v>
      </c>
      <c r="C1947">
        <v>7</v>
      </c>
      <c r="D1947">
        <v>3.1</v>
      </c>
      <c r="E1947">
        <v>9</v>
      </c>
      <c r="F1947" s="1" t="s">
        <v>36</v>
      </c>
      <c r="G1947" s="1" t="s">
        <v>17</v>
      </c>
      <c r="H1947" s="1" t="s">
        <v>18</v>
      </c>
      <c r="I1947" s="1" t="s">
        <v>19</v>
      </c>
      <c r="J1947" s="1" t="s">
        <v>29</v>
      </c>
      <c r="K1947" s="1" t="s">
        <v>21</v>
      </c>
      <c r="L1947">
        <v>5</v>
      </c>
      <c r="M1947">
        <v>20</v>
      </c>
      <c r="N1947">
        <v>3538</v>
      </c>
      <c r="O1947" s="1" t="s">
        <v>22</v>
      </c>
      <c r="P1947">
        <v>1</v>
      </c>
    </row>
    <row r="1948" spans="1:16" x14ac:dyDescent="0.2">
      <c r="A1948">
        <v>1947</v>
      </c>
      <c r="B1948">
        <v>9</v>
      </c>
      <c r="C1948">
        <v>7</v>
      </c>
      <c r="D1948">
        <v>5.04</v>
      </c>
      <c r="E1948">
        <v>7</v>
      </c>
      <c r="F1948" s="1" t="s">
        <v>23</v>
      </c>
      <c r="G1948" s="1" t="s">
        <v>35</v>
      </c>
      <c r="H1948" s="1" t="s">
        <v>31</v>
      </c>
      <c r="I1948" s="1" t="s">
        <v>19</v>
      </c>
      <c r="J1948" s="1" t="s">
        <v>33</v>
      </c>
      <c r="K1948" s="1" t="s">
        <v>21</v>
      </c>
      <c r="L1948">
        <v>5</v>
      </c>
      <c r="M1948">
        <v>39</v>
      </c>
      <c r="N1948">
        <v>9815</v>
      </c>
      <c r="O1948" s="1" t="s">
        <v>22</v>
      </c>
      <c r="P1948">
        <v>2</v>
      </c>
    </row>
    <row r="1949" spans="1:16" x14ac:dyDescent="0.2">
      <c r="A1949">
        <v>1948</v>
      </c>
      <c r="B1949">
        <v>15</v>
      </c>
      <c r="C1949">
        <v>6</v>
      </c>
      <c r="D1949">
        <v>1.91</v>
      </c>
      <c r="E1949">
        <v>3</v>
      </c>
      <c r="F1949" s="1" t="s">
        <v>16</v>
      </c>
      <c r="G1949" s="1" t="s">
        <v>30</v>
      </c>
      <c r="H1949" s="1" t="s">
        <v>37</v>
      </c>
      <c r="I1949" s="1" t="s">
        <v>19</v>
      </c>
      <c r="J1949" s="1" t="s">
        <v>29</v>
      </c>
      <c r="K1949" s="1" t="s">
        <v>21</v>
      </c>
      <c r="L1949">
        <v>7</v>
      </c>
      <c r="M1949">
        <v>48</v>
      </c>
      <c r="N1949">
        <v>2254</v>
      </c>
      <c r="O1949" s="1" t="s">
        <v>22</v>
      </c>
      <c r="P1949">
        <v>2</v>
      </c>
    </row>
    <row r="1950" spans="1:16" x14ac:dyDescent="0.2">
      <c r="A1950">
        <v>1949</v>
      </c>
      <c r="B1950">
        <v>49</v>
      </c>
      <c r="C1950">
        <v>9</v>
      </c>
      <c r="D1950">
        <v>1.79</v>
      </c>
      <c r="E1950">
        <v>9</v>
      </c>
      <c r="F1950" s="1" t="s">
        <v>36</v>
      </c>
      <c r="G1950" s="1" t="s">
        <v>17</v>
      </c>
      <c r="H1950" s="1" t="s">
        <v>25</v>
      </c>
      <c r="I1950" s="1" t="s">
        <v>34</v>
      </c>
      <c r="J1950" s="1" t="s">
        <v>33</v>
      </c>
      <c r="K1950" s="1" t="s">
        <v>21</v>
      </c>
      <c r="L1950">
        <v>1</v>
      </c>
      <c r="M1950">
        <v>67</v>
      </c>
      <c r="N1950">
        <v>7926</v>
      </c>
      <c r="O1950" s="1" t="s">
        <v>22</v>
      </c>
      <c r="P1950">
        <v>2</v>
      </c>
    </row>
    <row r="1951" spans="1:16" x14ac:dyDescent="0.2">
      <c r="A1951">
        <v>1950</v>
      </c>
      <c r="B1951">
        <v>35</v>
      </c>
      <c r="C1951">
        <v>8</v>
      </c>
      <c r="D1951">
        <v>3.89</v>
      </c>
      <c r="E1951">
        <v>10</v>
      </c>
      <c r="F1951" s="1" t="s">
        <v>16</v>
      </c>
      <c r="G1951" s="1" t="s">
        <v>17</v>
      </c>
      <c r="H1951" s="1" t="s">
        <v>18</v>
      </c>
      <c r="I1951" s="1" t="s">
        <v>19</v>
      </c>
      <c r="J1951" s="1" t="s">
        <v>29</v>
      </c>
      <c r="K1951" s="1" t="s">
        <v>21</v>
      </c>
      <c r="L1951">
        <v>0</v>
      </c>
      <c r="M1951">
        <v>34</v>
      </c>
      <c r="N1951">
        <v>3981</v>
      </c>
      <c r="O1951" s="1" t="s">
        <v>21</v>
      </c>
      <c r="P1951">
        <v>1</v>
      </c>
    </row>
    <row r="1952" spans="1:16" x14ac:dyDescent="0.2">
      <c r="A1952">
        <v>1951</v>
      </c>
      <c r="B1952">
        <v>41</v>
      </c>
      <c r="C1952">
        <v>7</v>
      </c>
      <c r="D1952">
        <v>3.55</v>
      </c>
      <c r="E1952">
        <v>9</v>
      </c>
      <c r="F1952" s="1" t="s">
        <v>26</v>
      </c>
      <c r="G1952" s="1" t="s">
        <v>24</v>
      </c>
      <c r="H1952" s="1" t="s">
        <v>37</v>
      </c>
      <c r="I1952" s="1" t="s">
        <v>19</v>
      </c>
      <c r="J1952" s="1" t="s">
        <v>20</v>
      </c>
      <c r="K1952" s="1" t="s">
        <v>21</v>
      </c>
      <c r="L1952">
        <v>3</v>
      </c>
      <c r="M1952">
        <v>44</v>
      </c>
      <c r="N1952">
        <v>2125</v>
      </c>
      <c r="O1952" s="1" t="s">
        <v>21</v>
      </c>
      <c r="P1952">
        <v>1</v>
      </c>
    </row>
    <row r="1953" spans="1:16" x14ac:dyDescent="0.2">
      <c r="A1953">
        <v>1952</v>
      </c>
      <c r="B1953">
        <v>45</v>
      </c>
      <c r="C1953">
        <v>9</v>
      </c>
      <c r="D1953">
        <v>4.3899999999999997</v>
      </c>
      <c r="E1953">
        <v>10</v>
      </c>
      <c r="F1953" s="1" t="s">
        <v>16</v>
      </c>
      <c r="G1953" s="1" t="s">
        <v>24</v>
      </c>
      <c r="H1953" s="1" t="s">
        <v>18</v>
      </c>
      <c r="I1953" s="1" t="s">
        <v>19</v>
      </c>
      <c r="J1953" s="1" t="s">
        <v>29</v>
      </c>
      <c r="K1953" s="1" t="s">
        <v>21</v>
      </c>
      <c r="L1953">
        <v>10</v>
      </c>
      <c r="M1953">
        <v>69</v>
      </c>
      <c r="N1953">
        <v>2845</v>
      </c>
      <c r="O1953" s="1" t="s">
        <v>21</v>
      </c>
      <c r="P1953">
        <v>3</v>
      </c>
    </row>
    <row r="1954" spans="1:16" x14ac:dyDescent="0.2">
      <c r="A1954">
        <v>1953</v>
      </c>
      <c r="B1954">
        <v>3</v>
      </c>
      <c r="C1954">
        <v>7</v>
      </c>
      <c r="D1954">
        <v>4.3</v>
      </c>
      <c r="E1954">
        <v>10</v>
      </c>
      <c r="F1954" s="1" t="s">
        <v>26</v>
      </c>
      <c r="G1954" s="1" t="s">
        <v>24</v>
      </c>
      <c r="H1954" s="1" t="s">
        <v>37</v>
      </c>
      <c r="I1954" s="1" t="s">
        <v>19</v>
      </c>
      <c r="J1954" s="1" t="s">
        <v>20</v>
      </c>
      <c r="K1954" s="1" t="s">
        <v>21</v>
      </c>
      <c r="L1954">
        <v>8</v>
      </c>
      <c r="M1954">
        <v>34</v>
      </c>
      <c r="N1954">
        <v>3382</v>
      </c>
      <c r="O1954" s="1" t="s">
        <v>22</v>
      </c>
      <c r="P1954">
        <v>3</v>
      </c>
    </row>
    <row r="1955" spans="1:16" x14ac:dyDescent="0.2">
      <c r="A1955">
        <v>1954</v>
      </c>
      <c r="B1955">
        <v>36</v>
      </c>
      <c r="C1955">
        <v>10</v>
      </c>
      <c r="D1955">
        <v>1.63</v>
      </c>
      <c r="E1955">
        <v>7</v>
      </c>
      <c r="F1955" s="1" t="s">
        <v>16</v>
      </c>
      <c r="G1955" s="1" t="s">
        <v>17</v>
      </c>
      <c r="H1955" s="1" t="s">
        <v>18</v>
      </c>
      <c r="I1955" s="1" t="s">
        <v>34</v>
      </c>
      <c r="J1955" s="1" t="s">
        <v>29</v>
      </c>
      <c r="K1955" s="1" t="s">
        <v>21</v>
      </c>
      <c r="L1955">
        <v>4</v>
      </c>
      <c r="M1955">
        <v>18</v>
      </c>
      <c r="N1955">
        <v>5525</v>
      </c>
      <c r="O1955" s="1" t="s">
        <v>22</v>
      </c>
      <c r="P1955">
        <v>1</v>
      </c>
    </row>
    <row r="1956" spans="1:16" x14ac:dyDescent="0.2">
      <c r="A1956">
        <v>1955</v>
      </c>
      <c r="B1956">
        <v>42</v>
      </c>
      <c r="C1956">
        <v>8</v>
      </c>
      <c r="D1956">
        <v>2.59</v>
      </c>
      <c r="E1956">
        <v>10</v>
      </c>
      <c r="F1956" s="1" t="s">
        <v>23</v>
      </c>
      <c r="G1956" s="1" t="s">
        <v>30</v>
      </c>
      <c r="H1956" s="1" t="s">
        <v>25</v>
      </c>
      <c r="I1956" s="1" t="s">
        <v>34</v>
      </c>
      <c r="J1956" s="1" t="s">
        <v>29</v>
      </c>
      <c r="K1956" s="1" t="s">
        <v>21</v>
      </c>
      <c r="L1956">
        <v>3</v>
      </c>
      <c r="M1956">
        <v>45</v>
      </c>
      <c r="N1956">
        <v>6062</v>
      </c>
      <c r="O1956" s="1" t="s">
        <v>22</v>
      </c>
      <c r="P1956">
        <v>1</v>
      </c>
    </row>
    <row r="1957" spans="1:16" x14ac:dyDescent="0.2">
      <c r="A1957">
        <v>1956</v>
      </c>
      <c r="B1957">
        <v>26</v>
      </c>
      <c r="C1957">
        <v>7</v>
      </c>
      <c r="D1957">
        <v>1.64</v>
      </c>
      <c r="E1957">
        <v>10</v>
      </c>
      <c r="F1957" s="1" t="s">
        <v>26</v>
      </c>
      <c r="G1957" s="1" t="s">
        <v>30</v>
      </c>
      <c r="H1957" s="1" t="s">
        <v>18</v>
      </c>
      <c r="I1957" s="1" t="s">
        <v>19</v>
      </c>
      <c r="J1957" s="1" t="s">
        <v>33</v>
      </c>
      <c r="K1957" s="1" t="s">
        <v>21</v>
      </c>
      <c r="L1957">
        <v>1</v>
      </c>
      <c r="M1957">
        <v>70</v>
      </c>
      <c r="N1957">
        <v>4052</v>
      </c>
      <c r="O1957" s="1" t="s">
        <v>22</v>
      </c>
      <c r="P1957">
        <v>5</v>
      </c>
    </row>
    <row r="1958" spans="1:16" x14ac:dyDescent="0.2">
      <c r="A1958">
        <v>1957</v>
      </c>
      <c r="B1958">
        <v>51</v>
      </c>
      <c r="C1958">
        <v>7</v>
      </c>
      <c r="D1958">
        <v>5.21</v>
      </c>
      <c r="E1958">
        <v>8</v>
      </c>
      <c r="F1958" s="1" t="s">
        <v>36</v>
      </c>
      <c r="G1958" s="1" t="s">
        <v>24</v>
      </c>
      <c r="H1958" s="1" t="s">
        <v>18</v>
      </c>
      <c r="I1958" s="1" t="s">
        <v>19</v>
      </c>
      <c r="J1958" s="1" t="s">
        <v>33</v>
      </c>
      <c r="K1958" s="1" t="s">
        <v>21</v>
      </c>
      <c r="L1958">
        <v>3</v>
      </c>
      <c r="M1958">
        <v>31</v>
      </c>
      <c r="N1958">
        <v>4492</v>
      </c>
      <c r="O1958" s="1" t="s">
        <v>22</v>
      </c>
      <c r="P1958">
        <v>1</v>
      </c>
    </row>
    <row r="1959" spans="1:16" x14ac:dyDescent="0.2">
      <c r="A1959">
        <v>1958</v>
      </c>
      <c r="B1959">
        <v>28</v>
      </c>
      <c r="C1959">
        <v>8</v>
      </c>
      <c r="D1959">
        <v>1.65</v>
      </c>
      <c r="E1959">
        <v>7</v>
      </c>
      <c r="F1959" s="1" t="s">
        <v>16</v>
      </c>
      <c r="G1959" s="1" t="s">
        <v>17</v>
      </c>
      <c r="H1959" s="1" t="s">
        <v>31</v>
      </c>
      <c r="I1959" s="1" t="s">
        <v>19</v>
      </c>
      <c r="J1959" s="1" t="s">
        <v>33</v>
      </c>
      <c r="K1959" s="1" t="s">
        <v>21</v>
      </c>
      <c r="L1959">
        <v>5</v>
      </c>
      <c r="M1959">
        <v>48</v>
      </c>
      <c r="N1959">
        <v>3627</v>
      </c>
      <c r="O1959" s="1" t="s">
        <v>22</v>
      </c>
      <c r="P1959">
        <v>4</v>
      </c>
    </row>
    <row r="1960" spans="1:16" x14ac:dyDescent="0.2">
      <c r="A1960">
        <v>1959</v>
      </c>
      <c r="B1960">
        <v>56</v>
      </c>
      <c r="C1960">
        <v>7</v>
      </c>
      <c r="D1960">
        <v>1.84</v>
      </c>
      <c r="E1960">
        <v>9</v>
      </c>
      <c r="F1960" s="1" t="s">
        <v>16</v>
      </c>
      <c r="G1960" s="1" t="s">
        <v>27</v>
      </c>
      <c r="H1960" s="1" t="s">
        <v>18</v>
      </c>
      <c r="I1960" s="1" t="s">
        <v>19</v>
      </c>
      <c r="J1960" s="1" t="s">
        <v>29</v>
      </c>
      <c r="K1960" s="1" t="s">
        <v>21</v>
      </c>
      <c r="L1960">
        <v>5</v>
      </c>
      <c r="M1960">
        <v>63</v>
      </c>
      <c r="N1960">
        <v>3083</v>
      </c>
      <c r="O1960" s="1" t="s">
        <v>22</v>
      </c>
      <c r="P1960">
        <v>5</v>
      </c>
    </row>
    <row r="1961" spans="1:16" x14ac:dyDescent="0.2">
      <c r="A1961">
        <v>1960</v>
      </c>
      <c r="B1961">
        <v>16</v>
      </c>
      <c r="C1961">
        <v>7</v>
      </c>
      <c r="D1961">
        <v>5.44</v>
      </c>
      <c r="E1961">
        <v>9</v>
      </c>
      <c r="F1961" s="1" t="s">
        <v>26</v>
      </c>
      <c r="G1961" s="1" t="s">
        <v>17</v>
      </c>
      <c r="H1961" s="1" t="s">
        <v>28</v>
      </c>
      <c r="I1961" s="1" t="s">
        <v>19</v>
      </c>
      <c r="J1961" s="1" t="s">
        <v>20</v>
      </c>
      <c r="K1961" s="1" t="s">
        <v>21</v>
      </c>
      <c r="L1961">
        <v>6</v>
      </c>
      <c r="M1961">
        <v>54</v>
      </c>
      <c r="N1961">
        <v>9910</v>
      </c>
      <c r="O1961" s="1" t="s">
        <v>22</v>
      </c>
      <c r="P1961">
        <v>3</v>
      </c>
    </row>
    <row r="1962" spans="1:16" x14ac:dyDescent="0.2">
      <c r="A1962">
        <v>1961</v>
      </c>
      <c r="B1962">
        <v>12</v>
      </c>
      <c r="C1962">
        <v>10</v>
      </c>
      <c r="D1962">
        <v>1.68</v>
      </c>
      <c r="E1962">
        <v>10</v>
      </c>
      <c r="F1962" s="1" t="s">
        <v>36</v>
      </c>
      <c r="G1962" s="1" t="s">
        <v>35</v>
      </c>
      <c r="H1962" s="1" t="s">
        <v>25</v>
      </c>
      <c r="I1962" s="1" t="s">
        <v>34</v>
      </c>
      <c r="J1962" s="1" t="s">
        <v>33</v>
      </c>
      <c r="K1962" s="1" t="s">
        <v>22</v>
      </c>
      <c r="L1962">
        <v>6</v>
      </c>
      <c r="M1962">
        <v>23</v>
      </c>
      <c r="N1962">
        <v>5147</v>
      </c>
      <c r="O1962" s="1" t="s">
        <v>22</v>
      </c>
      <c r="P1962">
        <v>2</v>
      </c>
    </row>
    <row r="1963" spans="1:16" x14ac:dyDescent="0.2">
      <c r="A1963">
        <v>1962</v>
      </c>
      <c r="B1963">
        <v>35</v>
      </c>
      <c r="C1963">
        <v>3</v>
      </c>
      <c r="D1963">
        <v>5.18</v>
      </c>
      <c r="E1963">
        <v>4</v>
      </c>
      <c r="F1963" s="1" t="s">
        <v>16</v>
      </c>
      <c r="G1963" s="1" t="s">
        <v>27</v>
      </c>
      <c r="H1963" s="1" t="s">
        <v>37</v>
      </c>
      <c r="I1963" s="1" t="s">
        <v>19</v>
      </c>
      <c r="J1963" s="1" t="s">
        <v>29</v>
      </c>
      <c r="K1963" s="1" t="s">
        <v>21</v>
      </c>
      <c r="L1963">
        <v>7</v>
      </c>
      <c r="M1963">
        <v>66</v>
      </c>
      <c r="N1963">
        <v>6526</v>
      </c>
      <c r="O1963" s="1" t="s">
        <v>21</v>
      </c>
      <c r="P1963">
        <v>2</v>
      </c>
    </row>
    <row r="1964" spans="1:16" x14ac:dyDescent="0.2">
      <c r="A1964">
        <v>1963</v>
      </c>
      <c r="B1964">
        <v>11</v>
      </c>
      <c r="C1964">
        <v>9</v>
      </c>
      <c r="D1964">
        <v>5.79</v>
      </c>
      <c r="E1964">
        <v>7</v>
      </c>
      <c r="F1964" s="1" t="s">
        <v>16</v>
      </c>
      <c r="G1964" s="1" t="s">
        <v>24</v>
      </c>
      <c r="H1964" s="1" t="s">
        <v>28</v>
      </c>
      <c r="I1964" s="1" t="s">
        <v>19</v>
      </c>
      <c r="J1964" s="1" t="s">
        <v>20</v>
      </c>
      <c r="K1964" s="1" t="s">
        <v>21</v>
      </c>
      <c r="L1964">
        <v>0</v>
      </c>
      <c r="M1964">
        <v>53</v>
      </c>
      <c r="N1964">
        <v>4211</v>
      </c>
      <c r="O1964" s="1" t="s">
        <v>22</v>
      </c>
      <c r="P1964">
        <v>3</v>
      </c>
    </row>
    <row r="1965" spans="1:16" x14ac:dyDescent="0.2">
      <c r="A1965">
        <v>1964</v>
      </c>
      <c r="B1965">
        <v>41</v>
      </c>
      <c r="C1965">
        <v>4</v>
      </c>
      <c r="D1965">
        <v>3.65</v>
      </c>
      <c r="E1965">
        <v>3</v>
      </c>
      <c r="F1965" s="1" t="s">
        <v>16</v>
      </c>
      <c r="G1965" s="1" t="s">
        <v>24</v>
      </c>
      <c r="H1965" s="1" t="s">
        <v>18</v>
      </c>
      <c r="I1965" s="1" t="s">
        <v>19</v>
      </c>
      <c r="J1965" s="1" t="s">
        <v>33</v>
      </c>
      <c r="K1965" s="1" t="s">
        <v>21</v>
      </c>
      <c r="L1965">
        <v>6</v>
      </c>
      <c r="M1965">
        <v>27</v>
      </c>
      <c r="N1965">
        <v>9692</v>
      </c>
      <c r="O1965" s="1" t="s">
        <v>22</v>
      </c>
      <c r="P1965">
        <v>1</v>
      </c>
    </row>
    <row r="1966" spans="1:16" x14ac:dyDescent="0.2">
      <c r="A1966">
        <v>1965</v>
      </c>
      <c r="B1966">
        <v>8</v>
      </c>
      <c r="C1966">
        <v>4</v>
      </c>
      <c r="D1966">
        <v>2.83</v>
      </c>
      <c r="E1966">
        <v>4</v>
      </c>
      <c r="F1966" s="1" t="s">
        <v>23</v>
      </c>
      <c r="G1966" s="1" t="s">
        <v>27</v>
      </c>
      <c r="H1966" s="1" t="s">
        <v>31</v>
      </c>
      <c r="I1966" s="1" t="s">
        <v>34</v>
      </c>
      <c r="J1966" s="1" t="s">
        <v>33</v>
      </c>
      <c r="K1966" s="1" t="s">
        <v>22</v>
      </c>
      <c r="L1966">
        <v>8</v>
      </c>
      <c r="M1966">
        <v>68</v>
      </c>
      <c r="N1966">
        <v>9721</v>
      </c>
      <c r="O1966" s="1" t="s">
        <v>22</v>
      </c>
      <c r="P1966">
        <v>3</v>
      </c>
    </row>
    <row r="1967" spans="1:16" x14ac:dyDescent="0.2">
      <c r="A1967">
        <v>1966</v>
      </c>
      <c r="B1967">
        <v>8</v>
      </c>
      <c r="C1967">
        <v>10</v>
      </c>
      <c r="D1967">
        <v>2.64</v>
      </c>
      <c r="E1967">
        <v>7</v>
      </c>
      <c r="F1967" s="1" t="s">
        <v>26</v>
      </c>
      <c r="G1967" s="1" t="s">
        <v>35</v>
      </c>
      <c r="H1967" s="1" t="s">
        <v>32</v>
      </c>
      <c r="I1967" s="1" t="s">
        <v>19</v>
      </c>
      <c r="J1967" s="1" t="s">
        <v>33</v>
      </c>
      <c r="K1967" s="1" t="s">
        <v>21</v>
      </c>
      <c r="L1967">
        <v>10</v>
      </c>
      <c r="M1967">
        <v>22</v>
      </c>
      <c r="N1967">
        <v>2712</v>
      </c>
      <c r="O1967" s="1" t="s">
        <v>21</v>
      </c>
      <c r="P1967">
        <v>4</v>
      </c>
    </row>
    <row r="1968" spans="1:16" x14ac:dyDescent="0.2">
      <c r="A1968">
        <v>1967</v>
      </c>
      <c r="B1968">
        <v>50</v>
      </c>
      <c r="C1968">
        <v>1</v>
      </c>
      <c r="D1968">
        <v>4.97</v>
      </c>
      <c r="E1968">
        <v>1</v>
      </c>
      <c r="F1968" s="1" t="s">
        <v>26</v>
      </c>
      <c r="G1968" s="1" t="s">
        <v>30</v>
      </c>
      <c r="H1968" s="1" t="s">
        <v>25</v>
      </c>
      <c r="I1968" s="1" t="s">
        <v>19</v>
      </c>
      <c r="J1968" s="1" t="s">
        <v>29</v>
      </c>
      <c r="K1968" s="1" t="s">
        <v>21</v>
      </c>
      <c r="L1968">
        <v>3</v>
      </c>
      <c r="M1968">
        <v>31</v>
      </c>
      <c r="N1968">
        <v>5004</v>
      </c>
      <c r="O1968" s="1" t="s">
        <v>21</v>
      </c>
      <c r="P1968">
        <v>3</v>
      </c>
    </row>
    <row r="1969" spans="1:16" x14ac:dyDescent="0.2">
      <c r="A1969">
        <v>1968</v>
      </c>
      <c r="B1969">
        <v>18</v>
      </c>
      <c r="C1969">
        <v>4</v>
      </c>
      <c r="D1969">
        <v>3.56</v>
      </c>
      <c r="E1969">
        <v>5</v>
      </c>
      <c r="F1969" s="1" t="s">
        <v>16</v>
      </c>
      <c r="G1969" s="1" t="s">
        <v>30</v>
      </c>
      <c r="H1969" s="1" t="s">
        <v>25</v>
      </c>
      <c r="I1969" s="1" t="s">
        <v>19</v>
      </c>
      <c r="J1969" s="1" t="s">
        <v>29</v>
      </c>
      <c r="K1969" s="1" t="s">
        <v>21</v>
      </c>
      <c r="L1969">
        <v>6</v>
      </c>
      <c r="M1969">
        <v>27</v>
      </c>
      <c r="N1969">
        <v>7464</v>
      </c>
      <c r="O1969" s="1" t="s">
        <v>22</v>
      </c>
      <c r="P1969">
        <v>4</v>
      </c>
    </row>
    <row r="1970" spans="1:16" x14ac:dyDescent="0.2">
      <c r="A1970">
        <v>1969</v>
      </c>
      <c r="B1970">
        <v>7</v>
      </c>
      <c r="C1970">
        <v>1</v>
      </c>
      <c r="D1970">
        <v>3.19</v>
      </c>
      <c r="E1970">
        <v>4</v>
      </c>
      <c r="F1970" s="1" t="s">
        <v>23</v>
      </c>
      <c r="G1970" s="1" t="s">
        <v>35</v>
      </c>
      <c r="H1970" s="1" t="s">
        <v>28</v>
      </c>
      <c r="I1970" s="1" t="s">
        <v>19</v>
      </c>
      <c r="J1970" s="1" t="s">
        <v>29</v>
      </c>
      <c r="K1970" s="1" t="s">
        <v>21</v>
      </c>
      <c r="L1970">
        <v>4</v>
      </c>
      <c r="M1970">
        <v>34</v>
      </c>
      <c r="N1970">
        <v>3796</v>
      </c>
      <c r="O1970" s="1" t="s">
        <v>22</v>
      </c>
      <c r="P1970">
        <v>2</v>
      </c>
    </row>
    <row r="1971" spans="1:16" x14ac:dyDescent="0.2">
      <c r="A1971">
        <v>1970</v>
      </c>
      <c r="B1971">
        <v>43</v>
      </c>
      <c r="C1971">
        <v>10</v>
      </c>
      <c r="D1971">
        <v>3.82</v>
      </c>
      <c r="E1971">
        <v>9</v>
      </c>
      <c r="F1971" s="1" t="s">
        <v>16</v>
      </c>
      <c r="G1971" s="1" t="s">
        <v>27</v>
      </c>
      <c r="H1971" s="1" t="s">
        <v>28</v>
      </c>
      <c r="I1971" s="1" t="s">
        <v>19</v>
      </c>
      <c r="J1971" s="1" t="s">
        <v>29</v>
      </c>
      <c r="K1971" s="1" t="s">
        <v>21</v>
      </c>
      <c r="L1971">
        <v>3</v>
      </c>
      <c r="M1971">
        <v>26</v>
      </c>
      <c r="N1971">
        <v>8712</v>
      </c>
      <c r="O1971" s="1" t="s">
        <v>21</v>
      </c>
      <c r="P1971">
        <v>2</v>
      </c>
    </row>
    <row r="1972" spans="1:16" x14ac:dyDescent="0.2">
      <c r="A1972">
        <v>1971</v>
      </c>
      <c r="B1972">
        <v>37</v>
      </c>
      <c r="C1972">
        <v>10</v>
      </c>
      <c r="D1972">
        <v>4.54</v>
      </c>
      <c r="E1972">
        <v>10</v>
      </c>
      <c r="F1972" s="1" t="s">
        <v>16</v>
      </c>
      <c r="G1972" s="1" t="s">
        <v>17</v>
      </c>
      <c r="H1972" s="1" t="s">
        <v>31</v>
      </c>
      <c r="I1972" s="1" t="s">
        <v>19</v>
      </c>
      <c r="J1972" s="1" t="s">
        <v>29</v>
      </c>
      <c r="K1972" s="1" t="s">
        <v>21</v>
      </c>
      <c r="L1972">
        <v>1</v>
      </c>
      <c r="M1972">
        <v>29</v>
      </c>
      <c r="N1972">
        <v>8075</v>
      </c>
      <c r="O1972" s="1" t="s">
        <v>22</v>
      </c>
      <c r="P1972">
        <v>1</v>
      </c>
    </row>
    <row r="1973" spans="1:16" x14ac:dyDescent="0.2">
      <c r="A1973">
        <v>1972</v>
      </c>
      <c r="B1973">
        <v>19</v>
      </c>
      <c r="C1973">
        <v>7</v>
      </c>
      <c r="D1973">
        <v>3.84</v>
      </c>
      <c r="E1973">
        <v>10</v>
      </c>
      <c r="F1973" s="1" t="s">
        <v>36</v>
      </c>
      <c r="G1973" s="1" t="s">
        <v>35</v>
      </c>
      <c r="H1973" s="1" t="s">
        <v>32</v>
      </c>
      <c r="I1973" s="1" t="s">
        <v>19</v>
      </c>
      <c r="J1973" s="1" t="s">
        <v>20</v>
      </c>
      <c r="K1973" s="1" t="s">
        <v>21</v>
      </c>
      <c r="L1973">
        <v>9</v>
      </c>
      <c r="M1973">
        <v>26</v>
      </c>
      <c r="N1973">
        <v>2164</v>
      </c>
      <c r="O1973" s="1" t="s">
        <v>22</v>
      </c>
      <c r="P1973">
        <v>1</v>
      </c>
    </row>
    <row r="1974" spans="1:16" x14ac:dyDescent="0.2">
      <c r="A1974">
        <v>1973</v>
      </c>
      <c r="B1974">
        <v>58</v>
      </c>
      <c r="C1974">
        <v>9</v>
      </c>
      <c r="D1974">
        <v>3.54</v>
      </c>
      <c r="E1974">
        <v>9</v>
      </c>
      <c r="F1974" s="1" t="s">
        <v>26</v>
      </c>
      <c r="G1974" s="1" t="s">
        <v>17</v>
      </c>
      <c r="H1974" s="1" t="s">
        <v>31</v>
      </c>
      <c r="I1974" s="1" t="s">
        <v>19</v>
      </c>
      <c r="J1974" s="1" t="s">
        <v>29</v>
      </c>
      <c r="K1974" s="1" t="s">
        <v>21</v>
      </c>
      <c r="L1974">
        <v>2</v>
      </c>
      <c r="M1974">
        <v>28</v>
      </c>
      <c r="N1974">
        <v>5486</v>
      </c>
      <c r="O1974" s="1" t="s">
        <v>21</v>
      </c>
      <c r="P1974">
        <v>2</v>
      </c>
    </row>
    <row r="1975" spans="1:16" x14ac:dyDescent="0.2">
      <c r="A1975">
        <v>1974</v>
      </c>
      <c r="B1975">
        <v>17</v>
      </c>
      <c r="C1975">
        <v>8</v>
      </c>
      <c r="D1975">
        <v>1.39</v>
      </c>
      <c r="E1975">
        <v>7</v>
      </c>
      <c r="F1975" s="1" t="s">
        <v>26</v>
      </c>
      <c r="G1975" s="1" t="s">
        <v>30</v>
      </c>
      <c r="H1975" s="1" t="s">
        <v>18</v>
      </c>
      <c r="I1975" s="1" t="s">
        <v>19</v>
      </c>
      <c r="J1975" s="1" t="s">
        <v>20</v>
      </c>
      <c r="K1975" s="1" t="s">
        <v>21</v>
      </c>
      <c r="L1975">
        <v>0</v>
      </c>
      <c r="M1975">
        <v>66</v>
      </c>
      <c r="N1975">
        <v>8309</v>
      </c>
      <c r="O1975" s="1" t="s">
        <v>21</v>
      </c>
      <c r="P1975">
        <v>3</v>
      </c>
    </row>
    <row r="1976" spans="1:16" x14ac:dyDescent="0.2">
      <c r="A1976">
        <v>1975</v>
      </c>
      <c r="B1976">
        <v>4</v>
      </c>
      <c r="C1976">
        <v>10</v>
      </c>
      <c r="D1976">
        <v>5.04</v>
      </c>
      <c r="E1976">
        <v>8</v>
      </c>
      <c r="F1976" s="1" t="s">
        <v>26</v>
      </c>
      <c r="G1976" s="1" t="s">
        <v>35</v>
      </c>
      <c r="H1976" s="1" t="s">
        <v>18</v>
      </c>
      <c r="I1976" s="1" t="s">
        <v>19</v>
      </c>
      <c r="J1976" s="1" t="s">
        <v>33</v>
      </c>
      <c r="K1976" s="1" t="s">
        <v>21</v>
      </c>
      <c r="L1976">
        <v>9</v>
      </c>
      <c r="M1976">
        <v>62</v>
      </c>
      <c r="N1976">
        <v>4650</v>
      </c>
      <c r="O1976" s="1" t="s">
        <v>22</v>
      </c>
      <c r="P1976">
        <v>4</v>
      </c>
    </row>
    <row r="1977" spans="1:16" x14ac:dyDescent="0.2">
      <c r="A1977">
        <v>1976</v>
      </c>
      <c r="B1977">
        <v>12</v>
      </c>
      <c r="C1977">
        <v>7</v>
      </c>
      <c r="D1977">
        <v>3.45</v>
      </c>
      <c r="E1977">
        <v>7</v>
      </c>
      <c r="F1977" s="1" t="s">
        <v>36</v>
      </c>
      <c r="G1977" s="1" t="s">
        <v>30</v>
      </c>
      <c r="H1977" s="1" t="s">
        <v>32</v>
      </c>
      <c r="I1977" s="1" t="s">
        <v>19</v>
      </c>
      <c r="J1977" s="1" t="s">
        <v>29</v>
      </c>
      <c r="K1977" s="1" t="s">
        <v>21</v>
      </c>
      <c r="L1977">
        <v>1</v>
      </c>
      <c r="M1977">
        <v>20</v>
      </c>
      <c r="N1977">
        <v>3169</v>
      </c>
      <c r="O1977" s="1" t="s">
        <v>22</v>
      </c>
      <c r="P1977">
        <v>3</v>
      </c>
    </row>
    <row r="1978" spans="1:16" x14ac:dyDescent="0.2">
      <c r="A1978">
        <v>1977</v>
      </c>
      <c r="B1978">
        <v>11</v>
      </c>
      <c r="C1978">
        <v>2</v>
      </c>
      <c r="D1978">
        <v>1.77</v>
      </c>
      <c r="E1978">
        <v>2</v>
      </c>
      <c r="F1978" s="1" t="s">
        <v>26</v>
      </c>
      <c r="G1978" s="1" t="s">
        <v>30</v>
      </c>
      <c r="H1978" s="1" t="s">
        <v>32</v>
      </c>
      <c r="I1978" s="1" t="s">
        <v>34</v>
      </c>
      <c r="J1978" s="1" t="s">
        <v>29</v>
      </c>
      <c r="K1978" s="1" t="s">
        <v>22</v>
      </c>
      <c r="L1978">
        <v>7</v>
      </c>
      <c r="M1978">
        <v>47</v>
      </c>
      <c r="N1978">
        <v>3662</v>
      </c>
      <c r="O1978" s="1" t="s">
        <v>21</v>
      </c>
      <c r="P1978">
        <v>4</v>
      </c>
    </row>
    <row r="1979" spans="1:16" x14ac:dyDescent="0.2">
      <c r="A1979">
        <v>1978</v>
      </c>
      <c r="B1979">
        <v>19</v>
      </c>
      <c r="C1979">
        <v>8</v>
      </c>
      <c r="D1979">
        <v>2.44</v>
      </c>
      <c r="E1979">
        <v>9</v>
      </c>
      <c r="F1979" s="1" t="s">
        <v>23</v>
      </c>
      <c r="G1979" s="1" t="s">
        <v>24</v>
      </c>
      <c r="H1979" s="1" t="s">
        <v>28</v>
      </c>
      <c r="I1979" s="1" t="s">
        <v>19</v>
      </c>
      <c r="J1979" s="1" t="s">
        <v>29</v>
      </c>
      <c r="K1979" s="1" t="s">
        <v>21</v>
      </c>
      <c r="L1979">
        <v>10</v>
      </c>
      <c r="M1979">
        <v>69</v>
      </c>
      <c r="N1979">
        <v>2159</v>
      </c>
      <c r="O1979" s="1" t="s">
        <v>22</v>
      </c>
      <c r="P1979">
        <v>4</v>
      </c>
    </row>
    <row r="1980" spans="1:16" x14ac:dyDescent="0.2">
      <c r="A1980">
        <v>1979</v>
      </c>
      <c r="B1980">
        <v>34</v>
      </c>
      <c r="C1980">
        <v>3</v>
      </c>
      <c r="D1980">
        <v>1.05</v>
      </c>
      <c r="E1980">
        <v>3</v>
      </c>
      <c r="F1980" s="1" t="s">
        <v>36</v>
      </c>
      <c r="G1980" s="1" t="s">
        <v>17</v>
      </c>
      <c r="H1980" s="1" t="s">
        <v>18</v>
      </c>
      <c r="I1980" s="1" t="s">
        <v>19</v>
      </c>
      <c r="J1980" s="1" t="s">
        <v>20</v>
      </c>
      <c r="K1980" s="1" t="s">
        <v>21</v>
      </c>
      <c r="L1980">
        <v>3</v>
      </c>
      <c r="M1980">
        <v>48</v>
      </c>
      <c r="N1980">
        <v>9808</v>
      </c>
      <c r="O1980" s="1" t="s">
        <v>22</v>
      </c>
      <c r="P1980">
        <v>3</v>
      </c>
    </row>
    <row r="1981" spans="1:16" x14ac:dyDescent="0.2">
      <c r="A1981">
        <v>1980</v>
      </c>
      <c r="B1981">
        <v>3</v>
      </c>
      <c r="C1981">
        <v>2</v>
      </c>
      <c r="D1981">
        <v>4.0199999999999996</v>
      </c>
      <c r="E1981">
        <v>5</v>
      </c>
      <c r="F1981" s="1" t="s">
        <v>23</v>
      </c>
      <c r="G1981" s="1" t="s">
        <v>30</v>
      </c>
      <c r="H1981" s="1" t="s">
        <v>28</v>
      </c>
      <c r="I1981" s="1" t="s">
        <v>34</v>
      </c>
      <c r="J1981" s="1" t="s">
        <v>29</v>
      </c>
      <c r="K1981" s="1" t="s">
        <v>22</v>
      </c>
      <c r="L1981">
        <v>9</v>
      </c>
      <c r="M1981">
        <v>26</v>
      </c>
      <c r="N1981">
        <v>2534</v>
      </c>
      <c r="O1981" s="1" t="s">
        <v>22</v>
      </c>
      <c r="P1981">
        <v>1</v>
      </c>
    </row>
    <row r="1982" spans="1:16" x14ac:dyDescent="0.2">
      <c r="A1982">
        <v>1981</v>
      </c>
      <c r="B1982">
        <v>34</v>
      </c>
      <c r="C1982">
        <v>10</v>
      </c>
      <c r="D1982">
        <v>4.9000000000000004</v>
      </c>
      <c r="E1982">
        <v>10</v>
      </c>
      <c r="F1982" s="1" t="s">
        <v>16</v>
      </c>
      <c r="G1982" s="1" t="s">
        <v>35</v>
      </c>
      <c r="H1982" s="1" t="s">
        <v>31</v>
      </c>
      <c r="I1982" s="1" t="s">
        <v>19</v>
      </c>
      <c r="J1982" s="1" t="s">
        <v>29</v>
      </c>
      <c r="K1982" s="1" t="s">
        <v>21</v>
      </c>
      <c r="L1982">
        <v>6</v>
      </c>
      <c r="M1982">
        <v>56</v>
      </c>
      <c r="N1982">
        <v>9177</v>
      </c>
      <c r="O1982" s="1" t="s">
        <v>22</v>
      </c>
      <c r="P1982">
        <v>2</v>
      </c>
    </row>
    <row r="1983" spans="1:16" x14ac:dyDescent="0.2">
      <c r="A1983">
        <v>1982</v>
      </c>
      <c r="B1983">
        <v>8</v>
      </c>
      <c r="C1983">
        <v>8</v>
      </c>
      <c r="D1983">
        <v>4.3099999999999996</v>
      </c>
      <c r="E1983">
        <v>8</v>
      </c>
      <c r="F1983" s="1" t="s">
        <v>16</v>
      </c>
      <c r="G1983" s="1" t="s">
        <v>27</v>
      </c>
      <c r="H1983" s="1" t="s">
        <v>25</v>
      </c>
      <c r="I1983" s="1" t="s">
        <v>19</v>
      </c>
      <c r="J1983" s="1" t="s">
        <v>33</v>
      </c>
      <c r="K1983" s="1" t="s">
        <v>21</v>
      </c>
      <c r="L1983">
        <v>10</v>
      </c>
      <c r="M1983">
        <v>69</v>
      </c>
      <c r="N1983">
        <v>8364</v>
      </c>
      <c r="O1983" s="1" t="s">
        <v>22</v>
      </c>
      <c r="P1983">
        <v>1</v>
      </c>
    </row>
    <row r="1984" spans="1:16" x14ac:dyDescent="0.2">
      <c r="A1984">
        <v>1983</v>
      </c>
      <c r="B1984">
        <v>36</v>
      </c>
      <c r="C1984">
        <v>4</v>
      </c>
      <c r="D1984">
        <v>3.55</v>
      </c>
      <c r="E1984">
        <v>2</v>
      </c>
      <c r="F1984" s="1" t="s">
        <v>23</v>
      </c>
      <c r="G1984" s="1" t="s">
        <v>30</v>
      </c>
      <c r="H1984" s="1" t="s">
        <v>25</v>
      </c>
      <c r="I1984" s="1" t="s">
        <v>19</v>
      </c>
      <c r="J1984" s="1" t="s">
        <v>29</v>
      </c>
      <c r="K1984" s="1" t="s">
        <v>21</v>
      </c>
      <c r="L1984">
        <v>7</v>
      </c>
      <c r="M1984">
        <v>32</v>
      </c>
      <c r="N1984">
        <v>5953</v>
      </c>
      <c r="O1984" s="1" t="s">
        <v>22</v>
      </c>
      <c r="P1984">
        <v>4</v>
      </c>
    </row>
    <row r="1985" spans="1:16" x14ac:dyDescent="0.2">
      <c r="A1985">
        <v>1984</v>
      </c>
      <c r="B1985">
        <v>33</v>
      </c>
      <c r="C1985">
        <v>9</v>
      </c>
      <c r="D1985">
        <v>3.86</v>
      </c>
      <c r="E1985">
        <v>10</v>
      </c>
      <c r="F1985" s="1" t="s">
        <v>16</v>
      </c>
      <c r="G1985" s="1" t="s">
        <v>30</v>
      </c>
      <c r="H1985" s="1" t="s">
        <v>25</v>
      </c>
      <c r="I1985" s="1" t="s">
        <v>19</v>
      </c>
      <c r="J1985" s="1" t="s">
        <v>29</v>
      </c>
      <c r="K1985" s="1" t="s">
        <v>21</v>
      </c>
      <c r="L1985">
        <v>3</v>
      </c>
      <c r="M1985">
        <v>63</v>
      </c>
      <c r="N1985">
        <v>9778</v>
      </c>
      <c r="O1985" s="1" t="s">
        <v>21</v>
      </c>
      <c r="P1985">
        <v>1</v>
      </c>
    </row>
    <row r="1986" spans="1:16" x14ac:dyDescent="0.2">
      <c r="A1986">
        <v>1985</v>
      </c>
      <c r="B1986">
        <v>38</v>
      </c>
      <c r="C1986">
        <v>8</v>
      </c>
      <c r="D1986">
        <v>2.06</v>
      </c>
      <c r="E1986">
        <v>10</v>
      </c>
      <c r="F1986" s="1" t="s">
        <v>16</v>
      </c>
      <c r="G1986" s="1" t="s">
        <v>17</v>
      </c>
      <c r="H1986" s="1" t="s">
        <v>28</v>
      </c>
      <c r="I1986" s="1" t="s">
        <v>19</v>
      </c>
      <c r="J1986" s="1" t="s">
        <v>20</v>
      </c>
      <c r="K1986" s="1" t="s">
        <v>21</v>
      </c>
      <c r="L1986">
        <v>6</v>
      </c>
      <c r="M1986">
        <v>30</v>
      </c>
      <c r="N1986">
        <v>8524</v>
      </c>
      <c r="O1986" s="1" t="s">
        <v>21</v>
      </c>
      <c r="P1986">
        <v>4</v>
      </c>
    </row>
    <row r="1987" spans="1:16" x14ac:dyDescent="0.2">
      <c r="A1987">
        <v>1986</v>
      </c>
      <c r="B1987">
        <v>44</v>
      </c>
      <c r="C1987">
        <v>7</v>
      </c>
      <c r="D1987">
        <v>5.88</v>
      </c>
      <c r="E1987">
        <v>10</v>
      </c>
      <c r="F1987" s="1" t="s">
        <v>16</v>
      </c>
      <c r="G1987" s="1" t="s">
        <v>27</v>
      </c>
      <c r="H1987" s="1" t="s">
        <v>31</v>
      </c>
      <c r="I1987" s="1" t="s">
        <v>19</v>
      </c>
      <c r="J1987" s="1" t="s">
        <v>33</v>
      </c>
      <c r="K1987" s="1" t="s">
        <v>21</v>
      </c>
      <c r="L1987">
        <v>5</v>
      </c>
      <c r="M1987">
        <v>42</v>
      </c>
      <c r="N1987">
        <v>6966</v>
      </c>
      <c r="O1987" s="1" t="s">
        <v>21</v>
      </c>
      <c r="P1987">
        <v>3</v>
      </c>
    </row>
    <row r="1988" spans="1:16" x14ac:dyDescent="0.2">
      <c r="A1988">
        <v>1987</v>
      </c>
      <c r="B1988">
        <v>50</v>
      </c>
      <c r="C1988">
        <v>9</v>
      </c>
      <c r="D1988">
        <v>5.09</v>
      </c>
      <c r="E1988">
        <v>7</v>
      </c>
      <c r="F1988" s="1" t="s">
        <v>23</v>
      </c>
      <c r="G1988" s="1" t="s">
        <v>27</v>
      </c>
      <c r="H1988" s="1" t="s">
        <v>37</v>
      </c>
      <c r="I1988" s="1" t="s">
        <v>19</v>
      </c>
      <c r="J1988" s="1" t="s">
        <v>33</v>
      </c>
      <c r="K1988" s="1" t="s">
        <v>21</v>
      </c>
      <c r="L1988">
        <v>9</v>
      </c>
      <c r="M1988">
        <v>57</v>
      </c>
      <c r="N1988">
        <v>1728</v>
      </c>
      <c r="O1988" s="1" t="s">
        <v>21</v>
      </c>
      <c r="P1988">
        <v>2</v>
      </c>
    </row>
    <row r="1989" spans="1:16" x14ac:dyDescent="0.2">
      <c r="A1989">
        <v>1988</v>
      </c>
      <c r="B1989">
        <v>20</v>
      </c>
      <c r="C1989">
        <v>9</v>
      </c>
      <c r="D1989">
        <v>4.2699999999999996</v>
      </c>
      <c r="E1989">
        <v>7</v>
      </c>
      <c r="F1989" s="1" t="s">
        <v>26</v>
      </c>
      <c r="G1989" s="1" t="s">
        <v>17</v>
      </c>
      <c r="H1989" s="1" t="s">
        <v>18</v>
      </c>
      <c r="I1989" s="1" t="s">
        <v>19</v>
      </c>
      <c r="J1989" s="1" t="s">
        <v>33</v>
      </c>
      <c r="K1989" s="1" t="s">
        <v>21</v>
      </c>
      <c r="L1989">
        <v>5</v>
      </c>
      <c r="M1989">
        <v>31</v>
      </c>
      <c r="N1989">
        <v>9373</v>
      </c>
      <c r="O1989" s="1" t="s">
        <v>22</v>
      </c>
      <c r="P1989">
        <v>1</v>
      </c>
    </row>
    <row r="1990" spans="1:16" x14ac:dyDescent="0.2">
      <c r="A1990">
        <v>1989</v>
      </c>
      <c r="B1990">
        <v>27</v>
      </c>
      <c r="C1990">
        <v>3</v>
      </c>
      <c r="D1990">
        <v>4.8899999999999997</v>
      </c>
      <c r="E1990">
        <v>2</v>
      </c>
      <c r="F1990" s="1" t="s">
        <v>36</v>
      </c>
      <c r="G1990" s="1" t="s">
        <v>17</v>
      </c>
      <c r="H1990" s="1" t="s">
        <v>25</v>
      </c>
      <c r="I1990" s="1" t="s">
        <v>34</v>
      </c>
      <c r="J1990" s="1" t="s">
        <v>20</v>
      </c>
      <c r="K1990" s="1" t="s">
        <v>21</v>
      </c>
      <c r="L1990">
        <v>6</v>
      </c>
      <c r="M1990">
        <v>70</v>
      </c>
      <c r="N1990">
        <v>6397</v>
      </c>
      <c r="O1990" s="1" t="s">
        <v>22</v>
      </c>
      <c r="P1990">
        <v>5</v>
      </c>
    </row>
    <row r="1991" spans="1:16" x14ac:dyDescent="0.2">
      <c r="A1991">
        <v>1990</v>
      </c>
      <c r="B1991">
        <v>34</v>
      </c>
      <c r="C1991">
        <v>5</v>
      </c>
      <c r="D1991">
        <v>1.25</v>
      </c>
      <c r="E1991">
        <v>1</v>
      </c>
      <c r="F1991" s="1" t="s">
        <v>26</v>
      </c>
      <c r="G1991" s="1" t="s">
        <v>35</v>
      </c>
      <c r="H1991" s="1" t="s">
        <v>28</v>
      </c>
      <c r="I1991" s="1" t="s">
        <v>19</v>
      </c>
      <c r="J1991" s="1" t="s">
        <v>29</v>
      </c>
      <c r="K1991" s="1" t="s">
        <v>21</v>
      </c>
      <c r="L1991">
        <v>0</v>
      </c>
      <c r="M1991">
        <v>22</v>
      </c>
      <c r="N1991">
        <v>4169</v>
      </c>
      <c r="O1991" s="1" t="s">
        <v>22</v>
      </c>
      <c r="P1991">
        <v>1</v>
      </c>
    </row>
    <row r="1992" spans="1:16" x14ac:dyDescent="0.2">
      <c r="A1992">
        <v>1991</v>
      </c>
      <c r="B1992">
        <v>49</v>
      </c>
      <c r="C1992">
        <v>8</v>
      </c>
      <c r="D1992">
        <v>2.59</v>
      </c>
      <c r="E1992">
        <v>10</v>
      </c>
      <c r="F1992" s="1" t="s">
        <v>36</v>
      </c>
      <c r="G1992" s="1" t="s">
        <v>35</v>
      </c>
      <c r="H1992" s="1" t="s">
        <v>32</v>
      </c>
      <c r="I1992" s="1" t="s">
        <v>19</v>
      </c>
      <c r="J1992" s="1" t="s">
        <v>20</v>
      </c>
      <c r="K1992" s="1" t="s">
        <v>21</v>
      </c>
      <c r="L1992">
        <v>8</v>
      </c>
      <c r="M1992">
        <v>70</v>
      </c>
      <c r="N1992">
        <v>5444</v>
      </c>
      <c r="O1992" s="1" t="s">
        <v>22</v>
      </c>
      <c r="P1992">
        <v>3</v>
      </c>
    </row>
    <row r="1993" spans="1:16" x14ac:dyDescent="0.2">
      <c r="A1993">
        <v>1992</v>
      </c>
      <c r="B1993">
        <v>11</v>
      </c>
      <c r="C1993">
        <v>7</v>
      </c>
      <c r="D1993">
        <v>3.82</v>
      </c>
      <c r="E1993">
        <v>7</v>
      </c>
      <c r="F1993" s="1" t="s">
        <v>26</v>
      </c>
      <c r="G1993" s="1" t="s">
        <v>35</v>
      </c>
      <c r="H1993" s="1" t="s">
        <v>28</v>
      </c>
      <c r="I1993" s="1" t="s">
        <v>19</v>
      </c>
      <c r="J1993" s="1" t="s">
        <v>29</v>
      </c>
      <c r="K1993" s="1" t="s">
        <v>21</v>
      </c>
      <c r="L1993">
        <v>2</v>
      </c>
      <c r="M1993">
        <v>59</v>
      </c>
      <c r="N1993">
        <v>9380</v>
      </c>
      <c r="O1993" s="1" t="s">
        <v>22</v>
      </c>
      <c r="P1993">
        <v>2</v>
      </c>
    </row>
    <row r="1994" spans="1:16" x14ac:dyDescent="0.2">
      <c r="A1994">
        <v>1993</v>
      </c>
      <c r="B1994">
        <v>25</v>
      </c>
      <c r="C1994">
        <v>10</v>
      </c>
      <c r="D1994">
        <v>5.98</v>
      </c>
      <c r="E1994">
        <v>10</v>
      </c>
      <c r="F1994" s="1" t="s">
        <v>26</v>
      </c>
      <c r="G1994" s="1" t="s">
        <v>35</v>
      </c>
      <c r="H1994" s="1" t="s">
        <v>25</v>
      </c>
      <c r="I1994" s="1" t="s">
        <v>19</v>
      </c>
      <c r="J1994" s="1" t="s">
        <v>33</v>
      </c>
      <c r="K1994" s="1" t="s">
        <v>21</v>
      </c>
      <c r="L1994">
        <v>0</v>
      </c>
      <c r="M1994">
        <v>52</v>
      </c>
      <c r="N1994">
        <v>5342</v>
      </c>
      <c r="O1994" s="1" t="s">
        <v>22</v>
      </c>
      <c r="P1994">
        <v>4</v>
      </c>
    </row>
    <row r="1995" spans="1:16" x14ac:dyDescent="0.2">
      <c r="A1995">
        <v>1994</v>
      </c>
      <c r="B1995">
        <v>3</v>
      </c>
      <c r="C1995">
        <v>10</v>
      </c>
      <c r="D1995">
        <v>5.98</v>
      </c>
      <c r="E1995">
        <v>7</v>
      </c>
      <c r="F1995" s="1" t="s">
        <v>36</v>
      </c>
      <c r="G1995" s="1" t="s">
        <v>24</v>
      </c>
      <c r="H1995" s="1" t="s">
        <v>37</v>
      </c>
      <c r="I1995" s="1" t="s">
        <v>19</v>
      </c>
      <c r="J1995" s="1" t="s">
        <v>29</v>
      </c>
      <c r="K1995" s="1" t="s">
        <v>21</v>
      </c>
      <c r="L1995">
        <v>4</v>
      </c>
      <c r="M1995">
        <v>44</v>
      </c>
      <c r="N1995">
        <v>9540</v>
      </c>
      <c r="O1995" s="1" t="s">
        <v>21</v>
      </c>
      <c r="P1995">
        <v>5</v>
      </c>
    </row>
    <row r="1996" spans="1:16" x14ac:dyDescent="0.2">
      <c r="A1996">
        <v>1995</v>
      </c>
      <c r="B1996">
        <v>6</v>
      </c>
      <c r="C1996">
        <v>7</v>
      </c>
      <c r="D1996">
        <v>2.63</v>
      </c>
      <c r="E1996">
        <v>8</v>
      </c>
      <c r="F1996" s="1" t="s">
        <v>16</v>
      </c>
      <c r="G1996" s="1" t="s">
        <v>30</v>
      </c>
      <c r="H1996" s="1" t="s">
        <v>32</v>
      </c>
      <c r="I1996" s="1" t="s">
        <v>19</v>
      </c>
      <c r="J1996" s="1" t="s">
        <v>20</v>
      </c>
      <c r="K1996" s="1" t="s">
        <v>21</v>
      </c>
      <c r="L1996">
        <v>8</v>
      </c>
      <c r="M1996">
        <v>44</v>
      </c>
      <c r="N1996">
        <v>8817</v>
      </c>
      <c r="O1996" s="1" t="s">
        <v>21</v>
      </c>
      <c r="P1996">
        <v>5</v>
      </c>
    </row>
    <row r="1997" spans="1:16" x14ac:dyDescent="0.2">
      <c r="A1997">
        <v>1996</v>
      </c>
      <c r="B1997">
        <v>53</v>
      </c>
      <c r="C1997">
        <v>9</v>
      </c>
      <c r="D1997">
        <v>3.23</v>
      </c>
      <c r="E1997">
        <v>8</v>
      </c>
      <c r="F1997" s="1" t="s">
        <v>23</v>
      </c>
      <c r="G1997" s="1" t="s">
        <v>30</v>
      </c>
      <c r="H1997" s="1" t="s">
        <v>37</v>
      </c>
      <c r="I1997" s="1" t="s">
        <v>34</v>
      </c>
      <c r="J1997" s="1" t="s">
        <v>20</v>
      </c>
      <c r="K1997" s="1" t="s">
        <v>21</v>
      </c>
      <c r="L1997">
        <v>10</v>
      </c>
      <c r="M1997">
        <v>48</v>
      </c>
      <c r="N1997">
        <v>6821</v>
      </c>
      <c r="O1997" s="1" t="s">
        <v>21</v>
      </c>
      <c r="P1997">
        <v>5</v>
      </c>
    </row>
    <row r="1998" spans="1:16" x14ac:dyDescent="0.2">
      <c r="A1998">
        <v>1997</v>
      </c>
      <c r="B1998">
        <v>26</v>
      </c>
      <c r="C1998">
        <v>7</v>
      </c>
      <c r="D1998">
        <v>3.93</v>
      </c>
      <c r="E1998">
        <v>8</v>
      </c>
      <c r="F1998" s="1" t="s">
        <v>23</v>
      </c>
      <c r="G1998" s="1" t="s">
        <v>27</v>
      </c>
      <c r="H1998" s="1" t="s">
        <v>28</v>
      </c>
      <c r="I1998" s="1" t="s">
        <v>19</v>
      </c>
      <c r="J1998" s="1" t="s">
        <v>29</v>
      </c>
      <c r="K1998" s="1" t="s">
        <v>21</v>
      </c>
      <c r="L1998">
        <v>7</v>
      </c>
      <c r="M1998">
        <v>18</v>
      </c>
      <c r="N1998">
        <v>2180</v>
      </c>
      <c r="O1998" s="1" t="s">
        <v>21</v>
      </c>
      <c r="P1998">
        <v>1</v>
      </c>
    </row>
    <row r="1999" spans="1:16" x14ac:dyDescent="0.2">
      <c r="A1999">
        <v>1998</v>
      </c>
      <c r="B1999">
        <v>57</v>
      </c>
      <c r="C1999">
        <v>1</v>
      </c>
      <c r="D1999">
        <v>5.46</v>
      </c>
      <c r="E1999">
        <v>2</v>
      </c>
      <c r="F1999" s="1" t="s">
        <v>23</v>
      </c>
      <c r="G1999" s="1" t="s">
        <v>24</v>
      </c>
      <c r="H1999" s="1" t="s">
        <v>18</v>
      </c>
      <c r="I1999" s="1" t="s">
        <v>19</v>
      </c>
      <c r="J1999" s="1" t="s">
        <v>20</v>
      </c>
      <c r="K1999" s="1" t="s">
        <v>21</v>
      </c>
      <c r="L1999">
        <v>8</v>
      </c>
      <c r="M1999">
        <v>69</v>
      </c>
      <c r="N1999">
        <v>3873</v>
      </c>
      <c r="O1999" s="1" t="s">
        <v>21</v>
      </c>
      <c r="P1999">
        <v>4</v>
      </c>
    </row>
    <row r="2000" spans="1:16" x14ac:dyDescent="0.2">
      <c r="A2000">
        <v>1999</v>
      </c>
      <c r="B2000">
        <v>58</v>
      </c>
      <c r="C2000">
        <v>1</v>
      </c>
      <c r="D2000">
        <v>5.74</v>
      </c>
      <c r="E2000">
        <v>3</v>
      </c>
      <c r="F2000" s="1" t="s">
        <v>36</v>
      </c>
      <c r="G2000" s="1" t="s">
        <v>35</v>
      </c>
      <c r="H2000" s="1" t="s">
        <v>37</v>
      </c>
      <c r="I2000" s="1" t="s">
        <v>34</v>
      </c>
      <c r="J2000" s="1" t="s">
        <v>29</v>
      </c>
      <c r="K2000" s="1" t="s">
        <v>21</v>
      </c>
      <c r="L2000">
        <v>3</v>
      </c>
      <c r="M2000">
        <v>21</v>
      </c>
      <c r="N2000">
        <v>6013</v>
      </c>
      <c r="O2000" s="1" t="s">
        <v>21</v>
      </c>
      <c r="P2000">
        <v>1</v>
      </c>
    </row>
    <row r="2001" spans="1:16" x14ac:dyDescent="0.2">
      <c r="A2001">
        <v>2000</v>
      </c>
      <c r="B2001">
        <v>39</v>
      </c>
      <c r="C2001">
        <v>8</v>
      </c>
      <c r="D2001">
        <v>5.27</v>
      </c>
      <c r="E2001">
        <v>7</v>
      </c>
      <c r="F2001" s="1" t="s">
        <v>26</v>
      </c>
      <c r="G2001" s="1" t="s">
        <v>30</v>
      </c>
      <c r="H2001" s="1" t="s">
        <v>18</v>
      </c>
      <c r="I2001" s="1" t="s">
        <v>19</v>
      </c>
      <c r="J2001" s="1" t="s">
        <v>33</v>
      </c>
      <c r="K2001" s="1" t="s">
        <v>21</v>
      </c>
      <c r="L2001">
        <v>4</v>
      </c>
      <c r="M2001">
        <v>63</v>
      </c>
      <c r="N2001">
        <v>2883</v>
      </c>
      <c r="O2001" s="1" t="s">
        <v>22</v>
      </c>
      <c r="P2001">
        <v>5</v>
      </c>
    </row>
    <row r="2002" spans="1:16" x14ac:dyDescent="0.2">
      <c r="A2002">
        <v>2001</v>
      </c>
      <c r="B2002">
        <v>3</v>
      </c>
      <c r="C2002">
        <v>7</v>
      </c>
      <c r="D2002">
        <v>1.83</v>
      </c>
      <c r="E2002">
        <v>10</v>
      </c>
      <c r="F2002" s="1" t="s">
        <v>16</v>
      </c>
      <c r="G2002" s="1" t="s">
        <v>35</v>
      </c>
      <c r="H2002" s="1" t="s">
        <v>37</v>
      </c>
      <c r="I2002" s="1" t="s">
        <v>19</v>
      </c>
      <c r="J2002" s="1" t="s">
        <v>29</v>
      </c>
      <c r="K2002" s="1" t="s">
        <v>21</v>
      </c>
      <c r="L2002">
        <v>6</v>
      </c>
      <c r="M2002">
        <v>41</v>
      </c>
      <c r="N2002">
        <v>2532</v>
      </c>
      <c r="O2002" s="1" t="s">
        <v>21</v>
      </c>
      <c r="P2002">
        <v>2</v>
      </c>
    </row>
    <row r="2003" spans="1:16" x14ac:dyDescent="0.2">
      <c r="A2003">
        <v>2002</v>
      </c>
      <c r="B2003">
        <v>10</v>
      </c>
      <c r="C2003">
        <v>7</v>
      </c>
      <c r="D2003">
        <v>4.21</v>
      </c>
      <c r="E2003">
        <v>8</v>
      </c>
      <c r="F2003" s="1" t="s">
        <v>16</v>
      </c>
      <c r="G2003" s="1" t="s">
        <v>17</v>
      </c>
      <c r="H2003" s="1" t="s">
        <v>31</v>
      </c>
      <c r="I2003" s="1" t="s">
        <v>34</v>
      </c>
      <c r="J2003" s="1" t="s">
        <v>33</v>
      </c>
      <c r="K2003" s="1" t="s">
        <v>22</v>
      </c>
      <c r="L2003">
        <v>5</v>
      </c>
      <c r="M2003">
        <v>24</v>
      </c>
      <c r="N2003">
        <v>5892</v>
      </c>
      <c r="O2003" s="1" t="s">
        <v>21</v>
      </c>
      <c r="P2003">
        <v>3</v>
      </c>
    </row>
    <row r="2004" spans="1:16" x14ac:dyDescent="0.2">
      <c r="A2004">
        <v>2003</v>
      </c>
      <c r="B2004">
        <v>47</v>
      </c>
      <c r="C2004">
        <v>7</v>
      </c>
      <c r="D2004">
        <v>1.69</v>
      </c>
      <c r="E2004">
        <v>10</v>
      </c>
      <c r="F2004" s="1" t="s">
        <v>36</v>
      </c>
      <c r="G2004" s="1" t="s">
        <v>24</v>
      </c>
      <c r="H2004" s="1" t="s">
        <v>28</v>
      </c>
      <c r="I2004" s="1" t="s">
        <v>19</v>
      </c>
      <c r="J2004" s="1" t="s">
        <v>20</v>
      </c>
      <c r="K2004" s="1" t="s">
        <v>21</v>
      </c>
      <c r="L2004">
        <v>10</v>
      </c>
      <c r="M2004">
        <v>59</v>
      </c>
      <c r="N2004">
        <v>5691</v>
      </c>
      <c r="O2004" s="1" t="s">
        <v>22</v>
      </c>
      <c r="P2004">
        <v>5</v>
      </c>
    </row>
    <row r="2005" spans="1:16" x14ac:dyDescent="0.2">
      <c r="A2005">
        <v>2004</v>
      </c>
      <c r="B2005">
        <v>52</v>
      </c>
      <c r="C2005">
        <v>8</v>
      </c>
      <c r="D2005">
        <v>3.5</v>
      </c>
      <c r="E2005">
        <v>9</v>
      </c>
      <c r="F2005" s="1" t="s">
        <v>23</v>
      </c>
      <c r="G2005" s="1" t="s">
        <v>17</v>
      </c>
      <c r="H2005" s="1" t="s">
        <v>37</v>
      </c>
      <c r="I2005" s="1" t="s">
        <v>34</v>
      </c>
      <c r="J2005" s="1" t="s">
        <v>33</v>
      </c>
      <c r="K2005" s="1" t="s">
        <v>21</v>
      </c>
      <c r="L2005">
        <v>4</v>
      </c>
      <c r="M2005">
        <v>42</v>
      </c>
      <c r="N2005">
        <v>8347</v>
      </c>
      <c r="O2005" s="1" t="s">
        <v>22</v>
      </c>
      <c r="P2005">
        <v>5</v>
      </c>
    </row>
    <row r="2006" spans="1:16" x14ac:dyDescent="0.2">
      <c r="A2006">
        <v>2005</v>
      </c>
      <c r="B2006">
        <v>24</v>
      </c>
      <c r="C2006">
        <v>1</v>
      </c>
      <c r="D2006">
        <v>5.4</v>
      </c>
      <c r="E2006">
        <v>1</v>
      </c>
      <c r="F2006" s="1" t="s">
        <v>26</v>
      </c>
      <c r="G2006" s="1" t="s">
        <v>27</v>
      </c>
      <c r="H2006" s="1" t="s">
        <v>32</v>
      </c>
      <c r="I2006" s="1" t="s">
        <v>19</v>
      </c>
      <c r="J2006" s="1" t="s">
        <v>29</v>
      </c>
      <c r="K2006" s="1" t="s">
        <v>22</v>
      </c>
      <c r="L2006">
        <v>0</v>
      </c>
      <c r="M2006">
        <v>44</v>
      </c>
      <c r="N2006">
        <v>9737</v>
      </c>
      <c r="O2006" s="1" t="s">
        <v>21</v>
      </c>
      <c r="P2006">
        <v>2</v>
      </c>
    </row>
    <row r="2007" spans="1:16" x14ac:dyDescent="0.2">
      <c r="A2007">
        <v>2006</v>
      </c>
      <c r="B2007">
        <v>28</v>
      </c>
      <c r="C2007">
        <v>2</v>
      </c>
      <c r="D2007">
        <v>5.76</v>
      </c>
      <c r="E2007">
        <v>2</v>
      </c>
      <c r="F2007" s="1" t="s">
        <v>23</v>
      </c>
      <c r="G2007" s="1" t="s">
        <v>24</v>
      </c>
      <c r="H2007" s="1" t="s">
        <v>37</v>
      </c>
      <c r="I2007" s="1" t="s">
        <v>19</v>
      </c>
      <c r="J2007" s="1" t="s">
        <v>29</v>
      </c>
      <c r="K2007" s="1" t="s">
        <v>21</v>
      </c>
      <c r="L2007">
        <v>5</v>
      </c>
      <c r="M2007">
        <v>70</v>
      </c>
      <c r="N2007">
        <v>9850</v>
      </c>
      <c r="O2007" s="1" t="s">
        <v>22</v>
      </c>
      <c r="P2007">
        <v>4</v>
      </c>
    </row>
    <row r="2008" spans="1:16" x14ac:dyDescent="0.2">
      <c r="A2008">
        <v>2007</v>
      </c>
      <c r="B2008">
        <v>47</v>
      </c>
      <c r="C2008">
        <v>9</v>
      </c>
      <c r="D2008">
        <v>4.75</v>
      </c>
      <c r="E2008">
        <v>10</v>
      </c>
      <c r="F2008" s="1" t="s">
        <v>36</v>
      </c>
      <c r="G2008" s="1" t="s">
        <v>24</v>
      </c>
      <c r="H2008" s="1" t="s">
        <v>37</v>
      </c>
      <c r="I2008" s="1" t="s">
        <v>19</v>
      </c>
      <c r="J2008" s="1" t="s">
        <v>33</v>
      </c>
      <c r="K2008" s="1" t="s">
        <v>21</v>
      </c>
      <c r="L2008">
        <v>1</v>
      </c>
      <c r="M2008">
        <v>20</v>
      </c>
      <c r="N2008">
        <v>8298</v>
      </c>
      <c r="O2008" s="1" t="s">
        <v>22</v>
      </c>
      <c r="P2008">
        <v>2</v>
      </c>
    </row>
    <row r="2009" spans="1:16" x14ac:dyDescent="0.2">
      <c r="A2009">
        <v>2008</v>
      </c>
      <c r="B2009">
        <v>17</v>
      </c>
      <c r="C2009">
        <v>3</v>
      </c>
      <c r="D2009">
        <v>5.32</v>
      </c>
      <c r="E2009">
        <v>5</v>
      </c>
      <c r="F2009" s="1" t="s">
        <v>26</v>
      </c>
      <c r="G2009" s="1" t="s">
        <v>24</v>
      </c>
      <c r="H2009" s="1" t="s">
        <v>25</v>
      </c>
      <c r="I2009" s="1" t="s">
        <v>19</v>
      </c>
      <c r="J2009" s="1" t="s">
        <v>29</v>
      </c>
      <c r="K2009" s="1" t="s">
        <v>21</v>
      </c>
      <c r="L2009">
        <v>10</v>
      </c>
      <c r="M2009">
        <v>18</v>
      </c>
      <c r="N2009">
        <v>7977</v>
      </c>
      <c r="O2009" s="1" t="s">
        <v>22</v>
      </c>
      <c r="P2009">
        <v>2</v>
      </c>
    </row>
    <row r="2010" spans="1:16" x14ac:dyDescent="0.2">
      <c r="A2010">
        <v>2009</v>
      </c>
      <c r="B2010">
        <v>3</v>
      </c>
      <c r="C2010">
        <v>10</v>
      </c>
      <c r="D2010">
        <v>1.71</v>
      </c>
      <c r="E2010">
        <v>9</v>
      </c>
      <c r="F2010" s="1" t="s">
        <v>23</v>
      </c>
      <c r="G2010" s="1" t="s">
        <v>24</v>
      </c>
      <c r="H2010" s="1" t="s">
        <v>37</v>
      </c>
      <c r="I2010" s="1" t="s">
        <v>19</v>
      </c>
      <c r="J2010" s="1" t="s">
        <v>20</v>
      </c>
      <c r="K2010" s="1" t="s">
        <v>21</v>
      </c>
      <c r="L2010">
        <v>7</v>
      </c>
      <c r="M2010">
        <v>65</v>
      </c>
      <c r="N2010">
        <v>3956</v>
      </c>
      <c r="O2010" s="1" t="s">
        <v>22</v>
      </c>
      <c r="P2010">
        <v>2</v>
      </c>
    </row>
    <row r="2011" spans="1:16" x14ac:dyDescent="0.2">
      <c r="A2011">
        <v>2010</v>
      </c>
      <c r="B2011">
        <v>7</v>
      </c>
      <c r="C2011">
        <v>1</v>
      </c>
      <c r="D2011">
        <v>5.22</v>
      </c>
      <c r="E2011">
        <v>4</v>
      </c>
      <c r="F2011" s="1" t="s">
        <v>16</v>
      </c>
      <c r="G2011" s="1" t="s">
        <v>27</v>
      </c>
      <c r="H2011" s="1" t="s">
        <v>37</v>
      </c>
      <c r="I2011" s="1" t="s">
        <v>19</v>
      </c>
      <c r="J2011" s="1" t="s">
        <v>33</v>
      </c>
      <c r="K2011" s="1" t="s">
        <v>22</v>
      </c>
      <c r="L2011">
        <v>5</v>
      </c>
      <c r="M2011">
        <v>50</v>
      </c>
      <c r="N2011">
        <v>6289</v>
      </c>
      <c r="O2011" s="1" t="s">
        <v>21</v>
      </c>
      <c r="P2011">
        <v>4</v>
      </c>
    </row>
    <row r="2012" spans="1:16" x14ac:dyDescent="0.2">
      <c r="A2012">
        <v>2011</v>
      </c>
      <c r="B2012">
        <v>25</v>
      </c>
      <c r="C2012">
        <v>9</v>
      </c>
      <c r="D2012">
        <v>2.2999999999999998</v>
      </c>
      <c r="E2012">
        <v>10</v>
      </c>
      <c r="F2012" s="1" t="s">
        <v>36</v>
      </c>
      <c r="G2012" s="1" t="s">
        <v>17</v>
      </c>
      <c r="H2012" s="1" t="s">
        <v>31</v>
      </c>
      <c r="I2012" s="1" t="s">
        <v>19</v>
      </c>
      <c r="J2012" s="1" t="s">
        <v>20</v>
      </c>
      <c r="K2012" s="1" t="s">
        <v>21</v>
      </c>
      <c r="L2012">
        <v>10</v>
      </c>
      <c r="M2012">
        <v>50</v>
      </c>
      <c r="N2012">
        <v>9643</v>
      </c>
      <c r="O2012" s="1" t="s">
        <v>21</v>
      </c>
      <c r="P2012">
        <v>4</v>
      </c>
    </row>
    <row r="2013" spans="1:16" x14ac:dyDescent="0.2">
      <c r="A2013">
        <v>2012</v>
      </c>
      <c r="B2013">
        <v>46</v>
      </c>
      <c r="C2013">
        <v>5</v>
      </c>
      <c r="D2013">
        <v>3.51</v>
      </c>
      <c r="E2013">
        <v>3</v>
      </c>
      <c r="F2013" s="1" t="s">
        <v>26</v>
      </c>
      <c r="G2013" s="1" t="s">
        <v>35</v>
      </c>
      <c r="H2013" s="1" t="s">
        <v>25</v>
      </c>
      <c r="I2013" s="1" t="s">
        <v>19</v>
      </c>
      <c r="J2013" s="1" t="s">
        <v>33</v>
      </c>
      <c r="K2013" s="1" t="s">
        <v>21</v>
      </c>
      <c r="L2013">
        <v>6</v>
      </c>
      <c r="M2013">
        <v>18</v>
      </c>
      <c r="N2013">
        <v>4593</v>
      </c>
      <c r="O2013" s="1" t="s">
        <v>22</v>
      </c>
      <c r="P2013">
        <v>4</v>
      </c>
    </row>
    <row r="2014" spans="1:16" x14ac:dyDescent="0.2">
      <c r="A2014">
        <v>2013</v>
      </c>
      <c r="B2014">
        <v>47</v>
      </c>
      <c r="C2014">
        <v>10</v>
      </c>
      <c r="D2014">
        <v>5.38</v>
      </c>
      <c r="E2014">
        <v>9</v>
      </c>
      <c r="F2014" s="1" t="s">
        <v>23</v>
      </c>
      <c r="G2014" s="1" t="s">
        <v>35</v>
      </c>
      <c r="H2014" s="1" t="s">
        <v>32</v>
      </c>
      <c r="I2014" s="1" t="s">
        <v>34</v>
      </c>
      <c r="J2014" s="1" t="s">
        <v>29</v>
      </c>
      <c r="K2014" s="1" t="s">
        <v>21</v>
      </c>
      <c r="L2014">
        <v>0</v>
      </c>
      <c r="M2014">
        <v>57</v>
      </c>
      <c r="N2014">
        <v>4455</v>
      </c>
      <c r="O2014" s="1" t="s">
        <v>21</v>
      </c>
      <c r="P2014">
        <v>2</v>
      </c>
    </row>
    <row r="2015" spans="1:16" x14ac:dyDescent="0.2">
      <c r="A2015">
        <v>2014</v>
      </c>
      <c r="B2015">
        <v>54</v>
      </c>
      <c r="C2015">
        <v>7</v>
      </c>
      <c r="D2015">
        <v>4.79</v>
      </c>
      <c r="E2015">
        <v>9</v>
      </c>
      <c r="F2015" s="1" t="s">
        <v>26</v>
      </c>
      <c r="G2015" s="1" t="s">
        <v>35</v>
      </c>
      <c r="H2015" s="1" t="s">
        <v>37</v>
      </c>
      <c r="I2015" s="1" t="s">
        <v>19</v>
      </c>
      <c r="J2015" s="1" t="s">
        <v>20</v>
      </c>
      <c r="K2015" s="1" t="s">
        <v>21</v>
      </c>
      <c r="L2015">
        <v>10</v>
      </c>
      <c r="M2015">
        <v>47</v>
      </c>
      <c r="N2015">
        <v>3744</v>
      </c>
      <c r="O2015" s="1" t="s">
        <v>21</v>
      </c>
      <c r="P2015">
        <v>2</v>
      </c>
    </row>
    <row r="2016" spans="1:16" x14ac:dyDescent="0.2">
      <c r="A2016">
        <v>2015</v>
      </c>
      <c r="B2016">
        <v>42</v>
      </c>
      <c r="C2016">
        <v>9</v>
      </c>
      <c r="D2016">
        <v>3.23</v>
      </c>
      <c r="E2016">
        <v>7</v>
      </c>
      <c r="F2016" s="1" t="s">
        <v>23</v>
      </c>
      <c r="G2016" s="1" t="s">
        <v>17</v>
      </c>
      <c r="H2016" s="1" t="s">
        <v>37</v>
      </c>
      <c r="I2016" s="1" t="s">
        <v>19</v>
      </c>
      <c r="J2016" s="1" t="s">
        <v>29</v>
      </c>
      <c r="K2016" s="1" t="s">
        <v>21</v>
      </c>
      <c r="L2016">
        <v>7</v>
      </c>
      <c r="M2016">
        <v>19</v>
      </c>
      <c r="N2016">
        <v>5478</v>
      </c>
      <c r="O2016" s="1" t="s">
        <v>21</v>
      </c>
      <c r="P2016">
        <v>1</v>
      </c>
    </row>
    <row r="2017" spans="1:16" x14ac:dyDescent="0.2">
      <c r="A2017">
        <v>2016</v>
      </c>
      <c r="B2017">
        <v>36</v>
      </c>
      <c r="C2017">
        <v>7</v>
      </c>
      <c r="D2017">
        <v>5.7</v>
      </c>
      <c r="E2017">
        <v>9</v>
      </c>
      <c r="F2017" s="1" t="s">
        <v>36</v>
      </c>
      <c r="G2017" s="1" t="s">
        <v>24</v>
      </c>
      <c r="H2017" s="1" t="s">
        <v>31</v>
      </c>
      <c r="I2017" s="1" t="s">
        <v>19</v>
      </c>
      <c r="J2017" s="1" t="s">
        <v>29</v>
      </c>
      <c r="K2017" s="1" t="s">
        <v>21</v>
      </c>
      <c r="L2017">
        <v>7</v>
      </c>
      <c r="M2017">
        <v>60</v>
      </c>
      <c r="N2017">
        <v>1518</v>
      </c>
      <c r="O2017" s="1" t="s">
        <v>22</v>
      </c>
      <c r="P2017">
        <v>4</v>
      </c>
    </row>
    <row r="2018" spans="1:16" x14ac:dyDescent="0.2">
      <c r="A2018">
        <v>2017</v>
      </c>
      <c r="B2018">
        <v>56</v>
      </c>
      <c r="C2018">
        <v>8</v>
      </c>
      <c r="D2018">
        <v>2.75</v>
      </c>
      <c r="E2018">
        <v>9</v>
      </c>
      <c r="F2018" s="1" t="s">
        <v>23</v>
      </c>
      <c r="G2018" s="1" t="s">
        <v>17</v>
      </c>
      <c r="H2018" s="1" t="s">
        <v>18</v>
      </c>
      <c r="I2018" s="1" t="s">
        <v>19</v>
      </c>
      <c r="J2018" s="1" t="s">
        <v>20</v>
      </c>
      <c r="K2018" s="1" t="s">
        <v>21</v>
      </c>
      <c r="L2018">
        <v>3</v>
      </c>
      <c r="M2018">
        <v>64</v>
      </c>
      <c r="N2018">
        <v>9425</v>
      </c>
      <c r="O2018" s="1" t="s">
        <v>21</v>
      </c>
      <c r="P2018">
        <v>5</v>
      </c>
    </row>
    <row r="2019" spans="1:16" x14ac:dyDescent="0.2">
      <c r="A2019">
        <v>2018</v>
      </c>
      <c r="B2019">
        <v>15</v>
      </c>
      <c r="C2019">
        <v>9</v>
      </c>
      <c r="D2019">
        <v>1.39</v>
      </c>
      <c r="E2019">
        <v>8</v>
      </c>
      <c r="F2019" s="1" t="s">
        <v>36</v>
      </c>
      <c r="G2019" s="1" t="s">
        <v>27</v>
      </c>
      <c r="H2019" s="1" t="s">
        <v>28</v>
      </c>
      <c r="I2019" s="1" t="s">
        <v>19</v>
      </c>
      <c r="J2019" s="1" t="s">
        <v>29</v>
      </c>
      <c r="K2019" s="1" t="s">
        <v>21</v>
      </c>
      <c r="L2019">
        <v>0</v>
      </c>
      <c r="M2019">
        <v>46</v>
      </c>
      <c r="N2019">
        <v>8501</v>
      </c>
      <c r="O2019" s="1" t="s">
        <v>21</v>
      </c>
      <c r="P2019">
        <v>1</v>
      </c>
    </row>
    <row r="2020" spans="1:16" x14ac:dyDescent="0.2">
      <c r="A2020">
        <v>2019</v>
      </c>
      <c r="B2020">
        <v>12</v>
      </c>
      <c r="C2020">
        <v>1</v>
      </c>
      <c r="D2020">
        <v>1.67</v>
      </c>
      <c r="E2020">
        <v>2</v>
      </c>
      <c r="F2020" s="1" t="s">
        <v>16</v>
      </c>
      <c r="G2020" s="1" t="s">
        <v>24</v>
      </c>
      <c r="H2020" s="1" t="s">
        <v>18</v>
      </c>
      <c r="I2020" s="1" t="s">
        <v>19</v>
      </c>
      <c r="J2020" s="1" t="s">
        <v>29</v>
      </c>
      <c r="K2020" s="1" t="s">
        <v>21</v>
      </c>
      <c r="L2020">
        <v>2</v>
      </c>
      <c r="M2020">
        <v>38</v>
      </c>
      <c r="N2020">
        <v>3989</v>
      </c>
      <c r="O2020" s="1" t="s">
        <v>22</v>
      </c>
      <c r="P2020">
        <v>5</v>
      </c>
    </row>
    <row r="2021" spans="1:16" x14ac:dyDescent="0.2">
      <c r="A2021">
        <v>2020</v>
      </c>
      <c r="B2021">
        <v>4</v>
      </c>
      <c r="C2021">
        <v>1</v>
      </c>
      <c r="D2021">
        <v>5.85</v>
      </c>
      <c r="E2021">
        <v>4</v>
      </c>
      <c r="F2021" s="1" t="s">
        <v>26</v>
      </c>
      <c r="G2021" s="1" t="s">
        <v>17</v>
      </c>
      <c r="H2021" s="1" t="s">
        <v>37</v>
      </c>
      <c r="I2021" s="1" t="s">
        <v>19</v>
      </c>
      <c r="J2021" s="1" t="s">
        <v>29</v>
      </c>
      <c r="K2021" s="1" t="s">
        <v>22</v>
      </c>
      <c r="L2021">
        <v>8</v>
      </c>
      <c r="M2021">
        <v>18</v>
      </c>
      <c r="N2021">
        <v>4940</v>
      </c>
      <c r="O2021" s="1" t="s">
        <v>21</v>
      </c>
      <c r="P2021">
        <v>4</v>
      </c>
    </row>
    <row r="2022" spans="1:16" x14ac:dyDescent="0.2">
      <c r="A2022">
        <v>2021</v>
      </c>
      <c r="B2022">
        <v>24</v>
      </c>
      <c r="C2022">
        <v>1</v>
      </c>
      <c r="D2022">
        <v>1.45</v>
      </c>
      <c r="E2022">
        <v>2</v>
      </c>
      <c r="F2022" s="1" t="s">
        <v>23</v>
      </c>
      <c r="G2022" s="1" t="s">
        <v>24</v>
      </c>
      <c r="H2022" s="1" t="s">
        <v>28</v>
      </c>
      <c r="I2022" s="1" t="s">
        <v>34</v>
      </c>
      <c r="J2022" s="1" t="s">
        <v>33</v>
      </c>
      <c r="K2022" s="1" t="s">
        <v>22</v>
      </c>
      <c r="L2022">
        <v>10</v>
      </c>
      <c r="M2022">
        <v>43</v>
      </c>
      <c r="N2022">
        <v>5688</v>
      </c>
      <c r="O2022" s="1" t="s">
        <v>22</v>
      </c>
      <c r="P2022">
        <v>4</v>
      </c>
    </row>
    <row r="2023" spans="1:16" x14ac:dyDescent="0.2">
      <c r="A2023">
        <v>2022</v>
      </c>
      <c r="B2023">
        <v>26</v>
      </c>
      <c r="C2023">
        <v>6</v>
      </c>
      <c r="D2023">
        <v>1.01</v>
      </c>
      <c r="E2023">
        <v>3</v>
      </c>
      <c r="F2023" s="1" t="s">
        <v>16</v>
      </c>
      <c r="G2023" s="1" t="s">
        <v>24</v>
      </c>
      <c r="H2023" s="1" t="s">
        <v>18</v>
      </c>
      <c r="I2023" s="1" t="s">
        <v>19</v>
      </c>
      <c r="J2023" s="1" t="s">
        <v>33</v>
      </c>
      <c r="K2023" s="1" t="s">
        <v>21</v>
      </c>
      <c r="L2023">
        <v>6</v>
      </c>
      <c r="M2023">
        <v>42</v>
      </c>
      <c r="N2023">
        <v>3060</v>
      </c>
      <c r="O2023" s="1" t="s">
        <v>21</v>
      </c>
      <c r="P2023">
        <v>2</v>
      </c>
    </row>
    <row r="2024" spans="1:16" x14ac:dyDescent="0.2">
      <c r="A2024">
        <v>2023</v>
      </c>
      <c r="B2024">
        <v>11</v>
      </c>
      <c r="C2024">
        <v>1</v>
      </c>
      <c r="D2024">
        <v>1.91</v>
      </c>
      <c r="E2024">
        <v>6</v>
      </c>
      <c r="F2024" s="1" t="s">
        <v>26</v>
      </c>
      <c r="G2024" s="1" t="s">
        <v>17</v>
      </c>
      <c r="H2024" s="1" t="s">
        <v>37</v>
      </c>
      <c r="I2024" s="1" t="s">
        <v>19</v>
      </c>
      <c r="J2024" s="1" t="s">
        <v>20</v>
      </c>
      <c r="K2024" s="1" t="s">
        <v>21</v>
      </c>
      <c r="L2024">
        <v>8</v>
      </c>
      <c r="M2024">
        <v>55</v>
      </c>
      <c r="N2024">
        <v>9240</v>
      </c>
      <c r="O2024" s="1" t="s">
        <v>21</v>
      </c>
      <c r="P2024">
        <v>1</v>
      </c>
    </row>
    <row r="2025" spans="1:16" x14ac:dyDescent="0.2">
      <c r="A2025">
        <v>2024</v>
      </c>
      <c r="B2025">
        <v>30</v>
      </c>
      <c r="C2025">
        <v>10</v>
      </c>
      <c r="D2025">
        <v>1.44</v>
      </c>
      <c r="E2025">
        <v>10</v>
      </c>
      <c r="F2025" s="1" t="s">
        <v>23</v>
      </c>
      <c r="G2025" s="1" t="s">
        <v>30</v>
      </c>
      <c r="H2025" s="1" t="s">
        <v>28</v>
      </c>
      <c r="I2025" s="1" t="s">
        <v>19</v>
      </c>
      <c r="J2025" s="1" t="s">
        <v>33</v>
      </c>
      <c r="K2025" s="1" t="s">
        <v>21</v>
      </c>
      <c r="L2025">
        <v>2</v>
      </c>
      <c r="M2025">
        <v>60</v>
      </c>
      <c r="N2025">
        <v>7989</v>
      </c>
      <c r="O2025" s="1" t="s">
        <v>22</v>
      </c>
      <c r="P2025">
        <v>2</v>
      </c>
    </row>
    <row r="2026" spans="1:16" x14ac:dyDescent="0.2">
      <c r="A2026">
        <v>2025</v>
      </c>
      <c r="B2026">
        <v>33</v>
      </c>
      <c r="C2026">
        <v>7</v>
      </c>
      <c r="D2026">
        <v>3.47</v>
      </c>
      <c r="E2026">
        <v>7</v>
      </c>
      <c r="F2026" s="1" t="s">
        <v>36</v>
      </c>
      <c r="G2026" s="1" t="s">
        <v>24</v>
      </c>
      <c r="H2026" s="1" t="s">
        <v>18</v>
      </c>
      <c r="I2026" s="1" t="s">
        <v>34</v>
      </c>
      <c r="J2026" s="1" t="s">
        <v>33</v>
      </c>
      <c r="K2026" s="1" t="s">
        <v>21</v>
      </c>
      <c r="L2026">
        <v>4</v>
      </c>
      <c r="M2026">
        <v>54</v>
      </c>
      <c r="N2026">
        <v>6838</v>
      </c>
      <c r="O2026" s="1" t="s">
        <v>22</v>
      </c>
      <c r="P2026">
        <v>2</v>
      </c>
    </row>
    <row r="2027" spans="1:16" x14ac:dyDescent="0.2">
      <c r="A2027">
        <v>2026</v>
      </c>
      <c r="B2027">
        <v>10</v>
      </c>
      <c r="C2027">
        <v>8</v>
      </c>
      <c r="D2027">
        <v>3.94</v>
      </c>
      <c r="E2027">
        <v>7</v>
      </c>
      <c r="F2027" s="1" t="s">
        <v>26</v>
      </c>
      <c r="G2027" s="1" t="s">
        <v>24</v>
      </c>
      <c r="H2027" s="1" t="s">
        <v>37</v>
      </c>
      <c r="I2027" s="1" t="s">
        <v>19</v>
      </c>
      <c r="J2027" s="1" t="s">
        <v>33</v>
      </c>
      <c r="K2027" s="1" t="s">
        <v>21</v>
      </c>
      <c r="L2027">
        <v>3</v>
      </c>
      <c r="M2027">
        <v>27</v>
      </c>
      <c r="N2027">
        <v>5964</v>
      </c>
      <c r="O2027" s="1" t="s">
        <v>21</v>
      </c>
      <c r="P2027">
        <v>2</v>
      </c>
    </row>
    <row r="2028" spans="1:16" x14ac:dyDescent="0.2">
      <c r="A2028">
        <v>2027</v>
      </c>
      <c r="B2028">
        <v>59</v>
      </c>
      <c r="C2028">
        <v>9</v>
      </c>
      <c r="D2028">
        <v>4.37</v>
      </c>
      <c r="E2028">
        <v>9</v>
      </c>
      <c r="F2028" s="1" t="s">
        <v>26</v>
      </c>
      <c r="G2028" s="1" t="s">
        <v>27</v>
      </c>
      <c r="H2028" s="1" t="s">
        <v>25</v>
      </c>
      <c r="I2028" s="1" t="s">
        <v>19</v>
      </c>
      <c r="J2028" s="1" t="s">
        <v>33</v>
      </c>
      <c r="K2028" s="1" t="s">
        <v>21</v>
      </c>
      <c r="L2028">
        <v>2</v>
      </c>
      <c r="M2028">
        <v>46</v>
      </c>
      <c r="N2028">
        <v>7933</v>
      </c>
      <c r="O2028" s="1" t="s">
        <v>21</v>
      </c>
      <c r="P2028">
        <v>2</v>
      </c>
    </row>
    <row r="2029" spans="1:16" x14ac:dyDescent="0.2">
      <c r="A2029">
        <v>2028</v>
      </c>
      <c r="B2029">
        <v>8</v>
      </c>
      <c r="C2029">
        <v>8</v>
      </c>
      <c r="D2029">
        <v>4.5599999999999996</v>
      </c>
      <c r="E2029">
        <v>9</v>
      </c>
      <c r="F2029" s="1" t="s">
        <v>36</v>
      </c>
      <c r="G2029" s="1" t="s">
        <v>35</v>
      </c>
      <c r="H2029" s="1" t="s">
        <v>37</v>
      </c>
      <c r="I2029" s="1" t="s">
        <v>19</v>
      </c>
      <c r="J2029" s="1" t="s">
        <v>33</v>
      </c>
      <c r="K2029" s="1" t="s">
        <v>21</v>
      </c>
      <c r="L2029">
        <v>8</v>
      </c>
      <c r="M2029">
        <v>63</v>
      </c>
      <c r="N2029">
        <v>2043</v>
      </c>
      <c r="O2029" s="1" t="s">
        <v>22</v>
      </c>
      <c r="P2029">
        <v>3</v>
      </c>
    </row>
    <row r="2030" spans="1:16" x14ac:dyDescent="0.2">
      <c r="A2030">
        <v>2029</v>
      </c>
      <c r="B2030">
        <v>13</v>
      </c>
      <c r="C2030">
        <v>7</v>
      </c>
      <c r="D2030">
        <v>1.8</v>
      </c>
      <c r="E2030">
        <v>7</v>
      </c>
      <c r="F2030" s="1" t="s">
        <v>36</v>
      </c>
      <c r="G2030" s="1" t="s">
        <v>17</v>
      </c>
      <c r="H2030" s="1" t="s">
        <v>28</v>
      </c>
      <c r="I2030" s="1" t="s">
        <v>19</v>
      </c>
      <c r="J2030" s="1" t="s">
        <v>33</v>
      </c>
      <c r="K2030" s="1" t="s">
        <v>21</v>
      </c>
      <c r="L2030">
        <v>2</v>
      </c>
      <c r="M2030">
        <v>46</v>
      </c>
      <c r="N2030">
        <v>8407</v>
      </c>
      <c r="O2030" s="1" t="s">
        <v>22</v>
      </c>
      <c r="P2030">
        <v>5</v>
      </c>
    </row>
    <row r="2031" spans="1:16" x14ac:dyDescent="0.2">
      <c r="A2031">
        <v>2030</v>
      </c>
      <c r="B2031">
        <v>40</v>
      </c>
      <c r="C2031">
        <v>6</v>
      </c>
      <c r="D2031">
        <v>2.2799999999999998</v>
      </c>
      <c r="E2031">
        <v>3</v>
      </c>
      <c r="F2031" s="1" t="s">
        <v>26</v>
      </c>
      <c r="G2031" s="1" t="s">
        <v>30</v>
      </c>
      <c r="H2031" s="1" t="s">
        <v>37</v>
      </c>
      <c r="I2031" s="1" t="s">
        <v>19</v>
      </c>
      <c r="J2031" s="1" t="s">
        <v>29</v>
      </c>
      <c r="K2031" s="1" t="s">
        <v>21</v>
      </c>
      <c r="L2031">
        <v>8</v>
      </c>
      <c r="M2031">
        <v>65</v>
      </c>
      <c r="N2031">
        <v>5619</v>
      </c>
      <c r="O2031" s="1" t="s">
        <v>21</v>
      </c>
      <c r="P2031">
        <v>4</v>
      </c>
    </row>
    <row r="2032" spans="1:16" x14ac:dyDescent="0.2">
      <c r="A2032">
        <v>2031</v>
      </c>
      <c r="B2032">
        <v>52</v>
      </c>
      <c r="C2032">
        <v>7</v>
      </c>
      <c r="D2032">
        <v>2.59</v>
      </c>
      <c r="E2032">
        <v>10</v>
      </c>
      <c r="F2032" s="1" t="s">
        <v>23</v>
      </c>
      <c r="G2032" s="1" t="s">
        <v>24</v>
      </c>
      <c r="H2032" s="1" t="s">
        <v>28</v>
      </c>
      <c r="I2032" s="1" t="s">
        <v>19</v>
      </c>
      <c r="J2032" s="1" t="s">
        <v>29</v>
      </c>
      <c r="K2032" s="1" t="s">
        <v>21</v>
      </c>
      <c r="L2032">
        <v>9</v>
      </c>
      <c r="M2032">
        <v>23</v>
      </c>
      <c r="N2032">
        <v>5351</v>
      </c>
      <c r="O2032" s="1" t="s">
        <v>22</v>
      </c>
      <c r="P2032">
        <v>2</v>
      </c>
    </row>
    <row r="2033" spans="1:16" x14ac:dyDescent="0.2">
      <c r="A2033">
        <v>2032</v>
      </c>
      <c r="B2033">
        <v>44</v>
      </c>
      <c r="C2033">
        <v>7</v>
      </c>
      <c r="D2033">
        <v>3.37</v>
      </c>
      <c r="E2033">
        <v>10</v>
      </c>
      <c r="F2033" s="1" t="s">
        <v>23</v>
      </c>
      <c r="G2033" s="1" t="s">
        <v>30</v>
      </c>
      <c r="H2033" s="1" t="s">
        <v>18</v>
      </c>
      <c r="I2033" s="1" t="s">
        <v>19</v>
      </c>
      <c r="J2033" s="1" t="s">
        <v>33</v>
      </c>
      <c r="K2033" s="1" t="s">
        <v>21</v>
      </c>
      <c r="L2033">
        <v>8</v>
      </c>
      <c r="M2033">
        <v>69</v>
      </c>
      <c r="N2033">
        <v>8940</v>
      </c>
      <c r="O2033" s="1" t="s">
        <v>22</v>
      </c>
      <c r="P2033">
        <v>1</v>
      </c>
    </row>
    <row r="2034" spans="1:16" x14ac:dyDescent="0.2">
      <c r="A2034">
        <v>2033</v>
      </c>
      <c r="B2034">
        <v>3</v>
      </c>
      <c r="C2034">
        <v>8</v>
      </c>
      <c r="D2034">
        <v>5.3</v>
      </c>
      <c r="E2034">
        <v>10</v>
      </c>
      <c r="F2034" s="1" t="s">
        <v>23</v>
      </c>
      <c r="G2034" s="1" t="s">
        <v>24</v>
      </c>
      <c r="H2034" s="1" t="s">
        <v>25</v>
      </c>
      <c r="I2034" s="1" t="s">
        <v>19</v>
      </c>
      <c r="J2034" s="1" t="s">
        <v>29</v>
      </c>
      <c r="K2034" s="1" t="s">
        <v>21</v>
      </c>
      <c r="L2034">
        <v>3</v>
      </c>
      <c r="M2034">
        <v>23</v>
      </c>
      <c r="N2034">
        <v>4628</v>
      </c>
      <c r="O2034" s="1" t="s">
        <v>21</v>
      </c>
      <c r="P2034">
        <v>5</v>
      </c>
    </row>
    <row r="2035" spans="1:16" x14ac:dyDescent="0.2">
      <c r="A2035">
        <v>2034</v>
      </c>
      <c r="B2035">
        <v>27</v>
      </c>
      <c r="C2035">
        <v>2</v>
      </c>
      <c r="D2035">
        <v>1.26</v>
      </c>
      <c r="E2035">
        <v>1</v>
      </c>
      <c r="F2035" s="1" t="s">
        <v>16</v>
      </c>
      <c r="G2035" s="1" t="s">
        <v>30</v>
      </c>
      <c r="H2035" s="1" t="s">
        <v>28</v>
      </c>
      <c r="I2035" s="1" t="s">
        <v>19</v>
      </c>
      <c r="J2035" s="1" t="s">
        <v>33</v>
      </c>
      <c r="K2035" s="1" t="s">
        <v>21</v>
      </c>
      <c r="L2035">
        <v>9</v>
      </c>
      <c r="M2035">
        <v>62</v>
      </c>
      <c r="N2035">
        <v>3609</v>
      </c>
      <c r="O2035" s="1" t="s">
        <v>21</v>
      </c>
      <c r="P2035">
        <v>4</v>
      </c>
    </row>
    <row r="2036" spans="1:16" x14ac:dyDescent="0.2">
      <c r="A2036">
        <v>2035</v>
      </c>
      <c r="B2036">
        <v>14</v>
      </c>
      <c r="C2036">
        <v>9</v>
      </c>
      <c r="D2036">
        <v>2.59</v>
      </c>
      <c r="E2036">
        <v>8</v>
      </c>
      <c r="F2036" s="1" t="s">
        <v>23</v>
      </c>
      <c r="G2036" s="1" t="s">
        <v>27</v>
      </c>
      <c r="H2036" s="1" t="s">
        <v>32</v>
      </c>
      <c r="I2036" s="1" t="s">
        <v>19</v>
      </c>
      <c r="J2036" s="1" t="s">
        <v>29</v>
      </c>
      <c r="K2036" s="1" t="s">
        <v>21</v>
      </c>
      <c r="L2036">
        <v>6</v>
      </c>
      <c r="M2036">
        <v>67</v>
      </c>
      <c r="N2036">
        <v>1440</v>
      </c>
      <c r="O2036" s="1" t="s">
        <v>22</v>
      </c>
      <c r="P2036">
        <v>4</v>
      </c>
    </row>
    <row r="2037" spans="1:16" x14ac:dyDescent="0.2">
      <c r="A2037">
        <v>2036</v>
      </c>
      <c r="B2037">
        <v>17</v>
      </c>
      <c r="C2037">
        <v>10</v>
      </c>
      <c r="D2037">
        <v>2.5299999999999998</v>
      </c>
      <c r="E2037">
        <v>8</v>
      </c>
      <c r="F2037" s="1" t="s">
        <v>36</v>
      </c>
      <c r="G2037" s="1" t="s">
        <v>17</v>
      </c>
      <c r="H2037" s="1" t="s">
        <v>32</v>
      </c>
      <c r="I2037" s="1" t="s">
        <v>34</v>
      </c>
      <c r="J2037" s="1" t="s">
        <v>29</v>
      </c>
      <c r="K2037" s="1" t="s">
        <v>22</v>
      </c>
      <c r="L2037">
        <v>1</v>
      </c>
      <c r="M2037">
        <v>34</v>
      </c>
      <c r="N2037">
        <v>1744</v>
      </c>
      <c r="O2037" s="1" t="s">
        <v>21</v>
      </c>
      <c r="P2037">
        <v>1</v>
      </c>
    </row>
    <row r="2038" spans="1:16" x14ac:dyDescent="0.2">
      <c r="A2038">
        <v>2037</v>
      </c>
      <c r="B2038">
        <v>5</v>
      </c>
      <c r="C2038">
        <v>1</v>
      </c>
      <c r="D2038">
        <v>3.1</v>
      </c>
      <c r="E2038">
        <v>2</v>
      </c>
      <c r="F2038" s="1" t="s">
        <v>36</v>
      </c>
      <c r="G2038" s="1" t="s">
        <v>35</v>
      </c>
      <c r="H2038" s="1" t="s">
        <v>32</v>
      </c>
      <c r="I2038" s="1" t="s">
        <v>19</v>
      </c>
      <c r="J2038" s="1" t="s">
        <v>29</v>
      </c>
      <c r="K2038" s="1" t="s">
        <v>22</v>
      </c>
      <c r="L2038">
        <v>4</v>
      </c>
      <c r="M2038">
        <v>42</v>
      </c>
      <c r="N2038">
        <v>6365</v>
      </c>
      <c r="O2038" s="1" t="s">
        <v>21</v>
      </c>
      <c r="P2038">
        <v>4</v>
      </c>
    </row>
    <row r="2039" spans="1:16" x14ac:dyDescent="0.2">
      <c r="A2039">
        <v>2038</v>
      </c>
      <c r="B2039">
        <v>59</v>
      </c>
      <c r="C2039">
        <v>1</v>
      </c>
      <c r="D2039">
        <v>2.58</v>
      </c>
      <c r="E2039">
        <v>2</v>
      </c>
      <c r="F2039" s="1" t="s">
        <v>36</v>
      </c>
      <c r="G2039" s="1" t="s">
        <v>35</v>
      </c>
      <c r="H2039" s="1" t="s">
        <v>37</v>
      </c>
      <c r="I2039" s="1" t="s">
        <v>19</v>
      </c>
      <c r="J2039" s="1" t="s">
        <v>29</v>
      </c>
      <c r="K2039" s="1" t="s">
        <v>21</v>
      </c>
      <c r="L2039">
        <v>2</v>
      </c>
      <c r="M2039">
        <v>53</v>
      </c>
      <c r="N2039">
        <v>9185</v>
      </c>
      <c r="O2039" s="1" t="s">
        <v>22</v>
      </c>
      <c r="P2039">
        <v>1</v>
      </c>
    </row>
    <row r="2040" spans="1:16" x14ac:dyDescent="0.2">
      <c r="A2040">
        <v>2039</v>
      </c>
      <c r="B2040">
        <v>20</v>
      </c>
      <c r="C2040">
        <v>3</v>
      </c>
      <c r="D2040">
        <v>4.7300000000000004</v>
      </c>
      <c r="E2040">
        <v>3</v>
      </c>
      <c r="F2040" s="1" t="s">
        <v>36</v>
      </c>
      <c r="G2040" s="1" t="s">
        <v>35</v>
      </c>
      <c r="H2040" s="1" t="s">
        <v>31</v>
      </c>
      <c r="I2040" s="1" t="s">
        <v>34</v>
      </c>
      <c r="J2040" s="1" t="s">
        <v>29</v>
      </c>
      <c r="K2040" s="1" t="s">
        <v>22</v>
      </c>
      <c r="L2040">
        <v>6</v>
      </c>
      <c r="M2040">
        <v>63</v>
      </c>
      <c r="N2040">
        <v>3304</v>
      </c>
      <c r="O2040" s="1" t="s">
        <v>22</v>
      </c>
      <c r="P2040">
        <v>5</v>
      </c>
    </row>
    <row r="2041" spans="1:16" x14ac:dyDescent="0.2">
      <c r="A2041">
        <v>2040</v>
      </c>
      <c r="B2041">
        <v>53</v>
      </c>
      <c r="C2041">
        <v>8</v>
      </c>
      <c r="D2041">
        <v>4.33</v>
      </c>
      <c r="E2041">
        <v>10</v>
      </c>
      <c r="F2041" s="1" t="s">
        <v>26</v>
      </c>
      <c r="G2041" s="1" t="s">
        <v>35</v>
      </c>
      <c r="H2041" s="1" t="s">
        <v>18</v>
      </c>
      <c r="I2041" s="1" t="s">
        <v>19</v>
      </c>
      <c r="J2041" s="1" t="s">
        <v>29</v>
      </c>
      <c r="K2041" s="1" t="s">
        <v>21</v>
      </c>
      <c r="L2041">
        <v>8</v>
      </c>
      <c r="M2041">
        <v>67</v>
      </c>
      <c r="N2041">
        <v>6729</v>
      </c>
      <c r="O2041" s="1" t="s">
        <v>21</v>
      </c>
      <c r="P2041">
        <v>3</v>
      </c>
    </row>
    <row r="2042" spans="1:16" x14ac:dyDescent="0.2">
      <c r="A2042">
        <v>2041</v>
      </c>
      <c r="B2042">
        <v>1</v>
      </c>
      <c r="C2042">
        <v>9</v>
      </c>
      <c r="D2042">
        <v>3.19</v>
      </c>
      <c r="E2042">
        <v>7</v>
      </c>
      <c r="F2042" s="1" t="s">
        <v>36</v>
      </c>
      <c r="G2042" s="1" t="s">
        <v>30</v>
      </c>
      <c r="H2042" s="1" t="s">
        <v>25</v>
      </c>
      <c r="I2042" s="1" t="s">
        <v>19</v>
      </c>
      <c r="J2042" s="1" t="s">
        <v>33</v>
      </c>
      <c r="K2042" s="1" t="s">
        <v>21</v>
      </c>
      <c r="L2042">
        <v>0</v>
      </c>
      <c r="M2042">
        <v>61</v>
      </c>
      <c r="N2042">
        <v>2946</v>
      </c>
      <c r="O2042" s="1" t="s">
        <v>21</v>
      </c>
      <c r="P2042">
        <v>1</v>
      </c>
    </row>
    <row r="2043" spans="1:16" x14ac:dyDescent="0.2">
      <c r="A2043">
        <v>2042</v>
      </c>
      <c r="B2043">
        <v>51</v>
      </c>
      <c r="C2043">
        <v>4</v>
      </c>
      <c r="D2043">
        <v>2.02</v>
      </c>
      <c r="E2043">
        <v>2</v>
      </c>
      <c r="F2043" s="1" t="s">
        <v>23</v>
      </c>
      <c r="G2043" s="1" t="s">
        <v>27</v>
      </c>
      <c r="H2043" s="1" t="s">
        <v>25</v>
      </c>
      <c r="I2043" s="1" t="s">
        <v>19</v>
      </c>
      <c r="J2043" s="1" t="s">
        <v>29</v>
      </c>
      <c r="K2043" s="1" t="s">
        <v>21</v>
      </c>
      <c r="L2043">
        <v>2</v>
      </c>
      <c r="M2043">
        <v>38</v>
      </c>
      <c r="N2043">
        <v>7599</v>
      </c>
      <c r="O2043" s="1" t="s">
        <v>22</v>
      </c>
      <c r="P2043">
        <v>3</v>
      </c>
    </row>
    <row r="2044" spans="1:16" x14ac:dyDescent="0.2">
      <c r="A2044">
        <v>2043</v>
      </c>
      <c r="B2044">
        <v>23</v>
      </c>
      <c r="C2044">
        <v>4</v>
      </c>
      <c r="D2044">
        <v>4.93</v>
      </c>
      <c r="E2044">
        <v>2</v>
      </c>
      <c r="F2044" s="1" t="s">
        <v>26</v>
      </c>
      <c r="G2044" s="1" t="s">
        <v>30</v>
      </c>
      <c r="H2044" s="1" t="s">
        <v>18</v>
      </c>
      <c r="I2044" s="1" t="s">
        <v>19</v>
      </c>
      <c r="J2044" s="1" t="s">
        <v>33</v>
      </c>
      <c r="K2044" s="1" t="s">
        <v>21</v>
      </c>
      <c r="L2044">
        <v>6</v>
      </c>
      <c r="M2044">
        <v>26</v>
      </c>
      <c r="N2044">
        <v>3762</v>
      </c>
      <c r="O2044" s="1" t="s">
        <v>22</v>
      </c>
      <c r="P2044">
        <v>4</v>
      </c>
    </row>
    <row r="2045" spans="1:16" x14ac:dyDescent="0.2">
      <c r="A2045">
        <v>2044</v>
      </c>
      <c r="B2045">
        <v>13</v>
      </c>
      <c r="C2045">
        <v>8</v>
      </c>
      <c r="D2045">
        <v>2.69</v>
      </c>
      <c r="E2045">
        <v>7</v>
      </c>
      <c r="F2045" s="1" t="s">
        <v>23</v>
      </c>
      <c r="G2045" s="1" t="s">
        <v>27</v>
      </c>
      <c r="H2045" s="1" t="s">
        <v>18</v>
      </c>
      <c r="I2045" s="1" t="s">
        <v>19</v>
      </c>
      <c r="J2045" s="1" t="s">
        <v>29</v>
      </c>
      <c r="K2045" s="1" t="s">
        <v>21</v>
      </c>
      <c r="L2045">
        <v>10</v>
      </c>
      <c r="M2045">
        <v>49</v>
      </c>
      <c r="N2045">
        <v>9519</v>
      </c>
      <c r="O2045" s="1" t="s">
        <v>22</v>
      </c>
      <c r="P2045">
        <v>4</v>
      </c>
    </row>
    <row r="2046" spans="1:16" x14ac:dyDescent="0.2">
      <c r="A2046">
        <v>2045</v>
      </c>
      <c r="B2046">
        <v>16</v>
      </c>
      <c r="C2046">
        <v>7</v>
      </c>
      <c r="D2046">
        <v>4.92</v>
      </c>
      <c r="E2046">
        <v>10</v>
      </c>
      <c r="F2046" s="1" t="s">
        <v>26</v>
      </c>
      <c r="G2046" s="1" t="s">
        <v>17</v>
      </c>
      <c r="H2046" s="1" t="s">
        <v>28</v>
      </c>
      <c r="I2046" s="1" t="s">
        <v>34</v>
      </c>
      <c r="J2046" s="1" t="s">
        <v>29</v>
      </c>
      <c r="K2046" s="1" t="s">
        <v>22</v>
      </c>
      <c r="L2046">
        <v>10</v>
      </c>
      <c r="M2046">
        <v>59</v>
      </c>
      <c r="N2046">
        <v>4210</v>
      </c>
      <c r="O2046" s="1" t="s">
        <v>22</v>
      </c>
      <c r="P2046">
        <v>1</v>
      </c>
    </row>
    <row r="2047" spans="1:16" x14ac:dyDescent="0.2">
      <c r="A2047">
        <v>2046</v>
      </c>
      <c r="B2047">
        <v>16</v>
      </c>
      <c r="C2047">
        <v>8</v>
      </c>
      <c r="D2047">
        <v>1.78</v>
      </c>
      <c r="E2047">
        <v>9</v>
      </c>
      <c r="F2047" s="1" t="s">
        <v>36</v>
      </c>
      <c r="G2047" s="1" t="s">
        <v>24</v>
      </c>
      <c r="H2047" s="1" t="s">
        <v>31</v>
      </c>
      <c r="I2047" s="1" t="s">
        <v>34</v>
      </c>
      <c r="J2047" s="1" t="s">
        <v>33</v>
      </c>
      <c r="K2047" s="1" t="s">
        <v>22</v>
      </c>
      <c r="L2047">
        <v>9</v>
      </c>
      <c r="M2047">
        <v>39</v>
      </c>
      <c r="N2047">
        <v>2110</v>
      </c>
      <c r="O2047" s="1" t="s">
        <v>21</v>
      </c>
      <c r="P2047">
        <v>5</v>
      </c>
    </row>
    <row r="2048" spans="1:16" x14ac:dyDescent="0.2">
      <c r="A2048">
        <v>2047</v>
      </c>
      <c r="B2048">
        <v>48</v>
      </c>
      <c r="C2048">
        <v>4</v>
      </c>
      <c r="D2048">
        <v>3.86</v>
      </c>
      <c r="E2048">
        <v>1</v>
      </c>
      <c r="F2048" s="1" t="s">
        <v>26</v>
      </c>
      <c r="G2048" s="1" t="s">
        <v>30</v>
      </c>
      <c r="H2048" s="1" t="s">
        <v>28</v>
      </c>
      <c r="I2048" s="1" t="s">
        <v>19</v>
      </c>
      <c r="J2048" s="1" t="s">
        <v>29</v>
      </c>
      <c r="K2048" s="1" t="s">
        <v>21</v>
      </c>
      <c r="L2048">
        <v>3</v>
      </c>
      <c r="M2048">
        <v>31</v>
      </c>
      <c r="N2048">
        <v>7415</v>
      </c>
      <c r="O2048" s="1" t="s">
        <v>22</v>
      </c>
      <c r="P2048">
        <v>5</v>
      </c>
    </row>
    <row r="2049" spans="1:16" x14ac:dyDescent="0.2">
      <c r="A2049">
        <v>2048</v>
      </c>
      <c r="B2049">
        <v>20</v>
      </c>
      <c r="C2049">
        <v>9</v>
      </c>
      <c r="D2049">
        <v>1.6</v>
      </c>
      <c r="E2049">
        <v>9</v>
      </c>
      <c r="F2049" s="1" t="s">
        <v>26</v>
      </c>
      <c r="G2049" s="1" t="s">
        <v>27</v>
      </c>
      <c r="H2049" s="1" t="s">
        <v>37</v>
      </c>
      <c r="I2049" s="1" t="s">
        <v>34</v>
      </c>
      <c r="J2049" s="1" t="s">
        <v>20</v>
      </c>
      <c r="K2049" s="1" t="s">
        <v>22</v>
      </c>
      <c r="L2049">
        <v>2</v>
      </c>
      <c r="M2049">
        <v>35</v>
      </c>
      <c r="N2049">
        <v>7336</v>
      </c>
      <c r="O2049" s="1" t="s">
        <v>21</v>
      </c>
      <c r="P2049">
        <v>2</v>
      </c>
    </row>
    <row r="2050" spans="1:16" x14ac:dyDescent="0.2">
      <c r="A2050">
        <v>2049</v>
      </c>
      <c r="B2050">
        <v>34</v>
      </c>
      <c r="C2050">
        <v>6</v>
      </c>
      <c r="D2050">
        <v>4.58</v>
      </c>
      <c r="E2050">
        <v>2</v>
      </c>
      <c r="F2050" s="1" t="s">
        <v>26</v>
      </c>
      <c r="G2050" s="1" t="s">
        <v>27</v>
      </c>
      <c r="H2050" s="1" t="s">
        <v>37</v>
      </c>
      <c r="I2050" s="1" t="s">
        <v>19</v>
      </c>
      <c r="J2050" s="1" t="s">
        <v>29</v>
      </c>
      <c r="K2050" s="1" t="s">
        <v>21</v>
      </c>
      <c r="L2050">
        <v>8</v>
      </c>
      <c r="M2050">
        <v>65</v>
      </c>
      <c r="N2050">
        <v>1956</v>
      </c>
      <c r="O2050" s="1" t="s">
        <v>21</v>
      </c>
      <c r="P2050">
        <v>3</v>
      </c>
    </row>
    <row r="2051" spans="1:16" x14ac:dyDescent="0.2">
      <c r="A2051">
        <v>2050</v>
      </c>
      <c r="B2051">
        <v>21</v>
      </c>
      <c r="C2051">
        <v>10</v>
      </c>
      <c r="D2051">
        <v>5.93</v>
      </c>
      <c r="E2051">
        <v>9</v>
      </c>
      <c r="F2051" s="1" t="s">
        <v>23</v>
      </c>
      <c r="G2051" s="1" t="s">
        <v>30</v>
      </c>
      <c r="H2051" s="1" t="s">
        <v>25</v>
      </c>
      <c r="I2051" s="1" t="s">
        <v>19</v>
      </c>
      <c r="J2051" s="1" t="s">
        <v>20</v>
      </c>
      <c r="K2051" s="1" t="s">
        <v>21</v>
      </c>
      <c r="L2051">
        <v>8</v>
      </c>
      <c r="M2051">
        <v>47</v>
      </c>
      <c r="N2051">
        <v>1738</v>
      </c>
      <c r="O2051" s="1" t="s">
        <v>22</v>
      </c>
      <c r="P2051">
        <v>1</v>
      </c>
    </row>
    <row r="2052" spans="1:16" x14ac:dyDescent="0.2">
      <c r="A2052">
        <v>2051</v>
      </c>
      <c r="B2052">
        <v>48</v>
      </c>
      <c r="C2052">
        <v>8</v>
      </c>
      <c r="D2052">
        <v>1.21</v>
      </c>
      <c r="E2052">
        <v>10</v>
      </c>
      <c r="F2052" s="1" t="s">
        <v>23</v>
      </c>
      <c r="G2052" s="1" t="s">
        <v>17</v>
      </c>
      <c r="H2052" s="1" t="s">
        <v>28</v>
      </c>
      <c r="I2052" s="1" t="s">
        <v>19</v>
      </c>
      <c r="J2052" s="1" t="s">
        <v>29</v>
      </c>
      <c r="K2052" s="1" t="s">
        <v>21</v>
      </c>
      <c r="L2052">
        <v>10</v>
      </c>
      <c r="M2052">
        <v>46</v>
      </c>
      <c r="N2052">
        <v>1963</v>
      </c>
      <c r="O2052" s="1" t="s">
        <v>21</v>
      </c>
      <c r="P2052">
        <v>5</v>
      </c>
    </row>
    <row r="2053" spans="1:16" x14ac:dyDescent="0.2">
      <c r="A2053">
        <v>2052</v>
      </c>
      <c r="B2053">
        <v>13</v>
      </c>
      <c r="C2053">
        <v>7</v>
      </c>
      <c r="D2053">
        <v>1.94</v>
      </c>
      <c r="E2053">
        <v>8</v>
      </c>
      <c r="F2053" s="1" t="s">
        <v>23</v>
      </c>
      <c r="G2053" s="1" t="s">
        <v>27</v>
      </c>
      <c r="H2053" s="1" t="s">
        <v>32</v>
      </c>
      <c r="I2053" s="1" t="s">
        <v>19</v>
      </c>
      <c r="J2053" s="1" t="s">
        <v>33</v>
      </c>
      <c r="K2053" s="1" t="s">
        <v>21</v>
      </c>
      <c r="L2053">
        <v>4</v>
      </c>
      <c r="M2053">
        <v>55</v>
      </c>
      <c r="N2053">
        <v>9841</v>
      </c>
      <c r="O2053" s="1" t="s">
        <v>22</v>
      </c>
      <c r="P2053">
        <v>2</v>
      </c>
    </row>
    <row r="2054" spans="1:16" x14ac:dyDescent="0.2">
      <c r="A2054">
        <v>2053</v>
      </c>
      <c r="B2054">
        <v>28</v>
      </c>
      <c r="C2054">
        <v>4</v>
      </c>
      <c r="D2054">
        <v>2.23</v>
      </c>
      <c r="E2054">
        <v>3</v>
      </c>
      <c r="F2054" s="1" t="s">
        <v>36</v>
      </c>
      <c r="G2054" s="1" t="s">
        <v>27</v>
      </c>
      <c r="H2054" s="1" t="s">
        <v>18</v>
      </c>
      <c r="I2054" s="1" t="s">
        <v>19</v>
      </c>
      <c r="J2054" s="1" t="s">
        <v>33</v>
      </c>
      <c r="K2054" s="1" t="s">
        <v>21</v>
      </c>
      <c r="L2054">
        <v>7</v>
      </c>
      <c r="M2054">
        <v>52</v>
      </c>
      <c r="N2054">
        <v>9319</v>
      </c>
      <c r="O2054" s="1" t="s">
        <v>22</v>
      </c>
      <c r="P2054">
        <v>1</v>
      </c>
    </row>
    <row r="2055" spans="1:16" x14ac:dyDescent="0.2">
      <c r="A2055">
        <v>2054</v>
      </c>
      <c r="B2055">
        <v>44</v>
      </c>
      <c r="C2055">
        <v>8</v>
      </c>
      <c r="D2055">
        <v>1.48</v>
      </c>
      <c r="E2055">
        <v>9</v>
      </c>
      <c r="F2055" s="1" t="s">
        <v>36</v>
      </c>
      <c r="G2055" s="1" t="s">
        <v>30</v>
      </c>
      <c r="H2055" s="1" t="s">
        <v>37</v>
      </c>
      <c r="I2055" s="1" t="s">
        <v>34</v>
      </c>
      <c r="J2055" s="1" t="s">
        <v>20</v>
      </c>
      <c r="K2055" s="1" t="s">
        <v>21</v>
      </c>
      <c r="L2055">
        <v>5</v>
      </c>
      <c r="M2055">
        <v>60</v>
      </c>
      <c r="N2055">
        <v>7789</v>
      </c>
      <c r="O2055" s="1" t="s">
        <v>22</v>
      </c>
      <c r="P2055">
        <v>5</v>
      </c>
    </row>
    <row r="2056" spans="1:16" x14ac:dyDescent="0.2">
      <c r="A2056">
        <v>2055</v>
      </c>
      <c r="B2056">
        <v>26</v>
      </c>
      <c r="C2056">
        <v>8</v>
      </c>
      <c r="D2056">
        <v>5.76</v>
      </c>
      <c r="E2056">
        <v>10</v>
      </c>
      <c r="F2056" s="1" t="s">
        <v>23</v>
      </c>
      <c r="G2056" s="1" t="s">
        <v>30</v>
      </c>
      <c r="H2056" s="1" t="s">
        <v>31</v>
      </c>
      <c r="I2056" s="1" t="s">
        <v>19</v>
      </c>
      <c r="J2056" s="1" t="s">
        <v>33</v>
      </c>
      <c r="K2056" s="1" t="s">
        <v>21</v>
      </c>
      <c r="L2056">
        <v>5</v>
      </c>
      <c r="M2056">
        <v>20</v>
      </c>
      <c r="N2056">
        <v>4587</v>
      </c>
      <c r="O2056" s="1" t="s">
        <v>21</v>
      </c>
      <c r="P2056">
        <v>5</v>
      </c>
    </row>
    <row r="2057" spans="1:16" x14ac:dyDescent="0.2">
      <c r="A2057">
        <v>2056</v>
      </c>
      <c r="B2057">
        <v>48</v>
      </c>
      <c r="C2057">
        <v>10</v>
      </c>
      <c r="D2057">
        <v>3.23</v>
      </c>
      <c r="E2057">
        <v>9</v>
      </c>
      <c r="F2057" s="1" t="s">
        <v>23</v>
      </c>
      <c r="G2057" s="1" t="s">
        <v>27</v>
      </c>
      <c r="H2057" s="1" t="s">
        <v>18</v>
      </c>
      <c r="I2057" s="1" t="s">
        <v>19</v>
      </c>
      <c r="J2057" s="1" t="s">
        <v>20</v>
      </c>
      <c r="K2057" s="1" t="s">
        <v>21</v>
      </c>
      <c r="L2057">
        <v>8</v>
      </c>
      <c r="M2057">
        <v>36</v>
      </c>
      <c r="N2057">
        <v>3507</v>
      </c>
      <c r="O2057" s="1" t="s">
        <v>22</v>
      </c>
      <c r="P2057">
        <v>4</v>
      </c>
    </row>
    <row r="2058" spans="1:16" x14ac:dyDescent="0.2">
      <c r="A2058">
        <v>2057</v>
      </c>
      <c r="B2058">
        <v>49</v>
      </c>
      <c r="C2058">
        <v>2</v>
      </c>
      <c r="D2058">
        <v>1.28</v>
      </c>
      <c r="E2058">
        <v>1</v>
      </c>
      <c r="F2058" s="1" t="s">
        <v>23</v>
      </c>
      <c r="G2058" s="1" t="s">
        <v>30</v>
      </c>
      <c r="H2058" s="1" t="s">
        <v>31</v>
      </c>
      <c r="I2058" s="1" t="s">
        <v>34</v>
      </c>
      <c r="J2058" s="1" t="s">
        <v>33</v>
      </c>
      <c r="K2058" s="1" t="s">
        <v>21</v>
      </c>
      <c r="L2058">
        <v>3</v>
      </c>
      <c r="M2058">
        <v>38</v>
      </c>
      <c r="N2058">
        <v>9520</v>
      </c>
      <c r="O2058" s="1" t="s">
        <v>21</v>
      </c>
      <c r="P2058">
        <v>3</v>
      </c>
    </row>
    <row r="2059" spans="1:16" x14ac:dyDescent="0.2">
      <c r="A2059">
        <v>2058</v>
      </c>
      <c r="B2059">
        <v>32</v>
      </c>
      <c r="C2059">
        <v>4</v>
      </c>
      <c r="D2059">
        <v>1.42</v>
      </c>
      <c r="E2059">
        <v>1</v>
      </c>
      <c r="F2059" s="1" t="s">
        <v>36</v>
      </c>
      <c r="G2059" s="1" t="s">
        <v>24</v>
      </c>
      <c r="H2059" s="1" t="s">
        <v>31</v>
      </c>
      <c r="I2059" s="1" t="s">
        <v>34</v>
      </c>
      <c r="J2059" s="1" t="s">
        <v>29</v>
      </c>
      <c r="K2059" s="1" t="s">
        <v>21</v>
      </c>
      <c r="L2059">
        <v>1</v>
      </c>
      <c r="M2059">
        <v>47</v>
      </c>
      <c r="N2059">
        <v>6955</v>
      </c>
      <c r="O2059" s="1" t="s">
        <v>22</v>
      </c>
      <c r="P2059">
        <v>5</v>
      </c>
    </row>
    <row r="2060" spans="1:16" x14ac:dyDescent="0.2">
      <c r="A2060">
        <v>2059</v>
      </c>
      <c r="B2060">
        <v>34</v>
      </c>
      <c r="C2060">
        <v>10</v>
      </c>
      <c r="D2060">
        <v>1.35</v>
      </c>
      <c r="E2060">
        <v>9</v>
      </c>
      <c r="F2060" s="1" t="s">
        <v>36</v>
      </c>
      <c r="G2060" s="1" t="s">
        <v>24</v>
      </c>
      <c r="H2060" s="1" t="s">
        <v>25</v>
      </c>
      <c r="I2060" s="1" t="s">
        <v>19</v>
      </c>
      <c r="J2060" s="1" t="s">
        <v>33</v>
      </c>
      <c r="K2060" s="1" t="s">
        <v>21</v>
      </c>
      <c r="L2060">
        <v>3</v>
      </c>
      <c r="M2060">
        <v>57</v>
      </c>
      <c r="N2060">
        <v>9160</v>
      </c>
      <c r="O2060" s="1" t="s">
        <v>21</v>
      </c>
      <c r="P2060">
        <v>1</v>
      </c>
    </row>
    <row r="2061" spans="1:16" x14ac:dyDescent="0.2">
      <c r="A2061">
        <v>2060</v>
      </c>
      <c r="B2061">
        <v>19</v>
      </c>
      <c r="C2061">
        <v>4</v>
      </c>
      <c r="D2061">
        <v>3.11</v>
      </c>
      <c r="E2061">
        <v>2</v>
      </c>
      <c r="F2061" s="1" t="s">
        <v>26</v>
      </c>
      <c r="G2061" s="1" t="s">
        <v>35</v>
      </c>
      <c r="H2061" s="1" t="s">
        <v>25</v>
      </c>
      <c r="I2061" s="1" t="s">
        <v>19</v>
      </c>
      <c r="J2061" s="1" t="s">
        <v>29</v>
      </c>
      <c r="K2061" s="1" t="s">
        <v>21</v>
      </c>
      <c r="L2061">
        <v>9</v>
      </c>
      <c r="M2061">
        <v>48</v>
      </c>
      <c r="N2061">
        <v>6876</v>
      </c>
      <c r="O2061" s="1" t="s">
        <v>22</v>
      </c>
      <c r="P2061">
        <v>3</v>
      </c>
    </row>
    <row r="2062" spans="1:16" x14ac:dyDescent="0.2">
      <c r="A2062">
        <v>2061</v>
      </c>
      <c r="B2062">
        <v>1</v>
      </c>
      <c r="C2062">
        <v>8</v>
      </c>
      <c r="D2062">
        <v>3.98</v>
      </c>
      <c r="E2062">
        <v>8</v>
      </c>
      <c r="F2062" s="1" t="s">
        <v>23</v>
      </c>
      <c r="G2062" s="1" t="s">
        <v>35</v>
      </c>
      <c r="H2062" s="1" t="s">
        <v>32</v>
      </c>
      <c r="I2062" s="1" t="s">
        <v>19</v>
      </c>
      <c r="J2062" s="1" t="s">
        <v>29</v>
      </c>
      <c r="K2062" s="1" t="s">
        <v>21</v>
      </c>
      <c r="L2062">
        <v>2</v>
      </c>
      <c r="M2062">
        <v>35</v>
      </c>
      <c r="N2062">
        <v>7981</v>
      </c>
      <c r="O2062" s="1" t="s">
        <v>21</v>
      </c>
      <c r="P2062">
        <v>2</v>
      </c>
    </row>
    <row r="2063" spans="1:16" x14ac:dyDescent="0.2">
      <c r="A2063">
        <v>2062</v>
      </c>
      <c r="B2063">
        <v>26</v>
      </c>
      <c r="C2063">
        <v>9</v>
      </c>
      <c r="D2063">
        <v>2.19</v>
      </c>
      <c r="E2063">
        <v>7</v>
      </c>
      <c r="F2063" s="1" t="s">
        <v>16</v>
      </c>
      <c r="G2063" s="1" t="s">
        <v>30</v>
      </c>
      <c r="H2063" s="1" t="s">
        <v>37</v>
      </c>
      <c r="I2063" s="1" t="s">
        <v>19</v>
      </c>
      <c r="J2063" s="1" t="s">
        <v>29</v>
      </c>
      <c r="K2063" s="1" t="s">
        <v>21</v>
      </c>
      <c r="L2063">
        <v>0</v>
      </c>
      <c r="M2063">
        <v>64</v>
      </c>
      <c r="N2063">
        <v>2528</v>
      </c>
      <c r="O2063" s="1" t="s">
        <v>21</v>
      </c>
      <c r="P2063">
        <v>1</v>
      </c>
    </row>
    <row r="2064" spans="1:16" x14ac:dyDescent="0.2">
      <c r="A2064">
        <v>2063</v>
      </c>
      <c r="B2064">
        <v>33</v>
      </c>
      <c r="C2064">
        <v>9</v>
      </c>
      <c r="D2064">
        <v>4.33</v>
      </c>
      <c r="E2064">
        <v>8</v>
      </c>
      <c r="F2064" s="1" t="s">
        <v>23</v>
      </c>
      <c r="G2064" s="1" t="s">
        <v>24</v>
      </c>
      <c r="H2064" s="1" t="s">
        <v>32</v>
      </c>
      <c r="I2064" s="1" t="s">
        <v>34</v>
      </c>
      <c r="J2064" s="1" t="s">
        <v>33</v>
      </c>
      <c r="K2064" s="1" t="s">
        <v>21</v>
      </c>
      <c r="L2064">
        <v>1</v>
      </c>
      <c r="M2064">
        <v>70</v>
      </c>
      <c r="N2064">
        <v>5500</v>
      </c>
      <c r="O2064" s="1" t="s">
        <v>21</v>
      </c>
      <c r="P2064">
        <v>2</v>
      </c>
    </row>
    <row r="2065" spans="1:16" x14ac:dyDescent="0.2">
      <c r="A2065">
        <v>2064</v>
      </c>
      <c r="B2065">
        <v>33</v>
      </c>
      <c r="C2065">
        <v>9</v>
      </c>
      <c r="D2065">
        <v>5.89</v>
      </c>
      <c r="E2065">
        <v>10</v>
      </c>
      <c r="F2065" s="1" t="s">
        <v>23</v>
      </c>
      <c r="G2065" s="1" t="s">
        <v>17</v>
      </c>
      <c r="H2065" s="1" t="s">
        <v>37</v>
      </c>
      <c r="I2065" s="1" t="s">
        <v>19</v>
      </c>
      <c r="J2065" s="1" t="s">
        <v>33</v>
      </c>
      <c r="K2065" s="1" t="s">
        <v>21</v>
      </c>
      <c r="L2065">
        <v>8</v>
      </c>
      <c r="M2065">
        <v>34</v>
      </c>
      <c r="N2065">
        <v>1710</v>
      </c>
      <c r="O2065" s="1" t="s">
        <v>22</v>
      </c>
      <c r="P2065">
        <v>4</v>
      </c>
    </row>
    <row r="2066" spans="1:16" x14ac:dyDescent="0.2">
      <c r="A2066">
        <v>2065</v>
      </c>
      <c r="B2066">
        <v>23</v>
      </c>
      <c r="C2066">
        <v>4</v>
      </c>
      <c r="D2066">
        <v>5.58</v>
      </c>
      <c r="E2066">
        <v>6</v>
      </c>
      <c r="F2066" s="1" t="s">
        <v>26</v>
      </c>
      <c r="G2066" s="1" t="s">
        <v>17</v>
      </c>
      <c r="H2066" s="1" t="s">
        <v>28</v>
      </c>
      <c r="I2066" s="1" t="s">
        <v>19</v>
      </c>
      <c r="J2066" s="1" t="s">
        <v>33</v>
      </c>
      <c r="K2066" s="1" t="s">
        <v>22</v>
      </c>
      <c r="L2066">
        <v>0</v>
      </c>
      <c r="M2066">
        <v>46</v>
      </c>
      <c r="N2066">
        <v>1962</v>
      </c>
      <c r="O2066" s="1" t="s">
        <v>21</v>
      </c>
      <c r="P2066">
        <v>1</v>
      </c>
    </row>
    <row r="2067" spans="1:16" x14ac:dyDescent="0.2">
      <c r="A2067">
        <v>2066</v>
      </c>
      <c r="B2067">
        <v>20</v>
      </c>
      <c r="C2067">
        <v>9</v>
      </c>
      <c r="D2067">
        <v>5.29</v>
      </c>
      <c r="E2067">
        <v>8</v>
      </c>
      <c r="F2067" s="1" t="s">
        <v>16</v>
      </c>
      <c r="G2067" s="1" t="s">
        <v>35</v>
      </c>
      <c r="H2067" s="1" t="s">
        <v>32</v>
      </c>
      <c r="I2067" s="1" t="s">
        <v>19</v>
      </c>
      <c r="J2067" s="1" t="s">
        <v>20</v>
      </c>
      <c r="K2067" s="1" t="s">
        <v>21</v>
      </c>
      <c r="L2067">
        <v>4</v>
      </c>
      <c r="M2067">
        <v>62</v>
      </c>
      <c r="N2067">
        <v>8293</v>
      </c>
      <c r="O2067" s="1" t="s">
        <v>22</v>
      </c>
      <c r="P2067">
        <v>4</v>
      </c>
    </row>
    <row r="2068" spans="1:16" x14ac:dyDescent="0.2">
      <c r="A2068">
        <v>2067</v>
      </c>
      <c r="B2068">
        <v>8</v>
      </c>
      <c r="C2068">
        <v>7</v>
      </c>
      <c r="D2068">
        <v>5.28</v>
      </c>
      <c r="E2068">
        <v>9</v>
      </c>
      <c r="F2068" s="1" t="s">
        <v>26</v>
      </c>
      <c r="G2068" s="1" t="s">
        <v>27</v>
      </c>
      <c r="H2068" s="1" t="s">
        <v>37</v>
      </c>
      <c r="I2068" s="1" t="s">
        <v>19</v>
      </c>
      <c r="J2068" s="1" t="s">
        <v>20</v>
      </c>
      <c r="K2068" s="1" t="s">
        <v>21</v>
      </c>
      <c r="L2068">
        <v>0</v>
      </c>
      <c r="M2068">
        <v>33</v>
      </c>
      <c r="N2068">
        <v>1385</v>
      </c>
      <c r="O2068" s="1" t="s">
        <v>22</v>
      </c>
      <c r="P2068">
        <v>3</v>
      </c>
    </row>
    <row r="2069" spans="1:16" x14ac:dyDescent="0.2">
      <c r="A2069">
        <v>2068</v>
      </c>
      <c r="B2069">
        <v>7</v>
      </c>
      <c r="C2069">
        <v>1</v>
      </c>
      <c r="D2069">
        <v>5.19</v>
      </c>
      <c r="E2069">
        <v>3</v>
      </c>
      <c r="F2069" s="1" t="s">
        <v>36</v>
      </c>
      <c r="G2069" s="1" t="s">
        <v>17</v>
      </c>
      <c r="H2069" s="1" t="s">
        <v>18</v>
      </c>
      <c r="I2069" s="1" t="s">
        <v>19</v>
      </c>
      <c r="J2069" s="1" t="s">
        <v>29</v>
      </c>
      <c r="K2069" s="1" t="s">
        <v>21</v>
      </c>
      <c r="L2069">
        <v>2</v>
      </c>
      <c r="M2069">
        <v>68</v>
      </c>
      <c r="N2069">
        <v>9595</v>
      </c>
      <c r="O2069" s="1" t="s">
        <v>22</v>
      </c>
      <c r="P2069">
        <v>1</v>
      </c>
    </row>
    <row r="2070" spans="1:16" x14ac:dyDescent="0.2">
      <c r="A2070">
        <v>2069</v>
      </c>
      <c r="B2070">
        <v>12</v>
      </c>
      <c r="C2070">
        <v>8</v>
      </c>
      <c r="D2070">
        <v>1.74</v>
      </c>
      <c r="E2070">
        <v>10</v>
      </c>
      <c r="F2070" s="1" t="s">
        <v>16</v>
      </c>
      <c r="G2070" s="1" t="s">
        <v>24</v>
      </c>
      <c r="H2070" s="1" t="s">
        <v>25</v>
      </c>
      <c r="I2070" s="1" t="s">
        <v>19</v>
      </c>
      <c r="J2070" s="1" t="s">
        <v>29</v>
      </c>
      <c r="K2070" s="1" t="s">
        <v>21</v>
      </c>
      <c r="L2070">
        <v>9</v>
      </c>
      <c r="M2070">
        <v>35</v>
      </c>
      <c r="N2070">
        <v>6467</v>
      </c>
      <c r="O2070" s="1" t="s">
        <v>22</v>
      </c>
      <c r="P2070">
        <v>3</v>
      </c>
    </row>
    <row r="2071" spans="1:16" x14ac:dyDescent="0.2">
      <c r="A2071">
        <v>2070</v>
      </c>
      <c r="B2071">
        <v>2</v>
      </c>
      <c r="C2071">
        <v>10</v>
      </c>
      <c r="D2071">
        <v>2.81</v>
      </c>
      <c r="E2071">
        <v>10</v>
      </c>
      <c r="F2071" s="1" t="s">
        <v>16</v>
      </c>
      <c r="G2071" s="1" t="s">
        <v>27</v>
      </c>
      <c r="H2071" s="1" t="s">
        <v>37</v>
      </c>
      <c r="I2071" s="1" t="s">
        <v>34</v>
      </c>
      <c r="J2071" s="1" t="s">
        <v>29</v>
      </c>
      <c r="K2071" s="1" t="s">
        <v>22</v>
      </c>
      <c r="L2071">
        <v>9</v>
      </c>
      <c r="M2071">
        <v>67</v>
      </c>
      <c r="N2071">
        <v>7645</v>
      </c>
      <c r="O2071" s="1" t="s">
        <v>22</v>
      </c>
      <c r="P2071">
        <v>3</v>
      </c>
    </row>
    <row r="2072" spans="1:16" x14ac:dyDescent="0.2">
      <c r="A2072">
        <v>2071</v>
      </c>
      <c r="B2072">
        <v>1</v>
      </c>
      <c r="C2072">
        <v>10</v>
      </c>
      <c r="D2072">
        <v>2.4</v>
      </c>
      <c r="E2072">
        <v>10</v>
      </c>
      <c r="F2072" s="1" t="s">
        <v>26</v>
      </c>
      <c r="G2072" s="1" t="s">
        <v>17</v>
      </c>
      <c r="H2072" s="1" t="s">
        <v>25</v>
      </c>
      <c r="I2072" s="1" t="s">
        <v>19</v>
      </c>
      <c r="J2072" s="1" t="s">
        <v>33</v>
      </c>
      <c r="K2072" s="1" t="s">
        <v>21</v>
      </c>
      <c r="L2072">
        <v>2</v>
      </c>
      <c r="M2072">
        <v>66</v>
      </c>
      <c r="N2072">
        <v>6614</v>
      </c>
      <c r="O2072" s="1" t="s">
        <v>22</v>
      </c>
      <c r="P2072">
        <v>2</v>
      </c>
    </row>
    <row r="2073" spans="1:16" x14ac:dyDescent="0.2">
      <c r="A2073">
        <v>2072</v>
      </c>
      <c r="B2073">
        <v>40</v>
      </c>
      <c r="C2073">
        <v>8</v>
      </c>
      <c r="D2073">
        <v>1.42</v>
      </c>
      <c r="E2073">
        <v>8</v>
      </c>
      <c r="F2073" s="1" t="s">
        <v>36</v>
      </c>
      <c r="G2073" s="1" t="s">
        <v>35</v>
      </c>
      <c r="H2073" s="1" t="s">
        <v>37</v>
      </c>
      <c r="I2073" s="1" t="s">
        <v>19</v>
      </c>
      <c r="J2073" s="1" t="s">
        <v>33</v>
      </c>
      <c r="K2073" s="1" t="s">
        <v>21</v>
      </c>
      <c r="L2073">
        <v>3</v>
      </c>
      <c r="M2073">
        <v>40</v>
      </c>
      <c r="N2073">
        <v>7360</v>
      </c>
      <c r="O2073" s="1" t="s">
        <v>22</v>
      </c>
      <c r="P2073">
        <v>4</v>
      </c>
    </row>
    <row r="2074" spans="1:16" x14ac:dyDescent="0.2">
      <c r="A2074">
        <v>2073</v>
      </c>
      <c r="B2074">
        <v>20</v>
      </c>
      <c r="C2074">
        <v>8</v>
      </c>
      <c r="D2074">
        <v>1.43</v>
      </c>
      <c r="E2074">
        <v>10</v>
      </c>
      <c r="F2074" s="1" t="s">
        <v>16</v>
      </c>
      <c r="G2074" s="1" t="s">
        <v>30</v>
      </c>
      <c r="H2074" s="1" t="s">
        <v>32</v>
      </c>
      <c r="I2074" s="1" t="s">
        <v>19</v>
      </c>
      <c r="J2074" s="1" t="s">
        <v>20</v>
      </c>
      <c r="K2074" s="1" t="s">
        <v>21</v>
      </c>
      <c r="L2074">
        <v>8</v>
      </c>
      <c r="M2074">
        <v>34</v>
      </c>
      <c r="N2074">
        <v>6212</v>
      </c>
      <c r="O2074" s="1" t="s">
        <v>22</v>
      </c>
      <c r="P2074">
        <v>2</v>
      </c>
    </row>
    <row r="2075" spans="1:16" x14ac:dyDescent="0.2">
      <c r="A2075">
        <v>2074</v>
      </c>
      <c r="B2075">
        <v>44</v>
      </c>
      <c r="C2075">
        <v>4</v>
      </c>
      <c r="D2075">
        <v>2.0299999999999998</v>
      </c>
      <c r="E2075">
        <v>3</v>
      </c>
      <c r="F2075" s="1" t="s">
        <v>36</v>
      </c>
      <c r="G2075" s="1" t="s">
        <v>30</v>
      </c>
      <c r="H2075" s="1" t="s">
        <v>18</v>
      </c>
      <c r="I2075" s="1" t="s">
        <v>19</v>
      </c>
      <c r="J2075" s="1" t="s">
        <v>29</v>
      </c>
      <c r="K2075" s="1" t="s">
        <v>21</v>
      </c>
      <c r="L2075">
        <v>6</v>
      </c>
      <c r="M2075">
        <v>39</v>
      </c>
      <c r="N2075">
        <v>6602</v>
      </c>
      <c r="O2075" s="1" t="s">
        <v>22</v>
      </c>
      <c r="P2075">
        <v>4</v>
      </c>
    </row>
    <row r="2076" spans="1:16" x14ac:dyDescent="0.2">
      <c r="A2076">
        <v>2075</v>
      </c>
      <c r="B2076">
        <v>17</v>
      </c>
      <c r="C2076">
        <v>8</v>
      </c>
      <c r="D2076">
        <v>4.37</v>
      </c>
      <c r="E2076">
        <v>8</v>
      </c>
      <c r="F2076" s="1" t="s">
        <v>16</v>
      </c>
      <c r="G2076" s="1" t="s">
        <v>27</v>
      </c>
      <c r="H2076" s="1" t="s">
        <v>31</v>
      </c>
      <c r="I2076" s="1" t="s">
        <v>34</v>
      </c>
      <c r="J2076" s="1" t="s">
        <v>20</v>
      </c>
      <c r="K2076" s="1" t="s">
        <v>22</v>
      </c>
      <c r="L2076">
        <v>10</v>
      </c>
      <c r="M2076">
        <v>23</v>
      </c>
      <c r="N2076">
        <v>1976</v>
      </c>
      <c r="O2076" s="1" t="s">
        <v>22</v>
      </c>
      <c r="P2076">
        <v>4</v>
      </c>
    </row>
    <row r="2077" spans="1:16" x14ac:dyDescent="0.2">
      <c r="A2077">
        <v>2076</v>
      </c>
      <c r="B2077">
        <v>8</v>
      </c>
      <c r="C2077">
        <v>5</v>
      </c>
      <c r="D2077">
        <v>1.86</v>
      </c>
      <c r="E2077">
        <v>4</v>
      </c>
      <c r="F2077" s="1" t="s">
        <v>36</v>
      </c>
      <c r="G2077" s="1" t="s">
        <v>35</v>
      </c>
      <c r="H2077" s="1" t="s">
        <v>25</v>
      </c>
      <c r="I2077" s="1" t="s">
        <v>19</v>
      </c>
      <c r="J2077" s="1" t="s">
        <v>29</v>
      </c>
      <c r="K2077" s="1" t="s">
        <v>22</v>
      </c>
      <c r="L2077">
        <v>3</v>
      </c>
      <c r="M2077">
        <v>51</v>
      </c>
      <c r="N2077">
        <v>2389</v>
      </c>
      <c r="O2077" s="1" t="s">
        <v>21</v>
      </c>
      <c r="P2077">
        <v>4</v>
      </c>
    </row>
    <row r="2078" spans="1:16" x14ac:dyDescent="0.2">
      <c r="A2078">
        <v>2077</v>
      </c>
      <c r="B2078">
        <v>46</v>
      </c>
      <c r="C2078">
        <v>8</v>
      </c>
      <c r="D2078">
        <v>5.93</v>
      </c>
      <c r="E2078">
        <v>8</v>
      </c>
      <c r="F2078" s="1" t="s">
        <v>16</v>
      </c>
      <c r="G2078" s="1" t="s">
        <v>17</v>
      </c>
      <c r="H2078" s="1" t="s">
        <v>18</v>
      </c>
      <c r="I2078" s="1" t="s">
        <v>19</v>
      </c>
      <c r="J2078" s="1" t="s">
        <v>33</v>
      </c>
      <c r="K2078" s="1" t="s">
        <v>21</v>
      </c>
      <c r="L2078">
        <v>6</v>
      </c>
      <c r="M2078">
        <v>41</v>
      </c>
      <c r="N2078">
        <v>3820</v>
      </c>
      <c r="O2078" s="1" t="s">
        <v>22</v>
      </c>
      <c r="P2078">
        <v>2</v>
      </c>
    </row>
    <row r="2079" spans="1:16" x14ac:dyDescent="0.2">
      <c r="A2079">
        <v>2078</v>
      </c>
      <c r="B2079">
        <v>57</v>
      </c>
      <c r="C2079">
        <v>8</v>
      </c>
      <c r="D2079">
        <v>4.2300000000000004</v>
      </c>
      <c r="E2079">
        <v>7</v>
      </c>
      <c r="F2079" s="1" t="s">
        <v>16</v>
      </c>
      <c r="G2079" s="1" t="s">
        <v>27</v>
      </c>
      <c r="H2079" s="1" t="s">
        <v>32</v>
      </c>
      <c r="I2079" s="1" t="s">
        <v>19</v>
      </c>
      <c r="J2079" s="1" t="s">
        <v>29</v>
      </c>
      <c r="K2079" s="1" t="s">
        <v>21</v>
      </c>
      <c r="L2079">
        <v>0</v>
      </c>
      <c r="M2079">
        <v>43</v>
      </c>
      <c r="N2079">
        <v>3640</v>
      </c>
      <c r="O2079" s="1" t="s">
        <v>22</v>
      </c>
      <c r="P2079">
        <v>4</v>
      </c>
    </row>
    <row r="2080" spans="1:16" x14ac:dyDescent="0.2">
      <c r="A2080">
        <v>2079</v>
      </c>
      <c r="B2080">
        <v>28</v>
      </c>
      <c r="C2080">
        <v>3</v>
      </c>
      <c r="D2080">
        <v>3.3</v>
      </c>
      <c r="E2080">
        <v>3</v>
      </c>
      <c r="F2080" s="1" t="s">
        <v>36</v>
      </c>
      <c r="G2080" s="1" t="s">
        <v>27</v>
      </c>
      <c r="H2080" s="1" t="s">
        <v>32</v>
      </c>
      <c r="I2080" s="1" t="s">
        <v>19</v>
      </c>
      <c r="J2080" s="1" t="s">
        <v>33</v>
      </c>
      <c r="K2080" s="1" t="s">
        <v>21</v>
      </c>
      <c r="L2080">
        <v>4</v>
      </c>
      <c r="M2080">
        <v>40</v>
      </c>
      <c r="N2080">
        <v>4215</v>
      </c>
      <c r="O2080" s="1" t="s">
        <v>22</v>
      </c>
      <c r="P2080">
        <v>4</v>
      </c>
    </row>
    <row r="2081" spans="1:16" x14ac:dyDescent="0.2">
      <c r="A2081">
        <v>2080</v>
      </c>
      <c r="B2081">
        <v>48</v>
      </c>
      <c r="C2081">
        <v>2</v>
      </c>
      <c r="D2081">
        <v>4.29</v>
      </c>
      <c r="E2081">
        <v>4</v>
      </c>
      <c r="F2081" s="1" t="s">
        <v>23</v>
      </c>
      <c r="G2081" s="1" t="s">
        <v>24</v>
      </c>
      <c r="H2081" s="1" t="s">
        <v>25</v>
      </c>
      <c r="I2081" s="1" t="s">
        <v>19</v>
      </c>
      <c r="J2081" s="1" t="s">
        <v>29</v>
      </c>
      <c r="K2081" s="1" t="s">
        <v>21</v>
      </c>
      <c r="L2081">
        <v>8</v>
      </c>
      <c r="M2081">
        <v>21</v>
      </c>
      <c r="N2081">
        <v>2074</v>
      </c>
      <c r="O2081" s="1" t="s">
        <v>21</v>
      </c>
      <c r="P2081">
        <v>2</v>
      </c>
    </row>
    <row r="2082" spans="1:16" x14ac:dyDescent="0.2">
      <c r="A2082">
        <v>2081</v>
      </c>
      <c r="B2082">
        <v>46</v>
      </c>
      <c r="C2082">
        <v>7</v>
      </c>
      <c r="D2082">
        <v>3.92</v>
      </c>
      <c r="E2082">
        <v>7</v>
      </c>
      <c r="F2082" s="1" t="s">
        <v>16</v>
      </c>
      <c r="G2082" s="1" t="s">
        <v>24</v>
      </c>
      <c r="H2082" s="1" t="s">
        <v>18</v>
      </c>
      <c r="I2082" s="1" t="s">
        <v>34</v>
      </c>
      <c r="J2082" s="1" t="s">
        <v>29</v>
      </c>
      <c r="K2082" s="1" t="s">
        <v>21</v>
      </c>
      <c r="L2082">
        <v>0</v>
      </c>
      <c r="M2082">
        <v>29</v>
      </c>
      <c r="N2082">
        <v>3902</v>
      </c>
      <c r="O2082" s="1" t="s">
        <v>22</v>
      </c>
      <c r="P2082">
        <v>2</v>
      </c>
    </row>
    <row r="2083" spans="1:16" x14ac:dyDescent="0.2">
      <c r="A2083">
        <v>2082</v>
      </c>
      <c r="B2083">
        <v>43</v>
      </c>
      <c r="C2083">
        <v>4</v>
      </c>
      <c r="D2083">
        <v>5.4</v>
      </c>
      <c r="E2083">
        <v>4</v>
      </c>
      <c r="F2083" s="1" t="s">
        <v>26</v>
      </c>
      <c r="G2083" s="1" t="s">
        <v>30</v>
      </c>
      <c r="H2083" s="1" t="s">
        <v>31</v>
      </c>
      <c r="I2083" s="1" t="s">
        <v>19</v>
      </c>
      <c r="J2083" s="1" t="s">
        <v>33</v>
      </c>
      <c r="K2083" s="1" t="s">
        <v>21</v>
      </c>
      <c r="L2083">
        <v>8</v>
      </c>
      <c r="M2083">
        <v>50</v>
      </c>
      <c r="N2083">
        <v>8241</v>
      </c>
      <c r="O2083" s="1" t="s">
        <v>22</v>
      </c>
      <c r="P2083">
        <v>2</v>
      </c>
    </row>
    <row r="2084" spans="1:16" x14ac:dyDescent="0.2">
      <c r="A2084">
        <v>2083</v>
      </c>
      <c r="B2084">
        <v>8</v>
      </c>
      <c r="C2084">
        <v>5</v>
      </c>
      <c r="D2084">
        <v>3.99</v>
      </c>
      <c r="E2084">
        <v>6</v>
      </c>
      <c r="F2084" s="1" t="s">
        <v>26</v>
      </c>
      <c r="G2084" s="1" t="s">
        <v>17</v>
      </c>
      <c r="H2084" s="1" t="s">
        <v>28</v>
      </c>
      <c r="I2084" s="1" t="s">
        <v>34</v>
      </c>
      <c r="J2084" s="1" t="s">
        <v>29</v>
      </c>
      <c r="K2084" s="1" t="s">
        <v>22</v>
      </c>
      <c r="L2084">
        <v>4</v>
      </c>
      <c r="M2084">
        <v>23</v>
      </c>
      <c r="N2084">
        <v>5143</v>
      </c>
      <c r="O2084" s="1" t="s">
        <v>21</v>
      </c>
      <c r="P2084">
        <v>1</v>
      </c>
    </row>
    <row r="2085" spans="1:16" x14ac:dyDescent="0.2">
      <c r="A2085">
        <v>2084</v>
      </c>
      <c r="B2085">
        <v>36</v>
      </c>
      <c r="C2085">
        <v>10</v>
      </c>
      <c r="D2085">
        <v>5.5</v>
      </c>
      <c r="E2085">
        <v>9</v>
      </c>
      <c r="F2085" s="1" t="s">
        <v>23</v>
      </c>
      <c r="G2085" s="1" t="s">
        <v>17</v>
      </c>
      <c r="H2085" s="1" t="s">
        <v>18</v>
      </c>
      <c r="I2085" s="1" t="s">
        <v>19</v>
      </c>
      <c r="J2085" s="1" t="s">
        <v>29</v>
      </c>
      <c r="K2085" s="1" t="s">
        <v>21</v>
      </c>
      <c r="L2085">
        <v>10</v>
      </c>
      <c r="M2085">
        <v>25</v>
      </c>
      <c r="N2085">
        <v>6910</v>
      </c>
      <c r="O2085" s="1" t="s">
        <v>22</v>
      </c>
      <c r="P2085">
        <v>5</v>
      </c>
    </row>
    <row r="2086" spans="1:16" x14ac:dyDescent="0.2">
      <c r="A2086">
        <v>2085</v>
      </c>
      <c r="B2086">
        <v>45</v>
      </c>
      <c r="C2086">
        <v>7</v>
      </c>
      <c r="D2086">
        <v>4.8099999999999996</v>
      </c>
      <c r="E2086">
        <v>9</v>
      </c>
      <c r="F2086" s="1" t="s">
        <v>16</v>
      </c>
      <c r="G2086" s="1" t="s">
        <v>27</v>
      </c>
      <c r="H2086" s="1" t="s">
        <v>32</v>
      </c>
      <c r="I2086" s="1" t="s">
        <v>19</v>
      </c>
      <c r="J2086" s="1" t="s">
        <v>33</v>
      </c>
      <c r="K2086" s="1" t="s">
        <v>21</v>
      </c>
      <c r="L2086">
        <v>6</v>
      </c>
      <c r="M2086">
        <v>41</v>
      </c>
      <c r="N2086">
        <v>8817</v>
      </c>
      <c r="O2086" s="1" t="s">
        <v>21</v>
      </c>
      <c r="P2086">
        <v>1</v>
      </c>
    </row>
    <row r="2087" spans="1:16" x14ac:dyDescent="0.2">
      <c r="A2087">
        <v>2086</v>
      </c>
      <c r="B2087">
        <v>18</v>
      </c>
      <c r="C2087">
        <v>2</v>
      </c>
      <c r="D2087">
        <v>2.92</v>
      </c>
      <c r="E2087">
        <v>3</v>
      </c>
      <c r="F2087" s="1" t="s">
        <v>16</v>
      </c>
      <c r="G2087" s="1" t="s">
        <v>27</v>
      </c>
      <c r="H2087" s="1" t="s">
        <v>18</v>
      </c>
      <c r="I2087" s="1" t="s">
        <v>19</v>
      </c>
      <c r="J2087" s="1" t="s">
        <v>29</v>
      </c>
      <c r="K2087" s="1" t="s">
        <v>21</v>
      </c>
      <c r="L2087">
        <v>4</v>
      </c>
      <c r="M2087">
        <v>23</v>
      </c>
      <c r="N2087">
        <v>2159</v>
      </c>
      <c r="O2087" s="1" t="s">
        <v>22</v>
      </c>
      <c r="P2087">
        <v>5</v>
      </c>
    </row>
    <row r="2088" spans="1:16" x14ac:dyDescent="0.2">
      <c r="A2088">
        <v>2087</v>
      </c>
      <c r="B2088">
        <v>12</v>
      </c>
      <c r="C2088">
        <v>7</v>
      </c>
      <c r="D2088">
        <v>2.3199999999999998</v>
      </c>
      <c r="E2088">
        <v>10</v>
      </c>
      <c r="F2088" s="1" t="s">
        <v>36</v>
      </c>
      <c r="G2088" s="1" t="s">
        <v>35</v>
      </c>
      <c r="H2088" s="1" t="s">
        <v>32</v>
      </c>
      <c r="I2088" s="1" t="s">
        <v>19</v>
      </c>
      <c r="J2088" s="1" t="s">
        <v>29</v>
      </c>
      <c r="K2088" s="1" t="s">
        <v>21</v>
      </c>
      <c r="L2088">
        <v>10</v>
      </c>
      <c r="M2088">
        <v>27</v>
      </c>
      <c r="N2088">
        <v>7090</v>
      </c>
      <c r="O2088" s="1" t="s">
        <v>22</v>
      </c>
      <c r="P2088">
        <v>2</v>
      </c>
    </row>
    <row r="2089" spans="1:16" x14ac:dyDescent="0.2">
      <c r="A2089">
        <v>2088</v>
      </c>
      <c r="B2089">
        <v>28</v>
      </c>
      <c r="C2089">
        <v>1</v>
      </c>
      <c r="D2089">
        <v>4.3899999999999997</v>
      </c>
      <c r="E2089">
        <v>4</v>
      </c>
      <c r="F2089" s="1" t="s">
        <v>26</v>
      </c>
      <c r="G2089" s="1" t="s">
        <v>35</v>
      </c>
      <c r="H2089" s="1" t="s">
        <v>18</v>
      </c>
      <c r="I2089" s="1" t="s">
        <v>19</v>
      </c>
      <c r="J2089" s="1" t="s">
        <v>29</v>
      </c>
      <c r="K2089" s="1" t="s">
        <v>21</v>
      </c>
      <c r="L2089">
        <v>0</v>
      </c>
      <c r="M2089">
        <v>32</v>
      </c>
      <c r="N2089">
        <v>1537</v>
      </c>
      <c r="O2089" s="1" t="s">
        <v>21</v>
      </c>
      <c r="P2089">
        <v>1</v>
      </c>
    </row>
    <row r="2090" spans="1:16" x14ac:dyDescent="0.2">
      <c r="A2090">
        <v>2089</v>
      </c>
      <c r="B2090">
        <v>3</v>
      </c>
      <c r="C2090">
        <v>9</v>
      </c>
      <c r="D2090">
        <v>1.62</v>
      </c>
      <c r="E2090">
        <v>7</v>
      </c>
      <c r="F2090" s="1" t="s">
        <v>26</v>
      </c>
      <c r="G2090" s="1" t="s">
        <v>35</v>
      </c>
      <c r="H2090" s="1" t="s">
        <v>37</v>
      </c>
      <c r="I2090" s="1" t="s">
        <v>19</v>
      </c>
      <c r="J2090" s="1" t="s">
        <v>29</v>
      </c>
      <c r="K2090" s="1" t="s">
        <v>21</v>
      </c>
      <c r="L2090">
        <v>7</v>
      </c>
      <c r="M2090">
        <v>38</v>
      </c>
      <c r="N2090">
        <v>5660</v>
      </c>
      <c r="O2090" s="1" t="s">
        <v>21</v>
      </c>
      <c r="P2090">
        <v>2</v>
      </c>
    </row>
    <row r="2091" spans="1:16" x14ac:dyDescent="0.2">
      <c r="A2091">
        <v>2090</v>
      </c>
      <c r="B2091">
        <v>6</v>
      </c>
      <c r="C2091">
        <v>8</v>
      </c>
      <c r="D2091">
        <v>3.05</v>
      </c>
      <c r="E2091">
        <v>9</v>
      </c>
      <c r="F2091" s="1" t="s">
        <v>16</v>
      </c>
      <c r="G2091" s="1" t="s">
        <v>17</v>
      </c>
      <c r="H2091" s="1" t="s">
        <v>18</v>
      </c>
      <c r="I2091" s="1" t="s">
        <v>19</v>
      </c>
      <c r="J2091" s="1" t="s">
        <v>29</v>
      </c>
      <c r="K2091" s="1" t="s">
        <v>21</v>
      </c>
      <c r="L2091">
        <v>6</v>
      </c>
      <c r="M2091">
        <v>41</v>
      </c>
      <c r="N2091">
        <v>5359</v>
      </c>
      <c r="O2091" s="1" t="s">
        <v>21</v>
      </c>
      <c r="P2091">
        <v>3</v>
      </c>
    </row>
    <row r="2092" spans="1:16" x14ac:dyDescent="0.2">
      <c r="A2092">
        <v>2091</v>
      </c>
      <c r="B2092">
        <v>2</v>
      </c>
      <c r="C2092">
        <v>5</v>
      </c>
      <c r="D2092">
        <v>1.36</v>
      </c>
      <c r="E2092">
        <v>4</v>
      </c>
      <c r="F2092" s="1" t="s">
        <v>23</v>
      </c>
      <c r="G2092" s="1" t="s">
        <v>30</v>
      </c>
      <c r="H2092" s="1" t="s">
        <v>28</v>
      </c>
      <c r="I2092" s="1" t="s">
        <v>19</v>
      </c>
      <c r="J2092" s="1" t="s">
        <v>20</v>
      </c>
      <c r="K2092" s="1" t="s">
        <v>21</v>
      </c>
      <c r="L2092">
        <v>7</v>
      </c>
      <c r="M2092">
        <v>28</v>
      </c>
      <c r="N2092">
        <v>3149</v>
      </c>
      <c r="O2092" s="1" t="s">
        <v>22</v>
      </c>
      <c r="P2092">
        <v>3</v>
      </c>
    </row>
    <row r="2093" spans="1:16" x14ac:dyDescent="0.2">
      <c r="A2093">
        <v>2092</v>
      </c>
      <c r="B2093">
        <v>52</v>
      </c>
      <c r="C2093">
        <v>9</v>
      </c>
      <c r="D2093">
        <v>5.9</v>
      </c>
      <c r="E2093">
        <v>8</v>
      </c>
      <c r="F2093" s="1" t="s">
        <v>26</v>
      </c>
      <c r="G2093" s="1" t="s">
        <v>17</v>
      </c>
      <c r="H2093" s="1" t="s">
        <v>31</v>
      </c>
      <c r="I2093" s="1" t="s">
        <v>19</v>
      </c>
      <c r="J2093" s="1" t="s">
        <v>33</v>
      </c>
      <c r="K2093" s="1" t="s">
        <v>21</v>
      </c>
      <c r="L2093">
        <v>2</v>
      </c>
      <c r="M2093">
        <v>32</v>
      </c>
      <c r="N2093">
        <v>1897</v>
      </c>
      <c r="O2093" s="1" t="s">
        <v>21</v>
      </c>
      <c r="P2093">
        <v>2</v>
      </c>
    </row>
    <row r="2094" spans="1:16" x14ac:dyDescent="0.2">
      <c r="A2094">
        <v>2093</v>
      </c>
      <c r="B2094">
        <v>4</v>
      </c>
      <c r="C2094">
        <v>1</v>
      </c>
      <c r="D2094">
        <v>1.65</v>
      </c>
      <c r="E2094">
        <v>6</v>
      </c>
      <c r="F2094" s="1" t="s">
        <v>16</v>
      </c>
      <c r="G2094" s="1" t="s">
        <v>24</v>
      </c>
      <c r="H2094" s="1" t="s">
        <v>31</v>
      </c>
      <c r="I2094" s="1" t="s">
        <v>19</v>
      </c>
      <c r="J2094" s="1" t="s">
        <v>20</v>
      </c>
      <c r="K2094" s="1" t="s">
        <v>21</v>
      </c>
      <c r="L2094">
        <v>6</v>
      </c>
      <c r="M2094">
        <v>53</v>
      </c>
      <c r="N2094">
        <v>5915</v>
      </c>
      <c r="O2094" s="1" t="s">
        <v>22</v>
      </c>
      <c r="P2094">
        <v>4</v>
      </c>
    </row>
    <row r="2095" spans="1:16" x14ac:dyDescent="0.2">
      <c r="A2095">
        <v>2094</v>
      </c>
      <c r="B2095">
        <v>24</v>
      </c>
      <c r="C2095">
        <v>7</v>
      </c>
      <c r="D2095">
        <v>4.25</v>
      </c>
      <c r="E2095">
        <v>10</v>
      </c>
      <c r="F2095" s="1" t="s">
        <v>36</v>
      </c>
      <c r="G2095" s="1" t="s">
        <v>35</v>
      </c>
      <c r="H2095" s="1" t="s">
        <v>37</v>
      </c>
      <c r="I2095" s="1" t="s">
        <v>34</v>
      </c>
      <c r="J2095" s="1" t="s">
        <v>33</v>
      </c>
      <c r="K2095" s="1" t="s">
        <v>22</v>
      </c>
      <c r="L2095">
        <v>3</v>
      </c>
      <c r="M2095">
        <v>70</v>
      </c>
      <c r="N2095">
        <v>4316</v>
      </c>
      <c r="O2095" s="1" t="s">
        <v>21</v>
      </c>
      <c r="P2095">
        <v>3</v>
      </c>
    </row>
    <row r="2096" spans="1:16" x14ac:dyDescent="0.2">
      <c r="A2096">
        <v>2095</v>
      </c>
      <c r="B2096">
        <v>43</v>
      </c>
      <c r="C2096">
        <v>3</v>
      </c>
      <c r="D2096">
        <v>2.73</v>
      </c>
      <c r="E2096">
        <v>6</v>
      </c>
      <c r="F2096" s="1" t="s">
        <v>26</v>
      </c>
      <c r="G2096" s="1" t="s">
        <v>24</v>
      </c>
      <c r="H2096" s="1" t="s">
        <v>28</v>
      </c>
      <c r="I2096" s="1" t="s">
        <v>19</v>
      </c>
      <c r="J2096" s="1" t="s">
        <v>33</v>
      </c>
      <c r="K2096" s="1" t="s">
        <v>21</v>
      </c>
      <c r="L2096">
        <v>7</v>
      </c>
      <c r="M2096">
        <v>56</v>
      </c>
      <c r="N2096">
        <v>4891</v>
      </c>
      <c r="O2096" s="1" t="s">
        <v>22</v>
      </c>
      <c r="P2096">
        <v>5</v>
      </c>
    </row>
    <row r="2097" spans="1:16" x14ac:dyDescent="0.2">
      <c r="A2097">
        <v>2096</v>
      </c>
      <c r="B2097">
        <v>14</v>
      </c>
      <c r="C2097">
        <v>9</v>
      </c>
      <c r="D2097">
        <v>2.4</v>
      </c>
      <c r="E2097">
        <v>8</v>
      </c>
      <c r="F2097" s="1" t="s">
        <v>36</v>
      </c>
      <c r="G2097" s="1" t="s">
        <v>24</v>
      </c>
      <c r="H2097" s="1" t="s">
        <v>32</v>
      </c>
      <c r="I2097" s="1" t="s">
        <v>19</v>
      </c>
      <c r="J2097" s="1" t="s">
        <v>33</v>
      </c>
      <c r="K2097" s="1" t="s">
        <v>21</v>
      </c>
      <c r="L2097">
        <v>0</v>
      </c>
      <c r="M2097">
        <v>54</v>
      </c>
      <c r="N2097">
        <v>8971</v>
      </c>
      <c r="O2097" s="1" t="s">
        <v>21</v>
      </c>
      <c r="P2097">
        <v>2</v>
      </c>
    </row>
    <row r="2098" spans="1:16" x14ac:dyDescent="0.2">
      <c r="A2098">
        <v>2097</v>
      </c>
      <c r="B2098">
        <v>5</v>
      </c>
      <c r="C2098">
        <v>3</v>
      </c>
      <c r="D2098">
        <v>1.77</v>
      </c>
      <c r="E2098">
        <v>6</v>
      </c>
      <c r="F2098" s="1" t="s">
        <v>16</v>
      </c>
      <c r="G2098" s="1" t="s">
        <v>24</v>
      </c>
      <c r="H2098" s="1" t="s">
        <v>37</v>
      </c>
      <c r="I2098" s="1" t="s">
        <v>34</v>
      </c>
      <c r="J2098" s="1" t="s">
        <v>29</v>
      </c>
      <c r="K2098" s="1" t="s">
        <v>22</v>
      </c>
      <c r="L2098">
        <v>7</v>
      </c>
      <c r="M2098">
        <v>26</v>
      </c>
      <c r="N2098">
        <v>1160</v>
      </c>
      <c r="O2098" s="1" t="s">
        <v>22</v>
      </c>
      <c r="P2098">
        <v>5</v>
      </c>
    </row>
    <row r="2099" spans="1:16" x14ac:dyDescent="0.2">
      <c r="A2099">
        <v>2098</v>
      </c>
      <c r="B2099">
        <v>6</v>
      </c>
      <c r="C2099">
        <v>10</v>
      </c>
      <c r="D2099">
        <v>2.5299999999999998</v>
      </c>
      <c r="E2099">
        <v>7</v>
      </c>
      <c r="F2099" s="1" t="s">
        <v>16</v>
      </c>
      <c r="G2099" s="1" t="s">
        <v>24</v>
      </c>
      <c r="H2099" s="1" t="s">
        <v>28</v>
      </c>
      <c r="I2099" s="1" t="s">
        <v>19</v>
      </c>
      <c r="J2099" s="1" t="s">
        <v>20</v>
      </c>
      <c r="K2099" s="1" t="s">
        <v>21</v>
      </c>
      <c r="L2099">
        <v>4</v>
      </c>
      <c r="M2099">
        <v>57</v>
      </c>
      <c r="N2099">
        <v>3569</v>
      </c>
      <c r="O2099" s="1" t="s">
        <v>22</v>
      </c>
      <c r="P2099">
        <v>3</v>
      </c>
    </row>
    <row r="2100" spans="1:16" x14ac:dyDescent="0.2">
      <c r="A2100">
        <v>2099</v>
      </c>
      <c r="B2100">
        <v>35</v>
      </c>
      <c r="C2100">
        <v>9</v>
      </c>
      <c r="D2100">
        <v>2.35</v>
      </c>
      <c r="E2100">
        <v>8</v>
      </c>
      <c r="F2100" s="1" t="s">
        <v>36</v>
      </c>
      <c r="G2100" s="1" t="s">
        <v>24</v>
      </c>
      <c r="H2100" s="1" t="s">
        <v>37</v>
      </c>
      <c r="I2100" s="1" t="s">
        <v>19</v>
      </c>
      <c r="J2100" s="1" t="s">
        <v>20</v>
      </c>
      <c r="K2100" s="1" t="s">
        <v>21</v>
      </c>
      <c r="L2100">
        <v>1</v>
      </c>
      <c r="M2100">
        <v>21</v>
      </c>
      <c r="N2100">
        <v>7544</v>
      </c>
      <c r="O2100" s="1" t="s">
        <v>22</v>
      </c>
      <c r="P2100">
        <v>3</v>
      </c>
    </row>
    <row r="2101" spans="1:16" x14ac:dyDescent="0.2">
      <c r="A2101">
        <v>2100</v>
      </c>
      <c r="B2101">
        <v>37</v>
      </c>
      <c r="C2101">
        <v>5</v>
      </c>
      <c r="D2101">
        <v>1.27</v>
      </c>
      <c r="E2101">
        <v>6</v>
      </c>
      <c r="F2101" s="1" t="s">
        <v>26</v>
      </c>
      <c r="G2101" s="1" t="s">
        <v>30</v>
      </c>
      <c r="H2101" s="1" t="s">
        <v>18</v>
      </c>
      <c r="I2101" s="1" t="s">
        <v>19</v>
      </c>
      <c r="J2101" s="1" t="s">
        <v>29</v>
      </c>
      <c r="K2101" s="1" t="s">
        <v>21</v>
      </c>
      <c r="L2101">
        <v>6</v>
      </c>
      <c r="M2101">
        <v>27</v>
      </c>
      <c r="N2101">
        <v>7764</v>
      </c>
      <c r="O2101" s="1" t="s">
        <v>21</v>
      </c>
      <c r="P2101">
        <v>5</v>
      </c>
    </row>
    <row r="2102" spans="1:16" x14ac:dyDescent="0.2">
      <c r="A2102">
        <v>2101</v>
      </c>
      <c r="B2102">
        <v>45</v>
      </c>
      <c r="C2102">
        <v>7</v>
      </c>
      <c r="D2102">
        <v>3.94</v>
      </c>
      <c r="E2102">
        <v>10</v>
      </c>
      <c r="F2102" s="1" t="s">
        <v>36</v>
      </c>
      <c r="G2102" s="1" t="s">
        <v>24</v>
      </c>
      <c r="H2102" s="1" t="s">
        <v>32</v>
      </c>
      <c r="I2102" s="1" t="s">
        <v>19</v>
      </c>
      <c r="J2102" s="1" t="s">
        <v>33</v>
      </c>
      <c r="K2102" s="1" t="s">
        <v>21</v>
      </c>
      <c r="L2102">
        <v>6</v>
      </c>
      <c r="M2102">
        <v>28</v>
      </c>
      <c r="N2102">
        <v>3821</v>
      </c>
      <c r="O2102" s="1" t="s">
        <v>22</v>
      </c>
      <c r="P2102">
        <v>4</v>
      </c>
    </row>
    <row r="2103" spans="1:16" x14ac:dyDescent="0.2">
      <c r="A2103">
        <v>2102</v>
      </c>
      <c r="B2103">
        <v>44</v>
      </c>
      <c r="C2103">
        <v>7</v>
      </c>
      <c r="D2103">
        <v>1.23</v>
      </c>
      <c r="E2103">
        <v>7</v>
      </c>
      <c r="F2103" s="1" t="s">
        <v>16</v>
      </c>
      <c r="G2103" s="1" t="s">
        <v>27</v>
      </c>
      <c r="H2103" s="1" t="s">
        <v>32</v>
      </c>
      <c r="I2103" s="1" t="s">
        <v>19</v>
      </c>
      <c r="J2103" s="1" t="s">
        <v>29</v>
      </c>
      <c r="K2103" s="1" t="s">
        <v>21</v>
      </c>
      <c r="L2103">
        <v>0</v>
      </c>
      <c r="M2103">
        <v>31</v>
      </c>
      <c r="N2103">
        <v>4447</v>
      </c>
      <c r="O2103" s="1" t="s">
        <v>22</v>
      </c>
      <c r="P2103">
        <v>5</v>
      </c>
    </row>
    <row r="2104" spans="1:16" x14ac:dyDescent="0.2">
      <c r="A2104">
        <v>2103</v>
      </c>
      <c r="B2104">
        <v>42</v>
      </c>
      <c r="C2104">
        <v>7</v>
      </c>
      <c r="D2104">
        <v>2.85</v>
      </c>
      <c r="E2104">
        <v>8</v>
      </c>
      <c r="F2104" s="1" t="s">
        <v>16</v>
      </c>
      <c r="G2104" s="1" t="s">
        <v>17</v>
      </c>
      <c r="H2104" s="1" t="s">
        <v>18</v>
      </c>
      <c r="I2104" s="1" t="s">
        <v>19</v>
      </c>
      <c r="J2104" s="1" t="s">
        <v>29</v>
      </c>
      <c r="K2104" s="1" t="s">
        <v>21</v>
      </c>
      <c r="L2104">
        <v>3</v>
      </c>
      <c r="M2104">
        <v>43</v>
      </c>
      <c r="N2104">
        <v>6404</v>
      </c>
      <c r="O2104" s="1" t="s">
        <v>22</v>
      </c>
      <c r="P2104">
        <v>2</v>
      </c>
    </row>
    <row r="2105" spans="1:16" x14ac:dyDescent="0.2">
      <c r="A2105">
        <v>2104</v>
      </c>
      <c r="B2105">
        <v>51</v>
      </c>
      <c r="C2105">
        <v>4</v>
      </c>
      <c r="D2105">
        <v>1.47</v>
      </c>
      <c r="E2105">
        <v>2</v>
      </c>
      <c r="F2105" s="1" t="s">
        <v>36</v>
      </c>
      <c r="G2105" s="1" t="s">
        <v>27</v>
      </c>
      <c r="H2105" s="1" t="s">
        <v>18</v>
      </c>
      <c r="I2105" s="1" t="s">
        <v>34</v>
      </c>
      <c r="J2105" s="1" t="s">
        <v>20</v>
      </c>
      <c r="K2105" s="1" t="s">
        <v>21</v>
      </c>
      <c r="L2105">
        <v>10</v>
      </c>
      <c r="M2105">
        <v>54</v>
      </c>
      <c r="N2105">
        <v>2849</v>
      </c>
      <c r="O2105" s="1" t="s">
        <v>22</v>
      </c>
      <c r="P2105">
        <v>4</v>
      </c>
    </row>
    <row r="2106" spans="1:16" x14ac:dyDescent="0.2">
      <c r="A2106">
        <v>2105</v>
      </c>
      <c r="B2106">
        <v>1</v>
      </c>
      <c r="C2106">
        <v>7</v>
      </c>
      <c r="D2106">
        <v>1.32</v>
      </c>
      <c r="E2106">
        <v>7</v>
      </c>
      <c r="F2106" s="1" t="s">
        <v>23</v>
      </c>
      <c r="G2106" s="1" t="s">
        <v>27</v>
      </c>
      <c r="H2106" s="1" t="s">
        <v>37</v>
      </c>
      <c r="I2106" s="1" t="s">
        <v>19</v>
      </c>
      <c r="J2106" s="1" t="s">
        <v>33</v>
      </c>
      <c r="K2106" s="1" t="s">
        <v>21</v>
      </c>
      <c r="L2106">
        <v>8</v>
      </c>
      <c r="M2106">
        <v>46</v>
      </c>
      <c r="N2106">
        <v>4476</v>
      </c>
      <c r="O2106" s="1" t="s">
        <v>22</v>
      </c>
      <c r="P2106">
        <v>5</v>
      </c>
    </row>
    <row r="2107" spans="1:16" x14ac:dyDescent="0.2">
      <c r="A2107">
        <v>2106</v>
      </c>
      <c r="B2107">
        <v>20</v>
      </c>
      <c r="C2107">
        <v>6</v>
      </c>
      <c r="D2107">
        <v>3.41</v>
      </c>
      <c r="E2107">
        <v>2</v>
      </c>
      <c r="F2107" s="1" t="s">
        <v>16</v>
      </c>
      <c r="G2107" s="1" t="s">
        <v>35</v>
      </c>
      <c r="H2107" s="1" t="s">
        <v>18</v>
      </c>
      <c r="I2107" s="1" t="s">
        <v>34</v>
      </c>
      <c r="J2107" s="1" t="s">
        <v>33</v>
      </c>
      <c r="K2107" s="1" t="s">
        <v>22</v>
      </c>
      <c r="L2107">
        <v>3</v>
      </c>
      <c r="M2107">
        <v>39</v>
      </c>
      <c r="N2107">
        <v>7900</v>
      </c>
      <c r="O2107" s="1" t="s">
        <v>21</v>
      </c>
      <c r="P2107">
        <v>5</v>
      </c>
    </row>
    <row r="2108" spans="1:16" x14ac:dyDescent="0.2">
      <c r="A2108">
        <v>2107</v>
      </c>
      <c r="B2108">
        <v>49</v>
      </c>
      <c r="C2108">
        <v>7</v>
      </c>
      <c r="D2108">
        <v>5.28</v>
      </c>
      <c r="E2108">
        <v>8</v>
      </c>
      <c r="F2108" s="1" t="s">
        <v>26</v>
      </c>
      <c r="G2108" s="1" t="s">
        <v>27</v>
      </c>
      <c r="H2108" s="1" t="s">
        <v>18</v>
      </c>
      <c r="I2108" s="1" t="s">
        <v>19</v>
      </c>
      <c r="J2108" s="1" t="s">
        <v>33</v>
      </c>
      <c r="K2108" s="1" t="s">
        <v>21</v>
      </c>
      <c r="L2108">
        <v>4</v>
      </c>
      <c r="M2108">
        <v>66</v>
      </c>
      <c r="N2108">
        <v>1491</v>
      </c>
      <c r="O2108" s="1" t="s">
        <v>22</v>
      </c>
      <c r="P2108">
        <v>1</v>
      </c>
    </row>
    <row r="2109" spans="1:16" x14ac:dyDescent="0.2">
      <c r="A2109">
        <v>2108</v>
      </c>
      <c r="B2109">
        <v>45</v>
      </c>
      <c r="C2109">
        <v>9</v>
      </c>
      <c r="D2109">
        <v>5.21</v>
      </c>
      <c r="E2109">
        <v>7</v>
      </c>
      <c r="F2109" s="1" t="s">
        <v>26</v>
      </c>
      <c r="G2109" s="1" t="s">
        <v>27</v>
      </c>
      <c r="H2109" s="1" t="s">
        <v>25</v>
      </c>
      <c r="I2109" s="1" t="s">
        <v>19</v>
      </c>
      <c r="J2109" s="1" t="s">
        <v>20</v>
      </c>
      <c r="K2109" s="1" t="s">
        <v>21</v>
      </c>
      <c r="L2109">
        <v>7</v>
      </c>
      <c r="M2109">
        <v>45</v>
      </c>
      <c r="N2109">
        <v>9004</v>
      </c>
      <c r="O2109" s="1" t="s">
        <v>22</v>
      </c>
      <c r="P2109">
        <v>3</v>
      </c>
    </row>
    <row r="2110" spans="1:16" x14ac:dyDescent="0.2">
      <c r="A2110">
        <v>2109</v>
      </c>
      <c r="B2110">
        <v>45</v>
      </c>
      <c r="C2110">
        <v>8</v>
      </c>
      <c r="D2110">
        <v>2.61</v>
      </c>
      <c r="E2110">
        <v>9</v>
      </c>
      <c r="F2110" s="1" t="s">
        <v>23</v>
      </c>
      <c r="G2110" s="1" t="s">
        <v>17</v>
      </c>
      <c r="H2110" s="1" t="s">
        <v>25</v>
      </c>
      <c r="I2110" s="1" t="s">
        <v>19</v>
      </c>
      <c r="J2110" s="1" t="s">
        <v>29</v>
      </c>
      <c r="K2110" s="1" t="s">
        <v>21</v>
      </c>
      <c r="L2110">
        <v>2</v>
      </c>
      <c r="M2110">
        <v>34</v>
      </c>
      <c r="N2110">
        <v>6217</v>
      </c>
      <c r="O2110" s="1" t="s">
        <v>21</v>
      </c>
      <c r="P2110">
        <v>3</v>
      </c>
    </row>
    <row r="2111" spans="1:16" x14ac:dyDescent="0.2">
      <c r="A2111">
        <v>2110</v>
      </c>
      <c r="B2111">
        <v>3</v>
      </c>
      <c r="C2111">
        <v>8</v>
      </c>
      <c r="D2111">
        <v>4.93</v>
      </c>
      <c r="E2111">
        <v>7</v>
      </c>
      <c r="F2111" s="1" t="s">
        <v>26</v>
      </c>
      <c r="G2111" s="1" t="s">
        <v>27</v>
      </c>
      <c r="H2111" s="1" t="s">
        <v>18</v>
      </c>
      <c r="I2111" s="1" t="s">
        <v>34</v>
      </c>
      <c r="J2111" s="1" t="s">
        <v>33</v>
      </c>
      <c r="K2111" s="1" t="s">
        <v>22</v>
      </c>
      <c r="L2111">
        <v>9</v>
      </c>
      <c r="M2111">
        <v>21</v>
      </c>
      <c r="N2111">
        <v>4975</v>
      </c>
      <c r="O2111" s="1" t="s">
        <v>22</v>
      </c>
      <c r="P2111">
        <v>4</v>
      </c>
    </row>
    <row r="2112" spans="1:16" x14ac:dyDescent="0.2">
      <c r="A2112">
        <v>2111</v>
      </c>
      <c r="B2112">
        <v>19</v>
      </c>
      <c r="C2112">
        <v>6</v>
      </c>
      <c r="D2112">
        <v>2.2400000000000002</v>
      </c>
      <c r="E2112">
        <v>3</v>
      </c>
      <c r="F2112" s="1" t="s">
        <v>36</v>
      </c>
      <c r="G2112" s="1" t="s">
        <v>30</v>
      </c>
      <c r="H2112" s="1" t="s">
        <v>31</v>
      </c>
      <c r="I2112" s="1" t="s">
        <v>19</v>
      </c>
      <c r="J2112" s="1" t="s">
        <v>29</v>
      </c>
      <c r="K2112" s="1" t="s">
        <v>22</v>
      </c>
      <c r="L2112">
        <v>9</v>
      </c>
      <c r="M2112">
        <v>70</v>
      </c>
      <c r="N2112">
        <v>4622</v>
      </c>
      <c r="O2112" s="1" t="s">
        <v>21</v>
      </c>
      <c r="P2112">
        <v>4</v>
      </c>
    </row>
    <row r="2113" spans="1:16" x14ac:dyDescent="0.2">
      <c r="A2113">
        <v>2112</v>
      </c>
      <c r="B2113">
        <v>7</v>
      </c>
      <c r="C2113">
        <v>9</v>
      </c>
      <c r="D2113">
        <v>4.72</v>
      </c>
      <c r="E2113">
        <v>9</v>
      </c>
      <c r="F2113" s="1" t="s">
        <v>16</v>
      </c>
      <c r="G2113" s="1" t="s">
        <v>17</v>
      </c>
      <c r="H2113" s="1" t="s">
        <v>31</v>
      </c>
      <c r="I2113" s="1" t="s">
        <v>34</v>
      </c>
      <c r="J2113" s="1" t="s">
        <v>29</v>
      </c>
      <c r="K2113" s="1" t="s">
        <v>22</v>
      </c>
      <c r="L2113">
        <v>10</v>
      </c>
      <c r="M2113">
        <v>66</v>
      </c>
      <c r="N2113">
        <v>5223</v>
      </c>
      <c r="O2113" s="1" t="s">
        <v>21</v>
      </c>
      <c r="P2113">
        <v>5</v>
      </c>
    </row>
    <row r="2114" spans="1:16" x14ac:dyDescent="0.2">
      <c r="A2114">
        <v>2113</v>
      </c>
      <c r="B2114">
        <v>58</v>
      </c>
      <c r="C2114">
        <v>2</v>
      </c>
      <c r="D2114">
        <v>3.39</v>
      </c>
      <c r="E2114">
        <v>6</v>
      </c>
      <c r="F2114" s="1" t="s">
        <v>26</v>
      </c>
      <c r="G2114" s="1" t="s">
        <v>30</v>
      </c>
      <c r="H2114" s="1" t="s">
        <v>18</v>
      </c>
      <c r="I2114" s="1" t="s">
        <v>34</v>
      </c>
      <c r="J2114" s="1" t="s">
        <v>29</v>
      </c>
      <c r="K2114" s="1" t="s">
        <v>21</v>
      </c>
      <c r="L2114">
        <v>6</v>
      </c>
      <c r="M2114">
        <v>62</v>
      </c>
      <c r="N2114">
        <v>2949</v>
      </c>
      <c r="O2114" s="1" t="s">
        <v>21</v>
      </c>
      <c r="P2114">
        <v>4</v>
      </c>
    </row>
    <row r="2115" spans="1:16" x14ac:dyDescent="0.2">
      <c r="A2115">
        <v>2114</v>
      </c>
      <c r="B2115">
        <v>30</v>
      </c>
      <c r="C2115">
        <v>3</v>
      </c>
      <c r="D2115">
        <v>1.4</v>
      </c>
      <c r="E2115">
        <v>6</v>
      </c>
      <c r="F2115" s="1" t="s">
        <v>23</v>
      </c>
      <c r="G2115" s="1" t="s">
        <v>27</v>
      </c>
      <c r="H2115" s="1" t="s">
        <v>32</v>
      </c>
      <c r="I2115" s="1" t="s">
        <v>19</v>
      </c>
      <c r="J2115" s="1" t="s">
        <v>29</v>
      </c>
      <c r="K2115" s="1" t="s">
        <v>21</v>
      </c>
      <c r="L2115">
        <v>2</v>
      </c>
      <c r="M2115">
        <v>55</v>
      </c>
      <c r="N2115">
        <v>6199</v>
      </c>
      <c r="O2115" s="1" t="s">
        <v>22</v>
      </c>
      <c r="P2115">
        <v>1</v>
      </c>
    </row>
    <row r="2116" spans="1:16" x14ac:dyDescent="0.2">
      <c r="A2116">
        <v>2115</v>
      </c>
      <c r="B2116">
        <v>34</v>
      </c>
      <c r="C2116">
        <v>10</v>
      </c>
      <c r="D2116">
        <v>5.14</v>
      </c>
      <c r="E2116">
        <v>9</v>
      </c>
      <c r="F2116" s="1" t="s">
        <v>23</v>
      </c>
      <c r="G2116" s="1" t="s">
        <v>30</v>
      </c>
      <c r="H2116" s="1" t="s">
        <v>32</v>
      </c>
      <c r="I2116" s="1" t="s">
        <v>19</v>
      </c>
      <c r="J2116" s="1" t="s">
        <v>29</v>
      </c>
      <c r="K2116" s="1" t="s">
        <v>21</v>
      </c>
      <c r="L2116">
        <v>4</v>
      </c>
      <c r="M2116">
        <v>37</v>
      </c>
      <c r="N2116">
        <v>7687</v>
      </c>
      <c r="O2116" s="1" t="s">
        <v>21</v>
      </c>
      <c r="P2116">
        <v>3</v>
      </c>
    </row>
    <row r="2117" spans="1:16" x14ac:dyDescent="0.2">
      <c r="A2117">
        <v>2116</v>
      </c>
      <c r="B2117">
        <v>38</v>
      </c>
      <c r="C2117">
        <v>9</v>
      </c>
      <c r="D2117">
        <v>2.11</v>
      </c>
      <c r="E2117">
        <v>9</v>
      </c>
      <c r="F2117" s="1" t="s">
        <v>16</v>
      </c>
      <c r="G2117" s="1" t="s">
        <v>17</v>
      </c>
      <c r="H2117" s="1" t="s">
        <v>28</v>
      </c>
      <c r="I2117" s="1" t="s">
        <v>34</v>
      </c>
      <c r="J2117" s="1" t="s">
        <v>20</v>
      </c>
      <c r="K2117" s="1" t="s">
        <v>21</v>
      </c>
      <c r="L2117">
        <v>0</v>
      </c>
      <c r="M2117">
        <v>62</v>
      </c>
      <c r="N2117">
        <v>9169</v>
      </c>
      <c r="O2117" s="1" t="s">
        <v>22</v>
      </c>
      <c r="P2117">
        <v>2</v>
      </c>
    </row>
    <row r="2118" spans="1:16" x14ac:dyDescent="0.2">
      <c r="A2118">
        <v>2117</v>
      </c>
      <c r="B2118">
        <v>21</v>
      </c>
      <c r="C2118">
        <v>8</v>
      </c>
      <c r="D2118">
        <v>3.73</v>
      </c>
      <c r="E2118">
        <v>8</v>
      </c>
      <c r="F2118" s="1" t="s">
        <v>26</v>
      </c>
      <c r="G2118" s="1" t="s">
        <v>35</v>
      </c>
      <c r="H2118" s="1" t="s">
        <v>32</v>
      </c>
      <c r="I2118" s="1" t="s">
        <v>19</v>
      </c>
      <c r="J2118" s="1" t="s">
        <v>29</v>
      </c>
      <c r="K2118" s="1" t="s">
        <v>21</v>
      </c>
      <c r="L2118">
        <v>3</v>
      </c>
      <c r="M2118">
        <v>49</v>
      </c>
      <c r="N2118">
        <v>2011</v>
      </c>
      <c r="O2118" s="1" t="s">
        <v>21</v>
      </c>
      <c r="P2118">
        <v>5</v>
      </c>
    </row>
    <row r="2119" spans="1:16" x14ac:dyDescent="0.2">
      <c r="A2119">
        <v>2118</v>
      </c>
      <c r="B2119">
        <v>37</v>
      </c>
      <c r="C2119">
        <v>8</v>
      </c>
      <c r="D2119">
        <v>2.36</v>
      </c>
      <c r="E2119">
        <v>8</v>
      </c>
      <c r="F2119" s="1" t="s">
        <v>23</v>
      </c>
      <c r="G2119" s="1" t="s">
        <v>17</v>
      </c>
      <c r="H2119" s="1" t="s">
        <v>25</v>
      </c>
      <c r="I2119" s="1" t="s">
        <v>19</v>
      </c>
      <c r="J2119" s="1" t="s">
        <v>33</v>
      </c>
      <c r="K2119" s="1" t="s">
        <v>21</v>
      </c>
      <c r="L2119">
        <v>7</v>
      </c>
      <c r="M2119">
        <v>40</v>
      </c>
      <c r="N2119">
        <v>4326</v>
      </c>
      <c r="O2119" s="1" t="s">
        <v>22</v>
      </c>
      <c r="P2119">
        <v>2</v>
      </c>
    </row>
    <row r="2120" spans="1:16" x14ac:dyDescent="0.2">
      <c r="A2120">
        <v>2119</v>
      </c>
      <c r="B2120">
        <v>49</v>
      </c>
      <c r="C2120">
        <v>10</v>
      </c>
      <c r="D2120">
        <v>2.1</v>
      </c>
      <c r="E2120">
        <v>7</v>
      </c>
      <c r="F2120" s="1" t="s">
        <v>26</v>
      </c>
      <c r="G2120" s="1" t="s">
        <v>30</v>
      </c>
      <c r="H2120" s="1" t="s">
        <v>18</v>
      </c>
      <c r="I2120" s="1" t="s">
        <v>19</v>
      </c>
      <c r="J2120" s="1" t="s">
        <v>20</v>
      </c>
      <c r="K2120" s="1" t="s">
        <v>21</v>
      </c>
      <c r="L2120">
        <v>5</v>
      </c>
      <c r="M2120">
        <v>19</v>
      </c>
      <c r="N2120">
        <v>1492</v>
      </c>
      <c r="O2120" s="1" t="s">
        <v>22</v>
      </c>
      <c r="P2120">
        <v>5</v>
      </c>
    </row>
    <row r="2121" spans="1:16" x14ac:dyDescent="0.2">
      <c r="A2121">
        <v>2120</v>
      </c>
      <c r="B2121">
        <v>20</v>
      </c>
      <c r="C2121">
        <v>9</v>
      </c>
      <c r="D2121">
        <v>5.79</v>
      </c>
      <c r="E2121">
        <v>7</v>
      </c>
      <c r="F2121" s="1" t="s">
        <v>36</v>
      </c>
      <c r="G2121" s="1" t="s">
        <v>35</v>
      </c>
      <c r="H2121" s="1" t="s">
        <v>25</v>
      </c>
      <c r="I2121" s="1" t="s">
        <v>19</v>
      </c>
      <c r="J2121" s="1" t="s">
        <v>20</v>
      </c>
      <c r="K2121" s="1" t="s">
        <v>21</v>
      </c>
      <c r="L2121">
        <v>5</v>
      </c>
      <c r="M2121">
        <v>18</v>
      </c>
      <c r="N2121">
        <v>4223</v>
      </c>
      <c r="O2121" s="1" t="s">
        <v>21</v>
      </c>
      <c r="P2121">
        <v>4</v>
      </c>
    </row>
    <row r="2122" spans="1:16" x14ac:dyDescent="0.2">
      <c r="A2122">
        <v>2121</v>
      </c>
      <c r="B2122">
        <v>48</v>
      </c>
      <c r="C2122">
        <v>10</v>
      </c>
      <c r="D2122">
        <v>5.0199999999999996</v>
      </c>
      <c r="E2122">
        <v>7</v>
      </c>
      <c r="F2122" s="1" t="s">
        <v>16</v>
      </c>
      <c r="G2122" s="1" t="s">
        <v>17</v>
      </c>
      <c r="H2122" s="1" t="s">
        <v>37</v>
      </c>
      <c r="I2122" s="1" t="s">
        <v>19</v>
      </c>
      <c r="J2122" s="1" t="s">
        <v>29</v>
      </c>
      <c r="K2122" s="1" t="s">
        <v>21</v>
      </c>
      <c r="L2122">
        <v>5</v>
      </c>
      <c r="M2122">
        <v>51</v>
      </c>
      <c r="N2122">
        <v>2294</v>
      </c>
      <c r="O2122" s="1" t="s">
        <v>21</v>
      </c>
      <c r="P2122">
        <v>3</v>
      </c>
    </row>
    <row r="2123" spans="1:16" x14ac:dyDescent="0.2">
      <c r="A2123">
        <v>2122</v>
      </c>
      <c r="B2123">
        <v>59</v>
      </c>
      <c r="C2123">
        <v>7</v>
      </c>
      <c r="D2123">
        <v>1.41</v>
      </c>
      <c r="E2123">
        <v>8</v>
      </c>
      <c r="F2123" s="1" t="s">
        <v>36</v>
      </c>
      <c r="G2123" s="1" t="s">
        <v>35</v>
      </c>
      <c r="H2123" s="1" t="s">
        <v>28</v>
      </c>
      <c r="I2123" s="1" t="s">
        <v>19</v>
      </c>
      <c r="J2123" s="1" t="s">
        <v>29</v>
      </c>
      <c r="K2123" s="1" t="s">
        <v>21</v>
      </c>
      <c r="L2123">
        <v>1</v>
      </c>
      <c r="M2123">
        <v>50</v>
      </c>
      <c r="N2123">
        <v>7089</v>
      </c>
      <c r="O2123" s="1" t="s">
        <v>21</v>
      </c>
      <c r="P2123">
        <v>3</v>
      </c>
    </row>
    <row r="2124" spans="1:16" x14ac:dyDescent="0.2">
      <c r="A2124">
        <v>2123</v>
      </c>
      <c r="B2124">
        <v>50</v>
      </c>
      <c r="C2124">
        <v>10</v>
      </c>
      <c r="D2124">
        <v>1.1299999999999999</v>
      </c>
      <c r="E2124">
        <v>10</v>
      </c>
      <c r="F2124" s="1" t="s">
        <v>36</v>
      </c>
      <c r="G2124" s="1" t="s">
        <v>24</v>
      </c>
      <c r="H2124" s="1" t="s">
        <v>37</v>
      </c>
      <c r="I2124" s="1" t="s">
        <v>34</v>
      </c>
      <c r="J2124" s="1" t="s">
        <v>29</v>
      </c>
      <c r="K2124" s="1" t="s">
        <v>21</v>
      </c>
      <c r="L2124">
        <v>4</v>
      </c>
      <c r="M2124">
        <v>57</v>
      </c>
      <c r="N2124">
        <v>7059</v>
      </c>
      <c r="O2124" s="1" t="s">
        <v>22</v>
      </c>
      <c r="P2124">
        <v>4</v>
      </c>
    </row>
    <row r="2125" spans="1:16" x14ac:dyDescent="0.2">
      <c r="A2125">
        <v>2124</v>
      </c>
      <c r="B2125">
        <v>1</v>
      </c>
      <c r="C2125">
        <v>2</v>
      </c>
      <c r="D2125">
        <v>3.06</v>
      </c>
      <c r="E2125">
        <v>6</v>
      </c>
      <c r="F2125" s="1" t="s">
        <v>23</v>
      </c>
      <c r="G2125" s="1" t="s">
        <v>27</v>
      </c>
      <c r="H2125" s="1" t="s">
        <v>18</v>
      </c>
      <c r="I2125" s="1" t="s">
        <v>19</v>
      </c>
      <c r="J2125" s="1" t="s">
        <v>20</v>
      </c>
      <c r="K2125" s="1" t="s">
        <v>21</v>
      </c>
      <c r="L2125">
        <v>7</v>
      </c>
      <c r="M2125">
        <v>66</v>
      </c>
      <c r="N2125">
        <v>6564</v>
      </c>
      <c r="O2125" s="1" t="s">
        <v>21</v>
      </c>
      <c r="P2125">
        <v>3</v>
      </c>
    </row>
    <row r="2126" spans="1:16" x14ac:dyDescent="0.2">
      <c r="A2126">
        <v>2125</v>
      </c>
      <c r="B2126">
        <v>6</v>
      </c>
      <c r="C2126">
        <v>7</v>
      </c>
      <c r="D2126">
        <v>2.64</v>
      </c>
      <c r="E2126">
        <v>8</v>
      </c>
      <c r="F2126" s="1" t="s">
        <v>36</v>
      </c>
      <c r="G2126" s="1" t="s">
        <v>27</v>
      </c>
      <c r="H2126" s="1" t="s">
        <v>18</v>
      </c>
      <c r="I2126" s="1" t="s">
        <v>34</v>
      </c>
      <c r="J2126" s="1" t="s">
        <v>20</v>
      </c>
      <c r="K2126" s="1" t="s">
        <v>22</v>
      </c>
      <c r="L2126">
        <v>9</v>
      </c>
      <c r="M2126">
        <v>27</v>
      </c>
      <c r="N2126">
        <v>3575</v>
      </c>
      <c r="O2126" s="1" t="s">
        <v>22</v>
      </c>
      <c r="P2126">
        <v>5</v>
      </c>
    </row>
    <row r="2127" spans="1:16" x14ac:dyDescent="0.2">
      <c r="A2127">
        <v>2126</v>
      </c>
      <c r="B2127">
        <v>60</v>
      </c>
      <c r="C2127">
        <v>3</v>
      </c>
      <c r="D2127">
        <v>5.79</v>
      </c>
      <c r="E2127">
        <v>4</v>
      </c>
      <c r="F2127" s="1" t="s">
        <v>16</v>
      </c>
      <c r="G2127" s="1" t="s">
        <v>30</v>
      </c>
      <c r="H2127" s="1" t="s">
        <v>37</v>
      </c>
      <c r="I2127" s="1" t="s">
        <v>19</v>
      </c>
      <c r="J2127" s="1" t="s">
        <v>29</v>
      </c>
      <c r="K2127" s="1" t="s">
        <v>21</v>
      </c>
      <c r="L2127">
        <v>6</v>
      </c>
      <c r="M2127">
        <v>68</v>
      </c>
      <c r="N2127">
        <v>5144</v>
      </c>
      <c r="O2127" s="1" t="s">
        <v>22</v>
      </c>
      <c r="P2127">
        <v>3</v>
      </c>
    </row>
    <row r="2128" spans="1:16" x14ac:dyDescent="0.2">
      <c r="A2128">
        <v>2127</v>
      </c>
      <c r="B2128">
        <v>49</v>
      </c>
      <c r="C2128">
        <v>6</v>
      </c>
      <c r="D2128">
        <v>4.16</v>
      </c>
      <c r="E2128">
        <v>2</v>
      </c>
      <c r="F2128" s="1" t="s">
        <v>26</v>
      </c>
      <c r="G2128" s="1" t="s">
        <v>17</v>
      </c>
      <c r="H2128" s="1" t="s">
        <v>25</v>
      </c>
      <c r="I2128" s="1" t="s">
        <v>19</v>
      </c>
      <c r="J2128" s="1" t="s">
        <v>29</v>
      </c>
      <c r="K2128" s="1" t="s">
        <v>21</v>
      </c>
      <c r="L2128">
        <v>0</v>
      </c>
      <c r="M2128">
        <v>21</v>
      </c>
      <c r="N2128">
        <v>7854</v>
      </c>
      <c r="O2128" s="1" t="s">
        <v>22</v>
      </c>
      <c r="P2128">
        <v>2</v>
      </c>
    </row>
    <row r="2129" spans="1:16" x14ac:dyDescent="0.2">
      <c r="A2129">
        <v>2128</v>
      </c>
      <c r="B2129">
        <v>45</v>
      </c>
      <c r="C2129">
        <v>9</v>
      </c>
      <c r="D2129">
        <v>3.45</v>
      </c>
      <c r="E2129">
        <v>9</v>
      </c>
      <c r="F2129" s="1" t="s">
        <v>26</v>
      </c>
      <c r="G2129" s="1" t="s">
        <v>24</v>
      </c>
      <c r="H2129" s="1" t="s">
        <v>18</v>
      </c>
      <c r="I2129" s="1" t="s">
        <v>19</v>
      </c>
      <c r="J2129" s="1" t="s">
        <v>29</v>
      </c>
      <c r="K2129" s="1" t="s">
        <v>21</v>
      </c>
      <c r="L2129">
        <v>5</v>
      </c>
      <c r="M2129">
        <v>64</v>
      </c>
      <c r="N2129">
        <v>8111</v>
      </c>
      <c r="O2129" s="1" t="s">
        <v>22</v>
      </c>
      <c r="P2129">
        <v>3</v>
      </c>
    </row>
    <row r="2130" spans="1:16" x14ac:dyDescent="0.2">
      <c r="A2130">
        <v>2129</v>
      </c>
      <c r="B2130">
        <v>53</v>
      </c>
      <c r="C2130">
        <v>8</v>
      </c>
      <c r="D2130">
        <v>4.43</v>
      </c>
      <c r="E2130">
        <v>10</v>
      </c>
      <c r="F2130" s="1" t="s">
        <v>26</v>
      </c>
      <c r="G2130" s="1" t="s">
        <v>35</v>
      </c>
      <c r="H2130" s="1" t="s">
        <v>32</v>
      </c>
      <c r="I2130" s="1" t="s">
        <v>34</v>
      </c>
      <c r="J2130" s="1" t="s">
        <v>29</v>
      </c>
      <c r="K2130" s="1" t="s">
        <v>21</v>
      </c>
      <c r="L2130">
        <v>0</v>
      </c>
      <c r="M2130">
        <v>23</v>
      </c>
      <c r="N2130">
        <v>4000</v>
      </c>
      <c r="O2130" s="1" t="s">
        <v>21</v>
      </c>
      <c r="P2130">
        <v>5</v>
      </c>
    </row>
    <row r="2131" spans="1:16" x14ac:dyDescent="0.2">
      <c r="A2131">
        <v>2130</v>
      </c>
      <c r="B2131">
        <v>55</v>
      </c>
      <c r="C2131">
        <v>1</v>
      </c>
      <c r="D2131">
        <v>2.38</v>
      </c>
      <c r="E2131">
        <v>5</v>
      </c>
      <c r="F2131" s="1" t="s">
        <v>26</v>
      </c>
      <c r="G2131" s="1" t="s">
        <v>24</v>
      </c>
      <c r="H2131" s="1" t="s">
        <v>28</v>
      </c>
      <c r="I2131" s="1" t="s">
        <v>34</v>
      </c>
      <c r="J2131" s="1" t="s">
        <v>29</v>
      </c>
      <c r="K2131" s="1" t="s">
        <v>21</v>
      </c>
      <c r="L2131">
        <v>10</v>
      </c>
      <c r="M2131">
        <v>46</v>
      </c>
      <c r="N2131">
        <v>1166</v>
      </c>
      <c r="O2131" s="1" t="s">
        <v>21</v>
      </c>
      <c r="P2131">
        <v>5</v>
      </c>
    </row>
    <row r="2132" spans="1:16" x14ac:dyDescent="0.2">
      <c r="A2132">
        <v>2131</v>
      </c>
      <c r="B2132">
        <v>49</v>
      </c>
      <c r="C2132">
        <v>9</v>
      </c>
      <c r="D2132">
        <v>3.5</v>
      </c>
      <c r="E2132">
        <v>10</v>
      </c>
      <c r="F2132" s="1" t="s">
        <v>16</v>
      </c>
      <c r="G2132" s="1" t="s">
        <v>30</v>
      </c>
      <c r="H2132" s="1" t="s">
        <v>25</v>
      </c>
      <c r="I2132" s="1" t="s">
        <v>19</v>
      </c>
      <c r="J2132" s="1" t="s">
        <v>29</v>
      </c>
      <c r="K2132" s="1" t="s">
        <v>21</v>
      </c>
      <c r="L2132">
        <v>9</v>
      </c>
      <c r="M2132">
        <v>38</v>
      </c>
      <c r="N2132">
        <v>7858</v>
      </c>
      <c r="O2132" s="1" t="s">
        <v>22</v>
      </c>
      <c r="P2132">
        <v>4</v>
      </c>
    </row>
    <row r="2133" spans="1:16" x14ac:dyDescent="0.2">
      <c r="A2133">
        <v>2132</v>
      </c>
      <c r="B2133">
        <v>58</v>
      </c>
      <c r="C2133">
        <v>8</v>
      </c>
      <c r="D2133">
        <v>2.73</v>
      </c>
      <c r="E2133">
        <v>9</v>
      </c>
      <c r="F2133" s="1" t="s">
        <v>36</v>
      </c>
      <c r="G2133" s="1" t="s">
        <v>27</v>
      </c>
      <c r="H2133" s="1" t="s">
        <v>28</v>
      </c>
      <c r="I2133" s="1" t="s">
        <v>19</v>
      </c>
      <c r="J2133" s="1" t="s">
        <v>33</v>
      </c>
      <c r="K2133" s="1" t="s">
        <v>21</v>
      </c>
      <c r="L2133">
        <v>5</v>
      </c>
      <c r="M2133">
        <v>27</v>
      </c>
      <c r="N2133">
        <v>1594</v>
      </c>
      <c r="O2133" s="1" t="s">
        <v>22</v>
      </c>
      <c r="P2133">
        <v>4</v>
      </c>
    </row>
    <row r="2134" spans="1:16" x14ac:dyDescent="0.2">
      <c r="A2134">
        <v>2133</v>
      </c>
      <c r="B2134">
        <v>5</v>
      </c>
      <c r="C2134">
        <v>8</v>
      </c>
      <c r="D2134">
        <v>5.36</v>
      </c>
      <c r="E2134">
        <v>9</v>
      </c>
      <c r="F2134" s="1" t="s">
        <v>16</v>
      </c>
      <c r="G2134" s="1" t="s">
        <v>35</v>
      </c>
      <c r="H2134" s="1" t="s">
        <v>28</v>
      </c>
      <c r="I2134" s="1" t="s">
        <v>19</v>
      </c>
      <c r="J2134" s="1" t="s">
        <v>29</v>
      </c>
      <c r="K2134" s="1" t="s">
        <v>21</v>
      </c>
      <c r="L2134">
        <v>5</v>
      </c>
      <c r="M2134">
        <v>43</v>
      </c>
      <c r="N2134">
        <v>3437</v>
      </c>
      <c r="O2134" s="1" t="s">
        <v>22</v>
      </c>
      <c r="P2134">
        <v>4</v>
      </c>
    </row>
    <row r="2135" spans="1:16" x14ac:dyDescent="0.2">
      <c r="A2135">
        <v>2134</v>
      </c>
      <c r="B2135">
        <v>43</v>
      </c>
      <c r="C2135">
        <v>10</v>
      </c>
      <c r="D2135">
        <v>1.49</v>
      </c>
      <c r="E2135">
        <v>8</v>
      </c>
      <c r="F2135" s="1" t="s">
        <v>23</v>
      </c>
      <c r="G2135" s="1" t="s">
        <v>30</v>
      </c>
      <c r="H2135" s="1" t="s">
        <v>32</v>
      </c>
      <c r="I2135" s="1" t="s">
        <v>19</v>
      </c>
      <c r="J2135" s="1" t="s">
        <v>29</v>
      </c>
      <c r="K2135" s="1" t="s">
        <v>21</v>
      </c>
      <c r="L2135">
        <v>5</v>
      </c>
      <c r="M2135">
        <v>37</v>
      </c>
      <c r="N2135">
        <v>6132</v>
      </c>
      <c r="O2135" s="1" t="s">
        <v>21</v>
      </c>
      <c r="P2135">
        <v>5</v>
      </c>
    </row>
    <row r="2136" spans="1:16" x14ac:dyDescent="0.2">
      <c r="A2136">
        <v>2135</v>
      </c>
      <c r="B2136">
        <v>53</v>
      </c>
      <c r="C2136">
        <v>3</v>
      </c>
      <c r="D2136">
        <v>3.15</v>
      </c>
      <c r="E2136">
        <v>3</v>
      </c>
      <c r="F2136" s="1" t="s">
        <v>16</v>
      </c>
      <c r="G2136" s="1" t="s">
        <v>24</v>
      </c>
      <c r="H2136" s="1" t="s">
        <v>28</v>
      </c>
      <c r="I2136" s="1" t="s">
        <v>19</v>
      </c>
      <c r="J2136" s="1" t="s">
        <v>29</v>
      </c>
      <c r="K2136" s="1" t="s">
        <v>21</v>
      </c>
      <c r="L2136">
        <v>7</v>
      </c>
      <c r="M2136">
        <v>52</v>
      </c>
      <c r="N2136">
        <v>1105</v>
      </c>
      <c r="O2136" s="1" t="s">
        <v>22</v>
      </c>
      <c r="P2136">
        <v>1</v>
      </c>
    </row>
    <row r="2137" spans="1:16" x14ac:dyDescent="0.2">
      <c r="A2137">
        <v>2136</v>
      </c>
      <c r="B2137">
        <v>39</v>
      </c>
      <c r="C2137">
        <v>7</v>
      </c>
      <c r="D2137">
        <v>5.23</v>
      </c>
      <c r="E2137">
        <v>10</v>
      </c>
      <c r="F2137" s="1" t="s">
        <v>23</v>
      </c>
      <c r="G2137" s="1" t="s">
        <v>35</v>
      </c>
      <c r="H2137" s="1" t="s">
        <v>31</v>
      </c>
      <c r="I2137" s="1" t="s">
        <v>19</v>
      </c>
      <c r="J2137" s="1" t="s">
        <v>20</v>
      </c>
      <c r="K2137" s="1" t="s">
        <v>21</v>
      </c>
      <c r="L2137">
        <v>2</v>
      </c>
      <c r="M2137">
        <v>33</v>
      </c>
      <c r="N2137">
        <v>8630</v>
      </c>
      <c r="O2137" s="1" t="s">
        <v>21</v>
      </c>
      <c r="P2137">
        <v>5</v>
      </c>
    </row>
    <row r="2138" spans="1:16" x14ac:dyDescent="0.2">
      <c r="A2138">
        <v>2137</v>
      </c>
      <c r="B2138">
        <v>16</v>
      </c>
      <c r="C2138">
        <v>9</v>
      </c>
      <c r="D2138">
        <v>1.05</v>
      </c>
      <c r="E2138">
        <v>7</v>
      </c>
      <c r="F2138" s="1" t="s">
        <v>16</v>
      </c>
      <c r="G2138" s="1" t="s">
        <v>24</v>
      </c>
      <c r="H2138" s="1" t="s">
        <v>18</v>
      </c>
      <c r="I2138" s="1" t="s">
        <v>19</v>
      </c>
      <c r="J2138" s="1" t="s">
        <v>29</v>
      </c>
      <c r="K2138" s="1" t="s">
        <v>21</v>
      </c>
      <c r="L2138">
        <v>8</v>
      </c>
      <c r="M2138">
        <v>20</v>
      </c>
      <c r="N2138">
        <v>7568</v>
      </c>
      <c r="O2138" s="1" t="s">
        <v>22</v>
      </c>
      <c r="P2138">
        <v>5</v>
      </c>
    </row>
    <row r="2139" spans="1:16" x14ac:dyDescent="0.2">
      <c r="A2139">
        <v>2138</v>
      </c>
      <c r="B2139">
        <v>39</v>
      </c>
      <c r="C2139">
        <v>8</v>
      </c>
      <c r="D2139">
        <v>1.71</v>
      </c>
      <c r="E2139">
        <v>8</v>
      </c>
      <c r="F2139" s="1" t="s">
        <v>16</v>
      </c>
      <c r="G2139" s="1" t="s">
        <v>24</v>
      </c>
      <c r="H2139" s="1" t="s">
        <v>18</v>
      </c>
      <c r="I2139" s="1" t="s">
        <v>19</v>
      </c>
      <c r="J2139" s="1" t="s">
        <v>33</v>
      </c>
      <c r="K2139" s="1" t="s">
        <v>21</v>
      </c>
      <c r="L2139">
        <v>7</v>
      </c>
      <c r="M2139">
        <v>25</v>
      </c>
      <c r="N2139">
        <v>2429</v>
      </c>
      <c r="O2139" s="1" t="s">
        <v>22</v>
      </c>
      <c r="P2139">
        <v>5</v>
      </c>
    </row>
    <row r="2140" spans="1:16" x14ac:dyDescent="0.2">
      <c r="A2140">
        <v>2139</v>
      </c>
      <c r="B2140">
        <v>19</v>
      </c>
      <c r="C2140">
        <v>10</v>
      </c>
      <c r="D2140">
        <v>2</v>
      </c>
      <c r="E2140">
        <v>8</v>
      </c>
      <c r="F2140" s="1" t="s">
        <v>23</v>
      </c>
      <c r="G2140" s="1" t="s">
        <v>17</v>
      </c>
      <c r="H2140" s="1" t="s">
        <v>25</v>
      </c>
      <c r="I2140" s="1" t="s">
        <v>19</v>
      </c>
      <c r="J2140" s="1" t="s">
        <v>33</v>
      </c>
      <c r="K2140" s="1" t="s">
        <v>21</v>
      </c>
      <c r="L2140">
        <v>3</v>
      </c>
      <c r="M2140">
        <v>51</v>
      </c>
      <c r="N2140">
        <v>9819</v>
      </c>
      <c r="O2140" s="1" t="s">
        <v>22</v>
      </c>
      <c r="P2140">
        <v>4</v>
      </c>
    </row>
    <row r="2141" spans="1:16" x14ac:dyDescent="0.2">
      <c r="A2141">
        <v>2140</v>
      </c>
      <c r="B2141">
        <v>31</v>
      </c>
      <c r="C2141">
        <v>10</v>
      </c>
      <c r="D2141">
        <v>4.84</v>
      </c>
      <c r="E2141">
        <v>9</v>
      </c>
      <c r="F2141" s="1" t="s">
        <v>26</v>
      </c>
      <c r="G2141" s="1" t="s">
        <v>35</v>
      </c>
      <c r="H2141" s="1" t="s">
        <v>25</v>
      </c>
      <c r="I2141" s="1" t="s">
        <v>19</v>
      </c>
      <c r="J2141" s="1" t="s">
        <v>29</v>
      </c>
      <c r="K2141" s="1" t="s">
        <v>21</v>
      </c>
      <c r="L2141">
        <v>7</v>
      </c>
      <c r="M2141">
        <v>46</v>
      </c>
      <c r="N2141">
        <v>6741</v>
      </c>
      <c r="O2141" s="1" t="s">
        <v>22</v>
      </c>
      <c r="P2141">
        <v>2</v>
      </c>
    </row>
    <row r="2142" spans="1:16" x14ac:dyDescent="0.2">
      <c r="A2142">
        <v>2141</v>
      </c>
      <c r="B2142">
        <v>11</v>
      </c>
      <c r="C2142">
        <v>8</v>
      </c>
      <c r="D2142">
        <v>4.63</v>
      </c>
      <c r="E2142">
        <v>10</v>
      </c>
      <c r="F2142" s="1" t="s">
        <v>16</v>
      </c>
      <c r="G2142" s="1" t="s">
        <v>17</v>
      </c>
      <c r="H2142" s="1" t="s">
        <v>25</v>
      </c>
      <c r="I2142" s="1" t="s">
        <v>19</v>
      </c>
      <c r="J2142" s="1" t="s">
        <v>29</v>
      </c>
      <c r="K2142" s="1" t="s">
        <v>21</v>
      </c>
      <c r="L2142">
        <v>4</v>
      </c>
      <c r="M2142">
        <v>38</v>
      </c>
      <c r="N2142">
        <v>7752</v>
      </c>
      <c r="O2142" s="1" t="s">
        <v>22</v>
      </c>
      <c r="P2142">
        <v>5</v>
      </c>
    </row>
    <row r="2143" spans="1:16" x14ac:dyDescent="0.2">
      <c r="A2143">
        <v>2142</v>
      </c>
      <c r="B2143">
        <v>29</v>
      </c>
      <c r="C2143">
        <v>4</v>
      </c>
      <c r="D2143">
        <v>1.48</v>
      </c>
      <c r="E2143">
        <v>2</v>
      </c>
      <c r="F2143" s="1" t="s">
        <v>16</v>
      </c>
      <c r="G2143" s="1" t="s">
        <v>35</v>
      </c>
      <c r="H2143" s="1" t="s">
        <v>32</v>
      </c>
      <c r="I2143" s="1" t="s">
        <v>19</v>
      </c>
      <c r="J2143" s="1" t="s">
        <v>29</v>
      </c>
      <c r="K2143" s="1" t="s">
        <v>21</v>
      </c>
      <c r="L2143">
        <v>0</v>
      </c>
      <c r="M2143">
        <v>61</v>
      </c>
      <c r="N2143">
        <v>8927</v>
      </c>
      <c r="O2143" s="1" t="s">
        <v>22</v>
      </c>
      <c r="P2143">
        <v>3</v>
      </c>
    </row>
    <row r="2144" spans="1:16" x14ac:dyDescent="0.2">
      <c r="A2144">
        <v>2143</v>
      </c>
      <c r="B2144">
        <v>23</v>
      </c>
      <c r="C2144">
        <v>5</v>
      </c>
      <c r="D2144">
        <v>5.59</v>
      </c>
      <c r="E2144">
        <v>4</v>
      </c>
      <c r="F2144" s="1" t="s">
        <v>26</v>
      </c>
      <c r="G2144" s="1" t="s">
        <v>30</v>
      </c>
      <c r="H2144" s="1" t="s">
        <v>28</v>
      </c>
      <c r="I2144" s="1" t="s">
        <v>19</v>
      </c>
      <c r="J2144" s="1" t="s">
        <v>29</v>
      </c>
      <c r="K2144" s="1" t="s">
        <v>22</v>
      </c>
      <c r="L2144">
        <v>6</v>
      </c>
      <c r="M2144">
        <v>28</v>
      </c>
      <c r="N2144">
        <v>9681</v>
      </c>
      <c r="O2144" s="1" t="s">
        <v>21</v>
      </c>
      <c r="P2144">
        <v>4</v>
      </c>
    </row>
    <row r="2145" spans="1:16" x14ac:dyDescent="0.2">
      <c r="A2145">
        <v>2144</v>
      </c>
      <c r="B2145">
        <v>43</v>
      </c>
      <c r="C2145">
        <v>10</v>
      </c>
      <c r="D2145">
        <v>4.13</v>
      </c>
      <c r="E2145">
        <v>7</v>
      </c>
      <c r="F2145" s="1" t="s">
        <v>26</v>
      </c>
      <c r="G2145" s="1" t="s">
        <v>24</v>
      </c>
      <c r="H2145" s="1" t="s">
        <v>25</v>
      </c>
      <c r="I2145" s="1" t="s">
        <v>19</v>
      </c>
      <c r="J2145" s="1" t="s">
        <v>29</v>
      </c>
      <c r="K2145" s="1" t="s">
        <v>21</v>
      </c>
      <c r="L2145">
        <v>8</v>
      </c>
      <c r="M2145">
        <v>39</v>
      </c>
      <c r="N2145">
        <v>5336</v>
      </c>
      <c r="O2145" s="1" t="s">
        <v>22</v>
      </c>
      <c r="P2145">
        <v>2</v>
      </c>
    </row>
    <row r="2146" spans="1:16" x14ac:dyDescent="0.2">
      <c r="A2146">
        <v>2145</v>
      </c>
      <c r="B2146">
        <v>21</v>
      </c>
      <c r="C2146">
        <v>8</v>
      </c>
      <c r="D2146">
        <v>1.21</v>
      </c>
      <c r="E2146">
        <v>7</v>
      </c>
      <c r="F2146" s="1" t="s">
        <v>23</v>
      </c>
      <c r="G2146" s="1" t="s">
        <v>24</v>
      </c>
      <c r="H2146" s="1" t="s">
        <v>25</v>
      </c>
      <c r="I2146" s="1" t="s">
        <v>19</v>
      </c>
      <c r="J2146" s="1" t="s">
        <v>29</v>
      </c>
      <c r="K2146" s="1" t="s">
        <v>21</v>
      </c>
      <c r="L2146">
        <v>2</v>
      </c>
      <c r="M2146">
        <v>29</v>
      </c>
      <c r="N2146">
        <v>1517</v>
      </c>
      <c r="O2146" s="1" t="s">
        <v>22</v>
      </c>
      <c r="P2146">
        <v>1</v>
      </c>
    </row>
    <row r="2147" spans="1:16" x14ac:dyDescent="0.2">
      <c r="A2147">
        <v>2146</v>
      </c>
      <c r="B2147">
        <v>5</v>
      </c>
      <c r="C2147">
        <v>8</v>
      </c>
      <c r="D2147">
        <v>1.24</v>
      </c>
      <c r="E2147">
        <v>9</v>
      </c>
      <c r="F2147" s="1" t="s">
        <v>16</v>
      </c>
      <c r="G2147" s="1" t="s">
        <v>24</v>
      </c>
      <c r="H2147" s="1" t="s">
        <v>37</v>
      </c>
      <c r="I2147" s="1" t="s">
        <v>19</v>
      </c>
      <c r="J2147" s="1" t="s">
        <v>20</v>
      </c>
      <c r="K2147" s="1" t="s">
        <v>21</v>
      </c>
      <c r="L2147">
        <v>2</v>
      </c>
      <c r="M2147">
        <v>38</v>
      </c>
      <c r="N2147">
        <v>6556</v>
      </c>
      <c r="O2147" s="1" t="s">
        <v>21</v>
      </c>
      <c r="P2147">
        <v>1</v>
      </c>
    </row>
    <row r="2148" spans="1:16" x14ac:dyDescent="0.2">
      <c r="A2148">
        <v>2147</v>
      </c>
      <c r="B2148">
        <v>30</v>
      </c>
      <c r="C2148">
        <v>8</v>
      </c>
      <c r="D2148">
        <v>3.29</v>
      </c>
      <c r="E2148">
        <v>7</v>
      </c>
      <c r="F2148" s="1" t="s">
        <v>36</v>
      </c>
      <c r="G2148" s="1" t="s">
        <v>30</v>
      </c>
      <c r="H2148" s="1" t="s">
        <v>25</v>
      </c>
      <c r="I2148" s="1" t="s">
        <v>19</v>
      </c>
      <c r="J2148" s="1" t="s">
        <v>33</v>
      </c>
      <c r="K2148" s="1" t="s">
        <v>21</v>
      </c>
      <c r="L2148">
        <v>10</v>
      </c>
      <c r="M2148">
        <v>30</v>
      </c>
      <c r="N2148">
        <v>4675</v>
      </c>
      <c r="O2148" s="1" t="s">
        <v>22</v>
      </c>
      <c r="P2148">
        <v>5</v>
      </c>
    </row>
    <row r="2149" spans="1:16" x14ac:dyDescent="0.2">
      <c r="A2149">
        <v>2148</v>
      </c>
      <c r="B2149">
        <v>59</v>
      </c>
      <c r="C2149">
        <v>8</v>
      </c>
      <c r="D2149">
        <v>5.16</v>
      </c>
      <c r="E2149">
        <v>9</v>
      </c>
      <c r="F2149" s="1" t="s">
        <v>16</v>
      </c>
      <c r="G2149" s="1" t="s">
        <v>24</v>
      </c>
      <c r="H2149" s="1" t="s">
        <v>18</v>
      </c>
      <c r="I2149" s="1" t="s">
        <v>19</v>
      </c>
      <c r="J2149" s="1" t="s">
        <v>33</v>
      </c>
      <c r="K2149" s="1" t="s">
        <v>21</v>
      </c>
      <c r="L2149">
        <v>2</v>
      </c>
      <c r="M2149">
        <v>32</v>
      </c>
      <c r="N2149">
        <v>9977</v>
      </c>
      <c r="O2149" s="1" t="s">
        <v>22</v>
      </c>
      <c r="P2149">
        <v>4</v>
      </c>
    </row>
    <row r="2150" spans="1:16" x14ac:dyDescent="0.2">
      <c r="A2150">
        <v>2149</v>
      </c>
      <c r="B2150">
        <v>37</v>
      </c>
      <c r="C2150">
        <v>9</v>
      </c>
      <c r="D2150">
        <v>1.06</v>
      </c>
      <c r="E2150">
        <v>10</v>
      </c>
      <c r="F2150" s="1" t="s">
        <v>36</v>
      </c>
      <c r="G2150" s="1" t="s">
        <v>24</v>
      </c>
      <c r="H2150" s="1" t="s">
        <v>18</v>
      </c>
      <c r="I2150" s="1" t="s">
        <v>19</v>
      </c>
      <c r="J2150" s="1" t="s">
        <v>33</v>
      </c>
      <c r="K2150" s="1" t="s">
        <v>21</v>
      </c>
      <c r="L2150">
        <v>10</v>
      </c>
      <c r="M2150">
        <v>60</v>
      </c>
      <c r="N2150">
        <v>9061</v>
      </c>
      <c r="O2150" s="1" t="s">
        <v>22</v>
      </c>
      <c r="P2150">
        <v>4</v>
      </c>
    </row>
    <row r="2151" spans="1:16" x14ac:dyDescent="0.2">
      <c r="A2151">
        <v>2150</v>
      </c>
      <c r="B2151">
        <v>22</v>
      </c>
      <c r="C2151">
        <v>8</v>
      </c>
      <c r="D2151">
        <v>1.26</v>
      </c>
      <c r="E2151">
        <v>10</v>
      </c>
      <c r="F2151" s="1" t="s">
        <v>16</v>
      </c>
      <c r="G2151" s="1" t="s">
        <v>35</v>
      </c>
      <c r="H2151" s="1" t="s">
        <v>18</v>
      </c>
      <c r="I2151" s="1" t="s">
        <v>19</v>
      </c>
      <c r="J2151" s="1" t="s">
        <v>33</v>
      </c>
      <c r="K2151" s="1" t="s">
        <v>21</v>
      </c>
      <c r="L2151">
        <v>5</v>
      </c>
      <c r="M2151">
        <v>34</v>
      </c>
      <c r="N2151">
        <v>2379</v>
      </c>
      <c r="O2151" s="1" t="s">
        <v>21</v>
      </c>
      <c r="P2151">
        <v>3</v>
      </c>
    </row>
    <row r="2152" spans="1:16" x14ac:dyDescent="0.2">
      <c r="A2152">
        <v>2151</v>
      </c>
      <c r="B2152">
        <v>42</v>
      </c>
      <c r="C2152">
        <v>7</v>
      </c>
      <c r="D2152">
        <v>1.44</v>
      </c>
      <c r="E2152">
        <v>9</v>
      </c>
      <c r="F2152" s="1" t="s">
        <v>26</v>
      </c>
      <c r="G2152" s="1" t="s">
        <v>35</v>
      </c>
      <c r="H2152" s="1" t="s">
        <v>37</v>
      </c>
      <c r="I2152" s="1" t="s">
        <v>19</v>
      </c>
      <c r="J2152" s="1" t="s">
        <v>33</v>
      </c>
      <c r="K2152" s="1" t="s">
        <v>21</v>
      </c>
      <c r="L2152">
        <v>1</v>
      </c>
      <c r="M2152">
        <v>69</v>
      </c>
      <c r="N2152">
        <v>2329</v>
      </c>
      <c r="O2152" s="1" t="s">
        <v>21</v>
      </c>
      <c r="P2152">
        <v>5</v>
      </c>
    </row>
    <row r="2153" spans="1:16" x14ac:dyDescent="0.2">
      <c r="A2153">
        <v>2152</v>
      </c>
      <c r="B2153">
        <v>25</v>
      </c>
      <c r="C2153">
        <v>5</v>
      </c>
      <c r="D2153">
        <v>3.82</v>
      </c>
      <c r="E2153">
        <v>1</v>
      </c>
      <c r="F2153" s="1" t="s">
        <v>23</v>
      </c>
      <c r="G2153" s="1" t="s">
        <v>17</v>
      </c>
      <c r="H2153" s="1" t="s">
        <v>18</v>
      </c>
      <c r="I2153" s="1" t="s">
        <v>34</v>
      </c>
      <c r="J2153" s="1" t="s">
        <v>20</v>
      </c>
      <c r="K2153" s="1" t="s">
        <v>21</v>
      </c>
      <c r="L2153">
        <v>6</v>
      </c>
      <c r="M2153">
        <v>43</v>
      </c>
      <c r="N2153">
        <v>8797</v>
      </c>
      <c r="O2153" s="1" t="s">
        <v>22</v>
      </c>
      <c r="P2153">
        <v>5</v>
      </c>
    </row>
    <row r="2154" spans="1:16" x14ac:dyDescent="0.2">
      <c r="A2154">
        <v>2153</v>
      </c>
      <c r="B2154">
        <v>25</v>
      </c>
      <c r="C2154">
        <v>10</v>
      </c>
      <c r="D2154">
        <v>2.27</v>
      </c>
      <c r="E2154">
        <v>7</v>
      </c>
      <c r="F2154" s="1" t="s">
        <v>36</v>
      </c>
      <c r="G2154" s="1" t="s">
        <v>24</v>
      </c>
      <c r="H2154" s="1" t="s">
        <v>25</v>
      </c>
      <c r="I2154" s="1" t="s">
        <v>19</v>
      </c>
      <c r="J2154" s="1" t="s">
        <v>29</v>
      </c>
      <c r="K2154" s="1" t="s">
        <v>21</v>
      </c>
      <c r="L2154">
        <v>5</v>
      </c>
      <c r="M2154">
        <v>28</v>
      </c>
      <c r="N2154">
        <v>1218</v>
      </c>
      <c r="O2154" s="1" t="s">
        <v>22</v>
      </c>
      <c r="P2154">
        <v>2</v>
      </c>
    </row>
    <row r="2155" spans="1:16" x14ac:dyDescent="0.2">
      <c r="A2155">
        <v>2154</v>
      </c>
      <c r="B2155">
        <v>10</v>
      </c>
      <c r="C2155">
        <v>9</v>
      </c>
      <c r="D2155">
        <v>3.03</v>
      </c>
      <c r="E2155">
        <v>9</v>
      </c>
      <c r="F2155" s="1" t="s">
        <v>26</v>
      </c>
      <c r="G2155" s="1" t="s">
        <v>24</v>
      </c>
      <c r="H2155" s="1" t="s">
        <v>37</v>
      </c>
      <c r="I2155" s="1" t="s">
        <v>19</v>
      </c>
      <c r="J2155" s="1" t="s">
        <v>33</v>
      </c>
      <c r="K2155" s="1" t="s">
        <v>21</v>
      </c>
      <c r="L2155">
        <v>4</v>
      </c>
      <c r="M2155">
        <v>64</v>
      </c>
      <c r="N2155">
        <v>7330</v>
      </c>
      <c r="O2155" s="1" t="s">
        <v>21</v>
      </c>
      <c r="P2155">
        <v>2</v>
      </c>
    </row>
    <row r="2156" spans="1:16" x14ac:dyDescent="0.2">
      <c r="A2156">
        <v>2155</v>
      </c>
      <c r="B2156">
        <v>41</v>
      </c>
      <c r="C2156">
        <v>3</v>
      </c>
      <c r="D2156">
        <v>1.96</v>
      </c>
      <c r="E2156">
        <v>4</v>
      </c>
      <c r="F2156" s="1" t="s">
        <v>16</v>
      </c>
      <c r="G2156" s="1" t="s">
        <v>35</v>
      </c>
      <c r="H2156" s="1" t="s">
        <v>28</v>
      </c>
      <c r="I2156" s="1" t="s">
        <v>19</v>
      </c>
      <c r="J2156" s="1" t="s">
        <v>33</v>
      </c>
      <c r="K2156" s="1" t="s">
        <v>21</v>
      </c>
      <c r="L2156">
        <v>9</v>
      </c>
      <c r="M2156">
        <v>59</v>
      </c>
      <c r="N2156">
        <v>3304</v>
      </c>
      <c r="O2156" s="1" t="s">
        <v>22</v>
      </c>
      <c r="P2156">
        <v>2</v>
      </c>
    </row>
    <row r="2157" spans="1:16" x14ac:dyDescent="0.2">
      <c r="A2157">
        <v>2156</v>
      </c>
      <c r="B2157">
        <v>50</v>
      </c>
      <c r="C2157">
        <v>7</v>
      </c>
      <c r="D2157">
        <v>4.67</v>
      </c>
      <c r="E2157">
        <v>10</v>
      </c>
      <c r="F2157" s="1" t="s">
        <v>23</v>
      </c>
      <c r="G2157" s="1" t="s">
        <v>30</v>
      </c>
      <c r="H2157" s="1" t="s">
        <v>32</v>
      </c>
      <c r="I2157" s="1" t="s">
        <v>34</v>
      </c>
      <c r="J2157" s="1" t="s">
        <v>20</v>
      </c>
      <c r="K2157" s="1" t="s">
        <v>21</v>
      </c>
      <c r="L2157">
        <v>0</v>
      </c>
      <c r="M2157">
        <v>70</v>
      </c>
      <c r="N2157">
        <v>2517</v>
      </c>
      <c r="O2157" s="1" t="s">
        <v>22</v>
      </c>
      <c r="P2157">
        <v>1</v>
      </c>
    </row>
    <row r="2158" spans="1:16" x14ac:dyDescent="0.2">
      <c r="A2158">
        <v>2157</v>
      </c>
      <c r="B2158">
        <v>44</v>
      </c>
      <c r="C2158">
        <v>7</v>
      </c>
      <c r="D2158">
        <v>1.1000000000000001</v>
      </c>
      <c r="E2158">
        <v>7</v>
      </c>
      <c r="F2158" s="1" t="s">
        <v>36</v>
      </c>
      <c r="G2158" s="1" t="s">
        <v>30</v>
      </c>
      <c r="H2158" s="1" t="s">
        <v>18</v>
      </c>
      <c r="I2158" s="1" t="s">
        <v>19</v>
      </c>
      <c r="J2158" s="1" t="s">
        <v>29</v>
      </c>
      <c r="K2158" s="1" t="s">
        <v>21</v>
      </c>
      <c r="L2158">
        <v>0</v>
      </c>
      <c r="M2158">
        <v>66</v>
      </c>
      <c r="N2158">
        <v>1034</v>
      </c>
      <c r="O2158" s="1" t="s">
        <v>21</v>
      </c>
      <c r="P2158">
        <v>1</v>
      </c>
    </row>
    <row r="2159" spans="1:16" x14ac:dyDescent="0.2">
      <c r="A2159">
        <v>2158</v>
      </c>
      <c r="B2159">
        <v>17</v>
      </c>
      <c r="C2159">
        <v>2</v>
      </c>
      <c r="D2159">
        <v>1.32</v>
      </c>
      <c r="E2159">
        <v>4</v>
      </c>
      <c r="F2159" s="1" t="s">
        <v>36</v>
      </c>
      <c r="G2159" s="1" t="s">
        <v>24</v>
      </c>
      <c r="H2159" s="1" t="s">
        <v>32</v>
      </c>
      <c r="I2159" s="1" t="s">
        <v>34</v>
      </c>
      <c r="J2159" s="1" t="s">
        <v>33</v>
      </c>
      <c r="K2159" s="1" t="s">
        <v>22</v>
      </c>
      <c r="L2159">
        <v>1</v>
      </c>
      <c r="M2159">
        <v>46</v>
      </c>
      <c r="N2159">
        <v>6486</v>
      </c>
      <c r="O2159" s="1" t="s">
        <v>22</v>
      </c>
      <c r="P2159">
        <v>2</v>
      </c>
    </row>
    <row r="2160" spans="1:16" x14ac:dyDescent="0.2">
      <c r="A2160">
        <v>2159</v>
      </c>
      <c r="B2160">
        <v>17</v>
      </c>
      <c r="C2160">
        <v>6</v>
      </c>
      <c r="D2160">
        <v>4.9800000000000004</v>
      </c>
      <c r="E2160">
        <v>2</v>
      </c>
      <c r="F2160" s="1" t="s">
        <v>16</v>
      </c>
      <c r="G2160" s="1" t="s">
        <v>24</v>
      </c>
      <c r="H2160" s="1" t="s">
        <v>31</v>
      </c>
      <c r="I2160" s="1" t="s">
        <v>19</v>
      </c>
      <c r="J2160" s="1" t="s">
        <v>33</v>
      </c>
      <c r="K2160" s="1" t="s">
        <v>22</v>
      </c>
      <c r="L2160">
        <v>10</v>
      </c>
      <c r="M2160">
        <v>45</v>
      </c>
      <c r="N2160">
        <v>2667</v>
      </c>
      <c r="O2160" s="1" t="s">
        <v>21</v>
      </c>
      <c r="P2160">
        <v>5</v>
      </c>
    </row>
    <row r="2161" spans="1:16" x14ac:dyDescent="0.2">
      <c r="A2161">
        <v>2160</v>
      </c>
      <c r="B2161">
        <v>45</v>
      </c>
      <c r="C2161">
        <v>9</v>
      </c>
      <c r="D2161">
        <v>3.8</v>
      </c>
      <c r="E2161">
        <v>7</v>
      </c>
      <c r="F2161" s="1" t="s">
        <v>23</v>
      </c>
      <c r="G2161" s="1" t="s">
        <v>35</v>
      </c>
      <c r="H2161" s="1" t="s">
        <v>31</v>
      </c>
      <c r="I2161" s="1" t="s">
        <v>19</v>
      </c>
      <c r="J2161" s="1" t="s">
        <v>33</v>
      </c>
      <c r="K2161" s="1" t="s">
        <v>21</v>
      </c>
      <c r="L2161">
        <v>10</v>
      </c>
      <c r="M2161">
        <v>19</v>
      </c>
      <c r="N2161">
        <v>1760</v>
      </c>
      <c r="O2161" s="1" t="s">
        <v>22</v>
      </c>
      <c r="P2161">
        <v>4</v>
      </c>
    </row>
    <row r="2162" spans="1:16" x14ac:dyDescent="0.2">
      <c r="A2162">
        <v>2161</v>
      </c>
      <c r="B2162">
        <v>23</v>
      </c>
      <c r="C2162">
        <v>8</v>
      </c>
      <c r="D2162">
        <v>2.71</v>
      </c>
      <c r="E2162">
        <v>8</v>
      </c>
      <c r="F2162" s="1" t="s">
        <v>26</v>
      </c>
      <c r="G2162" s="1" t="s">
        <v>27</v>
      </c>
      <c r="H2162" s="1" t="s">
        <v>25</v>
      </c>
      <c r="I2162" s="1" t="s">
        <v>19</v>
      </c>
      <c r="J2162" s="1" t="s">
        <v>29</v>
      </c>
      <c r="K2162" s="1" t="s">
        <v>21</v>
      </c>
      <c r="L2162">
        <v>7</v>
      </c>
      <c r="M2162">
        <v>26</v>
      </c>
      <c r="N2162">
        <v>1507</v>
      </c>
      <c r="O2162" s="1" t="s">
        <v>22</v>
      </c>
      <c r="P2162">
        <v>2</v>
      </c>
    </row>
    <row r="2163" spans="1:16" x14ac:dyDescent="0.2">
      <c r="A2163">
        <v>2162</v>
      </c>
      <c r="B2163">
        <v>8</v>
      </c>
      <c r="C2163">
        <v>7</v>
      </c>
      <c r="D2163">
        <v>3.6</v>
      </c>
      <c r="E2163">
        <v>10</v>
      </c>
      <c r="F2163" s="1" t="s">
        <v>26</v>
      </c>
      <c r="G2163" s="1" t="s">
        <v>27</v>
      </c>
      <c r="H2163" s="1" t="s">
        <v>18</v>
      </c>
      <c r="I2163" s="1" t="s">
        <v>34</v>
      </c>
      <c r="J2163" s="1" t="s">
        <v>33</v>
      </c>
      <c r="K2163" s="1" t="s">
        <v>22</v>
      </c>
      <c r="L2163">
        <v>6</v>
      </c>
      <c r="M2163">
        <v>22</v>
      </c>
      <c r="N2163">
        <v>6264</v>
      </c>
      <c r="O2163" s="1" t="s">
        <v>22</v>
      </c>
      <c r="P2163">
        <v>2</v>
      </c>
    </row>
    <row r="2164" spans="1:16" x14ac:dyDescent="0.2">
      <c r="A2164">
        <v>2163</v>
      </c>
      <c r="B2164">
        <v>8</v>
      </c>
      <c r="C2164">
        <v>10</v>
      </c>
      <c r="D2164">
        <v>4.58</v>
      </c>
      <c r="E2164">
        <v>8</v>
      </c>
      <c r="F2164" s="1" t="s">
        <v>36</v>
      </c>
      <c r="G2164" s="1" t="s">
        <v>24</v>
      </c>
      <c r="H2164" s="1" t="s">
        <v>31</v>
      </c>
      <c r="I2164" s="1" t="s">
        <v>34</v>
      </c>
      <c r="J2164" s="1" t="s">
        <v>33</v>
      </c>
      <c r="K2164" s="1" t="s">
        <v>22</v>
      </c>
      <c r="L2164">
        <v>2</v>
      </c>
      <c r="M2164">
        <v>43</v>
      </c>
      <c r="N2164">
        <v>2062</v>
      </c>
      <c r="O2164" s="1" t="s">
        <v>22</v>
      </c>
      <c r="P2164">
        <v>1</v>
      </c>
    </row>
    <row r="2165" spans="1:16" x14ac:dyDescent="0.2">
      <c r="A2165">
        <v>2164</v>
      </c>
      <c r="B2165">
        <v>55</v>
      </c>
      <c r="C2165">
        <v>7</v>
      </c>
      <c r="D2165">
        <v>4.99</v>
      </c>
      <c r="E2165">
        <v>7</v>
      </c>
      <c r="F2165" s="1" t="s">
        <v>36</v>
      </c>
      <c r="G2165" s="1" t="s">
        <v>17</v>
      </c>
      <c r="H2165" s="1" t="s">
        <v>18</v>
      </c>
      <c r="I2165" s="1" t="s">
        <v>19</v>
      </c>
      <c r="J2165" s="1" t="s">
        <v>33</v>
      </c>
      <c r="K2165" s="1" t="s">
        <v>21</v>
      </c>
      <c r="L2165">
        <v>7</v>
      </c>
      <c r="M2165">
        <v>34</v>
      </c>
      <c r="N2165">
        <v>4657</v>
      </c>
      <c r="O2165" s="1" t="s">
        <v>21</v>
      </c>
      <c r="P2165">
        <v>2</v>
      </c>
    </row>
    <row r="2166" spans="1:16" x14ac:dyDescent="0.2">
      <c r="A2166">
        <v>2165</v>
      </c>
      <c r="B2166">
        <v>2</v>
      </c>
      <c r="C2166">
        <v>10</v>
      </c>
      <c r="D2166">
        <v>1.63</v>
      </c>
      <c r="E2166">
        <v>9</v>
      </c>
      <c r="F2166" s="1" t="s">
        <v>23</v>
      </c>
      <c r="G2166" s="1" t="s">
        <v>27</v>
      </c>
      <c r="H2166" s="1" t="s">
        <v>31</v>
      </c>
      <c r="I2166" s="1" t="s">
        <v>19</v>
      </c>
      <c r="J2166" s="1" t="s">
        <v>29</v>
      </c>
      <c r="K2166" s="1" t="s">
        <v>21</v>
      </c>
      <c r="L2166">
        <v>9</v>
      </c>
      <c r="M2166">
        <v>27</v>
      </c>
      <c r="N2166">
        <v>7782</v>
      </c>
      <c r="O2166" s="1" t="s">
        <v>22</v>
      </c>
      <c r="P2166">
        <v>3</v>
      </c>
    </row>
    <row r="2167" spans="1:16" x14ac:dyDescent="0.2">
      <c r="A2167">
        <v>2166</v>
      </c>
      <c r="B2167">
        <v>13</v>
      </c>
      <c r="C2167">
        <v>7</v>
      </c>
      <c r="D2167">
        <v>2.74</v>
      </c>
      <c r="E2167">
        <v>8</v>
      </c>
      <c r="F2167" s="1" t="s">
        <v>23</v>
      </c>
      <c r="G2167" s="1" t="s">
        <v>17</v>
      </c>
      <c r="H2167" s="1" t="s">
        <v>37</v>
      </c>
      <c r="I2167" s="1" t="s">
        <v>19</v>
      </c>
      <c r="J2167" s="1" t="s">
        <v>29</v>
      </c>
      <c r="K2167" s="1" t="s">
        <v>21</v>
      </c>
      <c r="L2167">
        <v>7</v>
      </c>
      <c r="M2167">
        <v>19</v>
      </c>
      <c r="N2167">
        <v>7308</v>
      </c>
      <c r="O2167" s="1" t="s">
        <v>21</v>
      </c>
      <c r="P2167">
        <v>1</v>
      </c>
    </row>
    <row r="2168" spans="1:16" x14ac:dyDescent="0.2">
      <c r="A2168">
        <v>2167</v>
      </c>
      <c r="B2168">
        <v>28</v>
      </c>
      <c r="C2168">
        <v>6</v>
      </c>
      <c r="D2168">
        <v>5.84</v>
      </c>
      <c r="E2168">
        <v>4</v>
      </c>
      <c r="F2168" s="1" t="s">
        <v>23</v>
      </c>
      <c r="G2168" s="1" t="s">
        <v>17</v>
      </c>
      <c r="H2168" s="1" t="s">
        <v>28</v>
      </c>
      <c r="I2168" s="1" t="s">
        <v>19</v>
      </c>
      <c r="J2168" s="1" t="s">
        <v>33</v>
      </c>
      <c r="K2168" s="1" t="s">
        <v>21</v>
      </c>
      <c r="L2168">
        <v>3</v>
      </c>
      <c r="M2168">
        <v>36</v>
      </c>
      <c r="N2168">
        <v>9862</v>
      </c>
      <c r="O2168" s="1" t="s">
        <v>21</v>
      </c>
      <c r="P2168">
        <v>4</v>
      </c>
    </row>
    <row r="2169" spans="1:16" x14ac:dyDescent="0.2">
      <c r="A2169">
        <v>2168</v>
      </c>
      <c r="B2169">
        <v>20</v>
      </c>
      <c r="C2169">
        <v>7</v>
      </c>
      <c r="D2169">
        <v>5.78</v>
      </c>
      <c r="E2169">
        <v>10</v>
      </c>
      <c r="F2169" s="1" t="s">
        <v>16</v>
      </c>
      <c r="G2169" s="1" t="s">
        <v>35</v>
      </c>
      <c r="H2169" s="1" t="s">
        <v>18</v>
      </c>
      <c r="I2169" s="1" t="s">
        <v>19</v>
      </c>
      <c r="J2169" s="1" t="s">
        <v>20</v>
      </c>
      <c r="K2169" s="1" t="s">
        <v>21</v>
      </c>
      <c r="L2169">
        <v>3</v>
      </c>
      <c r="M2169">
        <v>52</v>
      </c>
      <c r="N2169">
        <v>3786</v>
      </c>
      <c r="O2169" s="1" t="s">
        <v>21</v>
      </c>
      <c r="P2169">
        <v>1</v>
      </c>
    </row>
    <row r="2170" spans="1:16" x14ac:dyDescent="0.2">
      <c r="A2170">
        <v>2169</v>
      </c>
      <c r="B2170">
        <v>36</v>
      </c>
      <c r="C2170">
        <v>5</v>
      </c>
      <c r="D2170">
        <v>4.1100000000000003</v>
      </c>
      <c r="E2170">
        <v>4</v>
      </c>
      <c r="F2170" s="1" t="s">
        <v>26</v>
      </c>
      <c r="G2170" s="1" t="s">
        <v>30</v>
      </c>
      <c r="H2170" s="1" t="s">
        <v>32</v>
      </c>
      <c r="I2170" s="1" t="s">
        <v>19</v>
      </c>
      <c r="J2170" s="1" t="s">
        <v>20</v>
      </c>
      <c r="K2170" s="1" t="s">
        <v>21</v>
      </c>
      <c r="L2170">
        <v>6</v>
      </c>
      <c r="M2170">
        <v>35</v>
      </c>
      <c r="N2170">
        <v>3134</v>
      </c>
      <c r="O2170" s="1" t="s">
        <v>22</v>
      </c>
      <c r="P2170">
        <v>2</v>
      </c>
    </row>
    <row r="2171" spans="1:16" x14ac:dyDescent="0.2">
      <c r="A2171">
        <v>2170</v>
      </c>
      <c r="B2171">
        <v>59</v>
      </c>
      <c r="C2171">
        <v>8</v>
      </c>
      <c r="D2171">
        <v>2.21</v>
      </c>
      <c r="E2171">
        <v>8</v>
      </c>
      <c r="F2171" s="1" t="s">
        <v>36</v>
      </c>
      <c r="G2171" s="1" t="s">
        <v>27</v>
      </c>
      <c r="H2171" s="1" t="s">
        <v>31</v>
      </c>
      <c r="I2171" s="1" t="s">
        <v>19</v>
      </c>
      <c r="J2171" s="1" t="s">
        <v>29</v>
      </c>
      <c r="K2171" s="1" t="s">
        <v>21</v>
      </c>
      <c r="L2171">
        <v>2</v>
      </c>
      <c r="M2171">
        <v>52</v>
      </c>
      <c r="N2171">
        <v>9669</v>
      </c>
      <c r="O2171" s="1" t="s">
        <v>22</v>
      </c>
      <c r="P2171">
        <v>3</v>
      </c>
    </row>
    <row r="2172" spans="1:16" x14ac:dyDescent="0.2">
      <c r="A2172">
        <v>2171</v>
      </c>
      <c r="B2172">
        <v>41</v>
      </c>
      <c r="C2172">
        <v>5</v>
      </c>
      <c r="D2172">
        <v>4.5199999999999996</v>
      </c>
      <c r="E2172">
        <v>4</v>
      </c>
      <c r="F2172" s="1" t="s">
        <v>16</v>
      </c>
      <c r="G2172" s="1" t="s">
        <v>30</v>
      </c>
      <c r="H2172" s="1" t="s">
        <v>37</v>
      </c>
      <c r="I2172" s="1" t="s">
        <v>19</v>
      </c>
      <c r="J2172" s="1" t="s">
        <v>33</v>
      </c>
      <c r="K2172" s="1" t="s">
        <v>21</v>
      </c>
      <c r="L2172">
        <v>8</v>
      </c>
      <c r="M2172">
        <v>48</v>
      </c>
      <c r="N2172">
        <v>3492</v>
      </c>
      <c r="O2172" s="1" t="s">
        <v>22</v>
      </c>
      <c r="P2172">
        <v>1</v>
      </c>
    </row>
    <row r="2173" spans="1:16" x14ac:dyDescent="0.2">
      <c r="A2173">
        <v>2172</v>
      </c>
      <c r="B2173">
        <v>45</v>
      </c>
      <c r="C2173">
        <v>6</v>
      </c>
      <c r="D2173">
        <v>3.65</v>
      </c>
      <c r="E2173">
        <v>1</v>
      </c>
      <c r="F2173" s="1" t="s">
        <v>26</v>
      </c>
      <c r="G2173" s="1" t="s">
        <v>27</v>
      </c>
      <c r="H2173" s="1" t="s">
        <v>37</v>
      </c>
      <c r="I2173" s="1" t="s">
        <v>19</v>
      </c>
      <c r="J2173" s="1" t="s">
        <v>20</v>
      </c>
      <c r="K2173" s="1" t="s">
        <v>21</v>
      </c>
      <c r="L2173">
        <v>10</v>
      </c>
      <c r="M2173">
        <v>52</v>
      </c>
      <c r="N2173">
        <v>9407</v>
      </c>
      <c r="O2173" s="1" t="s">
        <v>21</v>
      </c>
      <c r="P2173">
        <v>4</v>
      </c>
    </row>
    <row r="2174" spans="1:16" x14ac:dyDescent="0.2">
      <c r="A2174">
        <v>2173</v>
      </c>
      <c r="B2174">
        <v>54</v>
      </c>
      <c r="C2174">
        <v>9</v>
      </c>
      <c r="D2174">
        <v>5.37</v>
      </c>
      <c r="E2174">
        <v>7</v>
      </c>
      <c r="F2174" s="1" t="s">
        <v>36</v>
      </c>
      <c r="G2174" s="1" t="s">
        <v>17</v>
      </c>
      <c r="H2174" s="1" t="s">
        <v>32</v>
      </c>
      <c r="I2174" s="1" t="s">
        <v>19</v>
      </c>
      <c r="J2174" s="1" t="s">
        <v>33</v>
      </c>
      <c r="K2174" s="1" t="s">
        <v>21</v>
      </c>
      <c r="L2174">
        <v>10</v>
      </c>
      <c r="M2174">
        <v>38</v>
      </c>
      <c r="N2174">
        <v>3501</v>
      </c>
      <c r="O2174" s="1" t="s">
        <v>22</v>
      </c>
      <c r="P2174">
        <v>3</v>
      </c>
    </row>
    <row r="2175" spans="1:16" x14ac:dyDescent="0.2">
      <c r="A2175">
        <v>2174</v>
      </c>
      <c r="B2175">
        <v>2</v>
      </c>
      <c r="C2175">
        <v>7</v>
      </c>
      <c r="D2175">
        <v>3.9</v>
      </c>
      <c r="E2175">
        <v>8</v>
      </c>
      <c r="F2175" s="1" t="s">
        <v>26</v>
      </c>
      <c r="G2175" s="1" t="s">
        <v>27</v>
      </c>
      <c r="H2175" s="1" t="s">
        <v>32</v>
      </c>
      <c r="I2175" s="1" t="s">
        <v>19</v>
      </c>
      <c r="J2175" s="1" t="s">
        <v>29</v>
      </c>
      <c r="K2175" s="1" t="s">
        <v>21</v>
      </c>
      <c r="L2175">
        <v>7</v>
      </c>
      <c r="M2175">
        <v>18</v>
      </c>
      <c r="N2175">
        <v>6314</v>
      </c>
      <c r="O2175" s="1" t="s">
        <v>22</v>
      </c>
      <c r="P2175">
        <v>5</v>
      </c>
    </row>
    <row r="2176" spans="1:16" x14ac:dyDescent="0.2">
      <c r="A2176">
        <v>2175</v>
      </c>
      <c r="B2176">
        <v>34</v>
      </c>
      <c r="C2176">
        <v>1</v>
      </c>
      <c r="D2176">
        <v>4.1399999999999997</v>
      </c>
      <c r="E2176">
        <v>4</v>
      </c>
      <c r="F2176" s="1" t="s">
        <v>36</v>
      </c>
      <c r="G2176" s="1" t="s">
        <v>35</v>
      </c>
      <c r="H2176" s="1" t="s">
        <v>37</v>
      </c>
      <c r="I2176" s="1" t="s">
        <v>19</v>
      </c>
      <c r="J2176" s="1" t="s">
        <v>20</v>
      </c>
      <c r="K2176" s="1" t="s">
        <v>21</v>
      </c>
      <c r="L2176">
        <v>6</v>
      </c>
      <c r="M2176">
        <v>63</v>
      </c>
      <c r="N2176">
        <v>9929</v>
      </c>
      <c r="O2176" s="1" t="s">
        <v>22</v>
      </c>
      <c r="P2176">
        <v>5</v>
      </c>
    </row>
    <row r="2177" spans="1:16" x14ac:dyDescent="0.2">
      <c r="A2177">
        <v>2176</v>
      </c>
      <c r="B2177">
        <v>19</v>
      </c>
      <c r="C2177">
        <v>10</v>
      </c>
      <c r="D2177">
        <v>2.75</v>
      </c>
      <c r="E2177">
        <v>7</v>
      </c>
      <c r="F2177" s="1" t="s">
        <v>36</v>
      </c>
      <c r="G2177" s="1" t="s">
        <v>17</v>
      </c>
      <c r="H2177" s="1" t="s">
        <v>25</v>
      </c>
      <c r="I2177" s="1" t="s">
        <v>19</v>
      </c>
      <c r="J2177" s="1" t="s">
        <v>20</v>
      </c>
      <c r="K2177" s="1" t="s">
        <v>21</v>
      </c>
      <c r="L2177">
        <v>7</v>
      </c>
      <c r="M2177">
        <v>45</v>
      </c>
      <c r="N2177">
        <v>2449</v>
      </c>
      <c r="O2177" s="1" t="s">
        <v>22</v>
      </c>
      <c r="P2177">
        <v>5</v>
      </c>
    </row>
    <row r="2178" spans="1:16" x14ac:dyDescent="0.2">
      <c r="A2178">
        <v>2177</v>
      </c>
      <c r="B2178">
        <v>55</v>
      </c>
      <c r="C2178">
        <v>7</v>
      </c>
      <c r="D2178">
        <v>5.98</v>
      </c>
      <c r="E2178">
        <v>10</v>
      </c>
      <c r="F2178" s="1" t="s">
        <v>16</v>
      </c>
      <c r="G2178" s="1" t="s">
        <v>30</v>
      </c>
      <c r="H2178" s="1" t="s">
        <v>32</v>
      </c>
      <c r="I2178" s="1" t="s">
        <v>19</v>
      </c>
      <c r="J2178" s="1" t="s">
        <v>29</v>
      </c>
      <c r="K2178" s="1" t="s">
        <v>21</v>
      </c>
      <c r="L2178">
        <v>5</v>
      </c>
      <c r="M2178">
        <v>35</v>
      </c>
      <c r="N2178">
        <v>5983</v>
      </c>
      <c r="O2178" s="1" t="s">
        <v>22</v>
      </c>
      <c r="P2178">
        <v>3</v>
      </c>
    </row>
    <row r="2179" spans="1:16" x14ac:dyDescent="0.2">
      <c r="A2179">
        <v>2178</v>
      </c>
      <c r="B2179">
        <v>10</v>
      </c>
      <c r="C2179">
        <v>8</v>
      </c>
      <c r="D2179">
        <v>4.58</v>
      </c>
      <c r="E2179">
        <v>9</v>
      </c>
      <c r="F2179" s="1" t="s">
        <v>23</v>
      </c>
      <c r="G2179" s="1" t="s">
        <v>17</v>
      </c>
      <c r="H2179" s="1" t="s">
        <v>32</v>
      </c>
      <c r="I2179" s="1" t="s">
        <v>19</v>
      </c>
      <c r="J2179" s="1" t="s">
        <v>33</v>
      </c>
      <c r="K2179" s="1" t="s">
        <v>21</v>
      </c>
      <c r="L2179">
        <v>7</v>
      </c>
      <c r="M2179">
        <v>18</v>
      </c>
      <c r="N2179">
        <v>8229</v>
      </c>
      <c r="O2179" s="1" t="s">
        <v>22</v>
      </c>
      <c r="P2179">
        <v>4</v>
      </c>
    </row>
    <row r="2180" spans="1:16" x14ac:dyDescent="0.2">
      <c r="A2180">
        <v>2179</v>
      </c>
      <c r="B2180">
        <v>58</v>
      </c>
      <c r="C2180">
        <v>10</v>
      </c>
      <c r="D2180">
        <v>4.4800000000000004</v>
      </c>
      <c r="E2180">
        <v>10</v>
      </c>
      <c r="F2180" s="1" t="s">
        <v>26</v>
      </c>
      <c r="G2180" s="1" t="s">
        <v>17</v>
      </c>
      <c r="H2180" s="1" t="s">
        <v>28</v>
      </c>
      <c r="I2180" s="1" t="s">
        <v>19</v>
      </c>
      <c r="J2180" s="1" t="s">
        <v>33</v>
      </c>
      <c r="K2180" s="1" t="s">
        <v>21</v>
      </c>
      <c r="L2180">
        <v>0</v>
      </c>
      <c r="M2180">
        <v>29</v>
      </c>
      <c r="N2180">
        <v>3978</v>
      </c>
      <c r="O2180" s="1" t="s">
        <v>21</v>
      </c>
      <c r="P2180">
        <v>4</v>
      </c>
    </row>
    <row r="2181" spans="1:16" x14ac:dyDescent="0.2">
      <c r="A2181">
        <v>2180</v>
      </c>
      <c r="B2181">
        <v>27</v>
      </c>
      <c r="C2181">
        <v>3</v>
      </c>
      <c r="D2181">
        <v>4.87</v>
      </c>
      <c r="E2181">
        <v>6</v>
      </c>
      <c r="F2181" s="1" t="s">
        <v>23</v>
      </c>
      <c r="G2181" s="1" t="s">
        <v>35</v>
      </c>
      <c r="H2181" s="1" t="s">
        <v>28</v>
      </c>
      <c r="I2181" s="1" t="s">
        <v>19</v>
      </c>
      <c r="J2181" s="1" t="s">
        <v>33</v>
      </c>
      <c r="K2181" s="1" t="s">
        <v>21</v>
      </c>
      <c r="L2181">
        <v>6</v>
      </c>
      <c r="M2181">
        <v>41</v>
      </c>
      <c r="N2181">
        <v>4818</v>
      </c>
      <c r="O2181" s="1" t="s">
        <v>21</v>
      </c>
      <c r="P2181">
        <v>3</v>
      </c>
    </row>
    <row r="2182" spans="1:16" x14ac:dyDescent="0.2">
      <c r="A2182">
        <v>2181</v>
      </c>
      <c r="B2182">
        <v>58</v>
      </c>
      <c r="C2182">
        <v>8</v>
      </c>
      <c r="D2182">
        <v>3.69</v>
      </c>
      <c r="E2182">
        <v>7</v>
      </c>
      <c r="F2182" s="1" t="s">
        <v>36</v>
      </c>
      <c r="G2182" s="1" t="s">
        <v>27</v>
      </c>
      <c r="H2182" s="1" t="s">
        <v>32</v>
      </c>
      <c r="I2182" s="1" t="s">
        <v>19</v>
      </c>
      <c r="J2182" s="1" t="s">
        <v>33</v>
      </c>
      <c r="K2182" s="1" t="s">
        <v>21</v>
      </c>
      <c r="L2182">
        <v>0</v>
      </c>
      <c r="M2182">
        <v>43</v>
      </c>
      <c r="N2182">
        <v>1090</v>
      </c>
      <c r="O2182" s="1" t="s">
        <v>22</v>
      </c>
      <c r="P2182">
        <v>4</v>
      </c>
    </row>
    <row r="2183" spans="1:16" x14ac:dyDescent="0.2">
      <c r="A2183">
        <v>2182</v>
      </c>
      <c r="B2183">
        <v>50</v>
      </c>
      <c r="C2183">
        <v>7</v>
      </c>
      <c r="D2183">
        <v>5.09</v>
      </c>
      <c r="E2183">
        <v>9</v>
      </c>
      <c r="F2183" s="1" t="s">
        <v>16</v>
      </c>
      <c r="G2183" s="1" t="s">
        <v>30</v>
      </c>
      <c r="H2183" s="1" t="s">
        <v>18</v>
      </c>
      <c r="I2183" s="1" t="s">
        <v>34</v>
      </c>
      <c r="J2183" s="1" t="s">
        <v>29</v>
      </c>
      <c r="K2183" s="1" t="s">
        <v>21</v>
      </c>
      <c r="L2183">
        <v>7</v>
      </c>
      <c r="M2183">
        <v>47</v>
      </c>
      <c r="N2183">
        <v>8754</v>
      </c>
      <c r="O2183" s="1" t="s">
        <v>21</v>
      </c>
      <c r="P2183">
        <v>4</v>
      </c>
    </row>
    <row r="2184" spans="1:16" x14ac:dyDescent="0.2">
      <c r="A2184">
        <v>2183</v>
      </c>
      <c r="B2184">
        <v>22</v>
      </c>
      <c r="C2184">
        <v>10</v>
      </c>
      <c r="D2184">
        <v>4.84</v>
      </c>
      <c r="E2184">
        <v>10</v>
      </c>
      <c r="F2184" s="1" t="s">
        <v>26</v>
      </c>
      <c r="G2184" s="1" t="s">
        <v>35</v>
      </c>
      <c r="H2184" s="1" t="s">
        <v>32</v>
      </c>
      <c r="I2184" s="1" t="s">
        <v>19</v>
      </c>
      <c r="J2184" s="1" t="s">
        <v>33</v>
      </c>
      <c r="K2184" s="1" t="s">
        <v>21</v>
      </c>
      <c r="L2184">
        <v>0</v>
      </c>
      <c r="M2184">
        <v>52</v>
      </c>
      <c r="N2184">
        <v>6841</v>
      </c>
      <c r="O2184" s="1" t="s">
        <v>22</v>
      </c>
      <c r="P2184">
        <v>1</v>
      </c>
    </row>
    <row r="2185" spans="1:16" x14ac:dyDescent="0.2">
      <c r="A2185">
        <v>2184</v>
      </c>
      <c r="B2185">
        <v>52</v>
      </c>
      <c r="C2185">
        <v>1</v>
      </c>
      <c r="D2185">
        <v>3.07</v>
      </c>
      <c r="E2185">
        <v>1</v>
      </c>
      <c r="F2185" s="1" t="s">
        <v>16</v>
      </c>
      <c r="G2185" s="1" t="s">
        <v>17</v>
      </c>
      <c r="H2185" s="1" t="s">
        <v>28</v>
      </c>
      <c r="I2185" s="1" t="s">
        <v>19</v>
      </c>
      <c r="J2185" s="1" t="s">
        <v>29</v>
      </c>
      <c r="K2185" s="1" t="s">
        <v>21</v>
      </c>
      <c r="L2185">
        <v>3</v>
      </c>
      <c r="M2185">
        <v>34</v>
      </c>
      <c r="N2185">
        <v>8881</v>
      </c>
      <c r="O2185" s="1" t="s">
        <v>22</v>
      </c>
      <c r="P2185">
        <v>2</v>
      </c>
    </row>
    <row r="2186" spans="1:16" x14ac:dyDescent="0.2">
      <c r="A2186">
        <v>2185</v>
      </c>
      <c r="B2186">
        <v>17</v>
      </c>
      <c r="C2186">
        <v>2</v>
      </c>
      <c r="D2186">
        <v>3.22</v>
      </c>
      <c r="E2186">
        <v>3</v>
      </c>
      <c r="F2186" s="1" t="s">
        <v>23</v>
      </c>
      <c r="G2186" s="1" t="s">
        <v>24</v>
      </c>
      <c r="H2186" s="1" t="s">
        <v>18</v>
      </c>
      <c r="I2186" s="1" t="s">
        <v>19</v>
      </c>
      <c r="J2186" s="1" t="s">
        <v>29</v>
      </c>
      <c r="K2186" s="1" t="s">
        <v>21</v>
      </c>
      <c r="L2186">
        <v>10</v>
      </c>
      <c r="M2186">
        <v>47</v>
      </c>
      <c r="N2186">
        <v>9262</v>
      </c>
      <c r="O2186" s="1" t="s">
        <v>22</v>
      </c>
      <c r="P2186">
        <v>3</v>
      </c>
    </row>
    <row r="2187" spans="1:16" x14ac:dyDescent="0.2">
      <c r="A2187">
        <v>2186</v>
      </c>
      <c r="B2187">
        <v>57</v>
      </c>
      <c r="C2187">
        <v>8</v>
      </c>
      <c r="D2187">
        <v>2.16</v>
      </c>
      <c r="E2187">
        <v>9</v>
      </c>
      <c r="F2187" s="1" t="s">
        <v>23</v>
      </c>
      <c r="G2187" s="1" t="s">
        <v>35</v>
      </c>
      <c r="H2187" s="1" t="s">
        <v>31</v>
      </c>
      <c r="I2187" s="1" t="s">
        <v>19</v>
      </c>
      <c r="J2187" s="1" t="s">
        <v>29</v>
      </c>
      <c r="K2187" s="1" t="s">
        <v>21</v>
      </c>
      <c r="L2187">
        <v>1</v>
      </c>
      <c r="M2187">
        <v>43</v>
      </c>
      <c r="N2187">
        <v>5107</v>
      </c>
      <c r="O2187" s="1" t="s">
        <v>21</v>
      </c>
      <c r="P2187">
        <v>2</v>
      </c>
    </row>
    <row r="2188" spans="1:16" x14ac:dyDescent="0.2">
      <c r="A2188">
        <v>2187</v>
      </c>
      <c r="B2188">
        <v>42</v>
      </c>
      <c r="C2188">
        <v>9</v>
      </c>
      <c r="D2188">
        <v>1.72</v>
      </c>
      <c r="E2188">
        <v>8</v>
      </c>
      <c r="F2188" s="1" t="s">
        <v>36</v>
      </c>
      <c r="G2188" s="1" t="s">
        <v>24</v>
      </c>
      <c r="H2188" s="1" t="s">
        <v>32</v>
      </c>
      <c r="I2188" s="1" t="s">
        <v>19</v>
      </c>
      <c r="J2188" s="1" t="s">
        <v>29</v>
      </c>
      <c r="K2188" s="1" t="s">
        <v>21</v>
      </c>
      <c r="L2188">
        <v>6</v>
      </c>
      <c r="M2188">
        <v>46</v>
      </c>
      <c r="N2188">
        <v>7845</v>
      </c>
      <c r="O2188" s="1" t="s">
        <v>21</v>
      </c>
      <c r="P2188">
        <v>5</v>
      </c>
    </row>
    <row r="2189" spans="1:16" x14ac:dyDescent="0.2">
      <c r="A2189">
        <v>2188</v>
      </c>
      <c r="B2189">
        <v>1</v>
      </c>
      <c r="C2189">
        <v>7</v>
      </c>
      <c r="D2189">
        <v>2.5299999999999998</v>
      </c>
      <c r="E2189">
        <v>9</v>
      </c>
      <c r="F2189" s="1" t="s">
        <v>36</v>
      </c>
      <c r="G2189" s="1" t="s">
        <v>35</v>
      </c>
      <c r="H2189" s="1" t="s">
        <v>31</v>
      </c>
      <c r="I2189" s="1" t="s">
        <v>34</v>
      </c>
      <c r="J2189" s="1" t="s">
        <v>29</v>
      </c>
      <c r="K2189" s="1" t="s">
        <v>22</v>
      </c>
      <c r="L2189">
        <v>5</v>
      </c>
      <c r="M2189">
        <v>48</v>
      </c>
      <c r="N2189">
        <v>8358</v>
      </c>
      <c r="O2189" s="1" t="s">
        <v>21</v>
      </c>
      <c r="P2189">
        <v>1</v>
      </c>
    </row>
    <row r="2190" spans="1:16" x14ac:dyDescent="0.2">
      <c r="A2190">
        <v>2189</v>
      </c>
      <c r="B2190">
        <v>60</v>
      </c>
      <c r="C2190">
        <v>9</v>
      </c>
      <c r="D2190">
        <v>2.8</v>
      </c>
      <c r="E2190">
        <v>10</v>
      </c>
      <c r="F2190" s="1" t="s">
        <v>16</v>
      </c>
      <c r="G2190" s="1" t="s">
        <v>30</v>
      </c>
      <c r="H2190" s="1" t="s">
        <v>18</v>
      </c>
      <c r="I2190" s="1" t="s">
        <v>19</v>
      </c>
      <c r="J2190" s="1" t="s">
        <v>29</v>
      </c>
      <c r="K2190" s="1" t="s">
        <v>21</v>
      </c>
      <c r="L2190">
        <v>1</v>
      </c>
      <c r="M2190">
        <v>31</v>
      </c>
      <c r="N2190">
        <v>3392</v>
      </c>
      <c r="O2190" s="1" t="s">
        <v>22</v>
      </c>
      <c r="P2190">
        <v>2</v>
      </c>
    </row>
    <row r="2191" spans="1:16" x14ac:dyDescent="0.2">
      <c r="A2191">
        <v>2190</v>
      </c>
      <c r="B2191">
        <v>58</v>
      </c>
      <c r="C2191">
        <v>8</v>
      </c>
      <c r="D2191">
        <v>5.05</v>
      </c>
      <c r="E2191">
        <v>9</v>
      </c>
      <c r="F2191" s="1" t="s">
        <v>26</v>
      </c>
      <c r="G2191" s="1" t="s">
        <v>35</v>
      </c>
      <c r="H2191" s="1" t="s">
        <v>31</v>
      </c>
      <c r="I2191" s="1" t="s">
        <v>19</v>
      </c>
      <c r="J2191" s="1" t="s">
        <v>33</v>
      </c>
      <c r="K2191" s="1" t="s">
        <v>21</v>
      </c>
      <c r="L2191">
        <v>1</v>
      </c>
      <c r="M2191">
        <v>57</v>
      </c>
      <c r="N2191">
        <v>7454</v>
      </c>
      <c r="O2191" s="1" t="s">
        <v>22</v>
      </c>
      <c r="P2191">
        <v>2</v>
      </c>
    </row>
    <row r="2192" spans="1:16" x14ac:dyDescent="0.2">
      <c r="A2192">
        <v>2191</v>
      </c>
      <c r="B2192">
        <v>14</v>
      </c>
      <c r="C2192">
        <v>8</v>
      </c>
      <c r="D2192">
        <v>1.49</v>
      </c>
      <c r="E2192">
        <v>10</v>
      </c>
      <c r="F2192" s="1" t="s">
        <v>23</v>
      </c>
      <c r="G2192" s="1" t="s">
        <v>24</v>
      </c>
      <c r="H2192" s="1" t="s">
        <v>28</v>
      </c>
      <c r="I2192" s="1" t="s">
        <v>34</v>
      </c>
      <c r="J2192" s="1" t="s">
        <v>29</v>
      </c>
      <c r="K2192" s="1" t="s">
        <v>22</v>
      </c>
      <c r="L2192">
        <v>10</v>
      </c>
      <c r="M2192">
        <v>29</v>
      </c>
      <c r="N2192">
        <v>3456</v>
      </c>
      <c r="O2192" s="1" t="s">
        <v>21</v>
      </c>
      <c r="P2192">
        <v>4</v>
      </c>
    </row>
    <row r="2193" spans="1:16" x14ac:dyDescent="0.2">
      <c r="A2193">
        <v>2192</v>
      </c>
      <c r="B2193">
        <v>53</v>
      </c>
      <c r="C2193">
        <v>2</v>
      </c>
      <c r="D2193">
        <v>3.67</v>
      </c>
      <c r="E2193">
        <v>5</v>
      </c>
      <c r="F2193" s="1" t="s">
        <v>16</v>
      </c>
      <c r="G2193" s="1" t="s">
        <v>35</v>
      </c>
      <c r="H2193" s="1" t="s">
        <v>31</v>
      </c>
      <c r="I2193" s="1" t="s">
        <v>34</v>
      </c>
      <c r="J2193" s="1" t="s">
        <v>20</v>
      </c>
      <c r="K2193" s="1" t="s">
        <v>21</v>
      </c>
      <c r="L2193">
        <v>3</v>
      </c>
      <c r="M2193">
        <v>20</v>
      </c>
      <c r="N2193">
        <v>5526</v>
      </c>
      <c r="O2193" s="1" t="s">
        <v>22</v>
      </c>
      <c r="P2193">
        <v>1</v>
      </c>
    </row>
    <row r="2194" spans="1:16" x14ac:dyDescent="0.2">
      <c r="A2194">
        <v>2193</v>
      </c>
      <c r="B2194">
        <v>32</v>
      </c>
      <c r="C2194">
        <v>8</v>
      </c>
      <c r="D2194">
        <v>4.32</v>
      </c>
      <c r="E2194">
        <v>9</v>
      </c>
      <c r="F2194" s="1" t="s">
        <v>23</v>
      </c>
      <c r="G2194" s="1" t="s">
        <v>30</v>
      </c>
      <c r="H2194" s="1" t="s">
        <v>37</v>
      </c>
      <c r="I2194" s="1" t="s">
        <v>19</v>
      </c>
      <c r="J2194" s="1" t="s">
        <v>20</v>
      </c>
      <c r="K2194" s="1" t="s">
        <v>21</v>
      </c>
      <c r="L2194">
        <v>10</v>
      </c>
      <c r="M2194">
        <v>30</v>
      </c>
      <c r="N2194">
        <v>1558</v>
      </c>
      <c r="O2194" s="1" t="s">
        <v>22</v>
      </c>
      <c r="P2194">
        <v>5</v>
      </c>
    </row>
    <row r="2195" spans="1:16" x14ac:dyDescent="0.2">
      <c r="A2195">
        <v>2194</v>
      </c>
      <c r="B2195">
        <v>21</v>
      </c>
      <c r="C2195">
        <v>4</v>
      </c>
      <c r="D2195">
        <v>4.95</v>
      </c>
      <c r="E2195">
        <v>1</v>
      </c>
      <c r="F2195" s="1" t="s">
        <v>23</v>
      </c>
      <c r="G2195" s="1" t="s">
        <v>17</v>
      </c>
      <c r="H2195" s="1" t="s">
        <v>25</v>
      </c>
      <c r="I2195" s="1" t="s">
        <v>19</v>
      </c>
      <c r="J2195" s="1" t="s">
        <v>33</v>
      </c>
      <c r="K2195" s="1" t="s">
        <v>21</v>
      </c>
      <c r="L2195">
        <v>6</v>
      </c>
      <c r="M2195">
        <v>63</v>
      </c>
      <c r="N2195">
        <v>3361</v>
      </c>
      <c r="O2195" s="1" t="s">
        <v>22</v>
      </c>
      <c r="P2195">
        <v>2</v>
      </c>
    </row>
    <row r="2196" spans="1:16" x14ac:dyDescent="0.2">
      <c r="A2196">
        <v>2195</v>
      </c>
      <c r="B2196">
        <v>14</v>
      </c>
      <c r="C2196">
        <v>7</v>
      </c>
      <c r="D2196">
        <v>1.72</v>
      </c>
      <c r="E2196">
        <v>7</v>
      </c>
      <c r="F2196" s="1" t="s">
        <v>26</v>
      </c>
      <c r="G2196" s="1" t="s">
        <v>35</v>
      </c>
      <c r="H2196" s="1" t="s">
        <v>25</v>
      </c>
      <c r="I2196" s="1" t="s">
        <v>19</v>
      </c>
      <c r="J2196" s="1" t="s">
        <v>33</v>
      </c>
      <c r="K2196" s="1" t="s">
        <v>21</v>
      </c>
      <c r="L2196">
        <v>6</v>
      </c>
      <c r="M2196">
        <v>30</v>
      </c>
      <c r="N2196">
        <v>2949</v>
      </c>
      <c r="O2196" s="1" t="s">
        <v>22</v>
      </c>
      <c r="P2196">
        <v>3</v>
      </c>
    </row>
    <row r="2197" spans="1:16" x14ac:dyDescent="0.2">
      <c r="A2197">
        <v>2196</v>
      </c>
      <c r="B2197">
        <v>47</v>
      </c>
      <c r="C2197">
        <v>9</v>
      </c>
      <c r="D2197">
        <v>5.5</v>
      </c>
      <c r="E2197">
        <v>10</v>
      </c>
      <c r="F2197" s="1" t="s">
        <v>23</v>
      </c>
      <c r="G2197" s="1" t="s">
        <v>27</v>
      </c>
      <c r="H2197" s="1" t="s">
        <v>37</v>
      </c>
      <c r="I2197" s="1" t="s">
        <v>19</v>
      </c>
      <c r="J2197" s="1" t="s">
        <v>33</v>
      </c>
      <c r="K2197" s="1" t="s">
        <v>21</v>
      </c>
      <c r="L2197">
        <v>3</v>
      </c>
      <c r="M2197">
        <v>49</v>
      </c>
      <c r="N2197">
        <v>8545</v>
      </c>
      <c r="O2197" s="1" t="s">
        <v>21</v>
      </c>
      <c r="P2197">
        <v>1</v>
      </c>
    </row>
    <row r="2198" spans="1:16" x14ac:dyDescent="0.2">
      <c r="A2198">
        <v>2197</v>
      </c>
      <c r="B2198">
        <v>17</v>
      </c>
      <c r="C2198">
        <v>8</v>
      </c>
      <c r="D2198">
        <v>3.42</v>
      </c>
      <c r="E2198">
        <v>9</v>
      </c>
      <c r="F2198" s="1" t="s">
        <v>36</v>
      </c>
      <c r="G2198" s="1" t="s">
        <v>30</v>
      </c>
      <c r="H2198" s="1" t="s">
        <v>31</v>
      </c>
      <c r="I2198" s="1" t="s">
        <v>34</v>
      </c>
      <c r="J2198" s="1" t="s">
        <v>29</v>
      </c>
      <c r="K2198" s="1" t="s">
        <v>22</v>
      </c>
      <c r="L2198">
        <v>7</v>
      </c>
      <c r="M2198">
        <v>35</v>
      </c>
      <c r="N2198">
        <v>8063</v>
      </c>
      <c r="O2198" s="1" t="s">
        <v>21</v>
      </c>
      <c r="P2198">
        <v>5</v>
      </c>
    </row>
    <row r="2199" spans="1:16" x14ac:dyDescent="0.2">
      <c r="A2199">
        <v>2198</v>
      </c>
      <c r="B2199">
        <v>31</v>
      </c>
      <c r="C2199">
        <v>8</v>
      </c>
      <c r="D2199">
        <v>2</v>
      </c>
      <c r="E2199">
        <v>9</v>
      </c>
      <c r="F2199" s="1" t="s">
        <v>16</v>
      </c>
      <c r="G2199" s="1" t="s">
        <v>30</v>
      </c>
      <c r="H2199" s="1" t="s">
        <v>25</v>
      </c>
      <c r="I2199" s="1" t="s">
        <v>19</v>
      </c>
      <c r="J2199" s="1" t="s">
        <v>29</v>
      </c>
      <c r="K2199" s="1" t="s">
        <v>21</v>
      </c>
      <c r="L2199">
        <v>8</v>
      </c>
      <c r="M2199">
        <v>31</v>
      </c>
      <c r="N2199">
        <v>7092</v>
      </c>
      <c r="O2199" s="1" t="s">
        <v>22</v>
      </c>
      <c r="P2199">
        <v>2</v>
      </c>
    </row>
    <row r="2200" spans="1:16" x14ac:dyDescent="0.2">
      <c r="A2200">
        <v>2199</v>
      </c>
      <c r="B2200">
        <v>16</v>
      </c>
      <c r="C2200">
        <v>4</v>
      </c>
      <c r="D2200">
        <v>3.68</v>
      </c>
      <c r="E2200">
        <v>6</v>
      </c>
      <c r="F2200" s="1" t="s">
        <v>36</v>
      </c>
      <c r="G2200" s="1" t="s">
        <v>30</v>
      </c>
      <c r="H2200" s="1" t="s">
        <v>28</v>
      </c>
      <c r="I2200" s="1" t="s">
        <v>34</v>
      </c>
      <c r="J2200" s="1" t="s">
        <v>33</v>
      </c>
      <c r="K2200" s="1" t="s">
        <v>22</v>
      </c>
      <c r="L2200">
        <v>9</v>
      </c>
      <c r="M2200">
        <v>56</v>
      </c>
      <c r="N2200">
        <v>2128</v>
      </c>
      <c r="O2200" s="1" t="s">
        <v>22</v>
      </c>
      <c r="P2200">
        <v>4</v>
      </c>
    </row>
    <row r="2201" spans="1:16" x14ac:dyDescent="0.2">
      <c r="A2201">
        <v>2200</v>
      </c>
      <c r="B2201">
        <v>57</v>
      </c>
      <c r="C2201">
        <v>9</v>
      </c>
      <c r="D2201">
        <v>2.0499999999999998</v>
      </c>
      <c r="E2201">
        <v>7</v>
      </c>
      <c r="F2201" s="1" t="s">
        <v>23</v>
      </c>
      <c r="G2201" s="1" t="s">
        <v>24</v>
      </c>
      <c r="H2201" s="1" t="s">
        <v>18</v>
      </c>
      <c r="I2201" s="1" t="s">
        <v>34</v>
      </c>
      <c r="J2201" s="1" t="s">
        <v>20</v>
      </c>
      <c r="K2201" s="1" t="s">
        <v>21</v>
      </c>
      <c r="L2201">
        <v>0</v>
      </c>
      <c r="M2201">
        <v>45</v>
      </c>
      <c r="N2201">
        <v>6887</v>
      </c>
      <c r="O2201" s="1" t="s">
        <v>22</v>
      </c>
      <c r="P2201">
        <v>4</v>
      </c>
    </row>
    <row r="2202" spans="1:16" x14ac:dyDescent="0.2">
      <c r="A2202">
        <v>2201</v>
      </c>
      <c r="B2202">
        <v>34</v>
      </c>
      <c r="C2202">
        <v>7</v>
      </c>
      <c r="D2202">
        <v>2.94</v>
      </c>
      <c r="E2202">
        <v>9</v>
      </c>
      <c r="F2202" s="1" t="s">
        <v>36</v>
      </c>
      <c r="G2202" s="1" t="s">
        <v>17</v>
      </c>
      <c r="H2202" s="1" t="s">
        <v>32</v>
      </c>
      <c r="I2202" s="1" t="s">
        <v>19</v>
      </c>
      <c r="J2202" s="1" t="s">
        <v>29</v>
      </c>
      <c r="K2202" s="1" t="s">
        <v>21</v>
      </c>
      <c r="L2202">
        <v>1</v>
      </c>
      <c r="M2202">
        <v>63</v>
      </c>
      <c r="N2202">
        <v>2914</v>
      </c>
      <c r="O2202" s="1" t="s">
        <v>22</v>
      </c>
      <c r="P2202">
        <v>5</v>
      </c>
    </row>
    <row r="2203" spans="1:16" x14ac:dyDescent="0.2">
      <c r="A2203">
        <v>2202</v>
      </c>
      <c r="B2203">
        <v>2</v>
      </c>
      <c r="C2203">
        <v>3</v>
      </c>
      <c r="D2203">
        <v>4.6100000000000003</v>
      </c>
      <c r="E2203">
        <v>6</v>
      </c>
      <c r="F2203" s="1" t="s">
        <v>36</v>
      </c>
      <c r="G2203" s="1" t="s">
        <v>30</v>
      </c>
      <c r="H2203" s="1" t="s">
        <v>31</v>
      </c>
      <c r="I2203" s="1" t="s">
        <v>19</v>
      </c>
      <c r="J2203" s="1" t="s">
        <v>20</v>
      </c>
      <c r="K2203" s="1" t="s">
        <v>21</v>
      </c>
      <c r="L2203">
        <v>10</v>
      </c>
      <c r="M2203">
        <v>67</v>
      </c>
      <c r="N2203">
        <v>4037</v>
      </c>
      <c r="O2203" s="1" t="s">
        <v>21</v>
      </c>
      <c r="P2203">
        <v>5</v>
      </c>
    </row>
    <row r="2204" spans="1:16" x14ac:dyDescent="0.2">
      <c r="A2204">
        <v>2203</v>
      </c>
      <c r="B2204">
        <v>33</v>
      </c>
      <c r="C2204">
        <v>3</v>
      </c>
      <c r="D2204">
        <v>4.72</v>
      </c>
      <c r="E2204">
        <v>4</v>
      </c>
      <c r="F2204" s="1" t="s">
        <v>16</v>
      </c>
      <c r="G2204" s="1" t="s">
        <v>27</v>
      </c>
      <c r="H2204" s="1" t="s">
        <v>28</v>
      </c>
      <c r="I2204" s="1" t="s">
        <v>19</v>
      </c>
      <c r="J2204" s="1" t="s">
        <v>29</v>
      </c>
      <c r="K2204" s="1" t="s">
        <v>21</v>
      </c>
      <c r="L2204">
        <v>6</v>
      </c>
      <c r="M2204">
        <v>48</v>
      </c>
      <c r="N2204">
        <v>4913</v>
      </c>
      <c r="O2204" s="1" t="s">
        <v>22</v>
      </c>
      <c r="P2204">
        <v>4</v>
      </c>
    </row>
    <row r="2205" spans="1:16" x14ac:dyDescent="0.2">
      <c r="A2205">
        <v>2204</v>
      </c>
      <c r="B2205">
        <v>47</v>
      </c>
      <c r="C2205">
        <v>9</v>
      </c>
      <c r="D2205">
        <v>4.5199999999999996</v>
      </c>
      <c r="E2205">
        <v>8</v>
      </c>
      <c r="F2205" s="1" t="s">
        <v>36</v>
      </c>
      <c r="G2205" s="1" t="s">
        <v>24</v>
      </c>
      <c r="H2205" s="1" t="s">
        <v>31</v>
      </c>
      <c r="I2205" s="1" t="s">
        <v>19</v>
      </c>
      <c r="J2205" s="1" t="s">
        <v>29</v>
      </c>
      <c r="K2205" s="1" t="s">
        <v>21</v>
      </c>
      <c r="L2205">
        <v>7</v>
      </c>
      <c r="M2205">
        <v>26</v>
      </c>
      <c r="N2205">
        <v>2025</v>
      </c>
      <c r="O2205" s="1" t="s">
        <v>22</v>
      </c>
      <c r="P2205">
        <v>2</v>
      </c>
    </row>
    <row r="2206" spans="1:16" x14ac:dyDescent="0.2">
      <c r="A2206">
        <v>2205</v>
      </c>
      <c r="B2206">
        <v>11</v>
      </c>
      <c r="C2206">
        <v>7</v>
      </c>
      <c r="D2206">
        <v>2.84</v>
      </c>
      <c r="E2206">
        <v>8</v>
      </c>
      <c r="F2206" s="1" t="s">
        <v>26</v>
      </c>
      <c r="G2206" s="1" t="s">
        <v>27</v>
      </c>
      <c r="H2206" s="1" t="s">
        <v>25</v>
      </c>
      <c r="I2206" s="1" t="s">
        <v>19</v>
      </c>
      <c r="J2206" s="1" t="s">
        <v>20</v>
      </c>
      <c r="K2206" s="1" t="s">
        <v>21</v>
      </c>
      <c r="L2206">
        <v>5</v>
      </c>
      <c r="M2206">
        <v>60</v>
      </c>
      <c r="N2206">
        <v>8463</v>
      </c>
      <c r="O2206" s="1" t="s">
        <v>22</v>
      </c>
      <c r="P2206">
        <v>2</v>
      </c>
    </row>
    <row r="2207" spans="1:16" x14ac:dyDescent="0.2">
      <c r="A2207">
        <v>2206</v>
      </c>
      <c r="B2207">
        <v>58</v>
      </c>
      <c r="C2207">
        <v>8</v>
      </c>
      <c r="D2207">
        <v>4.9000000000000004</v>
      </c>
      <c r="E2207">
        <v>7</v>
      </c>
      <c r="F2207" s="1" t="s">
        <v>36</v>
      </c>
      <c r="G2207" s="1" t="s">
        <v>30</v>
      </c>
      <c r="H2207" s="1" t="s">
        <v>37</v>
      </c>
      <c r="I2207" s="1" t="s">
        <v>19</v>
      </c>
      <c r="J2207" s="1" t="s">
        <v>29</v>
      </c>
      <c r="K2207" s="1" t="s">
        <v>21</v>
      </c>
      <c r="L2207">
        <v>6</v>
      </c>
      <c r="M2207">
        <v>36</v>
      </c>
      <c r="N2207">
        <v>2948</v>
      </c>
      <c r="O2207" s="1" t="s">
        <v>22</v>
      </c>
      <c r="P2207">
        <v>5</v>
      </c>
    </row>
    <row r="2208" spans="1:16" x14ac:dyDescent="0.2">
      <c r="A2208">
        <v>2207</v>
      </c>
      <c r="B2208">
        <v>59</v>
      </c>
      <c r="C2208">
        <v>7</v>
      </c>
      <c r="D2208">
        <v>2.1</v>
      </c>
      <c r="E2208">
        <v>9</v>
      </c>
      <c r="F2208" s="1" t="s">
        <v>23</v>
      </c>
      <c r="G2208" s="1" t="s">
        <v>27</v>
      </c>
      <c r="H2208" s="1" t="s">
        <v>25</v>
      </c>
      <c r="I2208" s="1" t="s">
        <v>19</v>
      </c>
      <c r="J2208" s="1" t="s">
        <v>29</v>
      </c>
      <c r="K2208" s="1" t="s">
        <v>21</v>
      </c>
      <c r="L2208">
        <v>5</v>
      </c>
      <c r="M2208">
        <v>53</v>
      </c>
      <c r="N2208">
        <v>4057</v>
      </c>
      <c r="O2208" s="1" t="s">
        <v>22</v>
      </c>
      <c r="P2208">
        <v>5</v>
      </c>
    </row>
    <row r="2209" spans="1:16" x14ac:dyDescent="0.2">
      <c r="A2209">
        <v>2208</v>
      </c>
      <c r="B2209">
        <v>55</v>
      </c>
      <c r="C2209">
        <v>10</v>
      </c>
      <c r="D2209">
        <v>4.5599999999999996</v>
      </c>
      <c r="E2209">
        <v>9</v>
      </c>
      <c r="F2209" s="1" t="s">
        <v>16</v>
      </c>
      <c r="G2209" s="1" t="s">
        <v>17</v>
      </c>
      <c r="H2209" s="1" t="s">
        <v>25</v>
      </c>
      <c r="I2209" s="1" t="s">
        <v>34</v>
      </c>
      <c r="J2209" s="1" t="s">
        <v>33</v>
      </c>
      <c r="K2209" s="1" t="s">
        <v>21</v>
      </c>
      <c r="L2209">
        <v>2</v>
      </c>
      <c r="M2209">
        <v>42</v>
      </c>
      <c r="N2209">
        <v>8727</v>
      </c>
      <c r="O2209" s="1" t="s">
        <v>22</v>
      </c>
      <c r="P2209">
        <v>3</v>
      </c>
    </row>
    <row r="2210" spans="1:16" x14ac:dyDescent="0.2">
      <c r="A2210">
        <v>2209</v>
      </c>
      <c r="B2210">
        <v>41</v>
      </c>
      <c r="C2210">
        <v>9</v>
      </c>
      <c r="D2210">
        <v>3.54</v>
      </c>
      <c r="E2210">
        <v>9</v>
      </c>
      <c r="F2210" s="1" t="s">
        <v>23</v>
      </c>
      <c r="G2210" s="1" t="s">
        <v>17</v>
      </c>
      <c r="H2210" s="1" t="s">
        <v>18</v>
      </c>
      <c r="I2210" s="1" t="s">
        <v>34</v>
      </c>
      <c r="J2210" s="1" t="s">
        <v>29</v>
      </c>
      <c r="K2210" s="1" t="s">
        <v>21</v>
      </c>
      <c r="L2210">
        <v>3</v>
      </c>
      <c r="M2210">
        <v>67</v>
      </c>
      <c r="N2210">
        <v>8136</v>
      </c>
      <c r="O2210" s="1" t="s">
        <v>21</v>
      </c>
      <c r="P2210">
        <v>5</v>
      </c>
    </row>
    <row r="2211" spans="1:16" x14ac:dyDescent="0.2">
      <c r="A2211">
        <v>2210</v>
      </c>
      <c r="B2211">
        <v>6</v>
      </c>
      <c r="C2211">
        <v>10</v>
      </c>
      <c r="D2211">
        <v>2.08</v>
      </c>
      <c r="E2211">
        <v>8</v>
      </c>
      <c r="F2211" s="1" t="s">
        <v>36</v>
      </c>
      <c r="G2211" s="1" t="s">
        <v>24</v>
      </c>
      <c r="H2211" s="1" t="s">
        <v>28</v>
      </c>
      <c r="I2211" s="1" t="s">
        <v>19</v>
      </c>
      <c r="J2211" s="1" t="s">
        <v>29</v>
      </c>
      <c r="K2211" s="1" t="s">
        <v>21</v>
      </c>
      <c r="L2211">
        <v>10</v>
      </c>
      <c r="M2211">
        <v>24</v>
      </c>
      <c r="N2211">
        <v>5889</v>
      </c>
      <c r="O2211" s="1" t="s">
        <v>21</v>
      </c>
      <c r="P2211">
        <v>4</v>
      </c>
    </row>
    <row r="2212" spans="1:16" x14ac:dyDescent="0.2">
      <c r="A2212">
        <v>2211</v>
      </c>
      <c r="B2212">
        <v>59</v>
      </c>
      <c r="C2212">
        <v>7</v>
      </c>
      <c r="D2212">
        <v>5.92</v>
      </c>
      <c r="E2212">
        <v>10</v>
      </c>
      <c r="F2212" s="1" t="s">
        <v>23</v>
      </c>
      <c r="G2212" s="1" t="s">
        <v>27</v>
      </c>
      <c r="H2212" s="1" t="s">
        <v>37</v>
      </c>
      <c r="I2212" s="1" t="s">
        <v>19</v>
      </c>
      <c r="J2212" s="1" t="s">
        <v>33</v>
      </c>
      <c r="K2212" s="1" t="s">
        <v>21</v>
      </c>
      <c r="L2212">
        <v>1</v>
      </c>
      <c r="M2212">
        <v>46</v>
      </c>
      <c r="N2212">
        <v>3454</v>
      </c>
      <c r="O2212" s="1" t="s">
        <v>22</v>
      </c>
      <c r="P2212">
        <v>1</v>
      </c>
    </row>
    <row r="2213" spans="1:16" x14ac:dyDescent="0.2">
      <c r="A2213">
        <v>2212</v>
      </c>
      <c r="B2213">
        <v>53</v>
      </c>
      <c r="C2213">
        <v>10</v>
      </c>
      <c r="D2213">
        <v>3.41</v>
      </c>
      <c r="E2213">
        <v>7</v>
      </c>
      <c r="F2213" s="1" t="s">
        <v>36</v>
      </c>
      <c r="G2213" s="1" t="s">
        <v>27</v>
      </c>
      <c r="H2213" s="1" t="s">
        <v>32</v>
      </c>
      <c r="I2213" s="1" t="s">
        <v>34</v>
      </c>
      <c r="J2213" s="1" t="s">
        <v>33</v>
      </c>
      <c r="K2213" s="1" t="s">
        <v>21</v>
      </c>
      <c r="L2213">
        <v>8</v>
      </c>
      <c r="M2213">
        <v>37</v>
      </c>
      <c r="N2213">
        <v>3877</v>
      </c>
      <c r="O2213" s="1" t="s">
        <v>22</v>
      </c>
      <c r="P2213">
        <v>3</v>
      </c>
    </row>
    <row r="2214" spans="1:16" x14ac:dyDescent="0.2">
      <c r="A2214">
        <v>2213</v>
      </c>
      <c r="B2214">
        <v>12</v>
      </c>
      <c r="C2214">
        <v>7</v>
      </c>
      <c r="D2214">
        <v>1.92</v>
      </c>
      <c r="E2214">
        <v>7</v>
      </c>
      <c r="F2214" s="1" t="s">
        <v>26</v>
      </c>
      <c r="G2214" s="1" t="s">
        <v>35</v>
      </c>
      <c r="H2214" s="1" t="s">
        <v>37</v>
      </c>
      <c r="I2214" s="1" t="s">
        <v>19</v>
      </c>
      <c r="J2214" s="1" t="s">
        <v>33</v>
      </c>
      <c r="K2214" s="1" t="s">
        <v>21</v>
      </c>
      <c r="L2214">
        <v>3</v>
      </c>
      <c r="M2214">
        <v>34</v>
      </c>
      <c r="N2214">
        <v>6303</v>
      </c>
      <c r="O2214" s="1" t="s">
        <v>22</v>
      </c>
      <c r="P2214">
        <v>1</v>
      </c>
    </row>
    <row r="2215" spans="1:16" x14ac:dyDescent="0.2">
      <c r="A2215">
        <v>2214</v>
      </c>
      <c r="B2215">
        <v>38</v>
      </c>
      <c r="C2215">
        <v>9</v>
      </c>
      <c r="D2215">
        <v>3.03</v>
      </c>
      <c r="E2215">
        <v>7</v>
      </c>
      <c r="F2215" s="1" t="s">
        <v>36</v>
      </c>
      <c r="G2215" s="1" t="s">
        <v>27</v>
      </c>
      <c r="H2215" s="1" t="s">
        <v>18</v>
      </c>
      <c r="I2215" s="1" t="s">
        <v>34</v>
      </c>
      <c r="J2215" s="1" t="s">
        <v>29</v>
      </c>
      <c r="K2215" s="1" t="s">
        <v>21</v>
      </c>
      <c r="L2215">
        <v>10</v>
      </c>
      <c r="M2215">
        <v>20</v>
      </c>
      <c r="N2215">
        <v>3571</v>
      </c>
      <c r="O2215" s="1" t="s">
        <v>22</v>
      </c>
      <c r="P2215">
        <v>1</v>
      </c>
    </row>
    <row r="2216" spans="1:16" x14ac:dyDescent="0.2">
      <c r="A2216">
        <v>2215</v>
      </c>
      <c r="B2216">
        <v>31</v>
      </c>
      <c r="C2216">
        <v>4</v>
      </c>
      <c r="D2216">
        <v>2.5299999999999998</v>
      </c>
      <c r="E2216">
        <v>5</v>
      </c>
      <c r="F2216" s="1" t="s">
        <v>23</v>
      </c>
      <c r="G2216" s="1" t="s">
        <v>30</v>
      </c>
      <c r="H2216" s="1" t="s">
        <v>31</v>
      </c>
      <c r="I2216" s="1" t="s">
        <v>19</v>
      </c>
      <c r="J2216" s="1" t="s">
        <v>20</v>
      </c>
      <c r="K2216" s="1" t="s">
        <v>21</v>
      </c>
      <c r="L2216">
        <v>4</v>
      </c>
      <c r="M2216">
        <v>69</v>
      </c>
      <c r="N2216">
        <v>1658</v>
      </c>
      <c r="O2216" s="1" t="s">
        <v>21</v>
      </c>
      <c r="P2216">
        <v>4</v>
      </c>
    </row>
    <row r="2217" spans="1:16" x14ac:dyDescent="0.2">
      <c r="A2217">
        <v>2216</v>
      </c>
      <c r="B2217">
        <v>1</v>
      </c>
      <c r="C2217">
        <v>8</v>
      </c>
      <c r="D2217">
        <v>3.88</v>
      </c>
      <c r="E2217">
        <v>9</v>
      </c>
      <c r="F2217" s="1" t="s">
        <v>26</v>
      </c>
      <c r="G2217" s="1" t="s">
        <v>35</v>
      </c>
      <c r="H2217" s="1" t="s">
        <v>18</v>
      </c>
      <c r="I2217" s="1" t="s">
        <v>19</v>
      </c>
      <c r="J2217" s="1" t="s">
        <v>29</v>
      </c>
      <c r="K2217" s="1" t="s">
        <v>21</v>
      </c>
      <c r="L2217">
        <v>10</v>
      </c>
      <c r="M2217">
        <v>27</v>
      </c>
      <c r="N2217">
        <v>8870</v>
      </c>
      <c r="O2217" s="1" t="s">
        <v>21</v>
      </c>
      <c r="P2217">
        <v>2</v>
      </c>
    </row>
    <row r="2218" spans="1:16" x14ac:dyDescent="0.2">
      <c r="A2218">
        <v>2217</v>
      </c>
      <c r="B2218">
        <v>59</v>
      </c>
      <c r="C2218">
        <v>2</v>
      </c>
      <c r="D2218">
        <v>5.4</v>
      </c>
      <c r="E2218">
        <v>3</v>
      </c>
      <c r="F2218" s="1" t="s">
        <v>36</v>
      </c>
      <c r="G2218" s="1" t="s">
        <v>17</v>
      </c>
      <c r="H2218" s="1" t="s">
        <v>25</v>
      </c>
      <c r="I2218" s="1" t="s">
        <v>19</v>
      </c>
      <c r="J2218" s="1" t="s">
        <v>33</v>
      </c>
      <c r="K2218" s="1" t="s">
        <v>21</v>
      </c>
      <c r="L2218">
        <v>8</v>
      </c>
      <c r="M2218">
        <v>26</v>
      </c>
      <c r="N2218">
        <v>3720</v>
      </c>
      <c r="O2218" s="1" t="s">
        <v>22</v>
      </c>
      <c r="P2218">
        <v>5</v>
      </c>
    </row>
    <row r="2219" spans="1:16" x14ac:dyDescent="0.2">
      <c r="A2219">
        <v>2218</v>
      </c>
      <c r="B2219">
        <v>12</v>
      </c>
      <c r="C2219">
        <v>9</v>
      </c>
      <c r="D2219">
        <v>1.31</v>
      </c>
      <c r="E2219">
        <v>10</v>
      </c>
      <c r="F2219" s="1" t="s">
        <v>26</v>
      </c>
      <c r="G2219" s="1" t="s">
        <v>17</v>
      </c>
      <c r="H2219" s="1" t="s">
        <v>37</v>
      </c>
      <c r="I2219" s="1" t="s">
        <v>34</v>
      </c>
      <c r="J2219" s="1" t="s">
        <v>29</v>
      </c>
      <c r="K2219" s="1" t="s">
        <v>22</v>
      </c>
      <c r="L2219">
        <v>5</v>
      </c>
      <c r="M2219">
        <v>36</v>
      </c>
      <c r="N2219">
        <v>4248</v>
      </c>
      <c r="O2219" s="1" t="s">
        <v>21</v>
      </c>
      <c r="P2219">
        <v>2</v>
      </c>
    </row>
    <row r="2220" spans="1:16" x14ac:dyDescent="0.2">
      <c r="A2220">
        <v>2219</v>
      </c>
      <c r="B2220">
        <v>47</v>
      </c>
      <c r="C2220">
        <v>7</v>
      </c>
      <c r="D2220">
        <v>5.93</v>
      </c>
      <c r="E2220">
        <v>7</v>
      </c>
      <c r="F2220" s="1" t="s">
        <v>16</v>
      </c>
      <c r="G2220" s="1" t="s">
        <v>30</v>
      </c>
      <c r="H2220" s="1" t="s">
        <v>32</v>
      </c>
      <c r="I2220" s="1" t="s">
        <v>19</v>
      </c>
      <c r="J2220" s="1" t="s">
        <v>29</v>
      </c>
      <c r="K2220" s="1" t="s">
        <v>21</v>
      </c>
      <c r="L2220">
        <v>4</v>
      </c>
      <c r="M2220">
        <v>29</v>
      </c>
      <c r="N2220">
        <v>8411</v>
      </c>
      <c r="O2220" s="1" t="s">
        <v>22</v>
      </c>
      <c r="P2220">
        <v>4</v>
      </c>
    </row>
    <row r="2221" spans="1:16" x14ac:dyDescent="0.2">
      <c r="A2221">
        <v>2220</v>
      </c>
      <c r="B2221">
        <v>10</v>
      </c>
      <c r="C2221">
        <v>6</v>
      </c>
      <c r="D2221">
        <v>1.25</v>
      </c>
      <c r="E2221">
        <v>5</v>
      </c>
      <c r="F2221" s="1" t="s">
        <v>36</v>
      </c>
      <c r="G2221" s="1" t="s">
        <v>30</v>
      </c>
      <c r="H2221" s="1" t="s">
        <v>25</v>
      </c>
      <c r="I2221" s="1" t="s">
        <v>19</v>
      </c>
      <c r="J2221" s="1" t="s">
        <v>33</v>
      </c>
      <c r="K2221" s="1" t="s">
        <v>22</v>
      </c>
      <c r="L2221">
        <v>9</v>
      </c>
      <c r="M2221">
        <v>21</v>
      </c>
      <c r="N2221">
        <v>5737</v>
      </c>
      <c r="O2221" s="1" t="s">
        <v>21</v>
      </c>
      <c r="P2221">
        <v>3</v>
      </c>
    </row>
    <row r="2222" spans="1:16" x14ac:dyDescent="0.2">
      <c r="A2222">
        <v>2221</v>
      </c>
      <c r="B2222">
        <v>14</v>
      </c>
      <c r="C2222">
        <v>3</v>
      </c>
      <c r="D2222">
        <v>4.8</v>
      </c>
      <c r="E2222">
        <v>5</v>
      </c>
      <c r="F2222" s="1" t="s">
        <v>23</v>
      </c>
      <c r="G2222" s="1" t="s">
        <v>17</v>
      </c>
      <c r="H2222" s="1" t="s">
        <v>25</v>
      </c>
      <c r="I2222" s="1" t="s">
        <v>19</v>
      </c>
      <c r="J2222" s="1" t="s">
        <v>29</v>
      </c>
      <c r="K2222" s="1" t="s">
        <v>21</v>
      </c>
      <c r="L2222">
        <v>6</v>
      </c>
      <c r="M2222">
        <v>30</v>
      </c>
      <c r="N2222">
        <v>8115</v>
      </c>
      <c r="O2222" s="1" t="s">
        <v>22</v>
      </c>
      <c r="P2222">
        <v>1</v>
      </c>
    </row>
    <row r="2223" spans="1:16" x14ac:dyDescent="0.2">
      <c r="A2223">
        <v>2222</v>
      </c>
      <c r="B2223">
        <v>48</v>
      </c>
      <c r="C2223">
        <v>10</v>
      </c>
      <c r="D2223">
        <v>3.56</v>
      </c>
      <c r="E2223">
        <v>9</v>
      </c>
      <c r="F2223" s="1" t="s">
        <v>36</v>
      </c>
      <c r="G2223" s="1" t="s">
        <v>27</v>
      </c>
      <c r="H2223" s="1" t="s">
        <v>25</v>
      </c>
      <c r="I2223" s="1" t="s">
        <v>19</v>
      </c>
      <c r="J2223" s="1" t="s">
        <v>33</v>
      </c>
      <c r="K2223" s="1" t="s">
        <v>21</v>
      </c>
      <c r="L2223">
        <v>10</v>
      </c>
      <c r="M2223">
        <v>29</v>
      </c>
      <c r="N2223">
        <v>3527</v>
      </c>
      <c r="O2223" s="1" t="s">
        <v>22</v>
      </c>
      <c r="P2223">
        <v>4</v>
      </c>
    </row>
    <row r="2224" spans="1:16" x14ac:dyDescent="0.2">
      <c r="A2224">
        <v>2223</v>
      </c>
      <c r="B2224">
        <v>57</v>
      </c>
      <c r="C2224">
        <v>2</v>
      </c>
      <c r="D2224">
        <v>3.39</v>
      </c>
      <c r="E2224">
        <v>5</v>
      </c>
      <c r="F2224" s="1" t="s">
        <v>36</v>
      </c>
      <c r="G2224" s="1" t="s">
        <v>35</v>
      </c>
      <c r="H2224" s="1" t="s">
        <v>25</v>
      </c>
      <c r="I2224" s="1" t="s">
        <v>19</v>
      </c>
      <c r="J2224" s="1" t="s">
        <v>20</v>
      </c>
      <c r="K2224" s="1" t="s">
        <v>21</v>
      </c>
      <c r="L2224">
        <v>6</v>
      </c>
      <c r="M2224">
        <v>45</v>
      </c>
      <c r="N2224">
        <v>1238</v>
      </c>
      <c r="O2224" s="1" t="s">
        <v>22</v>
      </c>
      <c r="P2224">
        <v>4</v>
      </c>
    </row>
    <row r="2225" spans="1:16" x14ac:dyDescent="0.2">
      <c r="A2225">
        <v>2224</v>
      </c>
      <c r="B2225">
        <v>17</v>
      </c>
      <c r="C2225">
        <v>8</v>
      </c>
      <c r="D2225">
        <v>4.6399999999999997</v>
      </c>
      <c r="E2225">
        <v>9</v>
      </c>
      <c r="F2225" s="1" t="s">
        <v>26</v>
      </c>
      <c r="G2225" s="1" t="s">
        <v>35</v>
      </c>
      <c r="H2225" s="1" t="s">
        <v>28</v>
      </c>
      <c r="I2225" s="1" t="s">
        <v>34</v>
      </c>
      <c r="J2225" s="1" t="s">
        <v>33</v>
      </c>
      <c r="K2225" s="1" t="s">
        <v>22</v>
      </c>
      <c r="L2225">
        <v>1</v>
      </c>
      <c r="M2225">
        <v>35</v>
      </c>
      <c r="N2225">
        <v>8187</v>
      </c>
      <c r="O2225" s="1" t="s">
        <v>21</v>
      </c>
      <c r="P2225">
        <v>5</v>
      </c>
    </row>
    <row r="2226" spans="1:16" x14ac:dyDescent="0.2">
      <c r="A2226">
        <v>2225</v>
      </c>
      <c r="B2226">
        <v>34</v>
      </c>
      <c r="C2226">
        <v>3</v>
      </c>
      <c r="D2226">
        <v>5.96</v>
      </c>
      <c r="E2226">
        <v>4</v>
      </c>
      <c r="F2226" s="1" t="s">
        <v>23</v>
      </c>
      <c r="G2226" s="1" t="s">
        <v>35</v>
      </c>
      <c r="H2226" s="1" t="s">
        <v>28</v>
      </c>
      <c r="I2226" s="1" t="s">
        <v>19</v>
      </c>
      <c r="J2226" s="1" t="s">
        <v>29</v>
      </c>
      <c r="K2226" s="1" t="s">
        <v>21</v>
      </c>
      <c r="L2226">
        <v>9</v>
      </c>
      <c r="M2226">
        <v>39</v>
      </c>
      <c r="N2226">
        <v>5340</v>
      </c>
      <c r="O2226" s="1" t="s">
        <v>22</v>
      </c>
      <c r="P2226">
        <v>3</v>
      </c>
    </row>
    <row r="2227" spans="1:16" x14ac:dyDescent="0.2">
      <c r="A2227">
        <v>2226</v>
      </c>
      <c r="B2227">
        <v>10</v>
      </c>
      <c r="C2227">
        <v>8</v>
      </c>
      <c r="D2227">
        <v>1.28</v>
      </c>
      <c r="E2227">
        <v>9</v>
      </c>
      <c r="F2227" s="1" t="s">
        <v>23</v>
      </c>
      <c r="G2227" s="1" t="s">
        <v>27</v>
      </c>
      <c r="H2227" s="1" t="s">
        <v>28</v>
      </c>
      <c r="I2227" s="1" t="s">
        <v>19</v>
      </c>
      <c r="J2227" s="1" t="s">
        <v>20</v>
      </c>
      <c r="K2227" s="1" t="s">
        <v>21</v>
      </c>
      <c r="L2227">
        <v>0</v>
      </c>
      <c r="M2227">
        <v>54</v>
      </c>
      <c r="N2227">
        <v>7620</v>
      </c>
      <c r="O2227" s="1" t="s">
        <v>21</v>
      </c>
      <c r="P2227">
        <v>5</v>
      </c>
    </row>
    <row r="2228" spans="1:16" x14ac:dyDescent="0.2">
      <c r="A2228">
        <v>2227</v>
      </c>
      <c r="B2228">
        <v>37</v>
      </c>
      <c r="C2228">
        <v>7</v>
      </c>
      <c r="D2228">
        <v>1.28</v>
      </c>
      <c r="E2228">
        <v>7</v>
      </c>
      <c r="F2228" s="1" t="s">
        <v>36</v>
      </c>
      <c r="G2228" s="1" t="s">
        <v>27</v>
      </c>
      <c r="H2228" s="1" t="s">
        <v>37</v>
      </c>
      <c r="I2228" s="1" t="s">
        <v>19</v>
      </c>
      <c r="J2228" s="1" t="s">
        <v>20</v>
      </c>
      <c r="K2228" s="1" t="s">
        <v>21</v>
      </c>
      <c r="L2228">
        <v>2</v>
      </c>
      <c r="M2228">
        <v>44</v>
      </c>
      <c r="N2228">
        <v>4833</v>
      </c>
      <c r="O2228" s="1" t="s">
        <v>22</v>
      </c>
      <c r="P2228">
        <v>4</v>
      </c>
    </row>
    <row r="2229" spans="1:16" x14ac:dyDescent="0.2">
      <c r="A2229">
        <v>2228</v>
      </c>
      <c r="B2229">
        <v>47</v>
      </c>
      <c r="C2229">
        <v>7</v>
      </c>
      <c r="D2229">
        <v>5.35</v>
      </c>
      <c r="E2229">
        <v>7</v>
      </c>
      <c r="F2229" s="1" t="s">
        <v>23</v>
      </c>
      <c r="G2229" s="1" t="s">
        <v>27</v>
      </c>
      <c r="H2229" s="1" t="s">
        <v>25</v>
      </c>
      <c r="I2229" s="1" t="s">
        <v>19</v>
      </c>
      <c r="J2229" s="1" t="s">
        <v>29</v>
      </c>
      <c r="K2229" s="1" t="s">
        <v>21</v>
      </c>
      <c r="L2229">
        <v>1</v>
      </c>
      <c r="M2229">
        <v>53</v>
      </c>
      <c r="N2229">
        <v>4467</v>
      </c>
      <c r="O2229" s="1" t="s">
        <v>22</v>
      </c>
      <c r="P2229">
        <v>3</v>
      </c>
    </row>
    <row r="2230" spans="1:16" x14ac:dyDescent="0.2">
      <c r="A2230">
        <v>2229</v>
      </c>
      <c r="B2230">
        <v>35</v>
      </c>
      <c r="C2230">
        <v>9</v>
      </c>
      <c r="D2230">
        <v>2.97</v>
      </c>
      <c r="E2230">
        <v>7</v>
      </c>
      <c r="F2230" s="1" t="s">
        <v>23</v>
      </c>
      <c r="G2230" s="1" t="s">
        <v>24</v>
      </c>
      <c r="H2230" s="1" t="s">
        <v>18</v>
      </c>
      <c r="I2230" s="1" t="s">
        <v>19</v>
      </c>
      <c r="J2230" s="1" t="s">
        <v>29</v>
      </c>
      <c r="K2230" s="1" t="s">
        <v>21</v>
      </c>
      <c r="L2230">
        <v>7</v>
      </c>
      <c r="M2230">
        <v>23</v>
      </c>
      <c r="N2230">
        <v>6546</v>
      </c>
      <c r="O2230" s="1" t="s">
        <v>22</v>
      </c>
      <c r="P2230">
        <v>5</v>
      </c>
    </row>
    <row r="2231" spans="1:16" x14ac:dyDescent="0.2">
      <c r="A2231">
        <v>2230</v>
      </c>
      <c r="B2231">
        <v>11</v>
      </c>
      <c r="C2231">
        <v>8</v>
      </c>
      <c r="D2231">
        <v>2.31</v>
      </c>
      <c r="E2231">
        <v>8</v>
      </c>
      <c r="F2231" s="1" t="s">
        <v>26</v>
      </c>
      <c r="G2231" s="1" t="s">
        <v>27</v>
      </c>
      <c r="H2231" s="1" t="s">
        <v>37</v>
      </c>
      <c r="I2231" s="1" t="s">
        <v>19</v>
      </c>
      <c r="J2231" s="1" t="s">
        <v>33</v>
      </c>
      <c r="K2231" s="1" t="s">
        <v>21</v>
      </c>
      <c r="L2231">
        <v>10</v>
      </c>
      <c r="M2231">
        <v>69</v>
      </c>
      <c r="N2231">
        <v>2559</v>
      </c>
      <c r="O2231" s="1" t="s">
        <v>21</v>
      </c>
      <c r="P2231">
        <v>3</v>
      </c>
    </row>
    <row r="2232" spans="1:16" x14ac:dyDescent="0.2">
      <c r="A2232">
        <v>2231</v>
      </c>
      <c r="B2232">
        <v>1</v>
      </c>
      <c r="C2232">
        <v>10</v>
      </c>
      <c r="D2232">
        <v>4.6900000000000004</v>
      </c>
      <c r="E2232">
        <v>7</v>
      </c>
      <c r="F2232" s="1" t="s">
        <v>26</v>
      </c>
      <c r="G2232" s="1" t="s">
        <v>30</v>
      </c>
      <c r="H2232" s="1" t="s">
        <v>31</v>
      </c>
      <c r="I2232" s="1" t="s">
        <v>19</v>
      </c>
      <c r="J2232" s="1" t="s">
        <v>20</v>
      </c>
      <c r="K2232" s="1" t="s">
        <v>21</v>
      </c>
      <c r="L2232">
        <v>10</v>
      </c>
      <c r="M2232">
        <v>27</v>
      </c>
      <c r="N2232">
        <v>8555</v>
      </c>
      <c r="O2232" s="1" t="s">
        <v>22</v>
      </c>
      <c r="P2232">
        <v>4</v>
      </c>
    </row>
    <row r="2233" spans="1:16" x14ac:dyDescent="0.2">
      <c r="A2233">
        <v>2232</v>
      </c>
      <c r="B2233">
        <v>51</v>
      </c>
      <c r="C2233">
        <v>8</v>
      </c>
      <c r="D2233">
        <v>3.9</v>
      </c>
      <c r="E2233">
        <v>8</v>
      </c>
      <c r="F2233" s="1" t="s">
        <v>16</v>
      </c>
      <c r="G2233" s="1" t="s">
        <v>30</v>
      </c>
      <c r="H2233" s="1" t="s">
        <v>18</v>
      </c>
      <c r="I2233" s="1" t="s">
        <v>19</v>
      </c>
      <c r="J2233" s="1" t="s">
        <v>29</v>
      </c>
      <c r="K2233" s="1" t="s">
        <v>21</v>
      </c>
      <c r="L2233">
        <v>0</v>
      </c>
      <c r="M2233">
        <v>62</v>
      </c>
      <c r="N2233">
        <v>1867</v>
      </c>
      <c r="O2233" s="1" t="s">
        <v>21</v>
      </c>
      <c r="P2233">
        <v>5</v>
      </c>
    </row>
    <row r="2234" spans="1:16" x14ac:dyDescent="0.2">
      <c r="A2234">
        <v>2233</v>
      </c>
      <c r="B2234">
        <v>26</v>
      </c>
      <c r="C2234">
        <v>9</v>
      </c>
      <c r="D2234">
        <v>5.99</v>
      </c>
      <c r="E2234">
        <v>8</v>
      </c>
      <c r="F2234" s="1" t="s">
        <v>36</v>
      </c>
      <c r="G2234" s="1" t="s">
        <v>30</v>
      </c>
      <c r="H2234" s="1" t="s">
        <v>32</v>
      </c>
      <c r="I2234" s="1" t="s">
        <v>19</v>
      </c>
      <c r="J2234" s="1" t="s">
        <v>29</v>
      </c>
      <c r="K2234" s="1" t="s">
        <v>21</v>
      </c>
      <c r="L2234">
        <v>2</v>
      </c>
      <c r="M2234">
        <v>48</v>
      </c>
      <c r="N2234">
        <v>7162</v>
      </c>
      <c r="O2234" s="1" t="s">
        <v>22</v>
      </c>
      <c r="P2234">
        <v>5</v>
      </c>
    </row>
    <row r="2235" spans="1:16" x14ac:dyDescent="0.2">
      <c r="A2235">
        <v>2234</v>
      </c>
      <c r="B2235">
        <v>13</v>
      </c>
      <c r="C2235">
        <v>1</v>
      </c>
      <c r="D2235">
        <v>2.57</v>
      </c>
      <c r="E2235">
        <v>2</v>
      </c>
      <c r="F2235" s="1" t="s">
        <v>23</v>
      </c>
      <c r="G2235" s="1" t="s">
        <v>24</v>
      </c>
      <c r="H2235" s="1" t="s">
        <v>28</v>
      </c>
      <c r="I2235" s="1" t="s">
        <v>19</v>
      </c>
      <c r="J2235" s="1" t="s">
        <v>20</v>
      </c>
      <c r="K2235" s="1" t="s">
        <v>21</v>
      </c>
      <c r="L2235">
        <v>1</v>
      </c>
      <c r="M2235">
        <v>18</v>
      </c>
      <c r="N2235">
        <v>2684</v>
      </c>
      <c r="O2235" s="1" t="s">
        <v>22</v>
      </c>
      <c r="P2235">
        <v>1</v>
      </c>
    </row>
    <row r="2236" spans="1:16" x14ac:dyDescent="0.2">
      <c r="A2236">
        <v>2235</v>
      </c>
      <c r="B2236">
        <v>48</v>
      </c>
      <c r="C2236">
        <v>6</v>
      </c>
      <c r="D2236">
        <v>4.2300000000000004</v>
      </c>
      <c r="E2236">
        <v>4</v>
      </c>
      <c r="F2236" s="1" t="s">
        <v>16</v>
      </c>
      <c r="G2236" s="1" t="s">
        <v>24</v>
      </c>
      <c r="H2236" s="1" t="s">
        <v>28</v>
      </c>
      <c r="I2236" s="1" t="s">
        <v>19</v>
      </c>
      <c r="J2236" s="1" t="s">
        <v>29</v>
      </c>
      <c r="K2236" s="1" t="s">
        <v>21</v>
      </c>
      <c r="L2236">
        <v>0</v>
      </c>
      <c r="M2236">
        <v>36</v>
      </c>
      <c r="N2236">
        <v>2509</v>
      </c>
      <c r="O2236" s="1" t="s">
        <v>22</v>
      </c>
      <c r="P2236">
        <v>1</v>
      </c>
    </row>
    <row r="2237" spans="1:16" x14ac:dyDescent="0.2">
      <c r="A2237">
        <v>2236</v>
      </c>
      <c r="B2237">
        <v>17</v>
      </c>
      <c r="C2237">
        <v>4</v>
      </c>
      <c r="D2237">
        <v>2.7</v>
      </c>
      <c r="E2237">
        <v>2</v>
      </c>
      <c r="F2237" s="1" t="s">
        <v>16</v>
      </c>
      <c r="G2237" s="1" t="s">
        <v>24</v>
      </c>
      <c r="H2237" s="1" t="s">
        <v>28</v>
      </c>
      <c r="I2237" s="1" t="s">
        <v>19</v>
      </c>
      <c r="J2237" s="1" t="s">
        <v>20</v>
      </c>
      <c r="K2237" s="1" t="s">
        <v>21</v>
      </c>
      <c r="L2237">
        <v>5</v>
      </c>
      <c r="M2237">
        <v>55</v>
      </c>
      <c r="N2237">
        <v>7911</v>
      </c>
      <c r="O2237" s="1" t="s">
        <v>21</v>
      </c>
      <c r="P2237">
        <v>2</v>
      </c>
    </row>
    <row r="2238" spans="1:16" x14ac:dyDescent="0.2">
      <c r="A2238">
        <v>2237</v>
      </c>
      <c r="B2238">
        <v>36</v>
      </c>
      <c r="C2238">
        <v>7</v>
      </c>
      <c r="D2238">
        <v>5.24</v>
      </c>
      <c r="E2238">
        <v>8</v>
      </c>
      <c r="F2238" s="1" t="s">
        <v>26</v>
      </c>
      <c r="G2238" s="1" t="s">
        <v>35</v>
      </c>
      <c r="H2238" s="1" t="s">
        <v>28</v>
      </c>
      <c r="I2238" s="1" t="s">
        <v>19</v>
      </c>
      <c r="J2238" s="1" t="s">
        <v>29</v>
      </c>
      <c r="K2238" s="1" t="s">
        <v>21</v>
      </c>
      <c r="L2238">
        <v>2</v>
      </c>
      <c r="M2238">
        <v>54</v>
      </c>
      <c r="N2238">
        <v>9849</v>
      </c>
      <c r="O2238" s="1" t="s">
        <v>21</v>
      </c>
      <c r="P2238">
        <v>3</v>
      </c>
    </row>
    <row r="2239" spans="1:16" x14ac:dyDescent="0.2">
      <c r="A2239">
        <v>2238</v>
      </c>
      <c r="B2239">
        <v>4</v>
      </c>
      <c r="C2239">
        <v>3</v>
      </c>
      <c r="D2239">
        <v>5.95</v>
      </c>
      <c r="E2239">
        <v>1</v>
      </c>
      <c r="F2239" s="1" t="s">
        <v>16</v>
      </c>
      <c r="G2239" s="1" t="s">
        <v>30</v>
      </c>
      <c r="H2239" s="1" t="s">
        <v>25</v>
      </c>
      <c r="I2239" s="1" t="s">
        <v>34</v>
      </c>
      <c r="J2239" s="1" t="s">
        <v>29</v>
      </c>
      <c r="K2239" s="1" t="s">
        <v>22</v>
      </c>
      <c r="L2239">
        <v>7</v>
      </c>
      <c r="M2239">
        <v>25</v>
      </c>
      <c r="N2239">
        <v>2663</v>
      </c>
      <c r="O2239" s="1" t="s">
        <v>21</v>
      </c>
      <c r="P2239">
        <v>3</v>
      </c>
    </row>
    <row r="2240" spans="1:16" x14ac:dyDescent="0.2">
      <c r="A2240">
        <v>2239</v>
      </c>
      <c r="B2240">
        <v>21</v>
      </c>
      <c r="C2240">
        <v>7</v>
      </c>
      <c r="D2240">
        <v>2.02</v>
      </c>
      <c r="E2240">
        <v>10</v>
      </c>
      <c r="F2240" s="1" t="s">
        <v>16</v>
      </c>
      <c r="G2240" s="1" t="s">
        <v>17</v>
      </c>
      <c r="H2240" s="1" t="s">
        <v>25</v>
      </c>
      <c r="I2240" s="1" t="s">
        <v>19</v>
      </c>
      <c r="J2240" s="1" t="s">
        <v>29</v>
      </c>
      <c r="K2240" s="1" t="s">
        <v>21</v>
      </c>
      <c r="L2240">
        <v>0</v>
      </c>
      <c r="M2240">
        <v>18</v>
      </c>
      <c r="N2240">
        <v>3129</v>
      </c>
      <c r="O2240" s="1" t="s">
        <v>22</v>
      </c>
      <c r="P2240">
        <v>2</v>
      </c>
    </row>
    <row r="2241" spans="1:16" x14ac:dyDescent="0.2">
      <c r="A2241">
        <v>2240</v>
      </c>
      <c r="B2241">
        <v>16</v>
      </c>
      <c r="C2241">
        <v>10</v>
      </c>
      <c r="D2241">
        <v>2.68</v>
      </c>
      <c r="E2241">
        <v>8</v>
      </c>
      <c r="F2241" s="1" t="s">
        <v>26</v>
      </c>
      <c r="G2241" s="1" t="s">
        <v>17</v>
      </c>
      <c r="H2241" s="1" t="s">
        <v>31</v>
      </c>
      <c r="I2241" s="1" t="s">
        <v>19</v>
      </c>
      <c r="J2241" s="1" t="s">
        <v>33</v>
      </c>
      <c r="K2241" s="1" t="s">
        <v>21</v>
      </c>
      <c r="L2241">
        <v>7</v>
      </c>
      <c r="M2241">
        <v>42</v>
      </c>
      <c r="N2241">
        <v>9279</v>
      </c>
      <c r="O2241" s="1" t="s">
        <v>22</v>
      </c>
      <c r="P2241">
        <v>3</v>
      </c>
    </row>
    <row r="2242" spans="1:16" x14ac:dyDescent="0.2">
      <c r="A2242">
        <v>2241</v>
      </c>
      <c r="B2242">
        <v>11</v>
      </c>
      <c r="C2242">
        <v>9</v>
      </c>
      <c r="D2242">
        <v>1.89</v>
      </c>
      <c r="E2242">
        <v>7</v>
      </c>
      <c r="F2242" s="1" t="s">
        <v>16</v>
      </c>
      <c r="G2242" s="1" t="s">
        <v>35</v>
      </c>
      <c r="H2242" s="1" t="s">
        <v>28</v>
      </c>
      <c r="I2242" s="1" t="s">
        <v>34</v>
      </c>
      <c r="J2242" s="1" t="s">
        <v>20</v>
      </c>
      <c r="K2242" s="1" t="s">
        <v>22</v>
      </c>
      <c r="L2242">
        <v>1</v>
      </c>
      <c r="M2242">
        <v>22</v>
      </c>
      <c r="N2242">
        <v>8000</v>
      </c>
      <c r="O2242" s="1" t="s">
        <v>22</v>
      </c>
      <c r="P2242">
        <v>1</v>
      </c>
    </row>
    <row r="2243" spans="1:16" x14ac:dyDescent="0.2">
      <c r="A2243">
        <v>2242</v>
      </c>
      <c r="B2243">
        <v>49</v>
      </c>
      <c r="C2243">
        <v>4</v>
      </c>
      <c r="D2243">
        <v>3.14</v>
      </c>
      <c r="E2243">
        <v>6</v>
      </c>
      <c r="F2243" s="1" t="s">
        <v>26</v>
      </c>
      <c r="G2243" s="1" t="s">
        <v>30</v>
      </c>
      <c r="H2243" s="1" t="s">
        <v>37</v>
      </c>
      <c r="I2243" s="1" t="s">
        <v>19</v>
      </c>
      <c r="J2243" s="1" t="s">
        <v>29</v>
      </c>
      <c r="K2243" s="1" t="s">
        <v>21</v>
      </c>
      <c r="L2243">
        <v>0</v>
      </c>
      <c r="M2243">
        <v>32</v>
      </c>
      <c r="N2243">
        <v>9491</v>
      </c>
      <c r="O2243" s="1" t="s">
        <v>22</v>
      </c>
      <c r="P2243">
        <v>4</v>
      </c>
    </row>
    <row r="2244" spans="1:16" x14ac:dyDescent="0.2">
      <c r="A2244">
        <v>2243</v>
      </c>
      <c r="B2244">
        <v>59</v>
      </c>
      <c r="C2244">
        <v>7</v>
      </c>
      <c r="D2244">
        <v>5.01</v>
      </c>
      <c r="E2244">
        <v>9</v>
      </c>
      <c r="F2244" s="1" t="s">
        <v>26</v>
      </c>
      <c r="G2244" s="1" t="s">
        <v>27</v>
      </c>
      <c r="H2244" s="1" t="s">
        <v>18</v>
      </c>
      <c r="I2244" s="1" t="s">
        <v>34</v>
      </c>
      <c r="J2244" s="1" t="s">
        <v>29</v>
      </c>
      <c r="K2244" s="1" t="s">
        <v>21</v>
      </c>
      <c r="L2244">
        <v>8</v>
      </c>
      <c r="M2244">
        <v>26</v>
      </c>
      <c r="N2244">
        <v>9752</v>
      </c>
      <c r="O2244" s="1" t="s">
        <v>22</v>
      </c>
      <c r="P2244">
        <v>4</v>
      </c>
    </row>
    <row r="2245" spans="1:16" x14ac:dyDescent="0.2">
      <c r="A2245">
        <v>2244</v>
      </c>
      <c r="B2245">
        <v>5</v>
      </c>
      <c r="C2245">
        <v>10</v>
      </c>
      <c r="D2245">
        <v>2.64</v>
      </c>
      <c r="E2245">
        <v>7</v>
      </c>
      <c r="F2245" s="1" t="s">
        <v>23</v>
      </c>
      <c r="G2245" s="1" t="s">
        <v>17</v>
      </c>
      <c r="H2245" s="1" t="s">
        <v>25</v>
      </c>
      <c r="I2245" s="1" t="s">
        <v>19</v>
      </c>
      <c r="J2245" s="1" t="s">
        <v>29</v>
      </c>
      <c r="K2245" s="1" t="s">
        <v>21</v>
      </c>
      <c r="L2245">
        <v>3</v>
      </c>
      <c r="M2245">
        <v>56</v>
      </c>
      <c r="N2245">
        <v>1928</v>
      </c>
      <c r="O2245" s="1" t="s">
        <v>22</v>
      </c>
      <c r="P2245">
        <v>5</v>
      </c>
    </row>
    <row r="2246" spans="1:16" x14ac:dyDescent="0.2">
      <c r="A2246">
        <v>2245</v>
      </c>
      <c r="B2246">
        <v>48</v>
      </c>
      <c r="C2246">
        <v>9</v>
      </c>
      <c r="D2246">
        <v>4.22</v>
      </c>
      <c r="E2246">
        <v>9</v>
      </c>
      <c r="F2246" s="1" t="s">
        <v>36</v>
      </c>
      <c r="G2246" s="1" t="s">
        <v>35</v>
      </c>
      <c r="H2246" s="1" t="s">
        <v>18</v>
      </c>
      <c r="I2246" s="1" t="s">
        <v>19</v>
      </c>
      <c r="J2246" s="1" t="s">
        <v>20</v>
      </c>
      <c r="K2246" s="1" t="s">
        <v>21</v>
      </c>
      <c r="L2246">
        <v>1</v>
      </c>
      <c r="M2246">
        <v>57</v>
      </c>
      <c r="N2246">
        <v>6691</v>
      </c>
      <c r="O2246" s="1" t="s">
        <v>21</v>
      </c>
      <c r="P2246">
        <v>1</v>
      </c>
    </row>
    <row r="2247" spans="1:16" x14ac:dyDescent="0.2">
      <c r="A2247">
        <v>2246</v>
      </c>
      <c r="B2247">
        <v>27</v>
      </c>
      <c r="C2247">
        <v>2</v>
      </c>
      <c r="D2247">
        <v>1.1200000000000001</v>
      </c>
      <c r="E2247">
        <v>4</v>
      </c>
      <c r="F2247" s="1" t="s">
        <v>36</v>
      </c>
      <c r="G2247" s="1" t="s">
        <v>24</v>
      </c>
      <c r="H2247" s="1" t="s">
        <v>37</v>
      </c>
      <c r="I2247" s="1" t="s">
        <v>19</v>
      </c>
      <c r="J2247" s="1" t="s">
        <v>29</v>
      </c>
      <c r="K2247" s="1" t="s">
        <v>21</v>
      </c>
      <c r="L2247">
        <v>10</v>
      </c>
      <c r="M2247">
        <v>41</v>
      </c>
      <c r="N2247">
        <v>4565</v>
      </c>
      <c r="O2247" s="1" t="s">
        <v>22</v>
      </c>
      <c r="P2247">
        <v>4</v>
      </c>
    </row>
    <row r="2248" spans="1:16" x14ac:dyDescent="0.2">
      <c r="A2248">
        <v>2247</v>
      </c>
      <c r="B2248">
        <v>15</v>
      </c>
      <c r="C2248">
        <v>7</v>
      </c>
      <c r="D2248">
        <v>1.4</v>
      </c>
      <c r="E2248">
        <v>8</v>
      </c>
      <c r="F2248" s="1" t="s">
        <v>16</v>
      </c>
      <c r="G2248" s="1" t="s">
        <v>30</v>
      </c>
      <c r="H2248" s="1" t="s">
        <v>37</v>
      </c>
      <c r="I2248" s="1" t="s">
        <v>19</v>
      </c>
      <c r="J2248" s="1" t="s">
        <v>33</v>
      </c>
      <c r="K2248" s="1" t="s">
        <v>21</v>
      </c>
      <c r="L2248">
        <v>8</v>
      </c>
      <c r="M2248">
        <v>39</v>
      </c>
      <c r="N2248">
        <v>8602</v>
      </c>
      <c r="O2248" s="1" t="s">
        <v>22</v>
      </c>
      <c r="P2248">
        <v>4</v>
      </c>
    </row>
    <row r="2249" spans="1:16" x14ac:dyDescent="0.2">
      <c r="A2249">
        <v>2248</v>
      </c>
      <c r="B2249">
        <v>11</v>
      </c>
      <c r="C2249">
        <v>9</v>
      </c>
      <c r="D2249">
        <v>3.34</v>
      </c>
      <c r="E2249">
        <v>7</v>
      </c>
      <c r="F2249" s="1" t="s">
        <v>36</v>
      </c>
      <c r="G2249" s="1" t="s">
        <v>17</v>
      </c>
      <c r="H2249" s="1" t="s">
        <v>31</v>
      </c>
      <c r="I2249" s="1" t="s">
        <v>19</v>
      </c>
      <c r="J2249" s="1" t="s">
        <v>20</v>
      </c>
      <c r="K2249" s="1" t="s">
        <v>21</v>
      </c>
      <c r="L2249">
        <v>9</v>
      </c>
      <c r="M2249">
        <v>25</v>
      </c>
      <c r="N2249">
        <v>8944</v>
      </c>
      <c r="O2249" s="1" t="s">
        <v>22</v>
      </c>
      <c r="P2249">
        <v>1</v>
      </c>
    </row>
    <row r="2250" spans="1:16" x14ac:dyDescent="0.2">
      <c r="A2250">
        <v>2249</v>
      </c>
      <c r="B2250">
        <v>40</v>
      </c>
      <c r="C2250">
        <v>4</v>
      </c>
      <c r="D2250">
        <v>5.04</v>
      </c>
      <c r="E2250">
        <v>1</v>
      </c>
      <c r="F2250" s="1" t="s">
        <v>36</v>
      </c>
      <c r="G2250" s="1" t="s">
        <v>30</v>
      </c>
      <c r="H2250" s="1" t="s">
        <v>37</v>
      </c>
      <c r="I2250" s="1" t="s">
        <v>34</v>
      </c>
      <c r="J2250" s="1" t="s">
        <v>29</v>
      </c>
      <c r="K2250" s="1" t="s">
        <v>21</v>
      </c>
      <c r="L2250">
        <v>2</v>
      </c>
      <c r="M2250">
        <v>57</v>
      </c>
      <c r="N2250">
        <v>3778</v>
      </c>
      <c r="O2250" s="1" t="s">
        <v>22</v>
      </c>
      <c r="P2250">
        <v>5</v>
      </c>
    </row>
    <row r="2251" spans="1:16" x14ac:dyDescent="0.2">
      <c r="A2251">
        <v>2250</v>
      </c>
      <c r="B2251">
        <v>37</v>
      </c>
      <c r="C2251">
        <v>9</v>
      </c>
      <c r="D2251">
        <v>4.57</v>
      </c>
      <c r="E2251">
        <v>7</v>
      </c>
      <c r="F2251" s="1" t="s">
        <v>36</v>
      </c>
      <c r="G2251" s="1" t="s">
        <v>24</v>
      </c>
      <c r="H2251" s="1" t="s">
        <v>37</v>
      </c>
      <c r="I2251" s="1" t="s">
        <v>34</v>
      </c>
      <c r="J2251" s="1" t="s">
        <v>33</v>
      </c>
      <c r="K2251" s="1" t="s">
        <v>21</v>
      </c>
      <c r="L2251">
        <v>2</v>
      </c>
      <c r="M2251">
        <v>54</v>
      </c>
      <c r="N2251">
        <v>5213</v>
      </c>
      <c r="O2251" s="1" t="s">
        <v>21</v>
      </c>
      <c r="P2251">
        <v>2</v>
      </c>
    </row>
    <row r="2252" spans="1:16" x14ac:dyDescent="0.2">
      <c r="A2252">
        <v>2251</v>
      </c>
      <c r="B2252">
        <v>56</v>
      </c>
      <c r="C2252">
        <v>9</v>
      </c>
      <c r="D2252">
        <v>5.68</v>
      </c>
      <c r="E2252">
        <v>7</v>
      </c>
      <c r="F2252" s="1" t="s">
        <v>36</v>
      </c>
      <c r="G2252" s="1" t="s">
        <v>27</v>
      </c>
      <c r="H2252" s="1" t="s">
        <v>18</v>
      </c>
      <c r="I2252" s="1" t="s">
        <v>19</v>
      </c>
      <c r="J2252" s="1" t="s">
        <v>20</v>
      </c>
      <c r="K2252" s="1" t="s">
        <v>21</v>
      </c>
      <c r="L2252">
        <v>0</v>
      </c>
      <c r="M2252">
        <v>67</v>
      </c>
      <c r="N2252">
        <v>5679</v>
      </c>
      <c r="O2252" s="1" t="s">
        <v>22</v>
      </c>
      <c r="P2252">
        <v>3</v>
      </c>
    </row>
    <row r="2253" spans="1:16" x14ac:dyDescent="0.2">
      <c r="A2253">
        <v>2252</v>
      </c>
      <c r="B2253">
        <v>49</v>
      </c>
      <c r="C2253">
        <v>10</v>
      </c>
      <c r="D2253">
        <v>3.45</v>
      </c>
      <c r="E2253">
        <v>8</v>
      </c>
      <c r="F2253" s="1" t="s">
        <v>26</v>
      </c>
      <c r="G2253" s="1" t="s">
        <v>35</v>
      </c>
      <c r="H2253" s="1" t="s">
        <v>32</v>
      </c>
      <c r="I2253" s="1" t="s">
        <v>19</v>
      </c>
      <c r="J2253" s="1" t="s">
        <v>29</v>
      </c>
      <c r="K2253" s="1" t="s">
        <v>21</v>
      </c>
      <c r="L2253">
        <v>6</v>
      </c>
      <c r="M2253">
        <v>60</v>
      </c>
      <c r="N2253">
        <v>9980</v>
      </c>
      <c r="O2253" s="1" t="s">
        <v>22</v>
      </c>
      <c r="P2253">
        <v>2</v>
      </c>
    </row>
    <row r="2254" spans="1:16" x14ac:dyDescent="0.2">
      <c r="A2254">
        <v>2253</v>
      </c>
      <c r="B2254">
        <v>38</v>
      </c>
      <c r="C2254">
        <v>8</v>
      </c>
      <c r="D2254">
        <v>3.53</v>
      </c>
      <c r="E2254">
        <v>9</v>
      </c>
      <c r="F2254" s="1" t="s">
        <v>16</v>
      </c>
      <c r="G2254" s="1" t="s">
        <v>35</v>
      </c>
      <c r="H2254" s="1" t="s">
        <v>31</v>
      </c>
      <c r="I2254" s="1" t="s">
        <v>19</v>
      </c>
      <c r="J2254" s="1" t="s">
        <v>33</v>
      </c>
      <c r="K2254" s="1" t="s">
        <v>21</v>
      </c>
      <c r="L2254">
        <v>9</v>
      </c>
      <c r="M2254">
        <v>44</v>
      </c>
      <c r="N2254">
        <v>3705</v>
      </c>
      <c r="O2254" s="1" t="s">
        <v>21</v>
      </c>
      <c r="P2254">
        <v>4</v>
      </c>
    </row>
    <row r="2255" spans="1:16" x14ac:dyDescent="0.2">
      <c r="A2255">
        <v>2254</v>
      </c>
      <c r="B2255">
        <v>23</v>
      </c>
      <c r="C2255">
        <v>10</v>
      </c>
      <c r="D2255">
        <v>2.48</v>
      </c>
      <c r="E2255">
        <v>10</v>
      </c>
      <c r="F2255" s="1" t="s">
        <v>36</v>
      </c>
      <c r="G2255" s="1" t="s">
        <v>24</v>
      </c>
      <c r="H2255" s="1" t="s">
        <v>28</v>
      </c>
      <c r="I2255" s="1" t="s">
        <v>19</v>
      </c>
      <c r="J2255" s="1" t="s">
        <v>20</v>
      </c>
      <c r="K2255" s="1" t="s">
        <v>21</v>
      </c>
      <c r="L2255">
        <v>9</v>
      </c>
      <c r="M2255">
        <v>56</v>
      </c>
      <c r="N2255">
        <v>7882</v>
      </c>
      <c r="O2255" s="1" t="s">
        <v>21</v>
      </c>
      <c r="P2255">
        <v>4</v>
      </c>
    </row>
    <row r="2256" spans="1:16" x14ac:dyDescent="0.2">
      <c r="A2256">
        <v>2255</v>
      </c>
      <c r="B2256">
        <v>8</v>
      </c>
      <c r="C2256">
        <v>4</v>
      </c>
      <c r="D2256">
        <v>2.11</v>
      </c>
      <c r="E2256">
        <v>6</v>
      </c>
      <c r="F2256" s="1" t="s">
        <v>36</v>
      </c>
      <c r="G2256" s="1" t="s">
        <v>27</v>
      </c>
      <c r="H2256" s="1" t="s">
        <v>32</v>
      </c>
      <c r="I2256" s="1" t="s">
        <v>19</v>
      </c>
      <c r="J2256" s="1" t="s">
        <v>29</v>
      </c>
      <c r="K2256" s="1" t="s">
        <v>21</v>
      </c>
      <c r="L2256">
        <v>5</v>
      </c>
      <c r="M2256">
        <v>20</v>
      </c>
      <c r="N2256">
        <v>6124</v>
      </c>
      <c r="O2256" s="1" t="s">
        <v>22</v>
      </c>
      <c r="P2256">
        <v>2</v>
      </c>
    </row>
    <row r="2257" spans="1:16" x14ac:dyDescent="0.2">
      <c r="A2257">
        <v>2256</v>
      </c>
      <c r="B2257">
        <v>46</v>
      </c>
      <c r="C2257">
        <v>8</v>
      </c>
      <c r="D2257">
        <v>3.58</v>
      </c>
      <c r="E2257">
        <v>8</v>
      </c>
      <c r="F2257" s="1" t="s">
        <v>36</v>
      </c>
      <c r="G2257" s="1" t="s">
        <v>30</v>
      </c>
      <c r="H2257" s="1" t="s">
        <v>25</v>
      </c>
      <c r="I2257" s="1" t="s">
        <v>19</v>
      </c>
      <c r="J2257" s="1" t="s">
        <v>33</v>
      </c>
      <c r="K2257" s="1" t="s">
        <v>21</v>
      </c>
      <c r="L2257">
        <v>8</v>
      </c>
      <c r="M2257">
        <v>55</v>
      </c>
      <c r="N2257">
        <v>6190</v>
      </c>
      <c r="O2257" s="1" t="s">
        <v>22</v>
      </c>
      <c r="P2257">
        <v>5</v>
      </c>
    </row>
    <row r="2258" spans="1:16" x14ac:dyDescent="0.2">
      <c r="A2258">
        <v>2257</v>
      </c>
      <c r="B2258">
        <v>31</v>
      </c>
      <c r="C2258">
        <v>8</v>
      </c>
      <c r="D2258">
        <v>5.81</v>
      </c>
      <c r="E2258">
        <v>10</v>
      </c>
      <c r="F2258" s="1" t="s">
        <v>23</v>
      </c>
      <c r="G2258" s="1" t="s">
        <v>24</v>
      </c>
      <c r="H2258" s="1" t="s">
        <v>37</v>
      </c>
      <c r="I2258" s="1" t="s">
        <v>19</v>
      </c>
      <c r="J2258" s="1" t="s">
        <v>33</v>
      </c>
      <c r="K2258" s="1" t="s">
        <v>21</v>
      </c>
      <c r="L2258">
        <v>6</v>
      </c>
      <c r="M2258">
        <v>49</v>
      </c>
      <c r="N2258">
        <v>7175</v>
      </c>
      <c r="O2258" s="1" t="s">
        <v>22</v>
      </c>
      <c r="P2258">
        <v>5</v>
      </c>
    </row>
    <row r="2259" spans="1:16" x14ac:dyDescent="0.2">
      <c r="A2259">
        <v>2258</v>
      </c>
      <c r="B2259">
        <v>16</v>
      </c>
      <c r="C2259">
        <v>7</v>
      </c>
      <c r="D2259">
        <v>1.88</v>
      </c>
      <c r="E2259">
        <v>9</v>
      </c>
      <c r="F2259" s="1" t="s">
        <v>36</v>
      </c>
      <c r="G2259" s="1" t="s">
        <v>35</v>
      </c>
      <c r="H2259" s="1" t="s">
        <v>25</v>
      </c>
      <c r="I2259" s="1" t="s">
        <v>19</v>
      </c>
      <c r="J2259" s="1" t="s">
        <v>20</v>
      </c>
      <c r="K2259" s="1" t="s">
        <v>21</v>
      </c>
      <c r="L2259">
        <v>3</v>
      </c>
      <c r="M2259">
        <v>22</v>
      </c>
      <c r="N2259">
        <v>8481</v>
      </c>
      <c r="O2259" s="1" t="s">
        <v>22</v>
      </c>
      <c r="P2259">
        <v>5</v>
      </c>
    </row>
    <row r="2260" spans="1:16" x14ac:dyDescent="0.2">
      <c r="A2260">
        <v>2259</v>
      </c>
      <c r="B2260">
        <v>52</v>
      </c>
      <c r="C2260">
        <v>8</v>
      </c>
      <c r="D2260">
        <v>4.32</v>
      </c>
      <c r="E2260">
        <v>9</v>
      </c>
      <c r="F2260" s="1" t="s">
        <v>23</v>
      </c>
      <c r="G2260" s="1" t="s">
        <v>27</v>
      </c>
      <c r="H2260" s="1" t="s">
        <v>25</v>
      </c>
      <c r="I2260" s="1" t="s">
        <v>19</v>
      </c>
      <c r="J2260" s="1" t="s">
        <v>33</v>
      </c>
      <c r="K2260" s="1" t="s">
        <v>21</v>
      </c>
      <c r="L2260">
        <v>8</v>
      </c>
      <c r="M2260">
        <v>51</v>
      </c>
      <c r="N2260">
        <v>9129</v>
      </c>
      <c r="O2260" s="1" t="s">
        <v>22</v>
      </c>
      <c r="P2260">
        <v>3</v>
      </c>
    </row>
    <row r="2261" spans="1:16" x14ac:dyDescent="0.2">
      <c r="A2261">
        <v>2260</v>
      </c>
      <c r="B2261">
        <v>2</v>
      </c>
      <c r="C2261">
        <v>10</v>
      </c>
      <c r="D2261">
        <v>1.67</v>
      </c>
      <c r="E2261">
        <v>9</v>
      </c>
      <c r="F2261" s="1" t="s">
        <v>23</v>
      </c>
      <c r="G2261" s="1" t="s">
        <v>27</v>
      </c>
      <c r="H2261" s="1" t="s">
        <v>37</v>
      </c>
      <c r="I2261" s="1" t="s">
        <v>19</v>
      </c>
      <c r="J2261" s="1" t="s">
        <v>29</v>
      </c>
      <c r="K2261" s="1" t="s">
        <v>21</v>
      </c>
      <c r="L2261">
        <v>3</v>
      </c>
      <c r="M2261">
        <v>68</v>
      </c>
      <c r="N2261">
        <v>7782</v>
      </c>
      <c r="O2261" s="1" t="s">
        <v>22</v>
      </c>
      <c r="P2261">
        <v>5</v>
      </c>
    </row>
    <row r="2262" spans="1:16" x14ac:dyDescent="0.2">
      <c r="A2262">
        <v>2261</v>
      </c>
      <c r="B2262">
        <v>46</v>
      </c>
      <c r="C2262">
        <v>6</v>
      </c>
      <c r="D2262">
        <v>5.94</v>
      </c>
      <c r="E2262">
        <v>1</v>
      </c>
      <c r="F2262" s="1" t="s">
        <v>23</v>
      </c>
      <c r="G2262" s="1" t="s">
        <v>35</v>
      </c>
      <c r="H2262" s="1" t="s">
        <v>25</v>
      </c>
      <c r="I2262" s="1" t="s">
        <v>19</v>
      </c>
      <c r="J2262" s="1" t="s">
        <v>29</v>
      </c>
      <c r="K2262" s="1" t="s">
        <v>21</v>
      </c>
      <c r="L2262">
        <v>5</v>
      </c>
      <c r="M2262">
        <v>18</v>
      </c>
      <c r="N2262">
        <v>4625</v>
      </c>
      <c r="O2262" s="1" t="s">
        <v>22</v>
      </c>
      <c r="P2262">
        <v>4</v>
      </c>
    </row>
    <row r="2263" spans="1:16" x14ac:dyDescent="0.2">
      <c r="A2263">
        <v>2262</v>
      </c>
      <c r="B2263">
        <v>51</v>
      </c>
      <c r="C2263">
        <v>7</v>
      </c>
      <c r="D2263">
        <v>1.91</v>
      </c>
      <c r="E2263">
        <v>8</v>
      </c>
      <c r="F2263" s="1" t="s">
        <v>36</v>
      </c>
      <c r="G2263" s="1" t="s">
        <v>35</v>
      </c>
      <c r="H2263" s="1" t="s">
        <v>25</v>
      </c>
      <c r="I2263" s="1" t="s">
        <v>19</v>
      </c>
      <c r="J2263" s="1" t="s">
        <v>33</v>
      </c>
      <c r="K2263" s="1" t="s">
        <v>21</v>
      </c>
      <c r="L2263">
        <v>8</v>
      </c>
      <c r="M2263">
        <v>54</v>
      </c>
      <c r="N2263">
        <v>3405</v>
      </c>
      <c r="O2263" s="1" t="s">
        <v>22</v>
      </c>
      <c r="P2263">
        <v>4</v>
      </c>
    </row>
    <row r="2264" spans="1:16" x14ac:dyDescent="0.2">
      <c r="A2264">
        <v>2263</v>
      </c>
      <c r="B2264">
        <v>26</v>
      </c>
      <c r="C2264">
        <v>7</v>
      </c>
      <c r="D2264">
        <v>5.15</v>
      </c>
      <c r="E2264">
        <v>10</v>
      </c>
      <c r="F2264" s="1" t="s">
        <v>36</v>
      </c>
      <c r="G2264" s="1" t="s">
        <v>30</v>
      </c>
      <c r="H2264" s="1" t="s">
        <v>25</v>
      </c>
      <c r="I2264" s="1" t="s">
        <v>19</v>
      </c>
      <c r="J2264" s="1" t="s">
        <v>33</v>
      </c>
      <c r="K2264" s="1" t="s">
        <v>21</v>
      </c>
      <c r="L2264">
        <v>10</v>
      </c>
      <c r="M2264">
        <v>30</v>
      </c>
      <c r="N2264">
        <v>3746</v>
      </c>
      <c r="O2264" s="1" t="s">
        <v>22</v>
      </c>
      <c r="P2264">
        <v>4</v>
      </c>
    </row>
    <row r="2265" spans="1:16" x14ac:dyDescent="0.2">
      <c r="A2265">
        <v>2264</v>
      </c>
      <c r="B2265">
        <v>27</v>
      </c>
      <c r="C2265">
        <v>8</v>
      </c>
      <c r="D2265">
        <v>4.6900000000000004</v>
      </c>
      <c r="E2265">
        <v>7</v>
      </c>
      <c r="F2265" s="1" t="s">
        <v>36</v>
      </c>
      <c r="G2265" s="1" t="s">
        <v>30</v>
      </c>
      <c r="H2265" s="1" t="s">
        <v>32</v>
      </c>
      <c r="I2265" s="1" t="s">
        <v>34</v>
      </c>
      <c r="J2265" s="1" t="s">
        <v>29</v>
      </c>
      <c r="K2265" s="1" t="s">
        <v>21</v>
      </c>
      <c r="L2265">
        <v>9</v>
      </c>
      <c r="M2265">
        <v>64</v>
      </c>
      <c r="N2265">
        <v>8881</v>
      </c>
      <c r="O2265" s="1" t="s">
        <v>22</v>
      </c>
      <c r="P2265">
        <v>2</v>
      </c>
    </row>
    <row r="2266" spans="1:16" x14ac:dyDescent="0.2">
      <c r="A2266">
        <v>2265</v>
      </c>
      <c r="B2266">
        <v>16</v>
      </c>
      <c r="C2266">
        <v>9</v>
      </c>
      <c r="D2266">
        <v>1.72</v>
      </c>
      <c r="E2266">
        <v>10</v>
      </c>
      <c r="F2266" s="1" t="s">
        <v>16</v>
      </c>
      <c r="G2266" s="1" t="s">
        <v>30</v>
      </c>
      <c r="H2266" s="1" t="s">
        <v>28</v>
      </c>
      <c r="I2266" s="1" t="s">
        <v>19</v>
      </c>
      <c r="J2266" s="1" t="s">
        <v>33</v>
      </c>
      <c r="K2266" s="1" t="s">
        <v>21</v>
      </c>
      <c r="L2266">
        <v>10</v>
      </c>
      <c r="M2266">
        <v>31</v>
      </c>
      <c r="N2266">
        <v>3517</v>
      </c>
      <c r="O2266" s="1" t="s">
        <v>22</v>
      </c>
      <c r="P2266">
        <v>1</v>
      </c>
    </row>
    <row r="2267" spans="1:16" x14ac:dyDescent="0.2">
      <c r="A2267">
        <v>2266</v>
      </c>
      <c r="B2267">
        <v>20</v>
      </c>
      <c r="C2267">
        <v>8</v>
      </c>
      <c r="D2267">
        <v>4.88</v>
      </c>
      <c r="E2267">
        <v>10</v>
      </c>
      <c r="F2267" s="1" t="s">
        <v>23</v>
      </c>
      <c r="G2267" s="1" t="s">
        <v>17</v>
      </c>
      <c r="H2267" s="1" t="s">
        <v>25</v>
      </c>
      <c r="I2267" s="1" t="s">
        <v>19</v>
      </c>
      <c r="J2267" s="1" t="s">
        <v>29</v>
      </c>
      <c r="K2267" s="1" t="s">
        <v>21</v>
      </c>
      <c r="L2267">
        <v>7</v>
      </c>
      <c r="M2267">
        <v>39</v>
      </c>
      <c r="N2267">
        <v>9449</v>
      </c>
      <c r="O2267" s="1" t="s">
        <v>22</v>
      </c>
      <c r="P2267">
        <v>5</v>
      </c>
    </row>
    <row r="2268" spans="1:16" x14ac:dyDescent="0.2">
      <c r="A2268">
        <v>2267</v>
      </c>
      <c r="B2268">
        <v>30</v>
      </c>
      <c r="C2268">
        <v>4</v>
      </c>
      <c r="D2268">
        <v>4.91</v>
      </c>
      <c r="E2268">
        <v>4</v>
      </c>
      <c r="F2268" s="1" t="s">
        <v>26</v>
      </c>
      <c r="G2268" s="1" t="s">
        <v>30</v>
      </c>
      <c r="H2268" s="1" t="s">
        <v>25</v>
      </c>
      <c r="I2268" s="1" t="s">
        <v>19</v>
      </c>
      <c r="J2268" s="1" t="s">
        <v>29</v>
      </c>
      <c r="K2268" s="1" t="s">
        <v>21</v>
      </c>
      <c r="L2268">
        <v>8</v>
      </c>
      <c r="M2268">
        <v>60</v>
      </c>
      <c r="N2268">
        <v>9933</v>
      </c>
      <c r="O2268" s="1" t="s">
        <v>22</v>
      </c>
      <c r="P2268">
        <v>4</v>
      </c>
    </row>
    <row r="2269" spans="1:16" x14ac:dyDescent="0.2">
      <c r="A2269">
        <v>2268</v>
      </c>
      <c r="B2269">
        <v>40</v>
      </c>
      <c r="C2269">
        <v>9</v>
      </c>
      <c r="D2269">
        <v>3.06</v>
      </c>
      <c r="E2269">
        <v>10</v>
      </c>
      <c r="F2269" s="1" t="s">
        <v>23</v>
      </c>
      <c r="G2269" s="1" t="s">
        <v>24</v>
      </c>
      <c r="H2269" s="1" t="s">
        <v>25</v>
      </c>
      <c r="I2269" s="1" t="s">
        <v>19</v>
      </c>
      <c r="J2269" s="1" t="s">
        <v>20</v>
      </c>
      <c r="K2269" s="1" t="s">
        <v>21</v>
      </c>
      <c r="L2269">
        <v>9</v>
      </c>
      <c r="M2269">
        <v>69</v>
      </c>
      <c r="N2269">
        <v>8557</v>
      </c>
      <c r="O2269" s="1" t="s">
        <v>22</v>
      </c>
      <c r="P2269">
        <v>5</v>
      </c>
    </row>
    <row r="2270" spans="1:16" x14ac:dyDescent="0.2">
      <c r="A2270">
        <v>2269</v>
      </c>
      <c r="B2270">
        <v>16</v>
      </c>
      <c r="C2270">
        <v>8</v>
      </c>
      <c r="D2270">
        <v>3.84</v>
      </c>
      <c r="E2270">
        <v>10</v>
      </c>
      <c r="F2270" s="1" t="s">
        <v>26</v>
      </c>
      <c r="G2270" s="1" t="s">
        <v>24</v>
      </c>
      <c r="H2270" s="1" t="s">
        <v>32</v>
      </c>
      <c r="I2270" s="1" t="s">
        <v>19</v>
      </c>
      <c r="J2270" s="1" t="s">
        <v>20</v>
      </c>
      <c r="K2270" s="1" t="s">
        <v>21</v>
      </c>
      <c r="L2270">
        <v>8</v>
      </c>
      <c r="M2270">
        <v>58</v>
      </c>
      <c r="N2270">
        <v>2503</v>
      </c>
      <c r="O2270" s="1" t="s">
        <v>22</v>
      </c>
      <c r="P2270">
        <v>5</v>
      </c>
    </row>
    <row r="2271" spans="1:16" x14ac:dyDescent="0.2">
      <c r="A2271">
        <v>2270</v>
      </c>
      <c r="B2271">
        <v>14</v>
      </c>
      <c r="C2271">
        <v>2</v>
      </c>
      <c r="D2271">
        <v>3.76</v>
      </c>
      <c r="E2271">
        <v>2</v>
      </c>
      <c r="F2271" s="1" t="s">
        <v>26</v>
      </c>
      <c r="G2271" s="1" t="s">
        <v>30</v>
      </c>
      <c r="H2271" s="1" t="s">
        <v>18</v>
      </c>
      <c r="I2271" s="1" t="s">
        <v>19</v>
      </c>
      <c r="J2271" s="1" t="s">
        <v>29</v>
      </c>
      <c r="K2271" s="1" t="s">
        <v>22</v>
      </c>
      <c r="L2271">
        <v>8</v>
      </c>
      <c r="M2271">
        <v>24</v>
      </c>
      <c r="N2271">
        <v>1589</v>
      </c>
      <c r="O2271" s="1" t="s">
        <v>21</v>
      </c>
      <c r="P2271">
        <v>5</v>
      </c>
    </row>
    <row r="2272" spans="1:16" x14ac:dyDescent="0.2">
      <c r="A2272">
        <v>2271</v>
      </c>
      <c r="B2272">
        <v>15</v>
      </c>
      <c r="C2272">
        <v>7</v>
      </c>
      <c r="D2272">
        <v>3.79</v>
      </c>
      <c r="E2272">
        <v>7</v>
      </c>
      <c r="F2272" s="1" t="s">
        <v>36</v>
      </c>
      <c r="G2272" s="1" t="s">
        <v>24</v>
      </c>
      <c r="H2272" s="1" t="s">
        <v>25</v>
      </c>
      <c r="I2272" s="1" t="s">
        <v>19</v>
      </c>
      <c r="J2272" s="1" t="s">
        <v>29</v>
      </c>
      <c r="K2272" s="1" t="s">
        <v>21</v>
      </c>
      <c r="L2272">
        <v>3</v>
      </c>
      <c r="M2272">
        <v>60</v>
      </c>
      <c r="N2272">
        <v>8477</v>
      </c>
      <c r="O2272" s="1" t="s">
        <v>22</v>
      </c>
      <c r="P2272">
        <v>5</v>
      </c>
    </row>
    <row r="2273" spans="1:16" x14ac:dyDescent="0.2">
      <c r="A2273">
        <v>2272</v>
      </c>
      <c r="B2273">
        <v>44</v>
      </c>
      <c r="C2273">
        <v>10</v>
      </c>
      <c r="D2273">
        <v>5.91</v>
      </c>
      <c r="E2273">
        <v>7</v>
      </c>
      <c r="F2273" s="1" t="s">
        <v>26</v>
      </c>
      <c r="G2273" s="1" t="s">
        <v>24</v>
      </c>
      <c r="H2273" s="1" t="s">
        <v>31</v>
      </c>
      <c r="I2273" s="1" t="s">
        <v>19</v>
      </c>
      <c r="J2273" s="1" t="s">
        <v>33</v>
      </c>
      <c r="K2273" s="1" t="s">
        <v>21</v>
      </c>
      <c r="L2273">
        <v>9</v>
      </c>
      <c r="M2273">
        <v>64</v>
      </c>
      <c r="N2273">
        <v>5062</v>
      </c>
      <c r="O2273" s="1" t="s">
        <v>21</v>
      </c>
      <c r="P2273">
        <v>3</v>
      </c>
    </row>
    <row r="2274" spans="1:16" x14ac:dyDescent="0.2">
      <c r="A2274">
        <v>2273</v>
      </c>
      <c r="B2274">
        <v>20</v>
      </c>
      <c r="C2274">
        <v>4</v>
      </c>
      <c r="D2274">
        <v>2.61</v>
      </c>
      <c r="E2274">
        <v>1</v>
      </c>
      <c r="F2274" s="1" t="s">
        <v>23</v>
      </c>
      <c r="G2274" s="1" t="s">
        <v>27</v>
      </c>
      <c r="H2274" s="1" t="s">
        <v>31</v>
      </c>
      <c r="I2274" s="1" t="s">
        <v>19</v>
      </c>
      <c r="J2274" s="1" t="s">
        <v>29</v>
      </c>
      <c r="K2274" s="1" t="s">
        <v>21</v>
      </c>
      <c r="L2274">
        <v>1</v>
      </c>
      <c r="M2274">
        <v>34</v>
      </c>
      <c r="N2274">
        <v>1522</v>
      </c>
      <c r="O2274" s="1" t="s">
        <v>22</v>
      </c>
      <c r="P2274">
        <v>3</v>
      </c>
    </row>
    <row r="2275" spans="1:16" x14ac:dyDescent="0.2">
      <c r="A2275">
        <v>2274</v>
      </c>
      <c r="B2275">
        <v>50</v>
      </c>
      <c r="C2275">
        <v>7</v>
      </c>
      <c r="D2275">
        <v>4.4400000000000004</v>
      </c>
      <c r="E2275">
        <v>7</v>
      </c>
      <c r="F2275" s="1" t="s">
        <v>23</v>
      </c>
      <c r="G2275" s="1" t="s">
        <v>35</v>
      </c>
      <c r="H2275" s="1" t="s">
        <v>18</v>
      </c>
      <c r="I2275" s="1" t="s">
        <v>19</v>
      </c>
      <c r="J2275" s="1" t="s">
        <v>20</v>
      </c>
      <c r="K2275" s="1" t="s">
        <v>21</v>
      </c>
      <c r="L2275">
        <v>0</v>
      </c>
      <c r="M2275">
        <v>37</v>
      </c>
      <c r="N2275">
        <v>2747</v>
      </c>
      <c r="O2275" s="1" t="s">
        <v>21</v>
      </c>
      <c r="P2275">
        <v>1</v>
      </c>
    </row>
    <row r="2276" spans="1:16" x14ac:dyDescent="0.2">
      <c r="A2276">
        <v>2275</v>
      </c>
      <c r="B2276">
        <v>10</v>
      </c>
      <c r="C2276">
        <v>9</v>
      </c>
      <c r="D2276">
        <v>3.18</v>
      </c>
      <c r="E2276">
        <v>9</v>
      </c>
      <c r="F2276" s="1" t="s">
        <v>26</v>
      </c>
      <c r="G2276" s="1" t="s">
        <v>17</v>
      </c>
      <c r="H2276" s="1" t="s">
        <v>25</v>
      </c>
      <c r="I2276" s="1" t="s">
        <v>19</v>
      </c>
      <c r="J2276" s="1" t="s">
        <v>29</v>
      </c>
      <c r="K2276" s="1" t="s">
        <v>21</v>
      </c>
      <c r="L2276">
        <v>10</v>
      </c>
      <c r="M2276">
        <v>67</v>
      </c>
      <c r="N2276">
        <v>5684</v>
      </c>
      <c r="O2276" s="1" t="s">
        <v>21</v>
      </c>
      <c r="P2276">
        <v>2</v>
      </c>
    </row>
    <row r="2277" spans="1:16" x14ac:dyDescent="0.2">
      <c r="A2277">
        <v>2276</v>
      </c>
      <c r="B2277">
        <v>4</v>
      </c>
      <c r="C2277">
        <v>10</v>
      </c>
      <c r="D2277">
        <v>4.03</v>
      </c>
      <c r="E2277">
        <v>10</v>
      </c>
      <c r="F2277" s="1" t="s">
        <v>23</v>
      </c>
      <c r="G2277" s="1" t="s">
        <v>24</v>
      </c>
      <c r="H2277" s="1" t="s">
        <v>25</v>
      </c>
      <c r="I2277" s="1" t="s">
        <v>19</v>
      </c>
      <c r="J2277" s="1" t="s">
        <v>20</v>
      </c>
      <c r="K2277" s="1" t="s">
        <v>21</v>
      </c>
      <c r="L2277">
        <v>5</v>
      </c>
      <c r="M2277">
        <v>64</v>
      </c>
      <c r="N2277">
        <v>4383</v>
      </c>
      <c r="O2277" s="1" t="s">
        <v>21</v>
      </c>
      <c r="P2277">
        <v>4</v>
      </c>
    </row>
    <row r="2278" spans="1:16" x14ac:dyDescent="0.2">
      <c r="A2278">
        <v>2277</v>
      </c>
      <c r="B2278">
        <v>54</v>
      </c>
      <c r="C2278">
        <v>7</v>
      </c>
      <c r="D2278">
        <v>3.62</v>
      </c>
      <c r="E2278">
        <v>10</v>
      </c>
      <c r="F2278" s="1" t="s">
        <v>16</v>
      </c>
      <c r="G2278" s="1" t="s">
        <v>17</v>
      </c>
      <c r="H2278" s="1" t="s">
        <v>18</v>
      </c>
      <c r="I2278" s="1" t="s">
        <v>19</v>
      </c>
      <c r="J2278" s="1" t="s">
        <v>29</v>
      </c>
      <c r="K2278" s="1" t="s">
        <v>21</v>
      </c>
      <c r="L2278">
        <v>6</v>
      </c>
      <c r="M2278">
        <v>70</v>
      </c>
      <c r="N2278">
        <v>5069</v>
      </c>
      <c r="O2278" s="1" t="s">
        <v>22</v>
      </c>
      <c r="P2278">
        <v>4</v>
      </c>
    </row>
    <row r="2279" spans="1:16" x14ac:dyDescent="0.2">
      <c r="A2279">
        <v>2278</v>
      </c>
      <c r="B2279">
        <v>34</v>
      </c>
      <c r="C2279">
        <v>7</v>
      </c>
      <c r="D2279">
        <v>3.37</v>
      </c>
      <c r="E2279">
        <v>8</v>
      </c>
      <c r="F2279" s="1" t="s">
        <v>26</v>
      </c>
      <c r="G2279" s="1" t="s">
        <v>35</v>
      </c>
      <c r="H2279" s="1" t="s">
        <v>28</v>
      </c>
      <c r="I2279" s="1" t="s">
        <v>19</v>
      </c>
      <c r="J2279" s="1" t="s">
        <v>29</v>
      </c>
      <c r="K2279" s="1" t="s">
        <v>21</v>
      </c>
      <c r="L2279">
        <v>0</v>
      </c>
      <c r="M2279">
        <v>31</v>
      </c>
      <c r="N2279">
        <v>1732</v>
      </c>
      <c r="O2279" s="1" t="s">
        <v>21</v>
      </c>
      <c r="P2279">
        <v>2</v>
      </c>
    </row>
    <row r="2280" spans="1:16" x14ac:dyDescent="0.2">
      <c r="A2280">
        <v>2279</v>
      </c>
      <c r="B2280">
        <v>24</v>
      </c>
      <c r="C2280">
        <v>8</v>
      </c>
      <c r="D2280">
        <v>2.86</v>
      </c>
      <c r="E2280">
        <v>7</v>
      </c>
      <c r="F2280" s="1" t="s">
        <v>23</v>
      </c>
      <c r="G2280" s="1" t="s">
        <v>24</v>
      </c>
      <c r="H2280" s="1" t="s">
        <v>25</v>
      </c>
      <c r="I2280" s="1" t="s">
        <v>19</v>
      </c>
      <c r="J2280" s="1" t="s">
        <v>29</v>
      </c>
      <c r="K2280" s="1" t="s">
        <v>21</v>
      </c>
      <c r="L2280">
        <v>9</v>
      </c>
      <c r="M2280">
        <v>58</v>
      </c>
      <c r="N2280">
        <v>2660</v>
      </c>
      <c r="O2280" s="1" t="s">
        <v>21</v>
      </c>
      <c r="P2280">
        <v>4</v>
      </c>
    </row>
    <row r="2281" spans="1:16" x14ac:dyDescent="0.2">
      <c r="A2281">
        <v>2280</v>
      </c>
      <c r="B2281">
        <v>48</v>
      </c>
      <c r="C2281">
        <v>3</v>
      </c>
      <c r="D2281">
        <v>5.13</v>
      </c>
      <c r="E2281">
        <v>6</v>
      </c>
      <c r="F2281" s="1" t="s">
        <v>16</v>
      </c>
      <c r="G2281" s="1" t="s">
        <v>35</v>
      </c>
      <c r="H2281" s="1" t="s">
        <v>28</v>
      </c>
      <c r="I2281" s="1" t="s">
        <v>19</v>
      </c>
      <c r="J2281" s="1" t="s">
        <v>29</v>
      </c>
      <c r="K2281" s="1" t="s">
        <v>21</v>
      </c>
      <c r="L2281">
        <v>6</v>
      </c>
      <c r="M2281">
        <v>47</v>
      </c>
      <c r="N2281">
        <v>3102</v>
      </c>
      <c r="O2281" s="1" t="s">
        <v>21</v>
      </c>
      <c r="P2281">
        <v>4</v>
      </c>
    </row>
    <row r="2282" spans="1:16" x14ac:dyDescent="0.2">
      <c r="A2282">
        <v>2281</v>
      </c>
      <c r="B2282">
        <v>12</v>
      </c>
      <c r="C2282">
        <v>2</v>
      </c>
      <c r="D2282">
        <v>4.0199999999999996</v>
      </c>
      <c r="E2282">
        <v>2</v>
      </c>
      <c r="F2282" s="1" t="s">
        <v>16</v>
      </c>
      <c r="G2282" s="1" t="s">
        <v>30</v>
      </c>
      <c r="H2282" s="1" t="s">
        <v>25</v>
      </c>
      <c r="I2282" s="1" t="s">
        <v>34</v>
      </c>
      <c r="J2282" s="1" t="s">
        <v>29</v>
      </c>
      <c r="K2282" s="1" t="s">
        <v>22</v>
      </c>
      <c r="L2282">
        <v>7</v>
      </c>
      <c r="M2282">
        <v>52</v>
      </c>
      <c r="N2282">
        <v>8042</v>
      </c>
      <c r="O2282" s="1" t="s">
        <v>22</v>
      </c>
      <c r="P2282">
        <v>3</v>
      </c>
    </row>
    <row r="2283" spans="1:16" x14ac:dyDescent="0.2">
      <c r="A2283">
        <v>2282</v>
      </c>
      <c r="B2283">
        <v>5</v>
      </c>
      <c r="C2283">
        <v>8</v>
      </c>
      <c r="D2283">
        <v>3.51</v>
      </c>
      <c r="E2283">
        <v>9</v>
      </c>
      <c r="F2283" s="1" t="s">
        <v>26</v>
      </c>
      <c r="G2283" s="1" t="s">
        <v>27</v>
      </c>
      <c r="H2283" s="1" t="s">
        <v>31</v>
      </c>
      <c r="I2283" s="1" t="s">
        <v>19</v>
      </c>
      <c r="J2283" s="1" t="s">
        <v>29</v>
      </c>
      <c r="K2283" s="1" t="s">
        <v>21</v>
      </c>
      <c r="L2283">
        <v>6</v>
      </c>
      <c r="M2283">
        <v>46</v>
      </c>
      <c r="N2283">
        <v>5566</v>
      </c>
      <c r="O2283" s="1" t="s">
        <v>22</v>
      </c>
      <c r="P2283">
        <v>5</v>
      </c>
    </row>
    <row r="2284" spans="1:16" x14ac:dyDescent="0.2">
      <c r="A2284">
        <v>2283</v>
      </c>
      <c r="B2284">
        <v>27</v>
      </c>
      <c r="C2284">
        <v>1</v>
      </c>
      <c r="D2284">
        <v>1.07</v>
      </c>
      <c r="E2284">
        <v>2</v>
      </c>
      <c r="F2284" s="1" t="s">
        <v>23</v>
      </c>
      <c r="G2284" s="1" t="s">
        <v>17</v>
      </c>
      <c r="H2284" s="1" t="s">
        <v>18</v>
      </c>
      <c r="I2284" s="1" t="s">
        <v>19</v>
      </c>
      <c r="J2284" s="1" t="s">
        <v>33</v>
      </c>
      <c r="K2284" s="1" t="s">
        <v>21</v>
      </c>
      <c r="L2284">
        <v>10</v>
      </c>
      <c r="M2284">
        <v>41</v>
      </c>
      <c r="N2284">
        <v>3816</v>
      </c>
      <c r="O2284" s="1" t="s">
        <v>21</v>
      </c>
      <c r="P2284">
        <v>2</v>
      </c>
    </row>
    <row r="2285" spans="1:16" x14ac:dyDescent="0.2">
      <c r="A2285">
        <v>2284</v>
      </c>
      <c r="B2285">
        <v>41</v>
      </c>
      <c r="C2285">
        <v>8</v>
      </c>
      <c r="D2285">
        <v>3.55</v>
      </c>
      <c r="E2285">
        <v>10</v>
      </c>
      <c r="F2285" s="1" t="s">
        <v>26</v>
      </c>
      <c r="G2285" s="1" t="s">
        <v>27</v>
      </c>
      <c r="H2285" s="1" t="s">
        <v>31</v>
      </c>
      <c r="I2285" s="1" t="s">
        <v>19</v>
      </c>
      <c r="J2285" s="1" t="s">
        <v>33</v>
      </c>
      <c r="K2285" s="1" t="s">
        <v>21</v>
      </c>
      <c r="L2285">
        <v>2</v>
      </c>
      <c r="M2285">
        <v>59</v>
      </c>
      <c r="N2285">
        <v>3132</v>
      </c>
      <c r="O2285" s="1" t="s">
        <v>21</v>
      </c>
      <c r="P2285">
        <v>2</v>
      </c>
    </row>
    <row r="2286" spans="1:16" x14ac:dyDescent="0.2">
      <c r="A2286">
        <v>2285</v>
      </c>
      <c r="B2286">
        <v>14</v>
      </c>
      <c r="C2286">
        <v>3</v>
      </c>
      <c r="D2286">
        <v>4.95</v>
      </c>
      <c r="E2286">
        <v>1</v>
      </c>
      <c r="F2286" s="1" t="s">
        <v>36</v>
      </c>
      <c r="G2286" s="1" t="s">
        <v>35</v>
      </c>
      <c r="H2286" s="1" t="s">
        <v>32</v>
      </c>
      <c r="I2286" s="1" t="s">
        <v>19</v>
      </c>
      <c r="J2286" s="1" t="s">
        <v>33</v>
      </c>
      <c r="K2286" s="1" t="s">
        <v>22</v>
      </c>
      <c r="L2286">
        <v>1</v>
      </c>
      <c r="M2286">
        <v>47</v>
      </c>
      <c r="N2286">
        <v>8776</v>
      </c>
      <c r="O2286" s="1" t="s">
        <v>21</v>
      </c>
      <c r="P2286">
        <v>4</v>
      </c>
    </row>
    <row r="2287" spans="1:16" x14ac:dyDescent="0.2">
      <c r="A2287">
        <v>2286</v>
      </c>
      <c r="B2287">
        <v>48</v>
      </c>
      <c r="C2287">
        <v>8</v>
      </c>
      <c r="D2287">
        <v>4.38</v>
      </c>
      <c r="E2287">
        <v>7</v>
      </c>
      <c r="F2287" s="1" t="s">
        <v>16</v>
      </c>
      <c r="G2287" s="1" t="s">
        <v>24</v>
      </c>
      <c r="H2287" s="1" t="s">
        <v>31</v>
      </c>
      <c r="I2287" s="1" t="s">
        <v>19</v>
      </c>
      <c r="J2287" s="1" t="s">
        <v>29</v>
      </c>
      <c r="K2287" s="1" t="s">
        <v>21</v>
      </c>
      <c r="L2287">
        <v>10</v>
      </c>
      <c r="M2287">
        <v>47</v>
      </c>
      <c r="N2287">
        <v>6273</v>
      </c>
      <c r="O2287" s="1" t="s">
        <v>22</v>
      </c>
      <c r="P2287">
        <v>5</v>
      </c>
    </row>
    <row r="2288" spans="1:16" x14ac:dyDescent="0.2">
      <c r="A2288">
        <v>2287</v>
      </c>
      <c r="B2288">
        <v>27</v>
      </c>
      <c r="C2288">
        <v>2</v>
      </c>
      <c r="D2288">
        <v>3.37</v>
      </c>
      <c r="E2288">
        <v>2</v>
      </c>
      <c r="F2288" s="1" t="s">
        <v>23</v>
      </c>
      <c r="G2288" s="1" t="s">
        <v>27</v>
      </c>
      <c r="H2288" s="1" t="s">
        <v>28</v>
      </c>
      <c r="I2288" s="1" t="s">
        <v>19</v>
      </c>
      <c r="J2288" s="1" t="s">
        <v>33</v>
      </c>
      <c r="K2288" s="1" t="s">
        <v>21</v>
      </c>
      <c r="L2288">
        <v>7</v>
      </c>
      <c r="M2288">
        <v>70</v>
      </c>
      <c r="N2288">
        <v>2593</v>
      </c>
      <c r="O2288" s="1" t="s">
        <v>21</v>
      </c>
      <c r="P2288">
        <v>3</v>
      </c>
    </row>
    <row r="2289" spans="1:16" x14ac:dyDescent="0.2">
      <c r="A2289">
        <v>2288</v>
      </c>
      <c r="B2289">
        <v>54</v>
      </c>
      <c r="C2289">
        <v>8</v>
      </c>
      <c r="D2289">
        <v>5.48</v>
      </c>
      <c r="E2289">
        <v>9</v>
      </c>
      <c r="F2289" s="1" t="s">
        <v>23</v>
      </c>
      <c r="G2289" s="1" t="s">
        <v>27</v>
      </c>
      <c r="H2289" s="1" t="s">
        <v>31</v>
      </c>
      <c r="I2289" s="1" t="s">
        <v>19</v>
      </c>
      <c r="J2289" s="1" t="s">
        <v>20</v>
      </c>
      <c r="K2289" s="1" t="s">
        <v>21</v>
      </c>
      <c r="L2289">
        <v>9</v>
      </c>
      <c r="M2289">
        <v>54</v>
      </c>
      <c r="N2289">
        <v>7979</v>
      </c>
      <c r="O2289" s="1" t="s">
        <v>22</v>
      </c>
      <c r="P2289">
        <v>3</v>
      </c>
    </row>
    <row r="2290" spans="1:16" x14ac:dyDescent="0.2">
      <c r="A2290">
        <v>2289</v>
      </c>
      <c r="B2290">
        <v>49</v>
      </c>
      <c r="C2290">
        <v>4</v>
      </c>
      <c r="D2290">
        <v>2.91</v>
      </c>
      <c r="E2290">
        <v>3</v>
      </c>
      <c r="F2290" s="1" t="s">
        <v>23</v>
      </c>
      <c r="G2290" s="1" t="s">
        <v>17</v>
      </c>
      <c r="H2290" s="1" t="s">
        <v>32</v>
      </c>
      <c r="I2290" s="1" t="s">
        <v>19</v>
      </c>
      <c r="J2290" s="1" t="s">
        <v>33</v>
      </c>
      <c r="K2290" s="1" t="s">
        <v>21</v>
      </c>
      <c r="L2290">
        <v>8</v>
      </c>
      <c r="M2290">
        <v>45</v>
      </c>
      <c r="N2290">
        <v>9703</v>
      </c>
      <c r="O2290" s="1" t="s">
        <v>21</v>
      </c>
      <c r="P2290">
        <v>2</v>
      </c>
    </row>
    <row r="2291" spans="1:16" x14ac:dyDescent="0.2">
      <c r="A2291">
        <v>2290</v>
      </c>
      <c r="B2291">
        <v>22</v>
      </c>
      <c r="C2291">
        <v>7</v>
      </c>
      <c r="D2291">
        <v>2.86</v>
      </c>
      <c r="E2291">
        <v>7</v>
      </c>
      <c r="F2291" s="1" t="s">
        <v>16</v>
      </c>
      <c r="G2291" s="1" t="s">
        <v>30</v>
      </c>
      <c r="H2291" s="1" t="s">
        <v>18</v>
      </c>
      <c r="I2291" s="1" t="s">
        <v>19</v>
      </c>
      <c r="J2291" s="1" t="s">
        <v>33</v>
      </c>
      <c r="K2291" s="1" t="s">
        <v>21</v>
      </c>
      <c r="L2291">
        <v>0</v>
      </c>
      <c r="M2291">
        <v>55</v>
      </c>
      <c r="N2291">
        <v>6484</v>
      </c>
      <c r="O2291" s="1" t="s">
        <v>22</v>
      </c>
      <c r="P2291">
        <v>4</v>
      </c>
    </row>
    <row r="2292" spans="1:16" x14ac:dyDescent="0.2">
      <c r="A2292">
        <v>2291</v>
      </c>
      <c r="B2292">
        <v>50</v>
      </c>
      <c r="C2292">
        <v>5</v>
      </c>
      <c r="D2292">
        <v>1.79</v>
      </c>
      <c r="E2292">
        <v>6</v>
      </c>
      <c r="F2292" s="1" t="s">
        <v>16</v>
      </c>
      <c r="G2292" s="1" t="s">
        <v>30</v>
      </c>
      <c r="H2292" s="1" t="s">
        <v>37</v>
      </c>
      <c r="I2292" s="1" t="s">
        <v>19</v>
      </c>
      <c r="J2292" s="1" t="s">
        <v>20</v>
      </c>
      <c r="K2292" s="1" t="s">
        <v>21</v>
      </c>
      <c r="L2292">
        <v>5</v>
      </c>
      <c r="M2292">
        <v>70</v>
      </c>
      <c r="N2292">
        <v>1781</v>
      </c>
      <c r="O2292" s="1" t="s">
        <v>22</v>
      </c>
      <c r="P2292">
        <v>3</v>
      </c>
    </row>
    <row r="2293" spans="1:16" x14ac:dyDescent="0.2">
      <c r="A2293">
        <v>2292</v>
      </c>
      <c r="B2293">
        <v>54</v>
      </c>
      <c r="C2293">
        <v>10</v>
      </c>
      <c r="D2293">
        <v>3.37</v>
      </c>
      <c r="E2293">
        <v>7</v>
      </c>
      <c r="F2293" s="1" t="s">
        <v>36</v>
      </c>
      <c r="G2293" s="1" t="s">
        <v>35</v>
      </c>
      <c r="H2293" s="1" t="s">
        <v>18</v>
      </c>
      <c r="I2293" s="1" t="s">
        <v>34</v>
      </c>
      <c r="J2293" s="1" t="s">
        <v>29</v>
      </c>
      <c r="K2293" s="1" t="s">
        <v>21</v>
      </c>
      <c r="L2293">
        <v>3</v>
      </c>
      <c r="M2293">
        <v>22</v>
      </c>
      <c r="N2293">
        <v>1070</v>
      </c>
      <c r="O2293" s="1" t="s">
        <v>22</v>
      </c>
      <c r="P2293">
        <v>5</v>
      </c>
    </row>
    <row r="2294" spans="1:16" x14ac:dyDescent="0.2">
      <c r="A2294">
        <v>2293</v>
      </c>
      <c r="B2294">
        <v>39</v>
      </c>
      <c r="C2294">
        <v>5</v>
      </c>
      <c r="D2294">
        <v>5.4</v>
      </c>
      <c r="E2294">
        <v>4</v>
      </c>
      <c r="F2294" s="1" t="s">
        <v>16</v>
      </c>
      <c r="G2294" s="1" t="s">
        <v>24</v>
      </c>
      <c r="H2294" s="1" t="s">
        <v>37</v>
      </c>
      <c r="I2294" s="1" t="s">
        <v>19</v>
      </c>
      <c r="J2294" s="1" t="s">
        <v>29</v>
      </c>
      <c r="K2294" s="1" t="s">
        <v>21</v>
      </c>
      <c r="L2294">
        <v>6</v>
      </c>
      <c r="M2294">
        <v>36</v>
      </c>
      <c r="N2294">
        <v>4732</v>
      </c>
      <c r="O2294" s="1" t="s">
        <v>21</v>
      </c>
      <c r="P2294">
        <v>4</v>
      </c>
    </row>
    <row r="2295" spans="1:16" x14ac:dyDescent="0.2">
      <c r="A2295">
        <v>2294</v>
      </c>
      <c r="B2295">
        <v>13</v>
      </c>
      <c r="C2295">
        <v>7</v>
      </c>
      <c r="D2295">
        <v>3.3</v>
      </c>
      <c r="E2295">
        <v>8</v>
      </c>
      <c r="F2295" s="1" t="s">
        <v>36</v>
      </c>
      <c r="G2295" s="1" t="s">
        <v>17</v>
      </c>
      <c r="H2295" s="1" t="s">
        <v>18</v>
      </c>
      <c r="I2295" s="1" t="s">
        <v>19</v>
      </c>
      <c r="J2295" s="1" t="s">
        <v>33</v>
      </c>
      <c r="K2295" s="1" t="s">
        <v>21</v>
      </c>
      <c r="L2295">
        <v>5</v>
      </c>
      <c r="M2295">
        <v>35</v>
      </c>
      <c r="N2295">
        <v>7381</v>
      </c>
      <c r="O2295" s="1" t="s">
        <v>21</v>
      </c>
      <c r="P2295">
        <v>1</v>
      </c>
    </row>
    <row r="2296" spans="1:16" x14ac:dyDescent="0.2">
      <c r="A2296">
        <v>2295</v>
      </c>
      <c r="B2296">
        <v>9</v>
      </c>
      <c r="C2296">
        <v>7</v>
      </c>
      <c r="D2296">
        <v>3.25</v>
      </c>
      <c r="E2296">
        <v>7</v>
      </c>
      <c r="F2296" s="1" t="s">
        <v>23</v>
      </c>
      <c r="G2296" s="1" t="s">
        <v>35</v>
      </c>
      <c r="H2296" s="1" t="s">
        <v>18</v>
      </c>
      <c r="I2296" s="1" t="s">
        <v>34</v>
      </c>
      <c r="J2296" s="1" t="s">
        <v>20</v>
      </c>
      <c r="K2296" s="1" t="s">
        <v>22</v>
      </c>
      <c r="L2296">
        <v>10</v>
      </c>
      <c r="M2296">
        <v>36</v>
      </c>
      <c r="N2296">
        <v>9255</v>
      </c>
      <c r="O2296" s="1" t="s">
        <v>22</v>
      </c>
      <c r="P2296">
        <v>5</v>
      </c>
    </row>
    <row r="2297" spans="1:16" x14ac:dyDescent="0.2">
      <c r="A2297">
        <v>2296</v>
      </c>
      <c r="B2297">
        <v>28</v>
      </c>
      <c r="C2297">
        <v>4</v>
      </c>
      <c r="D2297">
        <v>3.55</v>
      </c>
      <c r="E2297">
        <v>1</v>
      </c>
      <c r="F2297" s="1" t="s">
        <v>16</v>
      </c>
      <c r="G2297" s="1" t="s">
        <v>24</v>
      </c>
      <c r="H2297" s="1" t="s">
        <v>32</v>
      </c>
      <c r="I2297" s="1" t="s">
        <v>34</v>
      </c>
      <c r="J2297" s="1" t="s">
        <v>33</v>
      </c>
      <c r="K2297" s="1" t="s">
        <v>21</v>
      </c>
      <c r="L2297">
        <v>10</v>
      </c>
      <c r="M2297">
        <v>34</v>
      </c>
      <c r="N2297">
        <v>9231</v>
      </c>
      <c r="O2297" s="1" t="s">
        <v>21</v>
      </c>
      <c r="P2297">
        <v>2</v>
      </c>
    </row>
    <row r="2298" spans="1:16" x14ac:dyDescent="0.2">
      <c r="A2298">
        <v>2297</v>
      </c>
      <c r="B2298">
        <v>4</v>
      </c>
      <c r="C2298">
        <v>7</v>
      </c>
      <c r="D2298">
        <v>5.86</v>
      </c>
      <c r="E2298">
        <v>7</v>
      </c>
      <c r="F2298" s="1" t="s">
        <v>26</v>
      </c>
      <c r="G2298" s="1" t="s">
        <v>24</v>
      </c>
      <c r="H2298" s="1" t="s">
        <v>25</v>
      </c>
      <c r="I2298" s="1" t="s">
        <v>19</v>
      </c>
      <c r="J2298" s="1" t="s">
        <v>33</v>
      </c>
      <c r="K2298" s="1" t="s">
        <v>21</v>
      </c>
      <c r="L2298">
        <v>1</v>
      </c>
      <c r="M2298">
        <v>40</v>
      </c>
      <c r="N2298">
        <v>8430</v>
      </c>
      <c r="O2298" s="1" t="s">
        <v>22</v>
      </c>
      <c r="P2298">
        <v>2</v>
      </c>
    </row>
    <row r="2299" spans="1:16" x14ac:dyDescent="0.2">
      <c r="A2299">
        <v>2298</v>
      </c>
      <c r="B2299">
        <v>54</v>
      </c>
      <c r="C2299">
        <v>10</v>
      </c>
      <c r="D2299">
        <v>2.64</v>
      </c>
      <c r="E2299">
        <v>7</v>
      </c>
      <c r="F2299" s="1" t="s">
        <v>36</v>
      </c>
      <c r="G2299" s="1" t="s">
        <v>17</v>
      </c>
      <c r="H2299" s="1" t="s">
        <v>28</v>
      </c>
      <c r="I2299" s="1" t="s">
        <v>34</v>
      </c>
      <c r="J2299" s="1" t="s">
        <v>33</v>
      </c>
      <c r="K2299" s="1" t="s">
        <v>21</v>
      </c>
      <c r="L2299">
        <v>3</v>
      </c>
      <c r="M2299">
        <v>36</v>
      </c>
      <c r="N2299">
        <v>3137</v>
      </c>
      <c r="O2299" s="1" t="s">
        <v>21</v>
      </c>
      <c r="P2299">
        <v>5</v>
      </c>
    </row>
    <row r="2300" spans="1:16" x14ac:dyDescent="0.2">
      <c r="A2300">
        <v>2299</v>
      </c>
      <c r="B2300">
        <v>34</v>
      </c>
      <c r="C2300">
        <v>1</v>
      </c>
      <c r="D2300">
        <v>3.93</v>
      </c>
      <c r="E2300">
        <v>4</v>
      </c>
      <c r="F2300" s="1" t="s">
        <v>23</v>
      </c>
      <c r="G2300" s="1" t="s">
        <v>24</v>
      </c>
      <c r="H2300" s="1" t="s">
        <v>37</v>
      </c>
      <c r="I2300" s="1" t="s">
        <v>19</v>
      </c>
      <c r="J2300" s="1" t="s">
        <v>29</v>
      </c>
      <c r="K2300" s="1" t="s">
        <v>21</v>
      </c>
      <c r="L2300">
        <v>2</v>
      </c>
      <c r="M2300">
        <v>28</v>
      </c>
      <c r="N2300">
        <v>5481</v>
      </c>
      <c r="O2300" s="1" t="s">
        <v>21</v>
      </c>
      <c r="P2300">
        <v>1</v>
      </c>
    </row>
    <row r="2301" spans="1:16" x14ac:dyDescent="0.2">
      <c r="A2301">
        <v>2300</v>
      </c>
      <c r="B2301">
        <v>38</v>
      </c>
      <c r="C2301">
        <v>10</v>
      </c>
      <c r="D2301">
        <v>5.49</v>
      </c>
      <c r="E2301">
        <v>8</v>
      </c>
      <c r="F2301" s="1" t="s">
        <v>36</v>
      </c>
      <c r="G2301" s="1" t="s">
        <v>17</v>
      </c>
      <c r="H2301" s="1" t="s">
        <v>37</v>
      </c>
      <c r="I2301" s="1" t="s">
        <v>19</v>
      </c>
      <c r="J2301" s="1" t="s">
        <v>20</v>
      </c>
      <c r="K2301" s="1" t="s">
        <v>21</v>
      </c>
      <c r="L2301">
        <v>4</v>
      </c>
      <c r="M2301">
        <v>50</v>
      </c>
      <c r="N2301">
        <v>3778</v>
      </c>
      <c r="O2301" s="1" t="s">
        <v>21</v>
      </c>
      <c r="P2301">
        <v>2</v>
      </c>
    </row>
    <row r="2302" spans="1:16" x14ac:dyDescent="0.2">
      <c r="A2302">
        <v>2301</v>
      </c>
      <c r="B2302">
        <v>27</v>
      </c>
      <c r="C2302">
        <v>8</v>
      </c>
      <c r="D2302">
        <v>3.46</v>
      </c>
      <c r="E2302">
        <v>8</v>
      </c>
      <c r="F2302" s="1" t="s">
        <v>23</v>
      </c>
      <c r="G2302" s="1" t="s">
        <v>24</v>
      </c>
      <c r="H2302" s="1" t="s">
        <v>25</v>
      </c>
      <c r="I2302" s="1" t="s">
        <v>19</v>
      </c>
      <c r="J2302" s="1" t="s">
        <v>33</v>
      </c>
      <c r="K2302" s="1" t="s">
        <v>21</v>
      </c>
      <c r="L2302">
        <v>6</v>
      </c>
      <c r="M2302">
        <v>38</v>
      </c>
      <c r="N2302">
        <v>3381</v>
      </c>
      <c r="O2302" s="1" t="s">
        <v>21</v>
      </c>
      <c r="P2302">
        <v>2</v>
      </c>
    </row>
    <row r="2303" spans="1:16" x14ac:dyDescent="0.2">
      <c r="A2303">
        <v>2302</v>
      </c>
      <c r="B2303">
        <v>5</v>
      </c>
      <c r="C2303">
        <v>7</v>
      </c>
      <c r="D2303">
        <v>2.74</v>
      </c>
      <c r="E2303">
        <v>9</v>
      </c>
      <c r="F2303" s="1" t="s">
        <v>36</v>
      </c>
      <c r="G2303" s="1" t="s">
        <v>30</v>
      </c>
      <c r="H2303" s="1" t="s">
        <v>28</v>
      </c>
      <c r="I2303" s="1" t="s">
        <v>34</v>
      </c>
      <c r="J2303" s="1" t="s">
        <v>29</v>
      </c>
      <c r="K2303" s="1" t="s">
        <v>22</v>
      </c>
      <c r="L2303">
        <v>6</v>
      </c>
      <c r="M2303">
        <v>47</v>
      </c>
      <c r="N2303">
        <v>5143</v>
      </c>
      <c r="O2303" s="1" t="s">
        <v>22</v>
      </c>
      <c r="P2303">
        <v>2</v>
      </c>
    </row>
    <row r="2304" spans="1:16" x14ac:dyDescent="0.2">
      <c r="A2304">
        <v>2303</v>
      </c>
      <c r="B2304">
        <v>48</v>
      </c>
      <c r="C2304">
        <v>10</v>
      </c>
      <c r="D2304">
        <v>4.55</v>
      </c>
      <c r="E2304">
        <v>7</v>
      </c>
      <c r="F2304" s="1" t="s">
        <v>23</v>
      </c>
      <c r="G2304" s="1" t="s">
        <v>24</v>
      </c>
      <c r="H2304" s="1" t="s">
        <v>37</v>
      </c>
      <c r="I2304" s="1" t="s">
        <v>19</v>
      </c>
      <c r="J2304" s="1" t="s">
        <v>29</v>
      </c>
      <c r="K2304" s="1" t="s">
        <v>21</v>
      </c>
      <c r="L2304">
        <v>5</v>
      </c>
      <c r="M2304">
        <v>54</v>
      </c>
      <c r="N2304">
        <v>8870</v>
      </c>
      <c r="O2304" s="1" t="s">
        <v>21</v>
      </c>
      <c r="P2304">
        <v>1</v>
      </c>
    </row>
    <row r="2305" spans="1:16" x14ac:dyDescent="0.2">
      <c r="A2305">
        <v>2304</v>
      </c>
      <c r="B2305">
        <v>23</v>
      </c>
      <c r="C2305">
        <v>7</v>
      </c>
      <c r="D2305">
        <v>4.6500000000000004</v>
      </c>
      <c r="E2305">
        <v>7</v>
      </c>
      <c r="F2305" s="1" t="s">
        <v>23</v>
      </c>
      <c r="G2305" s="1" t="s">
        <v>24</v>
      </c>
      <c r="H2305" s="1" t="s">
        <v>25</v>
      </c>
      <c r="I2305" s="1" t="s">
        <v>19</v>
      </c>
      <c r="J2305" s="1" t="s">
        <v>20</v>
      </c>
      <c r="K2305" s="1" t="s">
        <v>21</v>
      </c>
      <c r="L2305">
        <v>4</v>
      </c>
      <c r="M2305">
        <v>32</v>
      </c>
      <c r="N2305">
        <v>6671</v>
      </c>
      <c r="O2305" s="1" t="s">
        <v>22</v>
      </c>
      <c r="P2305">
        <v>4</v>
      </c>
    </row>
    <row r="2306" spans="1:16" x14ac:dyDescent="0.2">
      <c r="A2306">
        <v>2305</v>
      </c>
      <c r="B2306">
        <v>32</v>
      </c>
      <c r="C2306">
        <v>7</v>
      </c>
      <c r="D2306">
        <v>4.33</v>
      </c>
      <c r="E2306">
        <v>7</v>
      </c>
      <c r="F2306" s="1" t="s">
        <v>36</v>
      </c>
      <c r="G2306" s="1" t="s">
        <v>17</v>
      </c>
      <c r="H2306" s="1" t="s">
        <v>37</v>
      </c>
      <c r="I2306" s="1" t="s">
        <v>34</v>
      </c>
      <c r="J2306" s="1" t="s">
        <v>29</v>
      </c>
      <c r="K2306" s="1" t="s">
        <v>21</v>
      </c>
      <c r="L2306">
        <v>5</v>
      </c>
      <c r="M2306">
        <v>39</v>
      </c>
      <c r="N2306">
        <v>2723</v>
      </c>
      <c r="O2306" s="1" t="s">
        <v>21</v>
      </c>
      <c r="P2306">
        <v>1</v>
      </c>
    </row>
    <row r="2307" spans="1:16" x14ac:dyDescent="0.2">
      <c r="A2307">
        <v>2306</v>
      </c>
      <c r="B2307">
        <v>1</v>
      </c>
      <c r="C2307">
        <v>5</v>
      </c>
      <c r="D2307">
        <v>3.05</v>
      </c>
      <c r="E2307">
        <v>4</v>
      </c>
      <c r="F2307" s="1" t="s">
        <v>16</v>
      </c>
      <c r="G2307" s="1" t="s">
        <v>17</v>
      </c>
      <c r="H2307" s="1" t="s">
        <v>28</v>
      </c>
      <c r="I2307" s="1" t="s">
        <v>19</v>
      </c>
      <c r="J2307" s="1" t="s">
        <v>29</v>
      </c>
      <c r="K2307" s="1" t="s">
        <v>22</v>
      </c>
      <c r="L2307">
        <v>8</v>
      </c>
      <c r="M2307">
        <v>57</v>
      </c>
      <c r="N2307">
        <v>3562</v>
      </c>
      <c r="O2307" s="1" t="s">
        <v>21</v>
      </c>
      <c r="P2307">
        <v>1</v>
      </c>
    </row>
    <row r="2308" spans="1:16" x14ac:dyDescent="0.2">
      <c r="A2308">
        <v>2307</v>
      </c>
      <c r="B2308">
        <v>35</v>
      </c>
      <c r="C2308">
        <v>4</v>
      </c>
      <c r="D2308">
        <v>4.62</v>
      </c>
      <c r="E2308">
        <v>6</v>
      </c>
      <c r="F2308" s="1" t="s">
        <v>23</v>
      </c>
      <c r="G2308" s="1" t="s">
        <v>35</v>
      </c>
      <c r="H2308" s="1" t="s">
        <v>37</v>
      </c>
      <c r="I2308" s="1" t="s">
        <v>19</v>
      </c>
      <c r="J2308" s="1" t="s">
        <v>29</v>
      </c>
      <c r="K2308" s="1" t="s">
        <v>21</v>
      </c>
      <c r="L2308">
        <v>9</v>
      </c>
      <c r="M2308">
        <v>22</v>
      </c>
      <c r="N2308">
        <v>5041</v>
      </c>
      <c r="O2308" s="1" t="s">
        <v>22</v>
      </c>
      <c r="P2308">
        <v>2</v>
      </c>
    </row>
    <row r="2309" spans="1:16" x14ac:dyDescent="0.2">
      <c r="A2309">
        <v>2308</v>
      </c>
      <c r="B2309">
        <v>18</v>
      </c>
      <c r="C2309">
        <v>1</v>
      </c>
      <c r="D2309">
        <v>1.46</v>
      </c>
      <c r="E2309">
        <v>2</v>
      </c>
      <c r="F2309" s="1" t="s">
        <v>23</v>
      </c>
      <c r="G2309" s="1" t="s">
        <v>24</v>
      </c>
      <c r="H2309" s="1" t="s">
        <v>37</v>
      </c>
      <c r="I2309" s="1" t="s">
        <v>19</v>
      </c>
      <c r="J2309" s="1" t="s">
        <v>33</v>
      </c>
      <c r="K2309" s="1" t="s">
        <v>22</v>
      </c>
      <c r="L2309">
        <v>0</v>
      </c>
      <c r="M2309">
        <v>35</v>
      </c>
      <c r="N2309">
        <v>7084</v>
      </c>
      <c r="O2309" s="1" t="s">
        <v>21</v>
      </c>
      <c r="P2309">
        <v>2</v>
      </c>
    </row>
    <row r="2310" spans="1:16" x14ac:dyDescent="0.2">
      <c r="A2310">
        <v>2309</v>
      </c>
      <c r="B2310">
        <v>29</v>
      </c>
      <c r="C2310">
        <v>9</v>
      </c>
      <c r="D2310">
        <v>5.75</v>
      </c>
      <c r="E2310">
        <v>7</v>
      </c>
      <c r="F2310" s="1" t="s">
        <v>36</v>
      </c>
      <c r="G2310" s="1" t="s">
        <v>27</v>
      </c>
      <c r="H2310" s="1" t="s">
        <v>37</v>
      </c>
      <c r="I2310" s="1" t="s">
        <v>19</v>
      </c>
      <c r="J2310" s="1" t="s">
        <v>29</v>
      </c>
      <c r="K2310" s="1" t="s">
        <v>21</v>
      </c>
      <c r="L2310">
        <v>0</v>
      </c>
      <c r="M2310">
        <v>48</v>
      </c>
      <c r="N2310">
        <v>3610</v>
      </c>
      <c r="O2310" s="1" t="s">
        <v>21</v>
      </c>
      <c r="P2310">
        <v>4</v>
      </c>
    </row>
    <row r="2311" spans="1:16" x14ac:dyDescent="0.2">
      <c r="A2311">
        <v>2310</v>
      </c>
      <c r="B2311">
        <v>15</v>
      </c>
      <c r="C2311">
        <v>9</v>
      </c>
      <c r="D2311">
        <v>1.63</v>
      </c>
      <c r="E2311">
        <v>10</v>
      </c>
      <c r="F2311" s="1" t="s">
        <v>16</v>
      </c>
      <c r="G2311" s="1" t="s">
        <v>17</v>
      </c>
      <c r="H2311" s="1" t="s">
        <v>37</v>
      </c>
      <c r="I2311" s="1" t="s">
        <v>34</v>
      </c>
      <c r="J2311" s="1" t="s">
        <v>29</v>
      </c>
      <c r="K2311" s="1" t="s">
        <v>22</v>
      </c>
      <c r="L2311">
        <v>4</v>
      </c>
      <c r="M2311">
        <v>33</v>
      </c>
      <c r="N2311">
        <v>7807</v>
      </c>
      <c r="O2311" s="1" t="s">
        <v>22</v>
      </c>
      <c r="P2311">
        <v>3</v>
      </c>
    </row>
    <row r="2312" spans="1:16" x14ac:dyDescent="0.2">
      <c r="A2312">
        <v>2311</v>
      </c>
      <c r="B2312">
        <v>31</v>
      </c>
      <c r="C2312">
        <v>9</v>
      </c>
      <c r="D2312">
        <v>4.34</v>
      </c>
      <c r="E2312">
        <v>8</v>
      </c>
      <c r="F2312" s="1" t="s">
        <v>36</v>
      </c>
      <c r="G2312" s="1" t="s">
        <v>27</v>
      </c>
      <c r="H2312" s="1" t="s">
        <v>32</v>
      </c>
      <c r="I2312" s="1" t="s">
        <v>19</v>
      </c>
      <c r="J2312" s="1" t="s">
        <v>33</v>
      </c>
      <c r="K2312" s="1" t="s">
        <v>21</v>
      </c>
      <c r="L2312">
        <v>3</v>
      </c>
      <c r="M2312">
        <v>58</v>
      </c>
      <c r="N2312">
        <v>3464</v>
      </c>
      <c r="O2312" s="1" t="s">
        <v>22</v>
      </c>
      <c r="P2312">
        <v>2</v>
      </c>
    </row>
    <row r="2313" spans="1:16" x14ac:dyDescent="0.2">
      <c r="A2313">
        <v>2312</v>
      </c>
      <c r="B2313">
        <v>28</v>
      </c>
      <c r="C2313">
        <v>7</v>
      </c>
      <c r="D2313">
        <v>5.4</v>
      </c>
      <c r="E2313">
        <v>10</v>
      </c>
      <c r="F2313" s="1" t="s">
        <v>26</v>
      </c>
      <c r="G2313" s="1" t="s">
        <v>24</v>
      </c>
      <c r="H2313" s="1" t="s">
        <v>31</v>
      </c>
      <c r="I2313" s="1" t="s">
        <v>19</v>
      </c>
      <c r="J2313" s="1" t="s">
        <v>29</v>
      </c>
      <c r="K2313" s="1" t="s">
        <v>21</v>
      </c>
      <c r="L2313">
        <v>8</v>
      </c>
      <c r="M2313">
        <v>56</v>
      </c>
      <c r="N2313">
        <v>1534</v>
      </c>
      <c r="O2313" s="1" t="s">
        <v>22</v>
      </c>
      <c r="P2313">
        <v>3</v>
      </c>
    </row>
    <row r="2314" spans="1:16" x14ac:dyDescent="0.2">
      <c r="A2314">
        <v>2313</v>
      </c>
      <c r="B2314">
        <v>32</v>
      </c>
      <c r="C2314">
        <v>10</v>
      </c>
      <c r="D2314">
        <v>3.55</v>
      </c>
      <c r="E2314">
        <v>10</v>
      </c>
      <c r="F2314" s="1" t="s">
        <v>26</v>
      </c>
      <c r="G2314" s="1" t="s">
        <v>24</v>
      </c>
      <c r="H2314" s="1" t="s">
        <v>32</v>
      </c>
      <c r="I2314" s="1" t="s">
        <v>19</v>
      </c>
      <c r="J2314" s="1" t="s">
        <v>33</v>
      </c>
      <c r="K2314" s="1" t="s">
        <v>21</v>
      </c>
      <c r="L2314">
        <v>10</v>
      </c>
      <c r="M2314">
        <v>62</v>
      </c>
      <c r="N2314">
        <v>8719</v>
      </c>
      <c r="O2314" s="1" t="s">
        <v>22</v>
      </c>
      <c r="P2314">
        <v>3</v>
      </c>
    </row>
    <row r="2315" spans="1:16" x14ac:dyDescent="0.2">
      <c r="A2315">
        <v>2314</v>
      </c>
      <c r="B2315">
        <v>55</v>
      </c>
      <c r="C2315">
        <v>3</v>
      </c>
      <c r="D2315">
        <v>4.3</v>
      </c>
      <c r="E2315">
        <v>4</v>
      </c>
      <c r="F2315" s="1" t="s">
        <v>36</v>
      </c>
      <c r="G2315" s="1" t="s">
        <v>30</v>
      </c>
      <c r="H2315" s="1" t="s">
        <v>28</v>
      </c>
      <c r="I2315" s="1" t="s">
        <v>34</v>
      </c>
      <c r="J2315" s="1" t="s">
        <v>20</v>
      </c>
      <c r="K2315" s="1" t="s">
        <v>21</v>
      </c>
      <c r="L2315">
        <v>10</v>
      </c>
      <c r="M2315">
        <v>70</v>
      </c>
      <c r="N2315">
        <v>5225</v>
      </c>
      <c r="O2315" s="1" t="s">
        <v>22</v>
      </c>
      <c r="P2315">
        <v>3</v>
      </c>
    </row>
    <row r="2316" spans="1:16" x14ac:dyDescent="0.2">
      <c r="A2316">
        <v>2315</v>
      </c>
      <c r="B2316">
        <v>43</v>
      </c>
      <c r="C2316">
        <v>8</v>
      </c>
      <c r="D2316">
        <v>1.36</v>
      </c>
      <c r="E2316">
        <v>7</v>
      </c>
      <c r="F2316" s="1" t="s">
        <v>26</v>
      </c>
      <c r="G2316" s="1" t="s">
        <v>17</v>
      </c>
      <c r="H2316" s="1" t="s">
        <v>28</v>
      </c>
      <c r="I2316" s="1" t="s">
        <v>19</v>
      </c>
      <c r="J2316" s="1" t="s">
        <v>29</v>
      </c>
      <c r="K2316" s="1" t="s">
        <v>21</v>
      </c>
      <c r="L2316">
        <v>4</v>
      </c>
      <c r="M2316">
        <v>25</v>
      </c>
      <c r="N2316">
        <v>2683</v>
      </c>
      <c r="O2316" s="1" t="s">
        <v>21</v>
      </c>
      <c r="P2316">
        <v>5</v>
      </c>
    </row>
    <row r="2317" spans="1:16" x14ac:dyDescent="0.2">
      <c r="A2317">
        <v>2316</v>
      </c>
      <c r="B2317">
        <v>40</v>
      </c>
      <c r="C2317">
        <v>7</v>
      </c>
      <c r="D2317">
        <v>3.61</v>
      </c>
      <c r="E2317">
        <v>10</v>
      </c>
      <c r="F2317" s="1" t="s">
        <v>26</v>
      </c>
      <c r="G2317" s="1" t="s">
        <v>17</v>
      </c>
      <c r="H2317" s="1" t="s">
        <v>18</v>
      </c>
      <c r="I2317" s="1" t="s">
        <v>19</v>
      </c>
      <c r="J2317" s="1" t="s">
        <v>29</v>
      </c>
      <c r="K2317" s="1" t="s">
        <v>21</v>
      </c>
      <c r="L2317">
        <v>10</v>
      </c>
      <c r="M2317">
        <v>46</v>
      </c>
      <c r="N2317">
        <v>5801</v>
      </c>
      <c r="O2317" s="1" t="s">
        <v>22</v>
      </c>
      <c r="P2317">
        <v>5</v>
      </c>
    </row>
    <row r="2318" spans="1:16" x14ac:dyDescent="0.2">
      <c r="A2318">
        <v>2317</v>
      </c>
      <c r="B2318">
        <v>53</v>
      </c>
      <c r="C2318">
        <v>8</v>
      </c>
      <c r="D2318">
        <v>5.39</v>
      </c>
      <c r="E2318">
        <v>9</v>
      </c>
      <c r="F2318" s="1" t="s">
        <v>23</v>
      </c>
      <c r="G2318" s="1" t="s">
        <v>30</v>
      </c>
      <c r="H2318" s="1" t="s">
        <v>25</v>
      </c>
      <c r="I2318" s="1" t="s">
        <v>19</v>
      </c>
      <c r="J2318" s="1" t="s">
        <v>29</v>
      </c>
      <c r="K2318" s="1" t="s">
        <v>21</v>
      </c>
      <c r="L2318">
        <v>4</v>
      </c>
      <c r="M2318">
        <v>68</v>
      </c>
      <c r="N2318">
        <v>6394</v>
      </c>
      <c r="O2318" s="1" t="s">
        <v>21</v>
      </c>
      <c r="P2318">
        <v>4</v>
      </c>
    </row>
    <row r="2319" spans="1:16" x14ac:dyDescent="0.2">
      <c r="A2319">
        <v>2318</v>
      </c>
      <c r="B2319">
        <v>45</v>
      </c>
      <c r="C2319">
        <v>10</v>
      </c>
      <c r="D2319">
        <v>3.97</v>
      </c>
      <c r="E2319">
        <v>7</v>
      </c>
      <c r="F2319" s="1" t="s">
        <v>36</v>
      </c>
      <c r="G2319" s="1" t="s">
        <v>24</v>
      </c>
      <c r="H2319" s="1" t="s">
        <v>18</v>
      </c>
      <c r="I2319" s="1" t="s">
        <v>19</v>
      </c>
      <c r="J2319" s="1" t="s">
        <v>29</v>
      </c>
      <c r="K2319" s="1" t="s">
        <v>21</v>
      </c>
      <c r="L2319">
        <v>6</v>
      </c>
      <c r="M2319">
        <v>62</v>
      </c>
      <c r="N2319">
        <v>8481</v>
      </c>
      <c r="O2319" s="1" t="s">
        <v>22</v>
      </c>
      <c r="P2319">
        <v>1</v>
      </c>
    </row>
    <row r="2320" spans="1:16" x14ac:dyDescent="0.2">
      <c r="A2320">
        <v>2319</v>
      </c>
      <c r="B2320">
        <v>58</v>
      </c>
      <c r="C2320">
        <v>9</v>
      </c>
      <c r="D2320">
        <v>1.17</v>
      </c>
      <c r="E2320">
        <v>10</v>
      </c>
      <c r="F2320" s="1" t="s">
        <v>36</v>
      </c>
      <c r="G2320" s="1" t="s">
        <v>27</v>
      </c>
      <c r="H2320" s="1" t="s">
        <v>25</v>
      </c>
      <c r="I2320" s="1" t="s">
        <v>19</v>
      </c>
      <c r="J2320" s="1" t="s">
        <v>29</v>
      </c>
      <c r="K2320" s="1" t="s">
        <v>21</v>
      </c>
      <c r="L2320">
        <v>1</v>
      </c>
      <c r="M2320">
        <v>27</v>
      </c>
      <c r="N2320">
        <v>4404</v>
      </c>
      <c r="O2320" s="1" t="s">
        <v>21</v>
      </c>
      <c r="P2320">
        <v>4</v>
      </c>
    </row>
    <row r="2321" spans="1:16" x14ac:dyDescent="0.2">
      <c r="A2321">
        <v>2320</v>
      </c>
      <c r="B2321">
        <v>9</v>
      </c>
      <c r="C2321">
        <v>9</v>
      </c>
      <c r="D2321">
        <v>5.79</v>
      </c>
      <c r="E2321">
        <v>10</v>
      </c>
      <c r="F2321" s="1" t="s">
        <v>23</v>
      </c>
      <c r="G2321" s="1" t="s">
        <v>17</v>
      </c>
      <c r="H2321" s="1" t="s">
        <v>25</v>
      </c>
      <c r="I2321" s="1" t="s">
        <v>34</v>
      </c>
      <c r="J2321" s="1" t="s">
        <v>29</v>
      </c>
      <c r="K2321" s="1" t="s">
        <v>22</v>
      </c>
      <c r="L2321">
        <v>1</v>
      </c>
      <c r="M2321">
        <v>56</v>
      </c>
      <c r="N2321">
        <v>9030</v>
      </c>
      <c r="O2321" s="1" t="s">
        <v>22</v>
      </c>
      <c r="P2321">
        <v>2</v>
      </c>
    </row>
    <row r="2322" spans="1:16" x14ac:dyDescent="0.2">
      <c r="A2322">
        <v>2321</v>
      </c>
      <c r="B2322">
        <v>29</v>
      </c>
      <c r="C2322">
        <v>10</v>
      </c>
      <c r="D2322">
        <v>5.51</v>
      </c>
      <c r="E2322">
        <v>8</v>
      </c>
      <c r="F2322" s="1" t="s">
        <v>23</v>
      </c>
      <c r="G2322" s="1" t="s">
        <v>24</v>
      </c>
      <c r="H2322" s="1" t="s">
        <v>28</v>
      </c>
      <c r="I2322" s="1" t="s">
        <v>19</v>
      </c>
      <c r="J2322" s="1" t="s">
        <v>29</v>
      </c>
      <c r="K2322" s="1" t="s">
        <v>21</v>
      </c>
      <c r="L2322">
        <v>3</v>
      </c>
      <c r="M2322">
        <v>59</v>
      </c>
      <c r="N2322">
        <v>7515</v>
      </c>
      <c r="O2322" s="1" t="s">
        <v>22</v>
      </c>
      <c r="P2322">
        <v>1</v>
      </c>
    </row>
    <row r="2323" spans="1:16" x14ac:dyDescent="0.2">
      <c r="A2323">
        <v>2322</v>
      </c>
      <c r="B2323">
        <v>51</v>
      </c>
      <c r="C2323">
        <v>10</v>
      </c>
      <c r="D2323">
        <v>2.6</v>
      </c>
      <c r="E2323">
        <v>9</v>
      </c>
      <c r="F2323" s="1" t="s">
        <v>23</v>
      </c>
      <c r="G2323" s="1" t="s">
        <v>24</v>
      </c>
      <c r="H2323" s="1" t="s">
        <v>32</v>
      </c>
      <c r="I2323" s="1" t="s">
        <v>19</v>
      </c>
      <c r="J2323" s="1" t="s">
        <v>29</v>
      </c>
      <c r="K2323" s="1" t="s">
        <v>21</v>
      </c>
      <c r="L2323">
        <v>10</v>
      </c>
      <c r="M2323">
        <v>27</v>
      </c>
      <c r="N2323">
        <v>7811</v>
      </c>
      <c r="O2323" s="1" t="s">
        <v>21</v>
      </c>
      <c r="P2323">
        <v>3</v>
      </c>
    </row>
    <row r="2324" spans="1:16" x14ac:dyDescent="0.2">
      <c r="A2324">
        <v>2323</v>
      </c>
      <c r="B2324">
        <v>4</v>
      </c>
      <c r="C2324">
        <v>5</v>
      </c>
      <c r="D2324">
        <v>3.24</v>
      </c>
      <c r="E2324">
        <v>4</v>
      </c>
      <c r="F2324" s="1" t="s">
        <v>16</v>
      </c>
      <c r="G2324" s="1" t="s">
        <v>17</v>
      </c>
      <c r="H2324" s="1" t="s">
        <v>25</v>
      </c>
      <c r="I2324" s="1" t="s">
        <v>34</v>
      </c>
      <c r="J2324" s="1" t="s">
        <v>29</v>
      </c>
      <c r="K2324" s="1" t="s">
        <v>22</v>
      </c>
      <c r="L2324">
        <v>3</v>
      </c>
      <c r="M2324">
        <v>19</v>
      </c>
      <c r="N2324">
        <v>7515</v>
      </c>
      <c r="O2324" s="1" t="s">
        <v>22</v>
      </c>
      <c r="P2324">
        <v>5</v>
      </c>
    </row>
    <row r="2325" spans="1:16" x14ac:dyDescent="0.2">
      <c r="A2325">
        <v>2324</v>
      </c>
      <c r="B2325">
        <v>49</v>
      </c>
      <c r="C2325">
        <v>8</v>
      </c>
      <c r="D2325">
        <v>3.6</v>
      </c>
      <c r="E2325">
        <v>10</v>
      </c>
      <c r="F2325" s="1" t="s">
        <v>23</v>
      </c>
      <c r="G2325" s="1" t="s">
        <v>30</v>
      </c>
      <c r="H2325" s="1" t="s">
        <v>25</v>
      </c>
      <c r="I2325" s="1" t="s">
        <v>19</v>
      </c>
      <c r="J2325" s="1" t="s">
        <v>29</v>
      </c>
      <c r="K2325" s="1" t="s">
        <v>21</v>
      </c>
      <c r="L2325">
        <v>6</v>
      </c>
      <c r="M2325">
        <v>53</v>
      </c>
      <c r="N2325">
        <v>6972</v>
      </c>
      <c r="O2325" s="1" t="s">
        <v>22</v>
      </c>
      <c r="P2325">
        <v>3</v>
      </c>
    </row>
    <row r="2326" spans="1:16" x14ac:dyDescent="0.2">
      <c r="A2326">
        <v>2325</v>
      </c>
      <c r="B2326">
        <v>31</v>
      </c>
      <c r="C2326">
        <v>8</v>
      </c>
      <c r="D2326">
        <v>5.05</v>
      </c>
      <c r="E2326">
        <v>7</v>
      </c>
      <c r="F2326" s="1" t="s">
        <v>36</v>
      </c>
      <c r="G2326" s="1" t="s">
        <v>17</v>
      </c>
      <c r="H2326" s="1" t="s">
        <v>25</v>
      </c>
      <c r="I2326" s="1" t="s">
        <v>19</v>
      </c>
      <c r="J2326" s="1" t="s">
        <v>33</v>
      </c>
      <c r="K2326" s="1" t="s">
        <v>21</v>
      </c>
      <c r="L2326">
        <v>10</v>
      </c>
      <c r="M2326">
        <v>21</v>
      </c>
      <c r="N2326">
        <v>3033</v>
      </c>
      <c r="O2326" s="1" t="s">
        <v>22</v>
      </c>
      <c r="P2326">
        <v>2</v>
      </c>
    </row>
    <row r="2327" spans="1:16" x14ac:dyDescent="0.2">
      <c r="A2327">
        <v>2326</v>
      </c>
      <c r="B2327">
        <v>41</v>
      </c>
      <c r="C2327">
        <v>9</v>
      </c>
      <c r="D2327">
        <v>4.6900000000000004</v>
      </c>
      <c r="E2327">
        <v>10</v>
      </c>
      <c r="F2327" s="1" t="s">
        <v>23</v>
      </c>
      <c r="G2327" s="1" t="s">
        <v>24</v>
      </c>
      <c r="H2327" s="1" t="s">
        <v>18</v>
      </c>
      <c r="I2327" s="1" t="s">
        <v>34</v>
      </c>
      <c r="J2327" s="1" t="s">
        <v>20</v>
      </c>
      <c r="K2327" s="1" t="s">
        <v>21</v>
      </c>
      <c r="L2327">
        <v>1</v>
      </c>
      <c r="M2327">
        <v>41</v>
      </c>
      <c r="N2327">
        <v>3634</v>
      </c>
      <c r="O2327" s="1" t="s">
        <v>22</v>
      </c>
      <c r="P2327">
        <v>1</v>
      </c>
    </row>
    <row r="2328" spans="1:16" x14ac:dyDescent="0.2">
      <c r="A2328">
        <v>2327</v>
      </c>
      <c r="B2328">
        <v>2</v>
      </c>
      <c r="C2328">
        <v>6</v>
      </c>
      <c r="D2328">
        <v>1.0900000000000001</v>
      </c>
      <c r="E2328">
        <v>5</v>
      </c>
      <c r="F2328" s="1" t="s">
        <v>26</v>
      </c>
      <c r="G2328" s="1" t="s">
        <v>27</v>
      </c>
      <c r="H2328" s="1" t="s">
        <v>25</v>
      </c>
      <c r="I2328" s="1" t="s">
        <v>19</v>
      </c>
      <c r="J2328" s="1" t="s">
        <v>33</v>
      </c>
      <c r="K2328" s="1" t="s">
        <v>22</v>
      </c>
      <c r="L2328">
        <v>4</v>
      </c>
      <c r="M2328">
        <v>56</v>
      </c>
      <c r="N2328">
        <v>6211</v>
      </c>
      <c r="O2328" s="1" t="s">
        <v>21</v>
      </c>
      <c r="P2328">
        <v>4</v>
      </c>
    </row>
    <row r="2329" spans="1:16" x14ac:dyDescent="0.2">
      <c r="A2329">
        <v>2328</v>
      </c>
      <c r="B2329">
        <v>56</v>
      </c>
      <c r="C2329">
        <v>8</v>
      </c>
      <c r="D2329">
        <v>5.05</v>
      </c>
      <c r="E2329">
        <v>10</v>
      </c>
      <c r="F2329" s="1" t="s">
        <v>23</v>
      </c>
      <c r="G2329" s="1" t="s">
        <v>30</v>
      </c>
      <c r="H2329" s="1" t="s">
        <v>32</v>
      </c>
      <c r="I2329" s="1" t="s">
        <v>19</v>
      </c>
      <c r="J2329" s="1" t="s">
        <v>29</v>
      </c>
      <c r="K2329" s="1" t="s">
        <v>21</v>
      </c>
      <c r="L2329">
        <v>5</v>
      </c>
      <c r="M2329">
        <v>58</v>
      </c>
      <c r="N2329">
        <v>2808</v>
      </c>
      <c r="O2329" s="1" t="s">
        <v>22</v>
      </c>
      <c r="P2329">
        <v>2</v>
      </c>
    </row>
    <row r="2330" spans="1:16" x14ac:dyDescent="0.2">
      <c r="A2330">
        <v>2329</v>
      </c>
      <c r="B2330">
        <v>57</v>
      </c>
      <c r="C2330">
        <v>5</v>
      </c>
      <c r="D2330">
        <v>1.7</v>
      </c>
      <c r="E2330">
        <v>3</v>
      </c>
      <c r="F2330" s="1" t="s">
        <v>23</v>
      </c>
      <c r="G2330" s="1" t="s">
        <v>30</v>
      </c>
      <c r="H2330" s="1" t="s">
        <v>31</v>
      </c>
      <c r="I2330" s="1" t="s">
        <v>19</v>
      </c>
      <c r="J2330" s="1" t="s">
        <v>29</v>
      </c>
      <c r="K2330" s="1" t="s">
        <v>21</v>
      </c>
      <c r="L2330">
        <v>3</v>
      </c>
      <c r="M2330">
        <v>56</v>
      </c>
      <c r="N2330">
        <v>5901</v>
      </c>
      <c r="O2330" s="1" t="s">
        <v>21</v>
      </c>
      <c r="P2330">
        <v>5</v>
      </c>
    </row>
    <row r="2331" spans="1:16" x14ac:dyDescent="0.2">
      <c r="A2331">
        <v>2330</v>
      </c>
      <c r="B2331">
        <v>54</v>
      </c>
      <c r="C2331">
        <v>7</v>
      </c>
      <c r="D2331">
        <v>3.1</v>
      </c>
      <c r="E2331">
        <v>10</v>
      </c>
      <c r="F2331" s="1" t="s">
        <v>36</v>
      </c>
      <c r="G2331" s="1" t="s">
        <v>24</v>
      </c>
      <c r="H2331" s="1" t="s">
        <v>25</v>
      </c>
      <c r="I2331" s="1" t="s">
        <v>19</v>
      </c>
      <c r="J2331" s="1" t="s">
        <v>29</v>
      </c>
      <c r="K2331" s="1" t="s">
        <v>21</v>
      </c>
      <c r="L2331">
        <v>8</v>
      </c>
      <c r="M2331">
        <v>32</v>
      </c>
      <c r="N2331">
        <v>2304</v>
      </c>
      <c r="O2331" s="1" t="s">
        <v>22</v>
      </c>
      <c r="P2331">
        <v>3</v>
      </c>
    </row>
    <row r="2332" spans="1:16" x14ac:dyDescent="0.2">
      <c r="A2332">
        <v>2331</v>
      </c>
      <c r="B2332">
        <v>41</v>
      </c>
      <c r="C2332">
        <v>7</v>
      </c>
      <c r="D2332">
        <v>2.1800000000000002</v>
      </c>
      <c r="E2332">
        <v>7</v>
      </c>
      <c r="F2332" s="1" t="s">
        <v>36</v>
      </c>
      <c r="G2332" s="1" t="s">
        <v>24</v>
      </c>
      <c r="H2332" s="1" t="s">
        <v>25</v>
      </c>
      <c r="I2332" s="1" t="s">
        <v>19</v>
      </c>
      <c r="J2332" s="1" t="s">
        <v>29</v>
      </c>
      <c r="K2332" s="1" t="s">
        <v>21</v>
      </c>
      <c r="L2332">
        <v>5</v>
      </c>
      <c r="M2332">
        <v>44</v>
      </c>
      <c r="N2332">
        <v>1594</v>
      </c>
      <c r="O2332" s="1" t="s">
        <v>22</v>
      </c>
      <c r="P2332">
        <v>5</v>
      </c>
    </row>
    <row r="2333" spans="1:16" x14ac:dyDescent="0.2">
      <c r="A2333">
        <v>2332</v>
      </c>
      <c r="B2333">
        <v>26</v>
      </c>
      <c r="C2333">
        <v>4</v>
      </c>
      <c r="D2333">
        <v>3.93</v>
      </c>
      <c r="E2333">
        <v>3</v>
      </c>
      <c r="F2333" s="1" t="s">
        <v>36</v>
      </c>
      <c r="G2333" s="1" t="s">
        <v>17</v>
      </c>
      <c r="H2333" s="1" t="s">
        <v>32</v>
      </c>
      <c r="I2333" s="1" t="s">
        <v>19</v>
      </c>
      <c r="J2333" s="1" t="s">
        <v>29</v>
      </c>
      <c r="K2333" s="1" t="s">
        <v>21</v>
      </c>
      <c r="L2333">
        <v>3</v>
      </c>
      <c r="M2333">
        <v>19</v>
      </c>
      <c r="N2333">
        <v>7684</v>
      </c>
      <c r="O2333" s="1" t="s">
        <v>22</v>
      </c>
      <c r="P2333">
        <v>1</v>
      </c>
    </row>
    <row r="2334" spans="1:16" x14ac:dyDescent="0.2">
      <c r="A2334">
        <v>2333</v>
      </c>
      <c r="B2334">
        <v>25</v>
      </c>
      <c r="C2334">
        <v>8</v>
      </c>
      <c r="D2334">
        <v>2.39</v>
      </c>
      <c r="E2334">
        <v>9</v>
      </c>
      <c r="F2334" s="1" t="s">
        <v>36</v>
      </c>
      <c r="G2334" s="1" t="s">
        <v>24</v>
      </c>
      <c r="H2334" s="1" t="s">
        <v>32</v>
      </c>
      <c r="I2334" s="1" t="s">
        <v>34</v>
      </c>
      <c r="J2334" s="1" t="s">
        <v>29</v>
      </c>
      <c r="K2334" s="1" t="s">
        <v>21</v>
      </c>
      <c r="L2334">
        <v>5</v>
      </c>
      <c r="M2334">
        <v>30</v>
      </c>
      <c r="N2334">
        <v>5738</v>
      </c>
      <c r="O2334" s="1" t="s">
        <v>21</v>
      </c>
      <c r="P2334">
        <v>3</v>
      </c>
    </row>
    <row r="2335" spans="1:16" x14ac:dyDescent="0.2">
      <c r="A2335">
        <v>2334</v>
      </c>
      <c r="B2335">
        <v>26</v>
      </c>
      <c r="C2335">
        <v>7</v>
      </c>
      <c r="D2335">
        <v>4.34</v>
      </c>
      <c r="E2335">
        <v>7</v>
      </c>
      <c r="F2335" s="1" t="s">
        <v>16</v>
      </c>
      <c r="G2335" s="1" t="s">
        <v>35</v>
      </c>
      <c r="H2335" s="1" t="s">
        <v>32</v>
      </c>
      <c r="I2335" s="1" t="s">
        <v>19</v>
      </c>
      <c r="J2335" s="1" t="s">
        <v>29</v>
      </c>
      <c r="K2335" s="1" t="s">
        <v>21</v>
      </c>
      <c r="L2335">
        <v>9</v>
      </c>
      <c r="M2335">
        <v>52</v>
      </c>
      <c r="N2335">
        <v>8177</v>
      </c>
      <c r="O2335" s="1" t="s">
        <v>22</v>
      </c>
      <c r="P2335">
        <v>3</v>
      </c>
    </row>
    <row r="2336" spans="1:16" x14ac:dyDescent="0.2">
      <c r="A2336">
        <v>2335</v>
      </c>
      <c r="B2336">
        <v>14</v>
      </c>
      <c r="C2336">
        <v>1</v>
      </c>
      <c r="D2336">
        <v>5.34</v>
      </c>
      <c r="E2336">
        <v>6</v>
      </c>
      <c r="F2336" s="1" t="s">
        <v>36</v>
      </c>
      <c r="G2336" s="1" t="s">
        <v>30</v>
      </c>
      <c r="H2336" s="1" t="s">
        <v>32</v>
      </c>
      <c r="I2336" s="1" t="s">
        <v>19</v>
      </c>
      <c r="J2336" s="1" t="s">
        <v>20</v>
      </c>
      <c r="K2336" s="1" t="s">
        <v>21</v>
      </c>
      <c r="L2336">
        <v>8</v>
      </c>
      <c r="M2336">
        <v>26</v>
      </c>
      <c r="N2336">
        <v>9375</v>
      </c>
      <c r="O2336" s="1" t="s">
        <v>22</v>
      </c>
      <c r="P2336">
        <v>1</v>
      </c>
    </row>
    <row r="2337" spans="1:16" x14ac:dyDescent="0.2">
      <c r="A2337">
        <v>2336</v>
      </c>
      <c r="B2337">
        <v>17</v>
      </c>
      <c r="C2337">
        <v>8</v>
      </c>
      <c r="D2337">
        <v>1.7</v>
      </c>
      <c r="E2337">
        <v>10</v>
      </c>
      <c r="F2337" s="1" t="s">
        <v>26</v>
      </c>
      <c r="G2337" s="1" t="s">
        <v>30</v>
      </c>
      <c r="H2337" s="1" t="s">
        <v>37</v>
      </c>
      <c r="I2337" s="1" t="s">
        <v>19</v>
      </c>
      <c r="J2337" s="1" t="s">
        <v>29</v>
      </c>
      <c r="K2337" s="1" t="s">
        <v>21</v>
      </c>
      <c r="L2337">
        <v>0</v>
      </c>
      <c r="M2337">
        <v>60</v>
      </c>
      <c r="N2337">
        <v>6656</v>
      </c>
      <c r="O2337" s="1" t="s">
        <v>22</v>
      </c>
      <c r="P2337">
        <v>3</v>
      </c>
    </row>
    <row r="2338" spans="1:16" x14ac:dyDescent="0.2">
      <c r="A2338">
        <v>2337</v>
      </c>
      <c r="B2338">
        <v>8</v>
      </c>
      <c r="C2338">
        <v>10</v>
      </c>
      <c r="D2338">
        <v>5.84</v>
      </c>
      <c r="E2338">
        <v>10</v>
      </c>
      <c r="F2338" s="1" t="s">
        <v>23</v>
      </c>
      <c r="G2338" s="1" t="s">
        <v>35</v>
      </c>
      <c r="H2338" s="1" t="s">
        <v>18</v>
      </c>
      <c r="I2338" s="1" t="s">
        <v>34</v>
      </c>
      <c r="J2338" s="1" t="s">
        <v>20</v>
      </c>
      <c r="K2338" s="1" t="s">
        <v>22</v>
      </c>
      <c r="L2338">
        <v>10</v>
      </c>
      <c r="M2338">
        <v>52</v>
      </c>
      <c r="N2338">
        <v>6974</v>
      </c>
      <c r="O2338" s="1" t="s">
        <v>21</v>
      </c>
      <c r="P2338">
        <v>5</v>
      </c>
    </row>
    <row r="2339" spans="1:16" x14ac:dyDescent="0.2">
      <c r="A2339">
        <v>2338</v>
      </c>
      <c r="B2339">
        <v>11</v>
      </c>
      <c r="C2339">
        <v>7</v>
      </c>
      <c r="D2339">
        <v>2.5499999999999998</v>
      </c>
      <c r="E2339">
        <v>8</v>
      </c>
      <c r="F2339" s="1" t="s">
        <v>16</v>
      </c>
      <c r="G2339" s="1" t="s">
        <v>30</v>
      </c>
      <c r="H2339" s="1" t="s">
        <v>31</v>
      </c>
      <c r="I2339" s="1" t="s">
        <v>19</v>
      </c>
      <c r="J2339" s="1" t="s">
        <v>33</v>
      </c>
      <c r="K2339" s="1" t="s">
        <v>21</v>
      </c>
      <c r="L2339">
        <v>1</v>
      </c>
      <c r="M2339">
        <v>56</v>
      </c>
      <c r="N2339">
        <v>9681</v>
      </c>
      <c r="O2339" s="1" t="s">
        <v>22</v>
      </c>
      <c r="P2339">
        <v>3</v>
      </c>
    </row>
    <row r="2340" spans="1:16" x14ac:dyDescent="0.2">
      <c r="A2340">
        <v>2339</v>
      </c>
      <c r="B2340">
        <v>34</v>
      </c>
      <c r="C2340">
        <v>8</v>
      </c>
      <c r="D2340">
        <v>3.91</v>
      </c>
      <c r="E2340">
        <v>9</v>
      </c>
      <c r="F2340" s="1" t="s">
        <v>26</v>
      </c>
      <c r="G2340" s="1" t="s">
        <v>17</v>
      </c>
      <c r="H2340" s="1" t="s">
        <v>32</v>
      </c>
      <c r="I2340" s="1" t="s">
        <v>19</v>
      </c>
      <c r="J2340" s="1" t="s">
        <v>33</v>
      </c>
      <c r="K2340" s="1" t="s">
        <v>21</v>
      </c>
      <c r="L2340">
        <v>5</v>
      </c>
      <c r="M2340">
        <v>51</v>
      </c>
      <c r="N2340">
        <v>9130</v>
      </c>
      <c r="O2340" s="1" t="s">
        <v>22</v>
      </c>
      <c r="P2340">
        <v>2</v>
      </c>
    </row>
    <row r="2341" spans="1:16" x14ac:dyDescent="0.2">
      <c r="A2341">
        <v>2340</v>
      </c>
      <c r="B2341">
        <v>37</v>
      </c>
      <c r="C2341">
        <v>7</v>
      </c>
      <c r="D2341">
        <v>4.8</v>
      </c>
      <c r="E2341">
        <v>9</v>
      </c>
      <c r="F2341" s="1" t="s">
        <v>23</v>
      </c>
      <c r="G2341" s="1" t="s">
        <v>17</v>
      </c>
      <c r="H2341" s="1" t="s">
        <v>28</v>
      </c>
      <c r="I2341" s="1" t="s">
        <v>19</v>
      </c>
      <c r="J2341" s="1" t="s">
        <v>29</v>
      </c>
      <c r="K2341" s="1" t="s">
        <v>21</v>
      </c>
      <c r="L2341">
        <v>10</v>
      </c>
      <c r="M2341">
        <v>23</v>
      </c>
      <c r="N2341">
        <v>5634</v>
      </c>
      <c r="O2341" s="1" t="s">
        <v>22</v>
      </c>
      <c r="P2341">
        <v>4</v>
      </c>
    </row>
    <row r="2342" spans="1:16" x14ac:dyDescent="0.2">
      <c r="A2342">
        <v>2341</v>
      </c>
      <c r="B2342">
        <v>42</v>
      </c>
      <c r="C2342">
        <v>2</v>
      </c>
      <c r="D2342">
        <v>2.23</v>
      </c>
      <c r="E2342">
        <v>4</v>
      </c>
      <c r="F2342" s="1" t="s">
        <v>36</v>
      </c>
      <c r="G2342" s="1" t="s">
        <v>24</v>
      </c>
      <c r="H2342" s="1" t="s">
        <v>28</v>
      </c>
      <c r="I2342" s="1" t="s">
        <v>19</v>
      </c>
      <c r="J2342" s="1" t="s">
        <v>33</v>
      </c>
      <c r="K2342" s="1" t="s">
        <v>21</v>
      </c>
      <c r="L2342">
        <v>6</v>
      </c>
      <c r="M2342">
        <v>60</v>
      </c>
      <c r="N2342">
        <v>7225</v>
      </c>
      <c r="O2342" s="1" t="s">
        <v>22</v>
      </c>
      <c r="P2342">
        <v>1</v>
      </c>
    </row>
    <row r="2343" spans="1:16" x14ac:dyDescent="0.2">
      <c r="A2343">
        <v>2342</v>
      </c>
      <c r="B2343">
        <v>31</v>
      </c>
      <c r="C2343">
        <v>10</v>
      </c>
      <c r="D2343">
        <v>4.34</v>
      </c>
      <c r="E2343">
        <v>8</v>
      </c>
      <c r="F2343" s="1" t="s">
        <v>23</v>
      </c>
      <c r="G2343" s="1" t="s">
        <v>24</v>
      </c>
      <c r="H2343" s="1" t="s">
        <v>32</v>
      </c>
      <c r="I2343" s="1" t="s">
        <v>19</v>
      </c>
      <c r="J2343" s="1" t="s">
        <v>29</v>
      </c>
      <c r="K2343" s="1" t="s">
        <v>21</v>
      </c>
      <c r="L2343">
        <v>4</v>
      </c>
      <c r="M2343">
        <v>33</v>
      </c>
      <c r="N2343">
        <v>7476</v>
      </c>
      <c r="O2343" s="1" t="s">
        <v>22</v>
      </c>
      <c r="P2343">
        <v>3</v>
      </c>
    </row>
    <row r="2344" spans="1:16" x14ac:dyDescent="0.2">
      <c r="A2344">
        <v>2343</v>
      </c>
      <c r="B2344">
        <v>18</v>
      </c>
      <c r="C2344">
        <v>7</v>
      </c>
      <c r="D2344">
        <v>2.37</v>
      </c>
      <c r="E2344">
        <v>7</v>
      </c>
      <c r="F2344" s="1" t="s">
        <v>23</v>
      </c>
      <c r="G2344" s="1" t="s">
        <v>30</v>
      </c>
      <c r="H2344" s="1" t="s">
        <v>37</v>
      </c>
      <c r="I2344" s="1" t="s">
        <v>19</v>
      </c>
      <c r="J2344" s="1" t="s">
        <v>20</v>
      </c>
      <c r="K2344" s="1" t="s">
        <v>21</v>
      </c>
      <c r="L2344">
        <v>1</v>
      </c>
      <c r="M2344">
        <v>53</v>
      </c>
      <c r="N2344">
        <v>6495</v>
      </c>
      <c r="O2344" s="1" t="s">
        <v>21</v>
      </c>
      <c r="P2344">
        <v>3</v>
      </c>
    </row>
    <row r="2345" spans="1:16" x14ac:dyDescent="0.2">
      <c r="A2345">
        <v>2344</v>
      </c>
      <c r="B2345">
        <v>36</v>
      </c>
      <c r="C2345">
        <v>1</v>
      </c>
      <c r="D2345">
        <v>5.28</v>
      </c>
      <c r="E2345">
        <v>5</v>
      </c>
      <c r="F2345" s="1" t="s">
        <v>23</v>
      </c>
      <c r="G2345" s="1" t="s">
        <v>30</v>
      </c>
      <c r="H2345" s="1" t="s">
        <v>37</v>
      </c>
      <c r="I2345" s="1" t="s">
        <v>34</v>
      </c>
      <c r="J2345" s="1" t="s">
        <v>33</v>
      </c>
      <c r="K2345" s="1" t="s">
        <v>21</v>
      </c>
      <c r="L2345">
        <v>0</v>
      </c>
      <c r="M2345">
        <v>47</v>
      </c>
      <c r="N2345">
        <v>5569</v>
      </c>
      <c r="O2345" s="1" t="s">
        <v>22</v>
      </c>
      <c r="P2345">
        <v>3</v>
      </c>
    </row>
    <row r="2346" spans="1:16" x14ac:dyDescent="0.2">
      <c r="A2346">
        <v>2345</v>
      </c>
      <c r="B2346">
        <v>21</v>
      </c>
      <c r="C2346">
        <v>9</v>
      </c>
      <c r="D2346">
        <v>2.59</v>
      </c>
      <c r="E2346">
        <v>7</v>
      </c>
      <c r="F2346" s="1" t="s">
        <v>26</v>
      </c>
      <c r="G2346" s="1" t="s">
        <v>24</v>
      </c>
      <c r="H2346" s="1" t="s">
        <v>31</v>
      </c>
      <c r="I2346" s="1" t="s">
        <v>19</v>
      </c>
      <c r="J2346" s="1" t="s">
        <v>29</v>
      </c>
      <c r="K2346" s="1" t="s">
        <v>21</v>
      </c>
      <c r="L2346">
        <v>4</v>
      </c>
      <c r="M2346">
        <v>21</v>
      </c>
      <c r="N2346">
        <v>3039</v>
      </c>
      <c r="O2346" s="1" t="s">
        <v>21</v>
      </c>
      <c r="P2346">
        <v>4</v>
      </c>
    </row>
    <row r="2347" spans="1:16" x14ac:dyDescent="0.2">
      <c r="A2347">
        <v>2346</v>
      </c>
      <c r="B2347">
        <v>6</v>
      </c>
      <c r="C2347">
        <v>10</v>
      </c>
      <c r="D2347">
        <v>4.6399999999999997</v>
      </c>
      <c r="E2347">
        <v>10</v>
      </c>
      <c r="F2347" s="1" t="s">
        <v>26</v>
      </c>
      <c r="G2347" s="1" t="s">
        <v>24</v>
      </c>
      <c r="H2347" s="1" t="s">
        <v>25</v>
      </c>
      <c r="I2347" s="1" t="s">
        <v>34</v>
      </c>
      <c r="J2347" s="1" t="s">
        <v>29</v>
      </c>
      <c r="K2347" s="1" t="s">
        <v>22</v>
      </c>
      <c r="L2347">
        <v>1</v>
      </c>
      <c r="M2347">
        <v>48</v>
      </c>
      <c r="N2347">
        <v>6126</v>
      </c>
      <c r="O2347" s="1" t="s">
        <v>21</v>
      </c>
      <c r="P2347">
        <v>4</v>
      </c>
    </row>
    <row r="2348" spans="1:16" x14ac:dyDescent="0.2">
      <c r="A2348">
        <v>2347</v>
      </c>
      <c r="B2348">
        <v>53</v>
      </c>
      <c r="C2348">
        <v>10</v>
      </c>
      <c r="D2348">
        <v>2.27</v>
      </c>
      <c r="E2348">
        <v>9</v>
      </c>
      <c r="F2348" s="1" t="s">
        <v>36</v>
      </c>
      <c r="G2348" s="1" t="s">
        <v>24</v>
      </c>
      <c r="H2348" s="1" t="s">
        <v>32</v>
      </c>
      <c r="I2348" s="1" t="s">
        <v>19</v>
      </c>
      <c r="J2348" s="1" t="s">
        <v>29</v>
      </c>
      <c r="K2348" s="1" t="s">
        <v>21</v>
      </c>
      <c r="L2348">
        <v>10</v>
      </c>
      <c r="M2348">
        <v>42</v>
      </c>
      <c r="N2348">
        <v>2892</v>
      </c>
      <c r="O2348" s="1" t="s">
        <v>22</v>
      </c>
      <c r="P2348">
        <v>1</v>
      </c>
    </row>
    <row r="2349" spans="1:16" x14ac:dyDescent="0.2">
      <c r="A2349">
        <v>2348</v>
      </c>
      <c r="B2349">
        <v>59</v>
      </c>
      <c r="C2349">
        <v>2</v>
      </c>
      <c r="D2349">
        <v>1.82</v>
      </c>
      <c r="E2349">
        <v>2</v>
      </c>
      <c r="F2349" s="1" t="s">
        <v>26</v>
      </c>
      <c r="G2349" s="1" t="s">
        <v>35</v>
      </c>
      <c r="H2349" s="1" t="s">
        <v>32</v>
      </c>
      <c r="I2349" s="1" t="s">
        <v>34</v>
      </c>
      <c r="J2349" s="1" t="s">
        <v>33</v>
      </c>
      <c r="K2349" s="1" t="s">
        <v>21</v>
      </c>
      <c r="L2349">
        <v>3</v>
      </c>
      <c r="M2349">
        <v>43</v>
      </c>
      <c r="N2349">
        <v>1354</v>
      </c>
      <c r="O2349" s="1" t="s">
        <v>22</v>
      </c>
      <c r="P2349">
        <v>1</v>
      </c>
    </row>
    <row r="2350" spans="1:16" x14ac:dyDescent="0.2">
      <c r="A2350">
        <v>2349</v>
      </c>
      <c r="B2350">
        <v>60</v>
      </c>
      <c r="C2350">
        <v>8</v>
      </c>
      <c r="D2350">
        <v>1.85</v>
      </c>
      <c r="E2350">
        <v>8</v>
      </c>
      <c r="F2350" s="1" t="s">
        <v>23</v>
      </c>
      <c r="G2350" s="1" t="s">
        <v>35</v>
      </c>
      <c r="H2350" s="1" t="s">
        <v>31</v>
      </c>
      <c r="I2350" s="1" t="s">
        <v>19</v>
      </c>
      <c r="J2350" s="1" t="s">
        <v>20</v>
      </c>
      <c r="K2350" s="1" t="s">
        <v>21</v>
      </c>
      <c r="L2350">
        <v>9</v>
      </c>
      <c r="M2350">
        <v>46</v>
      </c>
      <c r="N2350">
        <v>3343</v>
      </c>
      <c r="O2350" s="1" t="s">
        <v>22</v>
      </c>
      <c r="P2350">
        <v>3</v>
      </c>
    </row>
    <row r="2351" spans="1:16" x14ac:dyDescent="0.2">
      <c r="A2351">
        <v>2350</v>
      </c>
      <c r="B2351">
        <v>2</v>
      </c>
      <c r="C2351">
        <v>2</v>
      </c>
      <c r="D2351">
        <v>5.1100000000000003</v>
      </c>
      <c r="E2351">
        <v>6</v>
      </c>
      <c r="F2351" s="1" t="s">
        <v>16</v>
      </c>
      <c r="G2351" s="1" t="s">
        <v>24</v>
      </c>
      <c r="H2351" s="1" t="s">
        <v>18</v>
      </c>
      <c r="I2351" s="1" t="s">
        <v>19</v>
      </c>
      <c r="J2351" s="1" t="s">
        <v>29</v>
      </c>
      <c r="K2351" s="1" t="s">
        <v>22</v>
      </c>
      <c r="L2351">
        <v>0</v>
      </c>
      <c r="M2351">
        <v>20</v>
      </c>
      <c r="N2351">
        <v>5412</v>
      </c>
      <c r="O2351" s="1" t="s">
        <v>21</v>
      </c>
      <c r="P2351">
        <v>1</v>
      </c>
    </row>
    <row r="2352" spans="1:16" x14ac:dyDescent="0.2">
      <c r="A2352">
        <v>2351</v>
      </c>
      <c r="B2352">
        <v>16</v>
      </c>
      <c r="C2352">
        <v>10</v>
      </c>
      <c r="D2352">
        <v>1.46</v>
      </c>
      <c r="E2352">
        <v>9</v>
      </c>
      <c r="F2352" s="1" t="s">
        <v>16</v>
      </c>
      <c r="G2352" s="1" t="s">
        <v>24</v>
      </c>
      <c r="H2352" s="1" t="s">
        <v>32</v>
      </c>
      <c r="I2352" s="1" t="s">
        <v>19</v>
      </c>
      <c r="J2352" s="1" t="s">
        <v>29</v>
      </c>
      <c r="K2352" s="1" t="s">
        <v>21</v>
      </c>
      <c r="L2352">
        <v>6</v>
      </c>
      <c r="M2352">
        <v>32</v>
      </c>
      <c r="N2352">
        <v>3478</v>
      </c>
      <c r="O2352" s="1" t="s">
        <v>22</v>
      </c>
      <c r="P2352">
        <v>1</v>
      </c>
    </row>
    <row r="2353" spans="1:16" x14ac:dyDescent="0.2">
      <c r="A2353">
        <v>2352</v>
      </c>
      <c r="B2353">
        <v>38</v>
      </c>
      <c r="C2353">
        <v>8</v>
      </c>
      <c r="D2353">
        <v>4.5</v>
      </c>
      <c r="E2353">
        <v>10</v>
      </c>
      <c r="F2353" s="1" t="s">
        <v>23</v>
      </c>
      <c r="G2353" s="1" t="s">
        <v>35</v>
      </c>
      <c r="H2353" s="1" t="s">
        <v>31</v>
      </c>
      <c r="I2353" s="1" t="s">
        <v>19</v>
      </c>
      <c r="J2353" s="1" t="s">
        <v>20</v>
      </c>
      <c r="K2353" s="1" t="s">
        <v>21</v>
      </c>
      <c r="L2353">
        <v>4</v>
      </c>
      <c r="M2353">
        <v>59</v>
      </c>
      <c r="N2353">
        <v>6209</v>
      </c>
      <c r="O2353" s="1" t="s">
        <v>22</v>
      </c>
      <c r="P2353">
        <v>2</v>
      </c>
    </row>
    <row r="2354" spans="1:16" x14ac:dyDescent="0.2">
      <c r="A2354">
        <v>2353</v>
      </c>
      <c r="B2354">
        <v>16</v>
      </c>
      <c r="C2354">
        <v>9</v>
      </c>
      <c r="D2354">
        <v>5.3</v>
      </c>
      <c r="E2354">
        <v>8</v>
      </c>
      <c r="F2354" s="1" t="s">
        <v>26</v>
      </c>
      <c r="G2354" s="1" t="s">
        <v>30</v>
      </c>
      <c r="H2354" s="1" t="s">
        <v>31</v>
      </c>
      <c r="I2354" s="1" t="s">
        <v>19</v>
      </c>
      <c r="J2354" s="1" t="s">
        <v>20</v>
      </c>
      <c r="K2354" s="1" t="s">
        <v>21</v>
      </c>
      <c r="L2354">
        <v>10</v>
      </c>
      <c r="M2354">
        <v>22</v>
      </c>
      <c r="N2354">
        <v>4691</v>
      </c>
      <c r="O2354" s="1" t="s">
        <v>22</v>
      </c>
      <c r="P2354">
        <v>5</v>
      </c>
    </row>
    <row r="2355" spans="1:16" x14ac:dyDescent="0.2">
      <c r="A2355">
        <v>2354</v>
      </c>
      <c r="B2355">
        <v>41</v>
      </c>
      <c r="C2355">
        <v>8</v>
      </c>
      <c r="D2355">
        <v>4</v>
      </c>
      <c r="E2355">
        <v>9</v>
      </c>
      <c r="F2355" s="1" t="s">
        <v>16</v>
      </c>
      <c r="G2355" s="1" t="s">
        <v>35</v>
      </c>
      <c r="H2355" s="1" t="s">
        <v>28</v>
      </c>
      <c r="I2355" s="1" t="s">
        <v>34</v>
      </c>
      <c r="J2355" s="1" t="s">
        <v>20</v>
      </c>
      <c r="K2355" s="1" t="s">
        <v>21</v>
      </c>
      <c r="L2355">
        <v>3</v>
      </c>
      <c r="M2355">
        <v>69</v>
      </c>
      <c r="N2355">
        <v>2366</v>
      </c>
      <c r="O2355" s="1" t="s">
        <v>21</v>
      </c>
      <c r="P2355">
        <v>2</v>
      </c>
    </row>
    <row r="2356" spans="1:16" x14ac:dyDescent="0.2">
      <c r="A2356">
        <v>2355</v>
      </c>
      <c r="B2356">
        <v>40</v>
      </c>
      <c r="C2356">
        <v>2</v>
      </c>
      <c r="D2356">
        <v>5.44</v>
      </c>
      <c r="E2356">
        <v>1</v>
      </c>
      <c r="F2356" s="1" t="s">
        <v>23</v>
      </c>
      <c r="G2356" s="1" t="s">
        <v>17</v>
      </c>
      <c r="H2356" s="1" t="s">
        <v>25</v>
      </c>
      <c r="I2356" s="1" t="s">
        <v>34</v>
      </c>
      <c r="J2356" s="1" t="s">
        <v>29</v>
      </c>
      <c r="K2356" s="1" t="s">
        <v>21</v>
      </c>
      <c r="L2356">
        <v>5</v>
      </c>
      <c r="M2356">
        <v>18</v>
      </c>
      <c r="N2356">
        <v>6360</v>
      </c>
      <c r="O2356" s="1" t="s">
        <v>22</v>
      </c>
      <c r="P2356">
        <v>5</v>
      </c>
    </row>
    <row r="2357" spans="1:16" x14ac:dyDescent="0.2">
      <c r="A2357">
        <v>2356</v>
      </c>
      <c r="B2357">
        <v>51</v>
      </c>
      <c r="C2357">
        <v>10</v>
      </c>
      <c r="D2357">
        <v>1.6</v>
      </c>
      <c r="E2357">
        <v>10</v>
      </c>
      <c r="F2357" s="1" t="s">
        <v>26</v>
      </c>
      <c r="G2357" s="1" t="s">
        <v>24</v>
      </c>
      <c r="H2357" s="1" t="s">
        <v>18</v>
      </c>
      <c r="I2357" s="1" t="s">
        <v>34</v>
      </c>
      <c r="J2357" s="1" t="s">
        <v>33</v>
      </c>
      <c r="K2357" s="1" t="s">
        <v>21</v>
      </c>
      <c r="L2357">
        <v>4</v>
      </c>
      <c r="M2357">
        <v>30</v>
      </c>
      <c r="N2357">
        <v>2387</v>
      </c>
      <c r="O2357" s="1" t="s">
        <v>22</v>
      </c>
      <c r="P2357">
        <v>4</v>
      </c>
    </row>
    <row r="2358" spans="1:16" x14ac:dyDescent="0.2">
      <c r="A2358">
        <v>2357</v>
      </c>
      <c r="B2358">
        <v>59</v>
      </c>
      <c r="C2358">
        <v>8</v>
      </c>
      <c r="D2358">
        <v>1.91</v>
      </c>
      <c r="E2358">
        <v>8</v>
      </c>
      <c r="F2358" s="1" t="s">
        <v>26</v>
      </c>
      <c r="G2358" s="1" t="s">
        <v>30</v>
      </c>
      <c r="H2358" s="1" t="s">
        <v>32</v>
      </c>
      <c r="I2358" s="1" t="s">
        <v>19</v>
      </c>
      <c r="J2358" s="1" t="s">
        <v>33</v>
      </c>
      <c r="K2358" s="1" t="s">
        <v>21</v>
      </c>
      <c r="L2358">
        <v>8</v>
      </c>
      <c r="M2358">
        <v>18</v>
      </c>
      <c r="N2358">
        <v>1847</v>
      </c>
      <c r="O2358" s="1" t="s">
        <v>21</v>
      </c>
      <c r="P2358">
        <v>5</v>
      </c>
    </row>
    <row r="2359" spans="1:16" x14ac:dyDescent="0.2">
      <c r="A2359">
        <v>2358</v>
      </c>
      <c r="B2359">
        <v>14</v>
      </c>
      <c r="C2359">
        <v>4</v>
      </c>
      <c r="D2359">
        <v>5.16</v>
      </c>
      <c r="E2359">
        <v>1</v>
      </c>
      <c r="F2359" s="1" t="s">
        <v>26</v>
      </c>
      <c r="G2359" s="1" t="s">
        <v>17</v>
      </c>
      <c r="H2359" s="1" t="s">
        <v>37</v>
      </c>
      <c r="I2359" s="1" t="s">
        <v>19</v>
      </c>
      <c r="J2359" s="1" t="s">
        <v>20</v>
      </c>
      <c r="K2359" s="1" t="s">
        <v>21</v>
      </c>
      <c r="L2359">
        <v>8</v>
      </c>
      <c r="M2359">
        <v>62</v>
      </c>
      <c r="N2359">
        <v>6818</v>
      </c>
      <c r="O2359" s="1" t="s">
        <v>21</v>
      </c>
      <c r="P2359">
        <v>1</v>
      </c>
    </row>
    <row r="2360" spans="1:16" x14ac:dyDescent="0.2">
      <c r="A2360">
        <v>2359</v>
      </c>
      <c r="B2360">
        <v>15</v>
      </c>
      <c r="C2360">
        <v>9</v>
      </c>
      <c r="D2360">
        <v>2.72</v>
      </c>
      <c r="E2360">
        <v>8</v>
      </c>
      <c r="F2360" s="1" t="s">
        <v>36</v>
      </c>
      <c r="G2360" s="1" t="s">
        <v>27</v>
      </c>
      <c r="H2360" s="1" t="s">
        <v>32</v>
      </c>
      <c r="I2360" s="1" t="s">
        <v>34</v>
      </c>
      <c r="J2360" s="1" t="s">
        <v>33</v>
      </c>
      <c r="K2360" s="1" t="s">
        <v>22</v>
      </c>
      <c r="L2360">
        <v>6</v>
      </c>
      <c r="M2360">
        <v>64</v>
      </c>
      <c r="N2360">
        <v>9990</v>
      </c>
      <c r="O2360" s="1" t="s">
        <v>21</v>
      </c>
      <c r="P2360">
        <v>1</v>
      </c>
    </row>
    <row r="2361" spans="1:16" x14ac:dyDescent="0.2">
      <c r="A2361">
        <v>2360</v>
      </c>
      <c r="B2361">
        <v>42</v>
      </c>
      <c r="C2361">
        <v>7</v>
      </c>
      <c r="D2361">
        <v>2.09</v>
      </c>
      <c r="E2361">
        <v>7</v>
      </c>
      <c r="F2361" s="1" t="s">
        <v>23</v>
      </c>
      <c r="G2361" s="1" t="s">
        <v>35</v>
      </c>
      <c r="H2361" s="1" t="s">
        <v>28</v>
      </c>
      <c r="I2361" s="1" t="s">
        <v>19</v>
      </c>
      <c r="J2361" s="1" t="s">
        <v>29</v>
      </c>
      <c r="K2361" s="1" t="s">
        <v>21</v>
      </c>
      <c r="L2361">
        <v>0</v>
      </c>
      <c r="M2361">
        <v>70</v>
      </c>
      <c r="N2361">
        <v>4454</v>
      </c>
      <c r="O2361" s="1" t="s">
        <v>21</v>
      </c>
      <c r="P2361">
        <v>3</v>
      </c>
    </row>
    <row r="2362" spans="1:16" x14ac:dyDescent="0.2">
      <c r="A2362">
        <v>2361</v>
      </c>
      <c r="B2362">
        <v>59</v>
      </c>
      <c r="C2362">
        <v>8</v>
      </c>
      <c r="D2362">
        <v>4.7</v>
      </c>
      <c r="E2362">
        <v>10</v>
      </c>
      <c r="F2362" s="1" t="s">
        <v>36</v>
      </c>
      <c r="G2362" s="1" t="s">
        <v>27</v>
      </c>
      <c r="H2362" s="1" t="s">
        <v>37</v>
      </c>
      <c r="I2362" s="1" t="s">
        <v>19</v>
      </c>
      <c r="J2362" s="1" t="s">
        <v>29</v>
      </c>
      <c r="K2362" s="1" t="s">
        <v>21</v>
      </c>
      <c r="L2362">
        <v>8</v>
      </c>
      <c r="M2362">
        <v>59</v>
      </c>
      <c r="N2362">
        <v>4441</v>
      </c>
      <c r="O2362" s="1" t="s">
        <v>22</v>
      </c>
      <c r="P2362">
        <v>1</v>
      </c>
    </row>
    <row r="2363" spans="1:16" x14ac:dyDescent="0.2">
      <c r="A2363">
        <v>2362</v>
      </c>
      <c r="B2363">
        <v>43</v>
      </c>
      <c r="C2363">
        <v>10</v>
      </c>
      <c r="D2363">
        <v>1.08</v>
      </c>
      <c r="E2363">
        <v>9</v>
      </c>
      <c r="F2363" s="1" t="s">
        <v>36</v>
      </c>
      <c r="G2363" s="1" t="s">
        <v>24</v>
      </c>
      <c r="H2363" s="1" t="s">
        <v>32</v>
      </c>
      <c r="I2363" s="1" t="s">
        <v>19</v>
      </c>
      <c r="J2363" s="1" t="s">
        <v>29</v>
      </c>
      <c r="K2363" s="1" t="s">
        <v>21</v>
      </c>
      <c r="L2363">
        <v>10</v>
      </c>
      <c r="M2363">
        <v>59</v>
      </c>
      <c r="N2363">
        <v>9127</v>
      </c>
      <c r="O2363" s="1" t="s">
        <v>21</v>
      </c>
      <c r="P2363">
        <v>2</v>
      </c>
    </row>
    <row r="2364" spans="1:16" x14ac:dyDescent="0.2">
      <c r="A2364">
        <v>2363</v>
      </c>
      <c r="B2364">
        <v>51</v>
      </c>
      <c r="C2364">
        <v>6</v>
      </c>
      <c r="D2364">
        <v>4.3099999999999996</v>
      </c>
      <c r="E2364">
        <v>5</v>
      </c>
      <c r="F2364" s="1" t="s">
        <v>16</v>
      </c>
      <c r="G2364" s="1" t="s">
        <v>24</v>
      </c>
      <c r="H2364" s="1" t="s">
        <v>18</v>
      </c>
      <c r="I2364" s="1" t="s">
        <v>34</v>
      </c>
      <c r="J2364" s="1" t="s">
        <v>33</v>
      </c>
      <c r="K2364" s="1" t="s">
        <v>21</v>
      </c>
      <c r="L2364">
        <v>8</v>
      </c>
      <c r="M2364">
        <v>57</v>
      </c>
      <c r="N2364">
        <v>3372</v>
      </c>
      <c r="O2364" s="1" t="s">
        <v>22</v>
      </c>
      <c r="P2364">
        <v>4</v>
      </c>
    </row>
    <row r="2365" spans="1:16" x14ac:dyDescent="0.2">
      <c r="A2365">
        <v>2364</v>
      </c>
      <c r="B2365">
        <v>5</v>
      </c>
      <c r="C2365">
        <v>1</v>
      </c>
      <c r="D2365">
        <v>4.5999999999999996</v>
      </c>
      <c r="E2365">
        <v>5</v>
      </c>
      <c r="F2365" s="1" t="s">
        <v>23</v>
      </c>
      <c r="G2365" s="1" t="s">
        <v>24</v>
      </c>
      <c r="H2365" s="1" t="s">
        <v>25</v>
      </c>
      <c r="I2365" s="1" t="s">
        <v>19</v>
      </c>
      <c r="J2365" s="1" t="s">
        <v>20</v>
      </c>
      <c r="K2365" s="1" t="s">
        <v>21</v>
      </c>
      <c r="L2365">
        <v>2</v>
      </c>
      <c r="M2365">
        <v>56</v>
      </c>
      <c r="N2365">
        <v>9836</v>
      </c>
      <c r="O2365" s="1" t="s">
        <v>21</v>
      </c>
      <c r="P2365">
        <v>3</v>
      </c>
    </row>
    <row r="2366" spans="1:16" x14ac:dyDescent="0.2">
      <c r="A2366">
        <v>2365</v>
      </c>
      <c r="B2366">
        <v>2</v>
      </c>
      <c r="C2366">
        <v>8</v>
      </c>
      <c r="D2366">
        <v>4.41</v>
      </c>
      <c r="E2366">
        <v>7</v>
      </c>
      <c r="F2366" s="1" t="s">
        <v>36</v>
      </c>
      <c r="G2366" s="1" t="s">
        <v>30</v>
      </c>
      <c r="H2366" s="1" t="s">
        <v>25</v>
      </c>
      <c r="I2366" s="1" t="s">
        <v>19</v>
      </c>
      <c r="J2366" s="1" t="s">
        <v>20</v>
      </c>
      <c r="K2366" s="1" t="s">
        <v>21</v>
      </c>
      <c r="L2366">
        <v>7</v>
      </c>
      <c r="M2366">
        <v>56</v>
      </c>
      <c r="N2366">
        <v>8001</v>
      </c>
      <c r="O2366" s="1" t="s">
        <v>22</v>
      </c>
      <c r="P2366">
        <v>3</v>
      </c>
    </row>
    <row r="2367" spans="1:16" x14ac:dyDescent="0.2">
      <c r="A2367">
        <v>2366</v>
      </c>
      <c r="B2367">
        <v>17</v>
      </c>
      <c r="C2367">
        <v>5</v>
      </c>
      <c r="D2367">
        <v>5.32</v>
      </c>
      <c r="E2367">
        <v>1</v>
      </c>
      <c r="F2367" s="1" t="s">
        <v>23</v>
      </c>
      <c r="G2367" s="1" t="s">
        <v>17</v>
      </c>
      <c r="H2367" s="1" t="s">
        <v>18</v>
      </c>
      <c r="I2367" s="1" t="s">
        <v>19</v>
      </c>
      <c r="J2367" s="1" t="s">
        <v>29</v>
      </c>
      <c r="K2367" s="1" t="s">
        <v>22</v>
      </c>
      <c r="L2367">
        <v>0</v>
      </c>
      <c r="M2367">
        <v>20</v>
      </c>
      <c r="N2367">
        <v>3152</v>
      </c>
      <c r="O2367" s="1" t="s">
        <v>21</v>
      </c>
      <c r="P2367">
        <v>4</v>
      </c>
    </row>
    <row r="2368" spans="1:16" x14ac:dyDescent="0.2">
      <c r="A2368">
        <v>2367</v>
      </c>
      <c r="B2368">
        <v>16</v>
      </c>
      <c r="C2368">
        <v>10</v>
      </c>
      <c r="D2368">
        <v>5.64</v>
      </c>
      <c r="E2368">
        <v>10</v>
      </c>
      <c r="F2368" s="1" t="s">
        <v>16</v>
      </c>
      <c r="G2368" s="1" t="s">
        <v>17</v>
      </c>
      <c r="H2368" s="1" t="s">
        <v>28</v>
      </c>
      <c r="I2368" s="1" t="s">
        <v>34</v>
      </c>
      <c r="J2368" s="1" t="s">
        <v>33</v>
      </c>
      <c r="K2368" s="1" t="s">
        <v>22</v>
      </c>
      <c r="L2368">
        <v>10</v>
      </c>
      <c r="M2368">
        <v>51</v>
      </c>
      <c r="N2368">
        <v>3230</v>
      </c>
      <c r="O2368" s="1" t="s">
        <v>22</v>
      </c>
      <c r="P2368">
        <v>4</v>
      </c>
    </row>
    <row r="2369" spans="1:16" x14ac:dyDescent="0.2">
      <c r="A2369">
        <v>2368</v>
      </c>
      <c r="B2369">
        <v>26</v>
      </c>
      <c r="C2369">
        <v>10</v>
      </c>
      <c r="D2369">
        <v>3.65</v>
      </c>
      <c r="E2369">
        <v>9</v>
      </c>
      <c r="F2369" s="1" t="s">
        <v>26</v>
      </c>
      <c r="G2369" s="1" t="s">
        <v>27</v>
      </c>
      <c r="H2369" s="1" t="s">
        <v>37</v>
      </c>
      <c r="I2369" s="1" t="s">
        <v>19</v>
      </c>
      <c r="J2369" s="1" t="s">
        <v>33</v>
      </c>
      <c r="K2369" s="1" t="s">
        <v>21</v>
      </c>
      <c r="L2369">
        <v>2</v>
      </c>
      <c r="M2369">
        <v>45</v>
      </c>
      <c r="N2369">
        <v>2274</v>
      </c>
      <c r="O2369" s="1" t="s">
        <v>22</v>
      </c>
      <c r="P2369">
        <v>4</v>
      </c>
    </row>
    <row r="2370" spans="1:16" x14ac:dyDescent="0.2">
      <c r="A2370">
        <v>2369</v>
      </c>
      <c r="B2370">
        <v>55</v>
      </c>
      <c r="C2370">
        <v>2</v>
      </c>
      <c r="D2370">
        <v>1.32</v>
      </c>
      <c r="E2370">
        <v>6</v>
      </c>
      <c r="F2370" s="1" t="s">
        <v>26</v>
      </c>
      <c r="G2370" s="1" t="s">
        <v>30</v>
      </c>
      <c r="H2370" s="1" t="s">
        <v>31</v>
      </c>
      <c r="I2370" s="1" t="s">
        <v>19</v>
      </c>
      <c r="J2370" s="1" t="s">
        <v>33</v>
      </c>
      <c r="K2370" s="1" t="s">
        <v>21</v>
      </c>
      <c r="L2370">
        <v>9</v>
      </c>
      <c r="M2370">
        <v>31</v>
      </c>
      <c r="N2370">
        <v>9961</v>
      </c>
      <c r="O2370" s="1" t="s">
        <v>22</v>
      </c>
      <c r="P2370">
        <v>3</v>
      </c>
    </row>
    <row r="2371" spans="1:16" x14ac:dyDescent="0.2">
      <c r="A2371">
        <v>2370</v>
      </c>
      <c r="B2371">
        <v>48</v>
      </c>
      <c r="C2371">
        <v>6</v>
      </c>
      <c r="D2371">
        <v>1.72</v>
      </c>
      <c r="E2371">
        <v>6</v>
      </c>
      <c r="F2371" s="1" t="s">
        <v>16</v>
      </c>
      <c r="G2371" s="1" t="s">
        <v>24</v>
      </c>
      <c r="H2371" s="1" t="s">
        <v>18</v>
      </c>
      <c r="I2371" s="1" t="s">
        <v>19</v>
      </c>
      <c r="J2371" s="1" t="s">
        <v>29</v>
      </c>
      <c r="K2371" s="1" t="s">
        <v>21</v>
      </c>
      <c r="L2371">
        <v>9</v>
      </c>
      <c r="M2371">
        <v>70</v>
      </c>
      <c r="N2371">
        <v>7528</v>
      </c>
      <c r="O2371" s="1" t="s">
        <v>22</v>
      </c>
      <c r="P2371">
        <v>1</v>
      </c>
    </row>
    <row r="2372" spans="1:16" x14ac:dyDescent="0.2">
      <c r="A2372">
        <v>2371</v>
      </c>
      <c r="B2372">
        <v>32</v>
      </c>
      <c r="C2372">
        <v>6</v>
      </c>
      <c r="D2372">
        <v>3.48</v>
      </c>
      <c r="E2372">
        <v>1</v>
      </c>
      <c r="F2372" s="1" t="s">
        <v>26</v>
      </c>
      <c r="G2372" s="1" t="s">
        <v>17</v>
      </c>
      <c r="H2372" s="1" t="s">
        <v>37</v>
      </c>
      <c r="I2372" s="1" t="s">
        <v>19</v>
      </c>
      <c r="J2372" s="1" t="s">
        <v>29</v>
      </c>
      <c r="K2372" s="1" t="s">
        <v>21</v>
      </c>
      <c r="L2372">
        <v>3</v>
      </c>
      <c r="M2372">
        <v>46</v>
      </c>
      <c r="N2372">
        <v>6325</v>
      </c>
      <c r="O2372" s="1" t="s">
        <v>21</v>
      </c>
      <c r="P2372">
        <v>1</v>
      </c>
    </row>
    <row r="2373" spans="1:16" x14ac:dyDescent="0.2">
      <c r="A2373">
        <v>2372</v>
      </c>
      <c r="B2373">
        <v>23</v>
      </c>
      <c r="C2373">
        <v>9</v>
      </c>
      <c r="D2373">
        <v>3.51</v>
      </c>
      <c r="E2373">
        <v>7</v>
      </c>
      <c r="F2373" s="1" t="s">
        <v>16</v>
      </c>
      <c r="G2373" s="1" t="s">
        <v>27</v>
      </c>
      <c r="H2373" s="1" t="s">
        <v>18</v>
      </c>
      <c r="I2373" s="1" t="s">
        <v>19</v>
      </c>
      <c r="J2373" s="1" t="s">
        <v>20</v>
      </c>
      <c r="K2373" s="1" t="s">
        <v>21</v>
      </c>
      <c r="L2373">
        <v>5</v>
      </c>
      <c r="M2373">
        <v>29</v>
      </c>
      <c r="N2373">
        <v>8218</v>
      </c>
      <c r="O2373" s="1" t="s">
        <v>22</v>
      </c>
      <c r="P2373">
        <v>1</v>
      </c>
    </row>
    <row r="2374" spans="1:16" x14ac:dyDescent="0.2">
      <c r="A2374">
        <v>2373</v>
      </c>
      <c r="B2374">
        <v>47</v>
      </c>
      <c r="C2374">
        <v>9</v>
      </c>
      <c r="D2374">
        <v>1.5</v>
      </c>
      <c r="E2374">
        <v>10</v>
      </c>
      <c r="F2374" s="1" t="s">
        <v>36</v>
      </c>
      <c r="G2374" s="1" t="s">
        <v>35</v>
      </c>
      <c r="H2374" s="1" t="s">
        <v>25</v>
      </c>
      <c r="I2374" s="1" t="s">
        <v>19</v>
      </c>
      <c r="J2374" s="1" t="s">
        <v>33</v>
      </c>
      <c r="K2374" s="1" t="s">
        <v>21</v>
      </c>
      <c r="L2374">
        <v>9</v>
      </c>
      <c r="M2374">
        <v>52</v>
      </c>
      <c r="N2374">
        <v>7433</v>
      </c>
      <c r="O2374" s="1" t="s">
        <v>22</v>
      </c>
      <c r="P2374">
        <v>2</v>
      </c>
    </row>
    <row r="2375" spans="1:16" x14ac:dyDescent="0.2">
      <c r="A2375">
        <v>2374</v>
      </c>
      <c r="B2375">
        <v>36</v>
      </c>
      <c r="C2375">
        <v>10</v>
      </c>
      <c r="D2375">
        <v>5.45</v>
      </c>
      <c r="E2375">
        <v>9</v>
      </c>
      <c r="F2375" s="1" t="s">
        <v>36</v>
      </c>
      <c r="G2375" s="1" t="s">
        <v>17</v>
      </c>
      <c r="H2375" s="1" t="s">
        <v>32</v>
      </c>
      <c r="I2375" s="1" t="s">
        <v>19</v>
      </c>
      <c r="J2375" s="1" t="s">
        <v>20</v>
      </c>
      <c r="K2375" s="1" t="s">
        <v>21</v>
      </c>
      <c r="L2375">
        <v>8</v>
      </c>
      <c r="M2375">
        <v>37</v>
      </c>
      <c r="N2375">
        <v>8543</v>
      </c>
      <c r="O2375" s="1" t="s">
        <v>22</v>
      </c>
      <c r="P2375">
        <v>4</v>
      </c>
    </row>
    <row r="2376" spans="1:16" x14ac:dyDescent="0.2">
      <c r="A2376">
        <v>2375</v>
      </c>
      <c r="B2376">
        <v>24</v>
      </c>
      <c r="C2376">
        <v>4</v>
      </c>
      <c r="D2376">
        <v>3.36</v>
      </c>
      <c r="E2376">
        <v>2</v>
      </c>
      <c r="F2376" s="1" t="s">
        <v>23</v>
      </c>
      <c r="G2376" s="1" t="s">
        <v>35</v>
      </c>
      <c r="H2376" s="1" t="s">
        <v>32</v>
      </c>
      <c r="I2376" s="1" t="s">
        <v>19</v>
      </c>
      <c r="J2376" s="1" t="s">
        <v>33</v>
      </c>
      <c r="K2376" s="1" t="s">
        <v>22</v>
      </c>
      <c r="L2376">
        <v>3</v>
      </c>
      <c r="M2376">
        <v>48</v>
      </c>
      <c r="N2376">
        <v>8157</v>
      </c>
      <c r="O2376" s="1" t="s">
        <v>21</v>
      </c>
      <c r="P2376">
        <v>4</v>
      </c>
    </row>
    <row r="2377" spans="1:16" x14ac:dyDescent="0.2">
      <c r="A2377">
        <v>2376</v>
      </c>
      <c r="B2377">
        <v>50</v>
      </c>
      <c r="C2377">
        <v>3</v>
      </c>
      <c r="D2377">
        <v>3.76</v>
      </c>
      <c r="E2377">
        <v>6</v>
      </c>
      <c r="F2377" s="1" t="s">
        <v>26</v>
      </c>
      <c r="G2377" s="1" t="s">
        <v>27</v>
      </c>
      <c r="H2377" s="1" t="s">
        <v>28</v>
      </c>
      <c r="I2377" s="1" t="s">
        <v>19</v>
      </c>
      <c r="J2377" s="1" t="s">
        <v>29</v>
      </c>
      <c r="K2377" s="1" t="s">
        <v>21</v>
      </c>
      <c r="L2377">
        <v>2</v>
      </c>
      <c r="M2377">
        <v>62</v>
      </c>
      <c r="N2377">
        <v>4883</v>
      </c>
      <c r="O2377" s="1" t="s">
        <v>22</v>
      </c>
      <c r="P2377">
        <v>3</v>
      </c>
    </row>
    <row r="2378" spans="1:16" x14ac:dyDescent="0.2">
      <c r="A2378">
        <v>2377</v>
      </c>
      <c r="B2378">
        <v>24</v>
      </c>
      <c r="C2378">
        <v>7</v>
      </c>
      <c r="D2378">
        <v>3</v>
      </c>
      <c r="E2378">
        <v>7</v>
      </c>
      <c r="F2378" s="1" t="s">
        <v>16</v>
      </c>
      <c r="G2378" s="1" t="s">
        <v>30</v>
      </c>
      <c r="H2378" s="1" t="s">
        <v>37</v>
      </c>
      <c r="I2378" s="1" t="s">
        <v>19</v>
      </c>
      <c r="J2378" s="1" t="s">
        <v>33</v>
      </c>
      <c r="K2378" s="1" t="s">
        <v>21</v>
      </c>
      <c r="L2378">
        <v>1</v>
      </c>
      <c r="M2378">
        <v>54</v>
      </c>
      <c r="N2378">
        <v>3243</v>
      </c>
      <c r="O2378" s="1" t="s">
        <v>22</v>
      </c>
      <c r="P2378">
        <v>4</v>
      </c>
    </row>
    <row r="2379" spans="1:16" x14ac:dyDescent="0.2">
      <c r="A2379">
        <v>2378</v>
      </c>
      <c r="B2379">
        <v>37</v>
      </c>
      <c r="C2379">
        <v>2</v>
      </c>
      <c r="D2379">
        <v>2.5299999999999998</v>
      </c>
      <c r="E2379">
        <v>1</v>
      </c>
      <c r="F2379" s="1" t="s">
        <v>36</v>
      </c>
      <c r="G2379" s="1" t="s">
        <v>17</v>
      </c>
      <c r="H2379" s="1" t="s">
        <v>28</v>
      </c>
      <c r="I2379" s="1" t="s">
        <v>19</v>
      </c>
      <c r="J2379" s="1" t="s">
        <v>20</v>
      </c>
      <c r="K2379" s="1" t="s">
        <v>21</v>
      </c>
      <c r="L2379">
        <v>10</v>
      </c>
      <c r="M2379">
        <v>18</v>
      </c>
      <c r="N2379">
        <v>5648</v>
      </c>
      <c r="O2379" s="1" t="s">
        <v>22</v>
      </c>
      <c r="P2379">
        <v>5</v>
      </c>
    </row>
    <row r="2380" spans="1:16" x14ac:dyDescent="0.2">
      <c r="A2380">
        <v>2379</v>
      </c>
      <c r="B2380">
        <v>42</v>
      </c>
      <c r="C2380">
        <v>8</v>
      </c>
      <c r="D2380">
        <v>5.58</v>
      </c>
      <c r="E2380">
        <v>7</v>
      </c>
      <c r="F2380" s="1" t="s">
        <v>36</v>
      </c>
      <c r="G2380" s="1" t="s">
        <v>27</v>
      </c>
      <c r="H2380" s="1" t="s">
        <v>37</v>
      </c>
      <c r="I2380" s="1" t="s">
        <v>19</v>
      </c>
      <c r="J2380" s="1" t="s">
        <v>33</v>
      </c>
      <c r="K2380" s="1" t="s">
        <v>21</v>
      </c>
      <c r="L2380">
        <v>5</v>
      </c>
      <c r="M2380">
        <v>69</v>
      </c>
      <c r="N2380">
        <v>6417</v>
      </c>
      <c r="O2380" s="1" t="s">
        <v>21</v>
      </c>
      <c r="P2380">
        <v>4</v>
      </c>
    </row>
    <row r="2381" spans="1:16" x14ac:dyDescent="0.2">
      <c r="A2381">
        <v>2380</v>
      </c>
      <c r="B2381">
        <v>25</v>
      </c>
      <c r="C2381">
        <v>8</v>
      </c>
      <c r="D2381">
        <v>5.8</v>
      </c>
      <c r="E2381">
        <v>9</v>
      </c>
      <c r="F2381" s="1" t="s">
        <v>23</v>
      </c>
      <c r="G2381" s="1" t="s">
        <v>35</v>
      </c>
      <c r="H2381" s="1" t="s">
        <v>37</v>
      </c>
      <c r="I2381" s="1" t="s">
        <v>19</v>
      </c>
      <c r="J2381" s="1" t="s">
        <v>20</v>
      </c>
      <c r="K2381" s="1" t="s">
        <v>21</v>
      </c>
      <c r="L2381">
        <v>2</v>
      </c>
      <c r="M2381">
        <v>51</v>
      </c>
      <c r="N2381">
        <v>5571</v>
      </c>
      <c r="O2381" s="1" t="s">
        <v>22</v>
      </c>
      <c r="P2381">
        <v>3</v>
      </c>
    </row>
    <row r="2382" spans="1:16" x14ac:dyDescent="0.2">
      <c r="A2382">
        <v>2381</v>
      </c>
      <c r="B2382">
        <v>58</v>
      </c>
      <c r="C2382">
        <v>10</v>
      </c>
      <c r="D2382">
        <v>5.0599999999999996</v>
      </c>
      <c r="E2382">
        <v>7</v>
      </c>
      <c r="F2382" s="1" t="s">
        <v>16</v>
      </c>
      <c r="G2382" s="1" t="s">
        <v>24</v>
      </c>
      <c r="H2382" s="1" t="s">
        <v>25</v>
      </c>
      <c r="I2382" s="1" t="s">
        <v>19</v>
      </c>
      <c r="J2382" s="1" t="s">
        <v>29</v>
      </c>
      <c r="K2382" s="1" t="s">
        <v>21</v>
      </c>
      <c r="L2382">
        <v>7</v>
      </c>
      <c r="M2382">
        <v>50</v>
      </c>
      <c r="N2382">
        <v>7504</v>
      </c>
      <c r="O2382" s="1" t="s">
        <v>21</v>
      </c>
      <c r="P2382">
        <v>1</v>
      </c>
    </row>
    <row r="2383" spans="1:16" x14ac:dyDescent="0.2">
      <c r="A2383">
        <v>2382</v>
      </c>
      <c r="B2383">
        <v>12</v>
      </c>
      <c r="C2383">
        <v>7</v>
      </c>
      <c r="D2383">
        <v>1.08</v>
      </c>
      <c r="E2383">
        <v>7</v>
      </c>
      <c r="F2383" s="1" t="s">
        <v>26</v>
      </c>
      <c r="G2383" s="1" t="s">
        <v>27</v>
      </c>
      <c r="H2383" s="1" t="s">
        <v>32</v>
      </c>
      <c r="I2383" s="1" t="s">
        <v>19</v>
      </c>
      <c r="J2383" s="1" t="s">
        <v>20</v>
      </c>
      <c r="K2383" s="1" t="s">
        <v>21</v>
      </c>
      <c r="L2383">
        <v>5</v>
      </c>
      <c r="M2383">
        <v>51</v>
      </c>
      <c r="N2383">
        <v>9129</v>
      </c>
      <c r="O2383" s="1" t="s">
        <v>22</v>
      </c>
      <c r="P2383">
        <v>3</v>
      </c>
    </row>
    <row r="2384" spans="1:16" x14ac:dyDescent="0.2">
      <c r="A2384">
        <v>2383</v>
      </c>
      <c r="B2384">
        <v>48</v>
      </c>
      <c r="C2384">
        <v>6</v>
      </c>
      <c r="D2384">
        <v>3.41</v>
      </c>
      <c r="E2384">
        <v>6</v>
      </c>
      <c r="F2384" s="1" t="s">
        <v>36</v>
      </c>
      <c r="G2384" s="1" t="s">
        <v>30</v>
      </c>
      <c r="H2384" s="1" t="s">
        <v>37</v>
      </c>
      <c r="I2384" s="1" t="s">
        <v>19</v>
      </c>
      <c r="J2384" s="1" t="s">
        <v>33</v>
      </c>
      <c r="K2384" s="1" t="s">
        <v>21</v>
      </c>
      <c r="L2384">
        <v>4</v>
      </c>
      <c r="M2384">
        <v>66</v>
      </c>
      <c r="N2384">
        <v>7242</v>
      </c>
      <c r="O2384" s="1" t="s">
        <v>22</v>
      </c>
      <c r="P2384">
        <v>2</v>
      </c>
    </row>
    <row r="2385" spans="1:16" x14ac:dyDescent="0.2">
      <c r="A2385">
        <v>2384</v>
      </c>
      <c r="B2385">
        <v>50</v>
      </c>
      <c r="C2385">
        <v>9</v>
      </c>
      <c r="D2385">
        <v>1.66</v>
      </c>
      <c r="E2385">
        <v>9</v>
      </c>
      <c r="F2385" s="1" t="s">
        <v>36</v>
      </c>
      <c r="G2385" s="1" t="s">
        <v>24</v>
      </c>
      <c r="H2385" s="1" t="s">
        <v>25</v>
      </c>
      <c r="I2385" s="1" t="s">
        <v>19</v>
      </c>
      <c r="J2385" s="1" t="s">
        <v>29</v>
      </c>
      <c r="K2385" s="1" t="s">
        <v>21</v>
      </c>
      <c r="L2385">
        <v>7</v>
      </c>
      <c r="M2385">
        <v>41</v>
      </c>
      <c r="N2385">
        <v>1106</v>
      </c>
      <c r="O2385" s="1" t="s">
        <v>22</v>
      </c>
      <c r="P2385">
        <v>1</v>
      </c>
    </row>
    <row r="2386" spans="1:16" x14ac:dyDescent="0.2">
      <c r="A2386">
        <v>2385</v>
      </c>
      <c r="B2386">
        <v>59</v>
      </c>
      <c r="C2386">
        <v>8</v>
      </c>
      <c r="D2386">
        <v>1.89</v>
      </c>
      <c r="E2386">
        <v>7</v>
      </c>
      <c r="F2386" s="1" t="s">
        <v>36</v>
      </c>
      <c r="G2386" s="1" t="s">
        <v>17</v>
      </c>
      <c r="H2386" s="1" t="s">
        <v>25</v>
      </c>
      <c r="I2386" s="1" t="s">
        <v>34</v>
      </c>
      <c r="J2386" s="1" t="s">
        <v>29</v>
      </c>
      <c r="K2386" s="1" t="s">
        <v>21</v>
      </c>
      <c r="L2386">
        <v>10</v>
      </c>
      <c r="M2386">
        <v>54</v>
      </c>
      <c r="N2386">
        <v>1576</v>
      </c>
      <c r="O2386" s="1" t="s">
        <v>22</v>
      </c>
      <c r="P2386">
        <v>5</v>
      </c>
    </row>
    <row r="2387" spans="1:16" x14ac:dyDescent="0.2">
      <c r="A2387">
        <v>2386</v>
      </c>
      <c r="B2387">
        <v>12</v>
      </c>
      <c r="C2387">
        <v>7</v>
      </c>
      <c r="D2387">
        <v>2.19</v>
      </c>
      <c r="E2387">
        <v>7</v>
      </c>
      <c r="F2387" s="1" t="s">
        <v>16</v>
      </c>
      <c r="G2387" s="1" t="s">
        <v>24</v>
      </c>
      <c r="H2387" s="1" t="s">
        <v>37</v>
      </c>
      <c r="I2387" s="1" t="s">
        <v>19</v>
      </c>
      <c r="J2387" s="1" t="s">
        <v>29</v>
      </c>
      <c r="K2387" s="1" t="s">
        <v>21</v>
      </c>
      <c r="L2387">
        <v>10</v>
      </c>
      <c r="M2387">
        <v>49</v>
      </c>
      <c r="N2387">
        <v>3911</v>
      </c>
      <c r="O2387" s="1" t="s">
        <v>21</v>
      </c>
      <c r="P2387">
        <v>2</v>
      </c>
    </row>
    <row r="2388" spans="1:16" x14ac:dyDescent="0.2">
      <c r="A2388">
        <v>2387</v>
      </c>
      <c r="B2388">
        <v>31</v>
      </c>
      <c r="C2388">
        <v>4</v>
      </c>
      <c r="D2388">
        <v>2.15</v>
      </c>
      <c r="E2388">
        <v>4</v>
      </c>
      <c r="F2388" s="1" t="s">
        <v>36</v>
      </c>
      <c r="G2388" s="1" t="s">
        <v>27</v>
      </c>
      <c r="H2388" s="1" t="s">
        <v>37</v>
      </c>
      <c r="I2388" s="1" t="s">
        <v>19</v>
      </c>
      <c r="J2388" s="1" t="s">
        <v>33</v>
      </c>
      <c r="K2388" s="1" t="s">
        <v>21</v>
      </c>
      <c r="L2388">
        <v>1</v>
      </c>
      <c r="M2388">
        <v>34</v>
      </c>
      <c r="N2388">
        <v>6402</v>
      </c>
      <c r="O2388" s="1" t="s">
        <v>22</v>
      </c>
      <c r="P2388">
        <v>1</v>
      </c>
    </row>
    <row r="2389" spans="1:16" x14ac:dyDescent="0.2">
      <c r="A2389">
        <v>2388</v>
      </c>
      <c r="B2389">
        <v>28</v>
      </c>
      <c r="C2389">
        <v>6</v>
      </c>
      <c r="D2389">
        <v>4.99</v>
      </c>
      <c r="E2389">
        <v>6</v>
      </c>
      <c r="F2389" s="1" t="s">
        <v>23</v>
      </c>
      <c r="G2389" s="1" t="s">
        <v>35</v>
      </c>
      <c r="H2389" s="1" t="s">
        <v>37</v>
      </c>
      <c r="I2389" s="1" t="s">
        <v>19</v>
      </c>
      <c r="J2389" s="1" t="s">
        <v>33</v>
      </c>
      <c r="K2389" s="1" t="s">
        <v>21</v>
      </c>
      <c r="L2389">
        <v>9</v>
      </c>
      <c r="M2389">
        <v>61</v>
      </c>
      <c r="N2389">
        <v>4981</v>
      </c>
      <c r="O2389" s="1" t="s">
        <v>22</v>
      </c>
      <c r="P2389">
        <v>5</v>
      </c>
    </row>
    <row r="2390" spans="1:16" x14ac:dyDescent="0.2">
      <c r="A2390">
        <v>2389</v>
      </c>
      <c r="B2390">
        <v>12</v>
      </c>
      <c r="C2390">
        <v>8</v>
      </c>
      <c r="D2390">
        <v>1.5</v>
      </c>
      <c r="E2390">
        <v>9</v>
      </c>
      <c r="F2390" s="1" t="s">
        <v>26</v>
      </c>
      <c r="G2390" s="1" t="s">
        <v>30</v>
      </c>
      <c r="H2390" s="1" t="s">
        <v>37</v>
      </c>
      <c r="I2390" s="1" t="s">
        <v>34</v>
      </c>
      <c r="J2390" s="1" t="s">
        <v>33</v>
      </c>
      <c r="K2390" s="1" t="s">
        <v>22</v>
      </c>
      <c r="L2390">
        <v>7</v>
      </c>
      <c r="M2390">
        <v>49</v>
      </c>
      <c r="N2390">
        <v>1531</v>
      </c>
      <c r="O2390" s="1" t="s">
        <v>22</v>
      </c>
      <c r="P2390">
        <v>3</v>
      </c>
    </row>
    <row r="2391" spans="1:16" x14ac:dyDescent="0.2">
      <c r="A2391">
        <v>2390</v>
      </c>
      <c r="B2391">
        <v>47</v>
      </c>
      <c r="C2391">
        <v>7</v>
      </c>
      <c r="D2391">
        <v>5.04</v>
      </c>
      <c r="E2391">
        <v>8</v>
      </c>
      <c r="F2391" s="1" t="s">
        <v>16</v>
      </c>
      <c r="G2391" s="1" t="s">
        <v>30</v>
      </c>
      <c r="H2391" s="1" t="s">
        <v>25</v>
      </c>
      <c r="I2391" s="1" t="s">
        <v>19</v>
      </c>
      <c r="J2391" s="1" t="s">
        <v>29</v>
      </c>
      <c r="K2391" s="1" t="s">
        <v>21</v>
      </c>
      <c r="L2391">
        <v>8</v>
      </c>
      <c r="M2391">
        <v>65</v>
      </c>
      <c r="N2391">
        <v>9696</v>
      </c>
      <c r="O2391" s="1" t="s">
        <v>22</v>
      </c>
      <c r="P2391">
        <v>4</v>
      </c>
    </row>
    <row r="2392" spans="1:16" x14ac:dyDescent="0.2">
      <c r="A2392">
        <v>2391</v>
      </c>
      <c r="B2392">
        <v>33</v>
      </c>
      <c r="C2392">
        <v>8</v>
      </c>
      <c r="D2392">
        <v>5.41</v>
      </c>
      <c r="E2392">
        <v>9</v>
      </c>
      <c r="F2392" s="1" t="s">
        <v>23</v>
      </c>
      <c r="G2392" s="1" t="s">
        <v>17</v>
      </c>
      <c r="H2392" s="1" t="s">
        <v>25</v>
      </c>
      <c r="I2392" s="1" t="s">
        <v>19</v>
      </c>
      <c r="J2392" s="1" t="s">
        <v>33</v>
      </c>
      <c r="K2392" s="1" t="s">
        <v>21</v>
      </c>
      <c r="L2392">
        <v>4</v>
      </c>
      <c r="M2392">
        <v>37</v>
      </c>
      <c r="N2392">
        <v>3527</v>
      </c>
      <c r="O2392" s="1" t="s">
        <v>22</v>
      </c>
      <c r="P2392">
        <v>3</v>
      </c>
    </row>
    <row r="2393" spans="1:16" x14ac:dyDescent="0.2">
      <c r="A2393">
        <v>2392</v>
      </c>
      <c r="B2393">
        <v>56</v>
      </c>
      <c r="C2393">
        <v>9</v>
      </c>
      <c r="D2393">
        <v>4.7699999999999996</v>
      </c>
      <c r="E2393">
        <v>10</v>
      </c>
      <c r="F2393" s="1" t="s">
        <v>26</v>
      </c>
      <c r="G2393" s="1" t="s">
        <v>30</v>
      </c>
      <c r="H2393" s="1" t="s">
        <v>28</v>
      </c>
      <c r="I2393" s="1" t="s">
        <v>19</v>
      </c>
      <c r="J2393" s="1" t="s">
        <v>29</v>
      </c>
      <c r="K2393" s="1" t="s">
        <v>21</v>
      </c>
      <c r="L2393">
        <v>7</v>
      </c>
      <c r="M2393">
        <v>19</v>
      </c>
      <c r="N2393">
        <v>5750</v>
      </c>
      <c r="O2393" s="1" t="s">
        <v>22</v>
      </c>
      <c r="P2393">
        <v>2</v>
      </c>
    </row>
    <row r="2394" spans="1:16" x14ac:dyDescent="0.2">
      <c r="A2394">
        <v>2393</v>
      </c>
      <c r="B2394">
        <v>17</v>
      </c>
      <c r="C2394">
        <v>5</v>
      </c>
      <c r="D2394">
        <v>5.24</v>
      </c>
      <c r="E2394">
        <v>2</v>
      </c>
      <c r="F2394" s="1" t="s">
        <v>26</v>
      </c>
      <c r="G2394" s="1" t="s">
        <v>30</v>
      </c>
      <c r="H2394" s="1" t="s">
        <v>28</v>
      </c>
      <c r="I2394" s="1" t="s">
        <v>19</v>
      </c>
      <c r="J2394" s="1" t="s">
        <v>33</v>
      </c>
      <c r="K2394" s="1" t="s">
        <v>21</v>
      </c>
      <c r="L2394">
        <v>3</v>
      </c>
      <c r="M2394">
        <v>69</v>
      </c>
      <c r="N2394">
        <v>9930</v>
      </c>
      <c r="O2394" s="1" t="s">
        <v>22</v>
      </c>
      <c r="P2394">
        <v>2</v>
      </c>
    </row>
    <row r="2395" spans="1:16" x14ac:dyDescent="0.2">
      <c r="A2395">
        <v>2394</v>
      </c>
      <c r="B2395">
        <v>25</v>
      </c>
      <c r="C2395">
        <v>4</v>
      </c>
      <c r="D2395">
        <v>4.84</v>
      </c>
      <c r="E2395">
        <v>2</v>
      </c>
      <c r="F2395" s="1" t="s">
        <v>36</v>
      </c>
      <c r="G2395" s="1" t="s">
        <v>24</v>
      </c>
      <c r="H2395" s="1" t="s">
        <v>28</v>
      </c>
      <c r="I2395" s="1" t="s">
        <v>34</v>
      </c>
      <c r="J2395" s="1" t="s">
        <v>20</v>
      </c>
      <c r="K2395" s="1" t="s">
        <v>21</v>
      </c>
      <c r="L2395">
        <v>7</v>
      </c>
      <c r="M2395">
        <v>21</v>
      </c>
      <c r="N2395">
        <v>1525</v>
      </c>
      <c r="O2395" s="1" t="s">
        <v>21</v>
      </c>
      <c r="P2395">
        <v>5</v>
      </c>
    </row>
    <row r="2396" spans="1:16" x14ac:dyDescent="0.2">
      <c r="A2396">
        <v>2395</v>
      </c>
      <c r="B2396">
        <v>60</v>
      </c>
      <c r="C2396">
        <v>10</v>
      </c>
      <c r="D2396">
        <v>1.08</v>
      </c>
      <c r="E2396">
        <v>10</v>
      </c>
      <c r="F2396" s="1" t="s">
        <v>23</v>
      </c>
      <c r="G2396" s="1" t="s">
        <v>17</v>
      </c>
      <c r="H2396" s="1" t="s">
        <v>37</v>
      </c>
      <c r="I2396" s="1" t="s">
        <v>34</v>
      </c>
      <c r="J2396" s="1" t="s">
        <v>20</v>
      </c>
      <c r="K2396" s="1" t="s">
        <v>21</v>
      </c>
      <c r="L2396">
        <v>0</v>
      </c>
      <c r="M2396">
        <v>30</v>
      </c>
      <c r="N2396">
        <v>7704</v>
      </c>
      <c r="O2396" s="1" t="s">
        <v>22</v>
      </c>
      <c r="P2396">
        <v>5</v>
      </c>
    </row>
    <row r="2397" spans="1:16" x14ac:dyDescent="0.2">
      <c r="A2397">
        <v>2396</v>
      </c>
      <c r="B2397">
        <v>23</v>
      </c>
      <c r="C2397">
        <v>4</v>
      </c>
      <c r="D2397">
        <v>4.1100000000000003</v>
      </c>
      <c r="E2397">
        <v>2</v>
      </c>
      <c r="F2397" s="1" t="s">
        <v>23</v>
      </c>
      <c r="G2397" s="1" t="s">
        <v>30</v>
      </c>
      <c r="H2397" s="1" t="s">
        <v>28</v>
      </c>
      <c r="I2397" s="1" t="s">
        <v>19</v>
      </c>
      <c r="J2397" s="1" t="s">
        <v>33</v>
      </c>
      <c r="K2397" s="1" t="s">
        <v>21</v>
      </c>
      <c r="L2397">
        <v>0</v>
      </c>
      <c r="M2397">
        <v>21</v>
      </c>
      <c r="N2397">
        <v>5131</v>
      </c>
      <c r="O2397" s="1" t="s">
        <v>22</v>
      </c>
      <c r="P2397">
        <v>2</v>
      </c>
    </row>
    <row r="2398" spans="1:16" x14ac:dyDescent="0.2">
      <c r="A2398">
        <v>2397</v>
      </c>
      <c r="B2398">
        <v>57</v>
      </c>
      <c r="C2398">
        <v>8</v>
      </c>
      <c r="D2398">
        <v>2.3199999999999998</v>
      </c>
      <c r="E2398">
        <v>7</v>
      </c>
      <c r="F2398" s="1" t="s">
        <v>36</v>
      </c>
      <c r="G2398" s="1" t="s">
        <v>27</v>
      </c>
      <c r="H2398" s="1" t="s">
        <v>31</v>
      </c>
      <c r="I2398" s="1" t="s">
        <v>19</v>
      </c>
      <c r="J2398" s="1" t="s">
        <v>33</v>
      </c>
      <c r="K2398" s="1" t="s">
        <v>21</v>
      </c>
      <c r="L2398">
        <v>9</v>
      </c>
      <c r="M2398">
        <v>66</v>
      </c>
      <c r="N2398">
        <v>3756</v>
      </c>
      <c r="O2398" s="1" t="s">
        <v>21</v>
      </c>
      <c r="P2398">
        <v>5</v>
      </c>
    </row>
    <row r="2399" spans="1:16" x14ac:dyDescent="0.2">
      <c r="A2399">
        <v>2398</v>
      </c>
      <c r="B2399">
        <v>48</v>
      </c>
      <c r="C2399">
        <v>10</v>
      </c>
      <c r="D2399">
        <v>4.49</v>
      </c>
      <c r="E2399">
        <v>9</v>
      </c>
      <c r="F2399" s="1" t="s">
        <v>16</v>
      </c>
      <c r="G2399" s="1" t="s">
        <v>17</v>
      </c>
      <c r="H2399" s="1" t="s">
        <v>32</v>
      </c>
      <c r="I2399" s="1" t="s">
        <v>19</v>
      </c>
      <c r="J2399" s="1" t="s">
        <v>20</v>
      </c>
      <c r="K2399" s="1" t="s">
        <v>21</v>
      </c>
      <c r="L2399">
        <v>3</v>
      </c>
      <c r="M2399">
        <v>46</v>
      </c>
      <c r="N2399">
        <v>6086</v>
      </c>
      <c r="O2399" s="1" t="s">
        <v>21</v>
      </c>
      <c r="P2399">
        <v>4</v>
      </c>
    </row>
    <row r="2400" spans="1:16" x14ac:dyDescent="0.2">
      <c r="A2400">
        <v>2399</v>
      </c>
      <c r="B2400">
        <v>28</v>
      </c>
      <c r="C2400">
        <v>7</v>
      </c>
      <c r="D2400">
        <v>2.82</v>
      </c>
      <c r="E2400">
        <v>9</v>
      </c>
      <c r="F2400" s="1" t="s">
        <v>26</v>
      </c>
      <c r="G2400" s="1" t="s">
        <v>30</v>
      </c>
      <c r="H2400" s="1" t="s">
        <v>18</v>
      </c>
      <c r="I2400" s="1" t="s">
        <v>19</v>
      </c>
      <c r="J2400" s="1" t="s">
        <v>29</v>
      </c>
      <c r="K2400" s="1" t="s">
        <v>21</v>
      </c>
      <c r="L2400">
        <v>8</v>
      </c>
      <c r="M2400">
        <v>31</v>
      </c>
      <c r="N2400">
        <v>7889</v>
      </c>
      <c r="O2400" s="1" t="s">
        <v>21</v>
      </c>
      <c r="P2400">
        <v>1</v>
      </c>
    </row>
    <row r="2401" spans="1:16" x14ac:dyDescent="0.2">
      <c r="A2401">
        <v>2400</v>
      </c>
      <c r="B2401">
        <v>6</v>
      </c>
      <c r="C2401">
        <v>8</v>
      </c>
      <c r="D2401">
        <v>1.27</v>
      </c>
      <c r="E2401">
        <v>8</v>
      </c>
      <c r="F2401" s="1" t="s">
        <v>36</v>
      </c>
      <c r="G2401" s="1" t="s">
        <v>30</v>
      </c>
      <c r="H2401" s="1" t="s">
        <v>31</v>
      </c>
      <c r="I2401" s="1" t="s">
        <v>19</v>
      </c>
      <c r="J2401" s="1" t="s">
        <v>29</v>
      </c>
      <c r="K2401" s="1" t="s">
        <v>21</v>
      </c>
      <c r="L2401">
        <v>9</v>
      </c>
      <c r="M2401">
        <v>29</v>
      </c>
      <c r="N2401">
        <v>5845</v>
      </c>
      <c r="O2401" s="1" t="s">
        <v>22</v>
      </c>
      <c r="P2401">
        <v>5</v>
      </c>
    </row>
    <row r="2402" spans="1:16" x14ac:dyDescent="0.2">
      <c r="A2402">
        <v>2401</v>
      </c>
      <c r="B2402">
        <v>58</v>
      </c>
      <c r="C2402">
        <v>5</v>
      </c>
      <c r="D2402">
        <v>3.95</v>
      </c>
      <c r="E2402">
        <v>1</v>
      </c>
      <c r="F2402" s="1" t="s">
        <v>16</v>
      </c>
      <c r="G2402" s="1" t="s">
        <v>27</v>
      </c>
      <c r="H2402" s="1" t="s">
        <v>31</v>
      </c>
      <c r="I2402" s="1" t="s">
        <v>19</v>
      </c>
      <c r="J2402" s="1" t="s">
        <v>29</v>
      </c>
      <c r="K2402" s="1" t="s">
        <v>21</v>
      </c>
      <c r="L2402">
        <v>5</v>
      </c>
      <c r="M2402">
        <v>46</v>
      </c>
      <c r="N2402">
        <v>5603</v>
      </c>
      <c r="O2402" s="1" t="s">
        <v>22</v>
      </c>
      <c r="P2402">
        <v>4</v>
      </c>
    </row>
    <row r="2403" spans="1:16" x14ac:dyDescent="0.2">
      <c r="A2403">
        <v>2402</v>
      </c>
      <c r="B2403">
        <v>53</v>
      </c>
      <c r="C2403">
        <v>8</v>
      </c>
      <c r="D2403">
        <v>4.4400000000000004</v>
      </c>
      <c r="E2403">
        <v>8</v>
      </c>
      <c r="F2403" s="1" t="s">
        <v>16</v>
      </c>
      <c r="G2403" s="1" t="s">
        <v>24</v>
      </c>
      <c r="H2403" s="1" t="s">
        <v>32</v>
      </c>
      <c r="I2403" s="1" t="s">
        <v>34</v>
      </c>
      <c r="J2403" s="1" t="s">
        <v>29</v>
      </c>
      <c r="K2403" s="1" t="s">
        <v>21</v>
      </c>
      <c r="L2403">
        <v>3</v>
      </c>
      <c r="M2403">
        <v>49</v>
      </c>
      <c r="N2403">
        <v>5747</v>
      </c>
      <c r="O2403" s="1" t="s">
        <v>22</v>
      </c>
      <c r="P2403">
        <v>3</v>
      </c>
    </row>
    <row r="2404" spans="1:16" x14ac:dyDescent="0.2">
      <c r="A2404">
        <v>2403</v>
      </c>
      <c r="B2404">
        <v>14</v>
      </c>
      <c r="C2404">
        <v>6</v>
      </c>
      <c r="D2404">
        <v>1.1200000000000001</v>
      </c>
      <c r="E2404">
        <v>4</v>
      </c>
      <c r="F2404" s="1" t="s">
        <v>23</v>
      </c>
      <c r="G2404" s="1" t="s">
        <v>30</v>
      </c>
      <c r="H2404" s="1" t="s">
        <v>25</v>
      </c>
      <c r="I2404" s="1" t="s">
        <v>19</v>
      </c>
      <c r="J2404" s="1" t="s">
        <v>20</v>
      </c>
      <c r="K2404" s="1" t="s">
        <v>21</v>
      </c>
      <c r="L2404">
        <v>1</v>
      </c>
      <c r="M2404">
        <v>42</v>
      </c>
      <c r="N2404">
        <v>8111</v>
      </c>
      <c r="O2404" s="1" t="s">
        <v>21</v>
      </c>
      <c r="P2404">
        <v>2</v>
      </c>
    </row>
    <row r="2405" spans="1:16" x14ac:dyDescent="0.2">
      <c r="A2405">
        <v>2404</v>
      </c>
      <c r="B2405">
        <v>15</v>
      </c>
      <c r="C2405">
        <v>9</v>
      </c>
      <c r="D2405">
        <v>3.2</v>
      </c>
      <c r="E2405">
        <v>8</v>
      </c>
      <c r="F2405" s="1" t="s">
        <v>36</v>
      </c>
      <c r="G2405" s="1" t="s">
        <v>24</v>
      </c>
      <c r="H2405" s="1" t="s">
        <v>25</v>
      </c>
      <c r="I2405" s="1" t="s">
        <v>19</v>
      </c>
      <c r="J2405" s="1" t="s">
        <v>29</v>
      </c>
      <c r="K2405" s="1" t="s">
        <v>21</v>
      </c>
      <c r="L2405">
        <v>7</v>
      </c>
      <c r="M2405">
        <v>34</v>
      </c>
      <c r="N2405">
        <v>5655</v>
      </c>
      <c r="O2405" s="1" t="s">
        <v>22</v>
      </c>
      <c r="P2405">
        <v>1</v>
      </c>
    </row>
    <row r="2406" spans="1:16" x14ac:dyDescent="0.2">
      <c r="A2406">
        <v>2405</v>
      </c>
      <c r="B2406">
        <v>42</v>
      </c>
      <c r="C2406">
        <v>4</v>
      </c>
      <c r="D2406">
        <v>1.6</v>
      </c>
      <c r="E2406">
        <v>5</v>
      </c>
      <c r="F2406" s="1" t="s">
        <v>36</v>
      </c>
      <c r="G2406" s="1" t="s">
        <v>30</v>
      </c>
      <c r="H2406" s="1" t="s">
        <v>31</v>
      </c>
      <c r="I2406" s="1" t="s">
        <v>34</v>
      </c>
      <c r="J2406" s="1" t="s">
        <v>33</v>
      </c>
      <c r="K2406" s="1" t="s">
        <v>21</v>
      </c>
      <c r="L2406">
        <v>4</v>
      </c>
      <c r="M2406">
        <v>54</v>
      </c>
      <c r="N2406">
        <v>4407</v>
      </c>
      <c r="O2406" s="1" t="s">
        <v>22</v>
      </c>
      <c r="P2406">
        <v>4</v>
      </c>
    </row>
    <row r="2407" spans="1:16" x14ac:dyDescent="0.2">
      <c r="A2407">
        <v>2406</v>
      </c>
      <c r="B2407">
        <v>59</v>
      </c>
      <c r="C2407">
        <v>9</v>
      </c>
      <c r="D2407">
        <v>5.16</v>
      </c>
      <c r="E2407">
        <v>10</v>
      </c>
      <c r="F2407" s="1" t="s">
        <v>16</v>
      </c>
      <c r="G2407" s="1" t="s">
        <v>24</v>
      </c>
      <c r="H2407" s="1" t="s">
        <v>31</v>
      </c>
      <c r="I2407" s="1" t="s">
        <v>19</v>
      </c>
      <c r="J2407" s="1" t="s">
        <v>29</v>
      </c>
      <c r="K2407" s="1" t="s">
        <v>21</v>
      </c>
      <c r="L2407">
        <v>0</v>
      </c>
      <c r="M2407">
        <v>41</v>
      </c>
      <c r="N2407">
        <v>2468</v>
      </c>
      <c r="O2407" s="1" t="s">
        <v>22</v>
      </c>
      <c r="P2407">
        <v>5</v>
      </c>
    </row>
    <row r="2408" spans="1:16" x14ac:dyDescent="0.2">
      <c r="A2408">
        <v>2407</v>
      </c>
      <c r="B2408">
        <v>38</v>
      </c>
      <c r="C2408">
        <v>9</v>
      </c>
      <c r="D2408">
        <v>1.52</v>
      </c>
      <c r="E2408">
        <v>9</v>
      </c>
      <c r="F2408" s="1" t="s">
        <v>36</v>
      </c>
      <c r="G2408" s="1" t="s">
        <v>24</v>
      </c>
      <c r="H2408" s="1" t="s">
        <v>31</v>
      </c>
      <c r="I2408" s="1" t="s">
        <v>19</v>
      </c>
      <c r="J2408" s="1" t="s">
        <v>33</v>
      </c>
      <c r="K2408" s="1" t="s">
        <v>21</v>
      </c>
      <c r="L2408">
        <v>3</v>
      </c>
      <c r="M2408">
        <v>59</v>
      </c>
      <c r="N2408">
        <v>6077</v>
      </c>
      <c r="O2408" s="1" t="s">
        <v>22</v>
      </c>
      <c r="P2408">
        <v>3</v>
      </c>
    </row>
    <row r="2409" spans="1:16" x14ac:dyDescent="0.2">
      <c r="A2409">
        <v>2408</v>
      </c>
      <c r="B2409">
        <v>31</v>
      </c>
      <c r="C2409">
        <v>10</v>
      </c>
      <c r="D2409">
        <v>1.69</v>
      </c>
      <c r="E2409">
        <v>8</v>
      </c>
      <c r="F2409" s="1" t="s">
        <v>23</v>
      </c>
      <c r="G2409" s="1" t="s">
        <v>24</v>
      </c>
      <c r="H2409" s="1" t="s">
        <v>25</v>
      </c>
      <c r="I2409" s="1" t="s">
        <v>34</v>
      </c>
      <c r="J2409" s="1" t="s">
        <v>29</v>
      </c>
      <c r="K2409" s="1" t="s">
        <v>21</v>
      </c>
      <c r="L2409">
        <v>8</v>
      </c>
      <c r="M2409">
        <v>38</v>
      </c>
      <c r="N2409">
        <v>7716</v>
      </c>
      <c r="O2409" s="1" t="s">
        <v>21</v>
      </c>
      <c r="P2409">
        <v>2</v>
      </c>
    </row>
    <row r="2410" spans="1:16" x14ac:dyDescent="0.2">
      <c r="A2410">
        <v>2409</v>
      </c>
      <c r="B2410">
        <v>35</v>
      </c>
      <c r="C2410">
        <v>8</v>
      </c>
      <c r="D2410">
        <v>2.06</v>
      </c>
      <c r="E2410">
        <v>10</v>
      </c>
      <c r="F2410" s="1" t="s">
        <v>36</v>
      </c>
      <c r="G2410" s="1" t="s">
        <v>35</v>
      </c>
      <c r="H2410" s="1" t="s">
        <v>18</v>
      </c>
      <c r="I2410" s="1" t="s">
        <v>34</v>
      </c>
      <c r="J2410" s="1" t="s">
        <v>29</v>
      </c>
      <c r="K2410" s="1" t="s">
        <v>21</v>
      </c>
      <c r="L2410">
        <v>6</v>
      </c>
      <c r="M2410">
        <v>61</v>
      </c>
      <c r="N2410">
        <v>5429</v>
      </c>
      <c r="O2410" s="1" t="s">
        <v>22</v>
      </c>
      <c r="P2410">
        <v>5</v>
      </c>
    </row>
    <row r="2411" spans="1:16" x14ac:dyDescent="0.2">
      <c r="A2411">
        <v>2410</v>
      </c>
      <c r="B2411">
        <v>7</v>
      </c>
      <c r="C2411">
        <v>7</v>
      </c>
      <c r="D2411">
        <v>2.2999999999999998</v>
      </c>
      <c r="E2411">
        <v>8</v>
      </c>
      <c r="F2411" s="1" t="s">
        <v>26</v>
      </c>
      <c r="G2411" s="1" t="s">
        <v>27</v>
      </c>
      <c r="H2411" s="1" t="s">
        <v>28</v>
      </c>
      <c r="I2411" s="1" t="s">
        <v>34</v>
      </c>
      <c r="J2411" s="1" t="s">
        <v>29</v>
      </c>
      <c r="K2411" s="1" t="s">
        <v>22</v>
      </c>
      <c r="L2411">
        <v>7</v>
      </c>
      <c r="M2411">
        <v>30</v>
      </c>
      <c r="N2411">
        <v>8061</v>
      </c>
      <c r="O2411" s="1" t="s">
        <v>22</v>
      </c>
      <c r="P2411">
        <v>5</v>
      </c>
    </row>
    <row r="2412" spans="1:16" x14ac:dyDescent="0.2">
      <c r="A2412">
        <v>2411</v>
      </c>
      <c r="B2412">
        <v>10</v>
      </c>
      <c r="C2412">
        <v>7</v>
      </c>
      <c r="D2412">
        <v>1.72</v>
      </c>
      <c r="E2412">
        <v>9</v>
      </c>
      <c r="F2412" s="1" t="s">
        <v>36</v>
      </c>
      <c r="G2412" s="1" t="s">
        <v>35</v>
      </c>
      <c r="H2412" s="1" t="s">
        <v>25</v>
      </c>
      <c r="I2412" s="1" t="s">
        <v>19</v>
      </c>
      <c r="J2412" s="1" t="s">
        <v>20</v>
      </c>
      <c r="K2412" s="1" t="s">
        <v>21</v>
      </c>
      <c r="L2412">
        <v>9</v>
      </c>
      <c r="M2412">
        <v>56</v>
      </c>
      <c r="N2412">
        <v>2619</v>
      </c>
      <c r="O2412" s="1" t="s">
        <v>22</v>
      </c>
      <c r="P2412">
        <v>3</v>
      </c>
    </row>
    <row r="2413" spans="1:16" x14ac:dyDescent="0.2">
      <c r="A2413">
        <v>2412</v>
      </c>
      <c r="B2413">
        <v>58</v>
      </c>
      <c r="C2413">
        <v>9</v>
      </c>
      <c r="D2413">
        <v>5.78</v>
      </c>
      <c r="E2413">
        <v>9</v>
      </c>
      <c r="F2413" s="1" t="s">
        <v>23</v>
      </c>
      <c r="G2413" s="1" t="s">
        <v>27</v>
      </c>
      <c r="H2413" s="1" t="s">
        <v>25</v>
      </c>
      <c r="I2413" s="1" t="s">
        <v>19</v>
      </c>
      <c r="J2413" s="1" t="s">
        <v>29</v>
      </c>
      <c r="K2413" s="1" t="s">
        <v>21</v>
      </c>
      <c r="L2413">
        <v>7</v>
      </c>
      <c r="M2413">
        <v>59</v>
      </c>
      <c r="N2413">
        <v>7705</v>
      </c>
      <c r="O2413" s="1" t="s">
        <v>22</v>
      </c>
      <c r="P2413">
        <v>3</v>
      </c>
    </row>
    <row r="2414" spans="1:16" x14ac:dyDescent="0.2">
      <c r="A2414">
        <v>2413</v>
      </c>
      <c r="B2414">
        <v>56</v>
      </c>
      <c r="C2414">
        <v>8</v>
      </c>
      <c r="D2414">
        <v>5.9</v>
      </c>
      <c r="E2414">
        <v>10</v>
      </c>
      <c r="F2414" s="1" t="s">
        <v>23</v>
      </c>
      <c r="G2414" s="1" t="s">
        <v>24</v>
      </c>
      <c r="H2414" s="1" t="s">
        <v>31</v>
      </c>
      <c r="I2414" s="1" t="s">
        <v>19</v>
      </c>
      <c r="J2414" s="1" t="s">
        <v>33</v>
      </c>
      <c r="K2414" s="1" t="s">
        <v>21</v>
      </c>
      <c r="L2414">
        <v>3</v>
      </c>
      <c r="M2414">
        <v>43</v>
      </c>
      <c r="N2414">
        <v>9313</v>
      </c>
      <c r="O2414" s="1" t="s">
        <v>21</v>
      </c>
      <c r="P2414">
        <v>3</v>
      </c>
    </row>
    <row r="2415" spans="1:16" x14ac:dyDescent="0.2">
      <c r="A2415">
        <v>2414</v>
      </c>
      <c r="B2415">
        <v>7</v>
      </c>
      <c r="C2415">
        <v>10</v>
      </c>
      <c r="D2415">
        <v>3.95</v>
      </c>
      <c r="E2415">
        <v>10</v>
      </c>
      <c r="F2415" s="1" t="s">
        <v>36</v>
      </c>
      <c r="G2415" s="1" t="s">
        <v>24</v>
      </c>
      <c r="H2415" s="1" t="s">
        <v>18</v>
      </c>
      <c r="I2415" s="1" t="s">
        <v>19</v>
      </c>
      <c r="J2415" s="1" t="s">
        <v>29</v>
      </c>
      <c r="K2415" s="1" t="s">
        <v>21</v>
      </c>
      <c r="L2415">
        <v>5</v>
      </c>
      <c r="M2415">
        <v>61</v>
      </c>
      <c r="N2415">
        <v>5087</v>
      </c>
      <c r="O2415" s="1" t="s">
        <v>22</v>
      </c>
      <c r="P2415">
        <v>4</v>
      </c>
    </row>
    <row r="2416" spans="1:16" x14ac:dyDescent="0.2">
      <c r="A2416">
        <v>2415</v>
      </c>
      <c r="B2416">
        <v>17</v>
      </c>
      <c r="C2416">
        <v>7</v>
      </c>
      <c r="D2416">
        <v>3.6</v>
      </c>
      <c r="E2416">
        <v>8</v>
      </c>
      <c r="F2416" s="1" t="s">
        <v>26</v>
      </c>
      <c r="G2416" s="1" t="s">
        <v>27</v>
      </c>
      <c r="H2416" s="1" t="s">
        <v>37</v>
      </c>
      <c r="I2416" s="1" t="s">
        <v>19</v>
      </c>
      <c r="J2416" s="1" t="s">
        <v>29</v>
      </c>
      <c r="K2416" s="1" t="s">
        <v>21</v>
      </c>
      <c r="L2416">
        <v>9</v>
      </c>
      <c r="M2416">
        <v>19</v>
      </c>
      <c r="N2416">
        <v>6515</v>
      </c>
      <c r="O2416" s="1" t="s">
        <v>22</v>
      </c>
      <c r="P2416">
        <v>4</v>
      </c>
    </row>
    <row r="2417" spans="1:16" x14ac:dyDescent="0.2">
      <c r="A2417">
        <v>2416</v>
      </c>
      <c r="B2417">
        <v>32</v>
      </c>
      <c r="C2417">
        <v>9</v>
      </c>
      <c r="D2417">
        <v>3.29</v>
      </c>
      <c r="E2417">
        <v>8</v>
      </c>
      <c r="F2417" s="1" t="s">
        <v>26</v>
      </c>
      <c r="G2417" s="1" t="s">
        <v>30</v>
      </c>
      <c r="H2417" s="1" t="s">
        <v>31</v>
      </c>
      <c r="I2417" s="1" t="s">
        <v>34</v>
      </c>
      <c r="J2417" s="1" t="s">
        <v>33</v>
      </c>
      <c r="K2417" s="1" t="s">
        <v>21</v>
      </c>
      <c r="L2417">
        <v>7</v>
      </c>
      <c r="M2417">
        <v>41</v>
      </c>
      <c r="N2417">
        <v>4585</v>
      </c>
      <c r="O2417" s="1" t="s">
        <v>21</v>
      </c>
      <c r="P2417">
        <v>2</v>
      </c>
    </row>
    <row r="2418" spans="1:16" x14ac:dyDescent="0.2">
      <c r="A2418">
        <v>2417</v>
      </c>
      <c r="B2418">
        <v>28</v>
      </c>
      <c r="C2418">
        <v>7</v>
      </c>
      <c r="D2418">
        <v>5.21</v>
      </c>
      <c r="E2418">
        <v>8</v>
      </c>
      <c r="F2418" s="1" t="s">
        <v>16</v>
      </c>
      <c r="G2418" s="1" t="s">
        <v>35</v>
      </c>
      <c r="H2418" s="1" t="s">
        <v>32</v>
      </c>
      <c r="I2418" s="1" t="s">
        <v>19</v>
      </c>
      <c r="J2418" s="1" t="s">
        <v>20</v>
      </c>
      <c r="K2418" s="1" t="s">
        <v>21</v>
      </c>
      <c r="L2418">
        <v>3</v>
      </c>
      <c r="M2418">
        <v>38</v>
      </c>
      <c r="N2418">
        <v>5688</v>
      </c>
      <c r="O2418" s="1" t="s">
        <v>22</v>
      </c>
      <c r="P2418">
        <v>5</v>
      </c>
    </row>
    <row r="2419" spans="1:16" x14ac:dyDescent="0.2">
      <c r="A2419">
        <v>2418</v>
      </c>
      <c r="B2419">
        <v>52</v>
      </c>
      <c r="C2419">
        <v>2</v>
      </c>
      <c r="D2419">
        <v>4.88</v>
      </c>
      <c r="E2419">
        <v>3</v>
      </c>
      <c r="F2419" s="1" t="s">
        <v>26</v>
      </c>
      <c r="G2419" s="1" t="s">
        <v>17</v>
      </c>
      <c r="H2419" s="1" t="s">
        <v>25</v>
      </c>
      <c r="I2419" s="1" t="s">
        <v>19</v>
      </c>
      <c r="J2419" s="1" t="s">
        <v>33</v>
      </c>
      <c r="K2419" s="1" t="s">
        <v>21</v>
      </c>
      <c r="L2419">
        <v>4</v>
      </c>
      <c r="M2419">
        <v>28</v>
      </c>
      <c r="N2419">
        <v>1188</v>
      </c>
      <c r="O2419" s="1" t="s">
        <v>22</v>
      </c>
      <c r="P2419">
        <v>4</v>
      </c>
    </row>
    <row r="2420" spans="1:16" x14ac:dyDescent="0.2">
      <c r="A2420">
        <v>2419</v>
      </c>
      <c r="B2420">
        <v>13</v>
      </c>
      <c r="C2420">
        <v>6</v>
      </c>
      <c r="D2420">
        <v>3.55</v>
      </c>
      <c r="E2420">
        <v>2</v>
      </c>
      <c r="F2420" s="1" t="s">
        <v>23</v>
      </c>
      <c r="G2420" s="1" t="s">
        <v>24</v>
      </c>
      <c r="H2420" s="1" t="s">
        <v>18</v>
      </c>
      <c r="I2420" s="1" t="s">
        <v>19</v>
      </c>
      <c r="J2420" s="1" t="s">
        <v>29</v>
      </c>
      <c r="K2420" s="1" t="s">
        <v>22</v>
      </c>
      <c r="L2420">
        <v>6</v>
      </c>
      <c r="M2420">
        <v>31</v>
      </c>
      <c r="N2420">
        <v>8201</v>
      </c>
      <c r="O2420" s="1" t="s">
        <v>21</v>
      </c>
      <c r="P2420">
        <v>2</v>
      </c>
    </row>
    <row r="2421" spans="1:16" x14ac:dyDescent="0.2">
      <c r="A2421">
        <v>2420</v>
      </c>
      <c r="B2421">
        <v>51</v>
      </c>
      <c r="C2421">
        <v>8</v>
      </c>
      <c r="D2421">
        <v>3.68</v>
      </c>
      <c r="E2421">
        <v>8</v>
      </c>
      <c r="F2421" s="1" t="s">
        <v>26</v>
      </c>
      <c r="G2421" s="1" t="s">
        <v>24</v>
      </c>
      <c r="H2421" s="1" t="s">
        <v>28</v>
      </c>
      <c r="I2421" s="1" t="s">
        <v>19</v>
      </c>
      <c r="J2421" s="1" t="s">
        <v>20</v>
      </c>
      <c r="K2421" s="1" t="s">
        <v>21</v>
      </c>
      <c r="L2421">
        <v>10</v>
      </c>
      <c r="M2421">
        <v>62</v>
      </c>
      <c r="N2421">
        <v>9737</v>
      </c>
      <c r="O2421" s="1" t="s">
        <v>22</v>
      </c>
      <c r="P2421">
        <v>3</v>
      </c>
    </row>
    <row r="2422" spans="1:16" x14ac:dyDescent="0.2">
      <c r="A2422">
        <v>2421</v>
      </c>
      <c r="B2422">
        <v>32</v>
      </c>
      <c r="C2422">
        <v>8</v>
      </c>
      <c r="D2422">
        <v>1.67</v>
      </c>
      <c r="E2422">
        <v>8</v>
      </c>
      <c r="F2422" s="1" t="s">
        <v>16</v>
      </c>
      <c r="G2422" s="1" t="s">
        <v>30</v>
      </c>
      <c r="H2422" s="1" t="s">
        <v>28</v>
      </c>
      <c r="I2422" s="1" t="s">
        <v>19</v>
      </c>
      <c r="J2422" s="1" t="s">
        <v>29</v>
      </c>
      <c r="K2422" s="1" t="s">
        <v>21</v>
      </c>
      <c r="L2422">
        <v>8</v>
      </c>
      <c r="M2422">
        <v>67</v>
      </c>
      <c r="N2422">
        <v>2150</v>
      </c>
      <c r="O2422" s="1" t="s">
        <v>21</v>
      </c>
      <c r="P2422">
        <v>2</v>
      </c>
    </row>
    <row r="2423" spans="1:16" x14ac:dyDescent="0.2">
      <c r="A2423">
        <v>2422</v>
      </c>
      <c r="B2423">
        <v>4</v>
      </c>
      <c r="C2423">
        <v>7</v>
      </c>
      <c r="D2423">
        <v>5.6</v>
      </c>
      <c r="E2423">
        <v>9</v>
      </c>
      <c r="F2423" s="1" t="s">
        <v>26</v>
      </c>
      <c r="G2423" s="1" t="s">
        <v>24</v>
      </c>
      <c r="H2423" s="1" t="s">
        <v>18</v>
      </c>
      <c r="I2423" s="1" t="s">
        <v>19</v>
      </c>
      <c r="J2423" s="1" t="s">
        <v>29</v>
      </c>
      <c r="K2423" s="1" t="s">
        <v>21</v>
      </c>
      <c r="L2423">
        <v>7</v>
      </c>
      <c r="M2423">
        <v>18</v>
      </c>
      <c r="N2423">
        <v>7325</v>
      </c>
      <c r="O2423" s="1" t="s">
        <v>21</v>
      </c>
      <c r="P2423">
        <v>3</v>
      </c>
    </row>
    <row r="2424" spans="1:16" x14ac:dyDescent="0.2">
      <c r="A2424">
        <v>2423</v>
      </c>
      <c r="B2424">
        <v>59</v>
      </c>
      <c r="C2424">
        <v>8</v>
      </c>
      <c r="D2424">
        <v>5.44</v>
      </c>
      <c r="E2424">
        <v>7</v>
      </c>
      <c r="F2424" s="1" t="s">
        <v>26</v>
      </c>
      <c r="G2424" s="1" t="s">
        <v>24</v>
      </c>
      <c r="H2424" s="1" t="s">
        <v>31</v>
      </c>
      <c r="I2424" s="1" t="s">
        <v>19</v>
      </c>
      <c r="J2424" s="1" t="s">
        <v>20</v>
      </c>
      <c r="K2424" s="1" t="s">
        <v>21</v>
      </c>
      <c r="L2424">
        <v>1</v>
      </c>
      <c r="M2424">
        <v>52</v>
      </c>
      <c r="N2424">
        <v>7081</v>
      </c>
      <c r="O2424" s="1" t="s">
        <v>22</v>
      </c>
      <c r="P2424">
        <v>3</v>
      </c>
    </row>
    <row r="2425" spans="1:16" x14ac:dyDescent="0.2">
      <c r="A2425">
        <v>2424</v>
      </c>
      <c r="B2425">
        <v>33</v>
      </c>
      <c r="C2425">
        <v>2</v>
      </c>
      <c r="D2425">
        <v>2.35</v>
      </c>
      <c r="E2425">
        <v>6</v>
      </c>
      <c r="F2425" s="1" t="s">
        <v>23</v>
      </c>
      <c r="G2425" s="1" t="s">
        <v>17</v>
      </c>
      <c r="H2425" s="1" t="s">
        <v>31</v>
      </c>
      <c r="I2425" s="1" t="s">
        <v>19</v>
      </c>
      <c r="J2425" s="1" t="s">
        <v>29</v>
      </c>
      <c r="K2425" s="1" t="s">
        <v>21</v>
      </c>
      <c r="L2425">
        <v>1</v>
      </c>
      <c r="M2425">
        <v>31</v>
      </c>
      <c r="N2425">
        <v>3813</v>
      </c>
      <c r="O2425" s="1" t="s">
        <v>21</v>
      </c>
      <c r="P2425">
        <v>4</v>
      </c>
    </row>
    <row r="2426" spans="1:16" x14ac:dyDescent="0.2">
      <c r="A2426">
        <v>2425</v>
      </c>
      <c r="B2426">
        <v>48</v>
      </c>
      <c r="C2426">
        <v>7</v>
      </c>
      <c r="D2426">
        <v>1.39</v>
      </c>
      <c r="E2426">
        <v>10</v>
      </c>
      <c r="F2426" s="1" t="s">
        <v>23</v>
      </c>
      <c r="G2426" s="1" t="s">
        <v>27</v>
      </c>
      <c r="H2426" s="1" t="s">
        <v>37</v>
      </c>
      <c r="I2426" s="1" t="s">
        <v>19</v>
      </c>
      <c r="J2426" s="1" t="s">
        <v>29</v>
      </c>
      <c r="K2426" s="1" t="s">
        <v>21</v>
      </c>
      <c r="L2426">
        <v>1</v>
      </c>
      <c r="M2426">
        <v>18</v>
      </c>
      <c r="N2426">
        <v>7043</v>
      </c>
      <c r="O2426" s="1" t="s">
        <v>22</v>
      </c>
      <c r="P2426">
        <v>5</v>
      </c>
    </row>
    <row r="2427" spans="1:16" x14ac:dyDescent="0.2">
      <c r="A2427">
        <v>2426</v>
      </c>
      <c r="B2427">
        <v>5</v>
      </c>
      <c r="C2427">
        <v>10</v>
      </c>
      <c r="D2427">
        <v>1.94</v>
      </c>
      <c r="E2427">
        <v>7</v>
      </c>
      <c r="F2427" s="1" t="s">
        <v>16</v>
      </c>
      <c r="G2427" s="1" t="s">
        <v>24</v>
      </c>
      <c r="H2427" s="1" t="s">
        <v>18</v>
      </c>
      <c r="I2427" s="1" t="s">
        <v>19</v>
      </c>
      <c r="J2427" s="1" t="s">
        <v>20</v>
      </c>
      <c r="K2427" s="1" t="s">
        <v>21</v>
      </c>
      <c r="L2427">
        <v>8</v>
      </c>
      <c r="M2427">
        <v>20</v>
      </c>
      <c r="N2427">
        <v>5761</v>
      </c>
      <c r="O2427" s="1" t="s">
        <v>21</v>
      </c>
      <c r="P2427">
        <v>1</v>
      </c>
    </row>
    <row r="2428" spans="1:16" x14ac:dyDescent="0.2">
      <c r="A2428">
        <v>2427</v>
      </c>
      <c r="B2428">
        <v>58</v>
      </c>
      <c r="C2428">
        <v>7</v>
      </c>
      <c r="D2428">
        <v>4.4000000000000004</v>
      </c>
      <c r="E2428">
        <v>10</v>
      </c>
      <c r="F2428" s="1" t="s">
        <v>26</v>
      </c>
      <c r="G2428" s="1" t="s">
        <v>24</v>
      </c>
      <c r="H2428" s="1" t="s">
        <v>37</v>
      </c>
      <c r="I2428" s="1" t="s">
        <v>19</v>
      </c>
      <c r="J2428" s="1" t="s">
        <v>20</v>
      </c>
      <c r="K2428" s="1" t="s">
        <v>21</v>
      </c>
      <c r="L2428">
        <v>3</v>
      </c>
      <c r="M2428">
        <v>52</v>
      </c>
      <c r="N2428">
        <v>4216</v>
      </c>
      <c r="O2428" s="1" t="s">
        <v>21</v>
      </c>
      <c r="P2428">
        <v>1</v>
      </c>
    </row>
    <row r="2429" spans="1:16" x14ac:dyDescent="0.2">
      <c r="A2429">
        <v>2428</v>
      </c>
      <c r="B2429">
        <v>22</v>
      </c>
      <c r="C2429">
        <v>10</v>
      </c>
      <c r="D2429">
        <v>5.39</v>
      </c>
      <c r="E2429">
        <v>9</v>
      </c>
      <c r="F2429" s="1" t="s">
        <v>23</v>
      </c>
      <c r="G2429" s="1" t="s">
        <v>24</v>
      </c>
      <c r="H2429" s="1" t="s">
        <v>37</v>
      </c>
      <c r="I2429" s="1" t="s">
        <v>19</v>
      </c>
      <c r="J2429" s="1" t="s">
        <v>33</v>
      </c>
      <c r="K2429" s="1" t="s">
        <v>21</v>
      </c>
      <c r="L2429">
        <v>7</v>
      </c>
      <c r="M2429">
        <v>49</v>
      </c>
      <c r="N2429">
        <v>7840</v>
      </c>
      <c r="O2429" s="1" t="s">
        <v>21</v>
      </c>
      <c r="P2429">
        <v>4</v>
      </c>
    </row>
    <row r="2430" spans="1:16" x14ac:dyDescent="0.2">
      <c r="A2430">
        <v>2429</v>
      </c>
      <c r="B2430">
        <v>59</v>
      </c>
      <c r="C2430">
        <v>3</v>
      </c>
      <c r="D2430">
        <v>1.02</v>
      </c>
      <c r="E2430">
        <v>4</v>
      </c>
      <c r="F2430" s="1" t="s">
        <v>16</v>
      </c>
      <c r="G2430" s="1" t="s">
        <v>17</v>
      </c>
      <c r="H2430" s="1" t="s">
        <v>28</v>
      </c>
      <c r="I2430" s="1" t="s">
        <v>34</v>
      </c>
      <c r="J2430" s="1" t="s">
        <v>20</v>
      </c>
      <c r="K2430" s="1" t="s">
        <v>21</v>
      </c>
      <c r="L2430">
        <v>0</v>
      </c>
      <c r="M2430">
        <v>39</v>
      </c>
      <c r="N2430">
        <v>4314</v>
      </c>
      <c r="O2430" s="1" t="s">
        <v>22</v>
      </c>
      <c r="P2430">
        <v>5</v>
      </c>
    </row>
    <row r="2431" spans="1:16" x14ac:dyDescent="0.2">
      <c r="A2431">
        <v>2430</v>
      </c>
      <c r="B2431">
        <v>26</v>
      </c>
      <c r="C2431">
        <v>1</v>
      </c>
      <c r="D2431">
        <v>5.77</v>
      </c>
      <c r="E2431">
        <v>3</v>
      </c>
      <c r="F2431" s="1" t="s">
        <v>26</v>
      </c>
      <c r="G2431" s="1" t="s">
        <v>35</v>
      </c>
      <c r="H2431" s="1" t="s">
        <v>31</v>
      </c>
      <c r="I2431" s="1" t="s">
        <v>19</v>
      </c>
      <c r="J2431" s="1" t="s">
        <v>29</v>
      </c>
      <c r="K2431" s="1" t="s">
        <v>21</v>
      </c>
      <c r="L2431">
        <v>4</v>
      </c>
      <c r="M2431">
        <v>59</v>
      </c>
      <c r="N2431">
        <v>8045</v>
      </c>
      <c r="O2431" s="1" t="s">
        <v>22</v>
      </c>
      <c r="P2431">
        <v>1</v>
      </c>
    </row>
    <row r="2432" spans="1:16" x14ac:dyDescent="0.2">
      <c r="A2432">
        <v>2431</v>
      </c>
      <c r="B2432">
        <v>43</v>
      </c>
      <c r="C2432">
        <v>6</v>
      </c>
      <c r="D2432">
        <v>3.88</v>
      </c>
      <c r="E2432">
        <v>2</v>
      </c>
      <c r="F2432" s="1" t="s">
        <v>36</v>
      </c>
      <c r="G2432" s="1" t="s">
        <v>27</v>
      </c>
      <c r="H2432" s="1" t="s">
        <v>37</v>
      </c>
      <c r="I2432" s="1" t="s">
        <v>34</v>
      </c>
      <c r="J2432" s="1" t="s">
        <v>33</v>
      </c>
      <c r="K2432" s="1" t="s">
        <v>21</v>
      </c>
      <c r="L2432">
        <v>2</v>
      </c>
      <c r="M2432">
        <v>38</v>
      </c>
      <c r="N2432">
        <v>1185</v>
      </c>
      <c r="O2432" s="1" t="s">
        <v>21</v>
      </c>
      <c r="P2432">
        <v>5</v>
      </c>
    </row>
    <row r="2433" spans="1:16" x14ac:dyDescent="0.2">
      <c r="A2433">
        <v>2432</v>
      </c>
      <c r="B2433">
        <v>19</v>
      </c>
      <c r="C2433">
        <v>10</v>
      </c>
      <c r="D2433">
        <v>5.41</v>
      </c>
      <c r="E2433">
        <v>7</v>
      </c>
      <c r="F2433" s="1" t="s">
        <v>16</v>
      </c>
      <c r="G2433" s="1" t="s">
        <v>27</v>
      </c>
      <c r="H2433" s="1" t="s">
        <v>32</v>
      </c>
      <c r="I2433" s="1" t="s">
        <v>19</v>
      </c>
      <c r="J2433" s="1" t="s">
        <v>20</v>
      </c>
      <c r="K2433" s="1" t="s">
        <v>21</v>
      </c>
      <c r="L2433">
        <v>8</v>
      </c>
      <c r="M2433">
        <v>48</v>
      </c>
      <c r="N2433">
        <v>9245</v>
      </c>
      <c r="O2433" s="1" t="s">
        <v>21</v>
      </c>
      <c r="P2433">
        <v>2</v>
      </c>
    </row>
    <row r="2434" spans="1:16" x14ac:dyDescent="0.2">
      <c r="A2434">
        <v>2433</v>
      </c>
      <c r="B2434">
        <v>29</v>
      </c>
      <c r="C2434">
        <v>9</v>
      </c>
      <c r="D2434">
        <v>5.27</v>
      </c>
      <c r="E2434">
        <v>10</v>
      </c>
      <c r="F2434" s="1" t="s">
        <v>16</v>
      </c>
      <c r="G2434" s="1" t="s">
        <v>27</v>
      </c>
      <c r="H2434" s="1" t="s">
        <v>37</v>
      </c>
      <c r="I2434" s="1" t="s">
        <v>34</v>
      </c>
      <c r="J2434" s="1" t="s">
        <v>33</v>
      </c>
      <c r="K2434" s="1" t="s">
        <v>21</v>
      </c>
      <c r="L2434">
        <v>6</v>
      </c>
      <c r="M2434">
        <v>68</v>
      </c>
      <c r="N2434">
        <v>5106</v>
      </c>
      <c r="O2434" s="1" t="s">
        <v>22</v>
      </c>
      <c r="P2434">
        <v>4</v>
      </c>
    </row>
    <row r="2435" spans="1:16" x14ac:dyDescent="0.2">
      <c r="A2435">
        <v>2434</v>
      </c>
      <c r="B2435">
        <v>4</v>
      </c>
      <c r="C2435">
        <v>6</v>
      </c>
      <c r="D2435">
        <v>4.05</v>
      </c>
      <c r="E2435">
        <v>3</v>
      </c>
      <c r="F2435" s="1" t="s">
        <v>16</v>
      </c>
      <c r="G2435" s="1" t="s">
        <v>24</v>
      </c>
      <c r="H2435" s="1" t="s">
        <v>32</v>
      </c>
      <c r="I2435" s="1" t="s">
        <v>19</v>
      </c>
      <c r="J2435" s="1" t="s">
        <v>29</v>
      </c>
      <c r="K2435" s="1" t="s">
        <v>22</v>
      </c>
      <c r="L2435">
        <v>9</v>
      </c>
      <c r="M2435">
        <v>33</v>
      </c>
      <c r="N2435">
        <v>7315</v>
      </c>
      <c r="O2435" s="1" t="s">
        <v>21</v>
      </c>
      <c r="P2435">
        <v>4</v>
      </c>
    </row>
    <row r="2436" spans="1:16" x14ac:dyDescent="0.2">
      <c r="A2436">
        <v>2435</v>
      </c>
      <c r="B2436">
        <v>34</v>
      </c>
      <c r="C2436">
        <v>1</v>
      </c>
      <c r="D2436">
        <v>5.87</v>
      </c>
      <c r="E2436">
        <v>4</v>
      </c>
      <c r="F2436" s="1" t="s">
        <v>36</v>
      </c>
      <c r="G2436" s="1" t="s">
        <v>24</v>
      </c>
      <c r="H2436" s="1" t="s">
        <v>18</v>
      </c>
      <c r="I2436" s="1" t="s">
        <v>34</v>
      </c>
      <c r="J2436" s="1" t="s">
        <v>33</v>
      </c>
      <c r="K2436" s="1" t="s">
        <v>21</v>
      </c>
      <c r="L2436">
        <v>4</v>
      </c>
      <c r="M2436">
        <v>47</v>
      </c>
      <c r="N2436">
        <v>8719</v>
      </c>
      <c r="O2436" s="1" t="s">
        <v>21</v>
      </c>
      <c r="P2436">
        <v>5</v>
      </c>
    </row>
    <row r="2437" spans="1:16" x14ac:dyDescent="0.2">
      <c r="A2437">
        <v>2436</v>
      </c>
      <c r="B2437">
        <v>39</v>
      </c>
      <c r="C2437">
        <v>8</v>
      </c>
      <c r="D2437">
        <v>4.83</v>
      </c>
      <c r="E2437">
        <v>10</v>
      </c>
      <c r="F2437" s="1" t="s">
        <v>23</v>
      </c>
      <c r="G2437" s="1" t="s">
        <v>24</v>
      </c>
      <c r="H2437" s="1" t="s">
        <v>31</v>
      </c>
      <c r="I2437" s="1" t="s">
        <v>19</v>
      </c>
      <c r="J2437" s="1" t="s">
        <v>29</v>
      </c>
      <c r="K2437" s="1" t="s">
        <v>21</v>
      </c>
      <c r="L2437">
        <v>5</v>
      </c>
      <c r="M2437">
        <v>49</v>
      </c>
      <c r="N2437">
        <v>7535</v>
      </c>
      <c r="O2437" s="1" t="s">
        <v>22</v>
      </c>
      <c r="P2437">
        <v>5</v>
      </c>
    </row>
    <row r="2438" spans="1:16" x14ac:dyDescent="0.2">
      <c r="A2438">
        <v>2437</v>
      </c>
      <c r="B2438">
        <v>41</v>
      </c>
      <c r="C2438">
        <v>3</v>
      </c>
      <c r="D2438">
        <v>5.91</v>
      </c>
      <c r="E2438">
        <v>4</v>
      </c>
      <c r="F2438" s="1" t="s">
        <v>26</v>
      </c>
      <c r="G2438" s="1" t="s">
        <v>24</v>
      </c>
      <c r="H2438" s="1" t="s">
        <v>28</v>
      </c>
      <c r="I2438" s="1" t="s">
        <v>19</v>
      </c>
      <c r="J2438" s="1" t="s">
        <v>29</v>
      </c>
      <c r="K2438" s="1" t="s">
        <v>21</v>
      </c>
      <c r="L2438">
        <v>5</v>
      </c>
      <c r="M2438">
        <v>29</v>
      </c>
      <c r="N2438">
        <v>3079</v>
      </c>
      <c r="O2438" s="1" t="s">
        <v>21</v>
      </c>
      <c r="P2438">
        <v>5</v>
      </c>
    </row>
    <row r="2439" spans="1:16" x14ac:dyDescent="0.2">
      <c r="A2439">
        <v>2438</v>
      </c>
      <c r="B2439">
        <v>19</v>
      </c>
      <c r="C2439">
        <v>4</v>
      </c>
      <c r="D2439">
        <v>4.0599999999999996</v>
      </c>
      <c r="E2439">
        <v>3</v>
      </c>
      <c r="F2439" s="1" t="s">
        <v>16</v>
      </c>
      <c r="G2439" s="1" t="s">
        <v>17</v>
      </c>
      <c r="H2439" s="1" t="s">
        <v>18</v>
      </c>
      <c r="I2439" s="1" t="s">
        <v>34</v>
      </c>
      <c r="J2439" s="1" t="s">
        <v>29</v>
      </c>
      <c r="K2439" s="1" t="s">
        <v>22</v>
      </c>
      <c r="L2439">
        <v>5</v>
      </c>
      <c r="M2439">
        <v>36</v>
      </c>
      <c r="N2439">
        <v>1240</v>
      </c>
      <c r="O2439" s="1" t="s">
        <v>22</v>
      </c>
      <c r="P2439">
        <v>1</v>
      </c>
    </row>
    <row r="2440" spans="1:16" x14ac:dyDescent="0.2">
      <c r="A2440">
        <v>2439</v>
      </c>
      <c r="B2440">
        <v>51</v>
      </c>
      <c r="C2440">
        <v>8</v>
      </c>
      <c r="D2440">
        <v>2.84</v>
      </c>
      <c r="E2440">
        <v>10</v>
      </c>
      <c r="F2440" s="1" t="s">
        <v>36</v>
      </c>
      <c r="G2440" s="1" t="s">
        <v>27</v>
      </c>
      <c r="H2440" s="1" t="s">
        <v>32</v>
      </c>
      <c r="I2440" s="1" t="s">
        <v>19</v>
      </c>
      <c r="J2440" s="1" t="s">
        <v>20</v>
      </c>
      <c r="K2440" s="1" t="s">
        <v>21</v>
      </c>
      <c r="L2440">
        <v>0</v>
      </c>
      <c r="M2440">
        <v>42</v>
      </c>
      <c r="N2440">
        <v>1517</v>
      </c>
      <c r="O2440" s="1" t="s">
        <v>21</v>
      </c>
      <c r="P2440">
        <v>1</v>
      </c>
    </row>
    <row r="2441" spans="1:16" x14ac:dyDescent="0.2">
      <c r="A2441">
        <v>2440</v>
      </c>
      <c r="B2441">
        <v>9</v>
      </c>
      <c r="C2441">
        <v>8</v>
      </c>
      <c r="D2441">
        <v>2.27</v>
      </c>
      <c r="E2441">
        <v>8</v>
      </c>
      <c r="F2441" s="1" t="s">
        <v>26</v>
      </c>
      <c r="G2441" s="1" t="s">
        <v>30</v>
      </c>
      <c r="H2441" s="1" t="s">
        <v>18</v>
      </c>
      <c r="I2441" s="1" t="s">
        <v>19</v>
      </c>
      <c r="J2441" s="1" t="s">
        <v>29</v>
      </c>
      <c r="K2441" s="1" t="s">
        <v>21</v>
      </c>
      <c r="L2441">
        <v>1</v>
      </c>
      <c r="M2441">
        <v>53</v>
      </c>
      <c r="N2441">
        <v>1277</v>
      </c>
      <c r="O2441" s="1" t="s">
        <v>22</v>
      </c>
      <c r="P2441">
        <v>3</v>
      </c>
    </row>
    <row r="2442" spans="1:16" x14ac:dyDescent="0.2">
      <c r="A2442">
        <v>2441</v>
      </c>
      <c r="B2442">
        <v>41</v>
      </c>
      <c r="C2442">
        <v>7</v>
      </c>
      <c r="D2442">
        <v>1.2</v>
      </c>
      <c r="E2442">
        <v>8</v>
      </c>
      <c r="F2442" s="1" t="s">
        <v>16</v>
      </c>
      <c r="G2442" s="1" t="s">
        <v>35</v>
      </c>
      <c r="H2442" s="1" t="s">
        <v>25</v>
      </c>
      <c r="I2442" s="1" t="s">
        <v>19</v>
      </c>
      <c r="J2442" s="1" t="s">
        <v>20</v>
      </c>
      <c r="K2442" s="1" t="s">
        <v>21</v>
      </c>
      <c r="L2442">
        <v>3</v>
      </c>
      <c r="M2442">
        <v>46</v>
      </c>
      <c r="N2442">
        <v>3483</v>
      </c>
      <c r="O2442" s="1" t="s">
        <v>21</v>
      </c>
      <c r="P2442">
        <v>5</v>
      </c>
    </row>
    <row r="2443" spans="1:16" x14ac:dyDescent="0.2">
      <c r="A2443">
        <v>2442</v>
      </c>
      <c r="B2443">
        <v>28</v>
      </c>
      <c r="C2443">
        <v>4</v>
      </c>
      <c r="D2443">
        <v>4.68</v>
      </c>
      <c r="E2443">
        <v>1</v>
      </c>
      <c r="F2443" s="1" t="s">
        <v>36</v>
      </c>
      <c r="G2443" s="1" t="s">
        <v>30</v>
      </c>
      <c r="H2443" s="1" t="s">
        <v>28</v>
      </c>
      <c r="I2443" s="1" t="s">
        <v>19</v>
      </c>
      <c r="J2443" s="1" t="s">
        <v>33</v>
      </c>
      <c r="K2443" s="1" t="s">
        <v>21</v>
      </c>
      <c r="L2443">
        <v>1</v>
      </c>
      <c r="M2443">
        <v>57</v>
      </c>
      <c r="N2443">
        <v>2243</v>
      </c>
      <c r="O2443" s="1" t="s">
        <v>21</v>
      </c>
      <c r="P2443">
        <v>5</v>
      </c>
    </row>
    <row r="2444" spans="1:16" x14ac:dyDescent="0.2">
      <c r="A2444">
        <v>2443</v>
      </c>
      <c r="B2444">
        <v>30</v>
      </c>
      <c r="C2444">
        <v>8</v>
      </c>
      <c r="D2444">
        <v>5.54</v>
      </c>
      <c r="E2444">
        <v>7</v>
      </c>
      <c r="F2444" s="1" t="s">
        <v>16</v>
      </c>
      <c r="G2444" s="1" t="s">
        <v>24</v>
      </c>
      <c r="H2444" s="1" t="s">
        <v>18</v>
      </c>
      <c r="I2444" s="1" t="s">
        <v>19</v>
      </c>
      <c r="J2444" s="1" t="s">
        <v>29</v>
      </c>
      <c r="K2444" s="1" t="s">
        <v>21</v>
      </c>
      <c r="L2444">
        <v>0</v>
      </c>
      <c r="M2444">
        <v>47</v>
      </c>
      <c r="N2444">
        <v>8305</v>
      </c>
      <c r="O2444" s="1" t="s">
        <v>21</v>
      </c>
      <c r="P2444">
        <v>3</v>
      </c>
    </row>
    <row r="2445" spans="1:16" x14ac:dyDescent="0.2">
      <c r="A2445">
        <v>2444</v>
      </c>
      <c r="B2445">
        <v>31</v>
      </c>
      <c r="C2445">
        <v>3</v>
      </c>
      <c r="D2445">
        <v>4.03</v>
      </c>
      <c r="E2445">
        <v>1</v>
      </c>
      <c r="F2445" s="1" t="s">
        <v>16</v>
      </c>
      <c r="G2445" s="1" t="s">
        <v>24</v>
      </c>
      <c r="H2445" s="1" t="s">
        <v>31</v>
      </c>
      <c r="I2445" s="1" t="s">
        <v>19</v>
      </c>
      <c r="J2445" s="1" t="s">
        <v>33</v>
      </c>
      <c r="K2445" s="1" t="s">
        <v>21</v>
      </c>
      <c r="L2445">
        <v>4</v>
      </c>
      <c r="M2445">
        <v>42</v>
      </c>
      <c r="N2445">
        <v>5697</v>
      </c>
      <c r="O2445" s="1" t="s">
        <v>22</v>
      </c>
      <c r="P2445">
        <v>3</v>
      </c>
    </row>
    <row r="2446" spans="1:16" x14ac:dyDescent="0.2">
      <c r="A2446">
        <v>2445</v>
      </c>
      <c r="B2446">
        <v>49</v>
      </c>
      <c r="C2446">
        <v>1</v>
      </c>
      <c r="D2446">
        <v>4.3600000000000003</v>
      </c>
      <c r="E2446">
        <v>2</v>
      </c>
      <c r="F2446" s="1" t="s">
        <v>16</v>
      </c>
      <c r="G2446" s="1" t="s">
        <v>24</v>
      </c>
      <c r="H2446" s="1" t="s">
        <v>28</v>
      </c>
      <c r="I2446" s="1" t="s">
        <v>19</v>
      </c>
      <c r="J2446" s="1" t="s">
        <v>33</v>
      </c>
      <c r="K2446" s="1" t="s">
        <v>21</v>
      </c>
      <c r="L2446">
        <v>4</v>
      </c>
      <c r="M2446">
        <v>31</v>
      </c>
      <c r="N2446">
        <v>4373</v>
      </c>
      <c r="O2446" s="1" t="s">
        <v>22</v>
      </c>
      <c r="P2446">
        <v>4</v>
      </c>
    </row>
    <row r="2447" spans="1:16" x14ac:dyDescent="0.2">
      <c r="A2447">
        <v>2446</v>
      </c>
      <c r="B2447">
        <v>9</v>
      </c>
      <c r="C2447">
        <v>10</v>
      </c>
      <c r="D2447">
        <v>2.76</v>
      </c>
      <c r="E2447">
        <v>9</v>
      </c>
      <c r="F2447" s="1" t="s">
        <v>26</v>
      </c>
      <c r="G2447" s="1" t="s">
        <v>24</v>
      </c>
      <c r="H2447" s="1" t="s">
        <v>31</v>
      </c>
      <c r="I2447" s="1" t="s">
        <v>34</v>
      </c>
      <c r="J2447" s="1" t="s">
        <v>29</v>
      </c>
      <c r="K2447" s="1" t="s">
        <v>22</v>
      </c>
      <c r="L2447">
        <v>6</v>
      </c>
      <c r="M2447">
        <v>57</v>
      </c>
      <c r="N2447">
        <v>9459</v>
      </c>
      <c r="O2447" s="1" t="s">
        <v>21</v>
      </c>
      <c r="P2447">
        <v>2</v>
      </c>
    </row>
    <row r="2448" spans="1:16" x14ac:dyDescent="0.2">
      <c r="A2448">
        <v>2447</v>
      </c>
      <c r="B2448">
        <v>2</v>
      </c>
      <c r="C2448">
        <v>7</v>
      </c>
      <c r="D2448">
        <v>2.08</v>
      </c>
      <c r="E2448">
        <v>10</v>
      </c>
      <c r="F2448" s="1" t="s">
        <v>16</v>
      </c>
      <c r="G2448" s="1" t="s">
        <v>35</v>
      </c>
      <c r="H2448" s="1" t="s">
        <v>25</v>
      </c>
      <c r="I2448" s="1" t="s">
        <v>34</v>
      </c>
      <c r="J2448" s="1" t="s">
        <v>29</v>
      </c>
      <c r="K2448" s="1" t="s">
        <v>22</v>
      </c>
      <c r="L2448">
        <v>2</v>
      </c>
      <c r="M2448">
        <v>37</v>
      </c>
      <c r="N2448">
        <v>2488</v>
      </c>
      <c r="O2448" s="1" t="s">
        <v>21</v>
      </c>
      <c r="P2448">
        <v>1</v>
      </c>
    </row>
    <row r="2449" spans="1:16" x14ac:dyDescent="0.2">
      <c r="A2449">
        <v>2448</v>
      </c>
      <c r="B2449">
        <v>50</v>
      </c>
      <c r="C2449">
        <v>10</v>
      </c>
      <c r="D2449">
        <v>3.4</v>
      </c>
      <c r="E2449">
        <v>8</v>
      </c>
      <c r="F2449" s="1" t="s">
        <v>36</v>
      </c>
      <c r="G2449" s="1" t="s">
        <v>24</v>
      </c>
      <c r="H2449" s="1" t="s">
        <v>31</v>
      </c>
      <c r="I2449" s="1" t="s">
        <v>19</v>
      </c>
      <c r="J2449" s="1" t="s">
        <v>29</v>
      </c>
      <c r="K2449" s="1" t="s">
        <v>21</v>
      </c>
      <c r="L2449">
        <v>10</v>
      </c>
      <c r="M2449">
        <v>49</v>
      </c>
      <c r="N2449">
        <v>9630</v>
      </c>
      <c r="O2449" s="1" t="s">
        <v>21</v>
      </c>
      <c r="P2449">
        <v>1</v>
      </c>
    </row>
    <row r="2450" spans="1:16" x14ac:dyDescent="0.2">
      <c r="A2450">
        <v>2449</v>
      </c>
      <c r="B2450">
        <v>48</v>
      </c>
      <c r="C2450">
        <v>5</v>
      </c>
      <c r="D2450">
        <v>2.5099999999999998</v>
      </c>
      <c r="E2450">
        <v>1</v>
      </c>
      <c r="F2450" s="1" t="s">
        <v>26</v>
      </c>
      <c r="G2450" s="1" t="s">
        <v>27</v>
      </c>
      <c r="H2450" s="1" t="s">
        <v>18</v>
      </c>
      <c r="I2450" s="1" t="s">
        <v>19</v>
      </c>
      <c r="J2450" s="1" t="s">
        <v>33</v>
      </c>
      <c r="K2450" s="1" t="s">
        <v>21</v>
      </c>
      <c r="L2450">
        <v>10</v>
      </c>
      <c r="M2450">
        <v>35</v>
      </c>
      <c r="N2450">
        <v>8233</v>
      </c>
      <c r="O2450" s="1" t="s">
        <v>21</v>
      </c>
      <c r="P2450">
        <v>4</v>
      </c>
    </row>
    <row r="2451" spans="1:16" x14ac:dyDescent="0.2">
      <c r="A2451">
        <v>2450</v>
      </c>
      <c r="B2451">
        <v>13</v>
      </c>
      <c r="C2451">
        <v>9</v>
      </c>
      <c r="D2451">
        <v>4.49</v>
      </c>
      <c r="E2451">
        <v>9</v>
      </c>
      <c r="F2451" s="1" t="s">
        <v>23</v>
      </c>
      <c r="G2451" s="1" t="s">
        <v>27</v>
      </c>
      <c r="H2451" s="1" t="s">
        <v>32</v>
      </c>
      <c r="I2451" s="1" t="s">
        <v>19</v>
      </c>
      <c r="J2451" s="1" t="s">
        <v>33</v>
      </c>
      <c r="K2451" s="1" t="s">
        <v>21</v>
      </c>
      <c r="L2451">
        <v>5</v>
      </c>
      <c r="M2451">
        <v>30</v>
      </c>
      <c r="N2451">
        <v>9143</v>
      </c>
      <c r="O2451" s="1" t="s">
        <v>22</v>
      </c>
      <c r="P2451">
        <v>1</v>
      </c>
    </row>
    <row r="2452" spans="1:16" x14ac:dyDescent="0.2">
      <c r="A2452">
        <v>2451</v>
      </c>
      <c r="B2452">
        <v>2</v>
      </c>
      <c r="C2452">
        <v>5</v>
      </c>
      <c r="D2452">
        <v>2.02</v>
      </c>
      <c r="E2452">
        <v>2</v>
      </c>
      <c r="F2452" s="1" t="s">
        <v>36</v>
      </c>
      <c r="G2452" s="1" t="s">
        <v>27</v>
      </c>
      <c r="H2452" s="1" t="s">
        <v>18</v>
      </c>
      <c r="I2452" s="1" t="s">
        <v>19</v>
      </c>
      <c r="J2452" s="1" t="s">
        <v>33</v>
      </c>
      <c r="K2452" s="1" t="s">
        <v>21</v>
      </c>
      <c r="L2452">
        <v>3</v>
      </c>
      <c r="M2452">
        <v>53</v>
      </c>
      <c r="N2452">
        <v>6820</v>
      </c>
      <c r="O2452" s="1" t="s">
        <v>22</v>
      </c>
      <c r="P2452">
        <v>3</v>
      </c>
    </row>
    <row r="2453" spans="1:16" x14ac:dyDescent="0.2">
      <c r="A2453">
        <v>2452</v>
      </c>
      <c r="B2453">
        <v>49</v>
      </c>
      <c r="C2453">
        <v>7</v>
      </c>
      <c r="D2453">
        <v>1.73</v>
      </c>
      <c r="E2453">
        <v>7</v>
      </c>
      <c r="F2453" s="1" t="s">
        <v>16</v>
      </c>
      <c r="G2453" s="1" t="s">
        <v>17</v>
      </c>
      <c r="H2453" s="1" t="s">
        <v>31</v>
      </c>
      <c r="I2453" s="1" t="s">
        <v>34</v>
      </c>
      <c r="J2453" s="1" t="s">
        <v>29</v>
      </c>
      <c r="K2453" s="1" t="s">
        <v>21</v>
      </c>
      <c r="L2453">
        <v>5</v>
      </c>
      <c r="M2453">
        <v>65</v>
      </c>
      <c r="N2453">
        <v>1489</v>
      </c>
      <c r="O2453" s="1" t="s">
        <v>22</v>
      </c>
      <c r="P2453">
        <v>3</v>
      </c>
    </row>
    <row r="2454" spans="1:16" x14ac:dyDescent="0.2">
      <c r="A2454">
        <v>2453</v>
      </c>
      <c r="B2454">
        <v>23</v>
      </c>
      <c r="C2454">
        <v>7</v>
      </c>
      <c r="D2454">
        <v>3.69</v>
      </c>
      <c r="E2454">
        <v>8</v>
      </c>
      <c r="F2454" s="1" t="s">
        <v>36</v>
      </c>
      <c r="G2454" s="1" t="s">
        <v>24</v>
      </c>
      <c r="H2454" s="1" t="s">
        <v>25</v>
      </c>
      <c r="I2454" s="1" t="s">
        <v>19</v>
      </c>
      <c r="J2454" s="1" t="s">
        <v>29</v>
      </c>
      <c r="K2454" s="1" t="s">
        <v>21</v>
      </c>
      <c r="L2454">
        <v>6</v>
      </c>
      <c r="M2454">
        <v>70</v>
      </c>
      <c r="N2454">
        <v>6444</v>
      </c>
      <c r="O2454" s="1" t="s">
        <v>22</v>
      </c>
      <c r="P2454">
        <v>1</v>
      </c>
    </row>
    <row r="2455" spans="1:16" x14ac:dyDescent="0.2">
      <c r="A2455">
        <v>2454</v>
      </c>
      <c r="B2455">
        <v>33</v>
      </c>
      <c r="C2455">
        <v>9</v>
      </c>
      <c r="D2455">
        <v>4.74</v>
      </c>
      <c r="E2455">
        <v>9</v>
      </c>
      <c r="F2455" s="1" t="s">
        <v>36</v>
      </c>
      <c r="G2455" s="1" t="s">
        <v>24</v>
      </c>
      <c r="H2455" s="1" t="s">
        <v>32</v>
      </c>
      <c r="I2455" s="1" t="s">
        <v>19</v>
      </c>
      <c r="J2455" s="1" t="s">
        <v>29</v>
      </c>
      <c r="K2455" s="1" t="s">
        <v>21</v>
      </c>
      <c r="L2455">
        <v>4</v>
      </c>
      <c r="M2455">
        <v>55</v>
      </c>
      <c r="N2455">
        <v>8249</v>
      </c>
      <c r="O2455" s="1" t="s">
        <v>21</v>
      </c>
      <c r="P2455">
        <v>1</v>
      </c>
    </row>
    <row r="2456" spans="1:16" x14ac:dyDescent="0.2">
      <c r="A2456">
        <v>2455</v>
      </c>
      <c r="B2456">
        <v>59</v>
      </c>
      <c r="C2456">
        <v>5</v>
      </c>
      <c r="D2456">
        <v>1.45</v>
      </c>
      <c r="E2456">
        <v>6</v>
      </c>
      <c r="F2456" s="1" t="s">
        <v>23</v>
      </c>
      <c r="G2456" s="1" t="s">
        <v>30</v>
      </c>
      <c r="H2456" s="1" t="s">
        <v>28</v>
      </c>
      <c r="I2456" s="1" t="s">
        <v>19</v>
      </c>
      <c r="J2456" s="1" t="s">
        <v>29</v>
      </c>
      <c r="K2456" s="1" t="s">
        <v>21</v>
      </c>
      <c r="L2456">
        <v>6</v>
      </c>
      <c r="M2456">
        <v>67</v>
      </c>
      <c r="N2456">
        <v>9534</v>
      </c>
      <c r="O2456" s="1" t="s">
        <v>22</v>
      </c>
      <c r="P2456">
        <v>5</v>
      </c>
    </row>
    <row r="2457" spans="1:16" x14ac:dyDescent="0.2">
      <c r="A2457">
        <v>2456</v>
      </c>
      <c r="B2457">
        <v>21</v>
      </c>
      <c r="C2457">
        <v>5</v>
      </c>
      <c r="D2457">
        <v>3.9</v>
      </c>
      <c r="E2457">
        <v>2</v>
      </c>
      <c r="F2457" s="1" t="s">
        <v>23</v>
      </c>
      <c r="G2457" s="1" t="s">
        <v>30</v>
      </c>
      <c r="H2457" s="1" t="s">
        <v>32</v>
      </c>
      <c r="I2457" s="1" t="s">
        <v>19</v>
      </c>
      <c r="J2457" s="1" t="s">
        <v>29</v>
      </c>
      <c r="K2457" s="1" t="s">
        <v>21</v>
      </c>
      <c r="L2457">
        <v>8</v>
      </c>
      <c r="M2457">
        <v>66</v>
      </c>
      <c r="N2457">
        <v>8400</v>
      </c>
      <c r="O2457" s="1" t="s">
        <v>22</v>
      </c>
      <c r="P2457">
        <v>1</v>
      </c>
    </row>
    <row r="2458" spans="1:16" x14ac:dyDescent="0.2">
      <c r="A2458">
        <v>2457</v>
      </c>
      <c r="B2458">
        <v>9</v>
      </c>
      <c r="C2458">
        <v>7</v>
      </c>
      <c r="D2458">
        <v>5.67</v>
      </c>
      <c r="E2458">
        <v>9</v>
      </c>
      <c r="F2458" s="1" t="s">
        <v>16</v>
      </c>
      <c r="G2458" s="1" t="s">
        <v>24</v>
      </c>
      <c r="H2458" s="1" t="s">
        <v>32</v>
      </c>
      <c r="I2458" s="1" t="s">
        <v>19</v>
      </c>
      <c r="J2458" s="1" t="s">
        <v>33</v>
      </c>
      <c r="K2458" s="1" t="s">
        <v>21</v>
      </c>
      <c r="L2458">
        <v>5</v>
      </c>
      <c r="M2458">
        <v>57</v>
      </c>
      <c r="N2458">
        <v>9541</v>
      </c>
      <c r="O2458" s="1" t="s">
        <v>22</v>
      </c>
      <c r="P2458">
        <v>1</v>
      </c>
    </row>
    <row r="2459" spans="1:16" x14ac:dyDescent="0.2">
      <c r="A2459">
        <v>2458</v>
      </c>
      <c r="B2459">
        <v>59</v>
      </c>
      <c r="C2459">
        <v>9</v>
      </c>
      <c r="D2459">
        <v>1.81</v>
      </c>
      <c r="E2459">
        <v>10</v>
      </c>
      <c r="F2459" s="1" t="s">
        <v>16</v>
      </c>
      <c r="G2459" s="1" t="s">
        <v>24</v>
      </c>
      <c r="H2459" s="1" t="s">
        <v>25</v>
      </c>
      <c r="I2459" s="1" t="s">
        <v>19</v>
      </c>
      <c r="J2459" s="1" t="s">
        <v>29</v>
      </c>
      <c r="K2459" s="1" t="s">
        <v>21</v>
      </c>
      <c r="L2459">
        <v>8</v>
      </c>
      <c r="M2459">
        <v>54</v>
      </c>
      <c r="N2459">
        <v>6057</v>
      </c>
      <c r="O2459" s="1" t="s">
        <v>21</v>
      </c>
      <c r="P2459">
        <v>2</v>
      </c>
    </row>
    <row r="2460" spans="1:16" x14ac:dyDescent="0.2">
      <c r="A2460">
        <v>2459</v>
      </c>
      <c r="B2460">
        <v>50</v>
      </c>
      <c r="C2460">
        <v>9</v>
      </c>
      <c r="D2460">
        <v>4.01</v>
      </c>
      <c r="E2460">
        <v>9</v>
      </c>
      <c r="F2460" s="1" t="s">
        <v>26</v>
      </c>
      <c r="G2460" s="1" t="s">
        <v>17</v>
      </c>
      <c r="H2460" s="1" t="s">
        <v>25</v>
      </c>
      <c r="I2460" s="1" t="s">
        <v>19</v>
      </c>
      <c r="J2460" s="1" t="s">
        <v>33</v>
      </c>
      <c r="K2460" s="1" t="s">
        <v>21</v>
      </c>
      <c r="L2460">
        <v>5</v>
      </c>
      <c r="M2460">
        <v>36</v>
      </c>
      <c r="N2460">
        <v>3693</v>
      </c>
      <c r="O2460" s="1" t="s">
        <v>22</v>
      </c>
      <c r="P2460">
        <v>1</v>
      </c>
    </row>
    <row r="2461" spans="1:16" x14ac:dyDescent="0.2">
      <c r="A2461">
        <v>2460</v>
      </c>
      <c r="B2461">
        <v>9</v>
      </c>
      <c r="C2461">
        <v>3</v>
      </c>
      <c r="D2461">
        <v>2.04</v>
      </c>
      <c r="E2461">
        <v>5</v>
      </c>
      <c r="F2461" s="1" t="s">
        <v>16</v>
      </c>
      <c r="G2461" s="1" t="s">
        <v>30</v>
      </c>
      <c r="H2461" s="1" t="s">
        <v>37</v>
      </c>
      <c r="I2461" s="1" t="s">
        <v>19</v>
      </c>
      <c r="J2461" s="1" t="s">
        <v>33</v>
      </c>
      <c r="K2461" s="1" t="s">
        <v>22</v>
      </c>
      <c r="L2461">
        <v>5</v>
      </c>
      <c r="M2461">
        <v>28</v>
      </c>
      <c r="N2461">
        <v>7085</v>
      </c>
      <c r="O2461" s="1" t="s">
        <v>21</v>
      </c>
      <c r="P2461">
        <v>5</v>
      </c>
    </row>
    <row r="2462" spans="1:16" x14ac:dyDescent="0.2">
      <c r="A2462">
        <v>2461</v>
      </c>
      <c r="B2462">
        <v>2</v>
      </c>
      <c r="C2462">
        <v>8</v>
      </c>
      <c r="D2462">
        <v>1.02</v>
      </c>
      <c r="E2462">
        <v>9</v>
      </c>
      <c r="F2462" s="1" t="s">
        <v>16</v>
      </c>
      <c r="G2462" s="1" t="s">
        <v>17</v>
      </c>
      <c r="H2462" s="1" t="s">
        <v>25</v>
      </c>
      <c r="I2462" s="1" t="s">
        <v>19</v>
      </c>
      <c r="J2462" s="1" t="s">
        <v>29</v>
      </c>
      <c r="K2462" s="1" t="s">
        <v>21</v>
      </c>
      <c r="L2462">
        <v>7</v>
      </c>
      <c r="M2462">
        <v>35</v>
      </c>
      <c r="N2462">
        <v>4696</v>
      </c>
      <c r="O2462" s="1" t="s">
        <v>21</v>
      </c>
      <c r="P2462">
        <v>5</v>
      </c>
    </row>
    <row r="2463" spans="1:16" x14ac:dyDescent="0.2">
      <c r="A2463">
        <v>2462</v>
      </c>
      <c r="B2463">
        <v>43</v>
      </c>
      <c r="C2463">
        <v>8</v>
      </c>
      <c r="D2463">
        <v>2.87</v>
      </c>
      <c r="E2463">
        <v>7</v>
      </c>
      <c r="F2463" s="1" t="s">
        <v>36</v>
      </c>
      <c r="G2463" s="1" t="s">
        <v>17</v>
      </c>
      <c r="H2463" s="1" t="s">
        <v>25</v>
      </c>
      <c r="I2463" s="1" t="s">
        <v>19</v>
      </c>
      <c r="J2463" s="1" t="s">
        <v>33</v>
      </c>
      <c r="K2463" s="1" t="s">
        <v>21</v>
      </c>
      <c r="L2463">
        <v>6</v>
      </c>
      <c r="M2463">
        <v>51</v>
      </c>
      <c r="N2463">
        <v>4095</v>
      </c>
      <c r="O2463" s="1" t="s">
        <v>21</v>
      </c>
      <c r="P2463">
        <v>1</v>
      </c>
    </row>
    <row r="2464" spans="1:16" x14ac:dyDescent="0.2">
      <c r="A2464">
        <v>2463</v>
      </c>
      <c r="B2464">
        <v>38</v>
      </c>
      <c r="C2464">
        <v>9</v>
      </c>
      <c r="D2464">
        <v>5.28</v>
      </c>
      <c r="E2464">
        <v>7</v>
      </c>
      <c r="F2464" s="1" t="s">
        <v>23</v>
      </c>
      <c r="G2464" s="1" t="s">
        <v>24</v>
      </c>
      <c r="H2464" s="1" t="s">
        <v>25</v>
      </c>
      <c r="I2464" s="1" t="s">
        <v>19</v>
      </c>
      <c r="J2464" s="1" t="s">
        <v>29</v>
      </c>
      <c r="K2464" s="1" t="s">
        <v>21</v>
      </c>
      <c r="L2464">
        <v>1</v>
      </c>
      <c r="M2464">
        <v>44</v>
      </c>
      <c r="N2464">
        <v>4249</v>
      </c>
      <c r="O2464" s="1" t="s">
        <v>21</v>
      </c>
      <c r="P2464">
        <v>2</v>
      </c>
    </row>
    <row r="2465" spans="1:16" x14ac:dyDescent="0.2">
      <c r="A2465">
        <v>2464</v>
      </c>
      <c r="B2465">
        <v>18</v>
      </c>
      <c r="C2465">
        <v>10</v>
      </c>
      <c r="D2465">
        <v>1.91</v>
      </c>
      <c r="E2465">
        <v>8</v>
      </c>
      <c r="F2465" s="1" t="s">
        <v>36</v>
      </c>
      <c r="G2465" s="1" t="s">
        <v>27</v>
      </c>
      <c r="H2465" s="1" t="s">
        <v>32</v>
      </c>
      <c r="I2465" s="1" t="s">
        <v>19</v>
      </c>
      <c r="J2465" s="1" t="s">
        <v>29</v>
      </c>
      <c r="K2465" s="1" t="s">
        <v>21</v>
      </c>
      <c r="L2465">
        <v>3</v>
      </c>
      <c r="M2465">
        <v>32</v>
      </c>
      <c r="N2465">
        <v>5722</v>
      </c>
      <c r="O2465" s="1" t="s">
        <v>21</v>
      </c>
      <c r="P2465">
        <v>2</v>
      </c>
    </row>
    <row r="2466" spans="1:16" x14ac:dyDescent="0.2">
      <c r="A2466">
        <v>2465</v>
      </c>
      <c r="B2466">
        <v>11</v>
      </c>
      <c r="C2466">
        <v>3</v>
      </c>
      <c r="D2466">
        <v>1.9</v>
      </c>
      <c r="E2466">
        <v>2</v>
      </c>
      <c r="F2466" s="1" t="s">
        <v>26</v>
      </c>
      <c r="G2466" s="1" t="s">
        <v>30</v>
      </c>
      <c r="H2466" s="1" t="s">
        <v>25</v>
      </c>
      <c r="I2466" s="1" t="s">
        <v>19</v>
      </c>
      <c r="J2466" s="1" t="s">
        <v>29</v>
      </c>
      <c r="K2466" s="1" t="s">
        <v>22</v>
      </c>
      <c r="L2466">
        <v>6</v>
      </c>
      <c r="M2466">
        <v>18</v>
      </c>
      <c r="N2466">
        <v>5082</v>
      </c>
      <c r="O2466" s="1" t="s">
        <v>21</v>
      </c>
      <c r="P2466">
        <v>1</v>
      </c>
    </row>
    <row r="2467" spans="1:16" x14ac:dyDescent="0.2">
      <c r="A2467">
        <v>2466</v>
      </c>
      <c r="B2467">
        <v>45</v>
      </c>
      <c r="C2467">
        <v>9</v>
      </c>
      <c r="D2467">
        <v>5.04</v>
      </c>
      <c r="E2467">
        <v>10</v>
      </c>
      <c r="F2467" s="1" t="s">
        <v>36</v>
      </c>
      <c r="G2467" s="1" t="s">
        <v>30</v>
      </c>
      <c r="H2467" s="1" t="s">
        <v>18</v>
      </c>
      <c r="I2467" s="1" t="s">
        <v>19</v>
      </c>
      <c r="J2467" s="1" t="s">
        <v>33</v>
      </c>
      <c r="K2467" s="1" t="s">
        <v>21</v>
      </c>
      <c r="L2467">
        <v>10</v>
      </c>
      <c r="M2467">
        <v>70</v>
      </c>
      <c r="N2467">
        <v>5816</v>
      </c>
      <c r="O2467" s="1" t="s">
        <v>21</v>
      </c>
      <c r="P2467">
        <v>5</v>
      </c>
    </row>
    <row r="2468" spans="1:16" x14ac:dyDescent="0.2">
      <c r="A2468">
        <v>2467</v>
      </c>
      <c r="B2468">
        <v>12</v>
      </c>
      <c r="C2468">
        <v>1</v>
      </c>
      <c r="D2468">
        <v>1.59</v>
      </c>
      <c r="E2468">
        <v>2</v>
      </c>
      <c r="F2468" s="1" t="s">
        <v>26</v>
      </c>
      <c r="G2468" s="1" t="s">
        <v>30</v>
      </c>
      <c r="H2468" s="1" t="s">
        <v>18</v>
      </c>
      <c r="I2468" s="1" t="s">
        <v>19</v>
      </c>
      <c r="J2468" s="1" t="s">
        <v>33</v>
      </c>
      <c r="K2468" s="1" t="s">
        <v>21</v>
      </c>
      <c r="L2468">
        <v>7</v>
      </c>
      <c r="M2468">
        <v>23</v>
      </c>
      <c r="N2468">
        <v>3718</v>
      </c>
      <c r="O2468" s="1" t="s">
        <v>22</v>
      </c>
      <c r="P2468">
        <v>5</v>
      </c>
    </row>
    <row r="2469" spans="1:16" x14ac:dyDescent="0.2">
      <c r="A2469">
        <v>2468</v>
      </c>
      <c r="B2469">
        <v>45</v>
      </c>
      <c r="C2469">
        <v>9</v>
      </c>
      <c r="D2469">
        <v>1.48</v>
      </c>
      <c r="E2469">
        <v>7</v>
      </c>
      <c r="F2469" s="1" t="s">
        <v>26</v>
      </c>
      <c r="G2469" s="1" t="s">
        <v>27</v>
      </c>
      <c r="H2469" s="1" t="s">
        <v>31</v>
      </c>
      <c r="I2469" s="1" t="s">
        <v>34</v>
      </c>
      <c r="J2469" s="1" t="s">
        <v>20</v>
      </c>
      <c r="K2469" s="1" t="s">
        <v>21</v>
      </c>
      <c r="L2469">
        <v>4</v>
      </c>
      <c r="M2469">
        <v>61</v>
      </c>
      <c r="N2469">
        <v>2786</v>
      </c>
      <c r="O2469" s="1" t="s">
        <v>22</v>
      </c>
      <c r="P2469">
        <v>3</v>
      </c>
    </row>
    <row r="2470" spans="1:16" x14ac:dyDescent="0.2">
      <c r="A2470">
        <v>2469</v>
      </c>
      <c r="B2470">
        <v>6</v>
      </c>
      <c r="C2470">
        <v>10</v>
      </c>
      <c r="D2470">
        <v>3.14</v>
      </c>
      <c r="E2470">
        <v>7</v>
      </c>
      <c r="F2470" s="1" t="s">
        <v>26</v>
      </c>
      <c r="G2470" s="1" t="s">
        <v>30</v>
      </c>
      <c r="H2470" s="1" t="s">
        <v>28</v>
      </c>
      <c r="I2470" s="1" t="s">
        <v>34</v>
      </c>
      <c r="J2470" s="1" t="s">
        <v>29</v>
      </c>
      <c r="K2470" s="1" t="s">
        <v>22</v>
      </c>
      <c r="L2470">
        <v>8</v>
      </c>
      <c r="M2470">
        <v>39</v>
      </c>
      <c r="N2470">
        <v>2622</v>
      </c>
      <c r="O2470" s="1" t="s">
        <v>22</v>
      </c>
      <c r="P2470">
        <v>1</v>
      </c>
    </row>
    <row r="2471" spans="1:16" x14ac:dyDescent="0.2">
      <c r="A2471">
        <v>2470</v>
      </c>
      <c r="B2471">
        <v>10</v>
      </c>
      <c r="C2471">
        <v>9</v>
      </c>
      <c r="D2471">
        <v>4.26</v>
      </c>
      <c r="E2471">
        <v>7</v>
      </c>
      <c r="F2471" s="1" t="s">
        <v>23</v>
      </c>
      <c r="G2471" s="1" t="s">
        <v>24</v>
      </c>
      <c r="H2471" s="1" t="s">
        <v>31</v>
      </c>
      <c r="I2471" s="1" t="s">
        <v>19</v>
      </c>
      <c r="J2471" s="1" t="s">
        <v>29</v>
      </c>
      <c r="K2471" s="1" t="s">
        <v>21</v>
      </c>
      <c r="L2471">
        <v>2</v>
      </c>
      <c r="M2471">
        <v>55</v>
      </c>
      <c r="N2471">
        <v>1251</v>
      </c>
      <c r="O2471" s="1" t="s">
        <v>21</v>
      </c>
      <c r="P2471">
        <v>4</v>
      </c>
    </row>
    <row r="2472" spans="1:16" x14ac:dyDescent="0.2">
      <c r="A2472">
        <v>2471</v>
      </c>
      <c r="B2472">
        <v>6</v>
      </c>
      <c r="C2472">
        <v>10</v>
      </c>
      <c r="D2472">
        <v>5.98</v>
      </c>
      <c r="E2472">
        <v>8</v>
      </c>
      <c r="F2472" s="1" t="s">
        <v>23</v>
      </c>
      <c r="G2472" s="1" t="s">
        <v>30</v>
      </c>
      <c r="H2472" s="1" t="s">
        <v>18</v>
      </c>
      <c r="I2472" s="1" t="s">
        <v>19</v>
      </c>
      <c r="J2472" s="1" t="s">
        <v>29</v>
      </c>
      <c r="K2472" s="1" t="s">
        <v>21</v>
      </c>
      <c r="L2472">
        <v>10</v>
      </c>
      <c r="M2472">
        <v>53</v>
      </c>
      <c r="N2472">
        <v>5372</v>
      </c>
      <c r="O2472" s="1" t="s">
        <v>22</v>
      </c>
      <c r="P2472">
        <v>2</v>
      </c>
    </row>
    <row r="2473" spans="1:16" x14ac:dyDescent="0.2">
      <c r="A2473">
        <v>2472</v>
      </c>
      <c r="B2473">
        <v>23</v>
      </c>
      <c r="C2473">
        <v>8</v>
      </c>
      <c r="D2473">
        <v>3.43</v>
      </c>
      <c r="E2473">
        <v>8</v>
      </c>
      <c r="F2473" s="1" t="s">
        <v>36</v>
      </c>
      <c r="G2473" s="1" t="s">
        <v>24</v>
      </c>
      <c r="H2473" s="1" t="s">
        <v>25</v>
      </c>
      <c r="I2473" s="1" t="s">
        <v>34</v>
      </c>
      <c r="J2473" s="1" t="s">
        <v>20</v>
      </c>
      <c r="K2473" s="1" t="s">
        <v>22</v>
      </c>
      <c r="L2473">
        <v>5</v>
      </c>
      <c r="M2473">
        <v>22</v>
      </c>
      <c r="N2473">
        <v>5657</v>
      </c>
      <c r="O2473" s="1" t="s">
        <v>22</v>
      </c>
      <c r="P2473">
        <v>4</v>
      </c>
    </row>
    <row r="2474" spans="1:16" x14ac:dyDescent="0.2">
      <c r="A2474">
        <v>2473</v>
      </c>
      <c r="B2474">
        <v>20</v>
      </c>
      <c r="C2474">
        <v>8</v>
      </c>
      <c r="D2474">
        <v>1.78</v>
      </c>
      <c r="E2474">
        <v>8</v>
      </c>
      <c r="F2474" s="1" t="s">
        <v>26</v>
      </c>
      <c r="G2474" s="1" t="s">
        <v>27</v>
      </c>
      <c r="H2474" s="1" t="s">
        <v>32</v>
      </c>
      <c r="I2474" s="1" t="s">
        <v>19</v>
      </c>
      <c r="J2474" s="1" t="s">
        <v>33</v>
      </c>
      <c r="K2474" s="1" t="s">
        <v>21</v>
      </c>
      <c r="L2474">
        <v>10</v>
      </c>
      <c r="M2474">
        <v>37</v>
      </c>
      <c r="N2474">
        <v>5374</v>
      </c>
      <c r="O2474" s="1" t="s">
        <v>21</v>
      </c>
      <c r="P2474">
        <v>3</v>
      </c>
    </row>
    <row r="2475" spans="1:16" x14ac:dyDescent="0.2">
      <c r="A2475">
        <v>2474</v>
      </c>
      <c r="B2475">
        <v>31</v>
      </c>
      <c r="C2475">
        <v>10</v>
      </c>
      <c r="D2475">
        <v>5.53</v>
      </c>
      <c r="E2475">
        <v>7</v>
      </c>
      <c r="F2475" s="1" t="s">
        <v>23</v>
      </c>
      <c r="G2475" s="1" t="s">
        <v>27</v>
      </c>
      <c r="H2475" s="1" t="s">
        <v>31</v>
      </c>
      <c r="I2475" s="1" t="s">
        <v>19</v>
      </c>
      <c r="J2475" s="1" t="s">
        <v>29</v>
      </c>
      <c r="K2475" s="1" t="s">
        <v>21</v>
      </c>
      <c r="L2475">
        <v>3</v>
      </c>
      <c r="M2475">
        <v>29</v>
      </c>
      <c r="N2475">
        <v>7472</v>
      </c>
      <c r="O2475" s="1" t="s">
        <v>22</v>
      </c>
      <c r="P2475">
        <v>4</v>
      </c>
    </row>
    <row r="2476" spans="1:16" x14ac:dyDescent="0.2">
      <c r="A2476">
        <v>2475</v>
      </c>
      <c r="B2476">
        <v>57</v>
      </c>
      <c r="C2476">
        <v>1</v>
      </c>
      <c r="D2476">
        <v>5.9</v>
      </c>
      <c r="E2476">
        <v>1</v>
      </c>
      <c r="F2476" s="1" t="s">
        <v>23</v>
      </c>
      <c r="G2476" s="1" t="s">
        <v>24</v>
      </c>
      <c r="H2476" s="1" t="s">
        <v>25</v>
      </c>
      <c r="I2476" s="1" t="s">
        <v>19</v>
      </c>
      <c r="J2476" s="1" t="s">
        <v>33</v>
      </c>
      <c r="K2476" s="1" t="s">
        <v>21</v>
      </c>
      <c r="L2476">
        <v>6</v>
      </c>
      <c r="M2476">
        <v>51</v>
      </c>
      <c r="N2476">
        <v>3062</v>
      </c>
      <c r="O2476" s="1" t="s">
        <v>22</v>
      </c>
      <c r="P2476">
        <v>1</v>
      </c>
    </row>
    <row r="2477" spans="1:16" x14ac:dyDescent="0.2">
      <c r="A2477">
        <v>2476</v>
      </c>
      <c r="B2477">
        <v>60</v>
      </c>
      <c r="C2477">
        <v>3</v>
      </c>
      <c r="D2477">
        <v>1.1299999999999999</v>
      </c>
      <c r="E2477">
        <v>4</v>
      </c>
      <c r="F2477" s="1" t="s">
        <v>23</v>
      </c>
      <c r="G2477" s="1" t="s">
        <v>17</v>
      </c>
      <c r="H2477" s="1" t="s">
        <v>28</v>
      </c>
      <c r="I2477" s="1" t="s">
        <v>19</v>
      </c>
      <c r="J2477" s="1" t="s">
        <v>29</v>
      </c>
      <c r="K2477" s="1" t="s">
        <v>21</v>
      </c>
      <c r="L2477">
        <v>1</v>
      </c>
      <c r="M2477">
        <v>53</v>
      </c>
      <c r="N2477">
        <v>8162</v>
      </c>
      <c r="O2477" s="1" t="s">
        <v>22</v>
      </c>
      <c r="P2477">
        <v>3</v>
      </c>
    </row>
    <row r="2478" spans="1:16" x14ac:dyDescent="0.2">
      <c r="A2478">
        <v>2477</v>
      </c>
      <c r="B2478">
        <v>36</v>
      </c>
      <c r="C2478">
        <v>2</v>
      </c>
      <c r="D2478">
        <v>2.4700000000000002</v>
      </c>
      <c r="E2478">
        <v>1</v>
      </c>
      <c r="F2478" s="1" t="s">
        <v>23</v>
      </c>
      <c r="G2478" s="1" t="s">
        <v>30</v>
      </c>
      <c r="H2478" s="1" t="s">
        <v>18</v>
      </c>
      <c r="I2478" s="1" t="s">
        <v>19</v>
      </c>
      <c r="J2478" s="1" t="s">
        <v>33</v>
      </c>
      <c r="K2478" s="1" t="s">
        <v>21</v>
      </c>
      <c r="L2478">
        <v>7</v>
      </c>
      <c r="M2478">
        <v>57</v>
      </c>
      <c r="N2478">
        <v>4727</v>
      </c>
      <c r="O2478" s="1" t="s">
        <v>22</v>
      </c>
      <c r="P2478">
        <v>5</v>
      </c>
    </row>
    <row r="2479" spans="1:16" x14ac:dyDescent="0.2">
      <c r="A2479">
        <v>2478</v>
      </c>
      <c r="B2479">
        <v>3</v>
      </c>
      <c r="C2479">
        <v>9</v>
      </c>
      <c r="D2479">
        <v>2.2999999999999998</v>
      </c>
      <c r="E2479">
        <v>10</v>
      </c>
      <c r="F2479" s="1" t="s">
        <v>23</v>
      </c>
      <c r="G2479" s="1" t="s">
        <v>30</v>
      </c>
      <c r="H2479" s="1" t="s">
        <v>37</v>
      </c>
      <c r="I2479" s="1" t="s">
        <v>19</v>
      </c>
      <c r="J2479" s="1" t="s">
        <v>29</v>
      </c>
      <c r="K2479" s="1" t="s">
        <v>21</v>
      </c>
      <c r="L2479">
        <v>1</v>
      </c>
      <c r="M2479">
        <v>40</v>
      </c>
      <c r="N2479">
        <v>9837</v>
      </c>
      <c r="O2479" s="1" t="s">
        <v>22</v>
      </c>
      <c r="P2479">
        <v>2</v>
      </c>
    </row>
    <row r="2480" spans="1:16" x14ac:dyDescent="0.2">
      <c r="A2480">
        <v>2479</v>
      </c>
      <c r="B2480">
        <v>9</v>
      </c>
      <c r="C2480">
        <v>8</v>
      </c>
      <c r="D2480">
        <v>3.93</v>
      </c>
      <c r="E2480">
        <v>8</v>
      </c>
      <c r="F2480" s="1" t="s">
        <v>26</v>
      </c>
      <c r="G2480" s="1" t="s">
        <v>17</v>
      </c>
      <c r="H2480" s="1" t="s">
        <v>32</v>
      </c>
      <c r="I2480" s="1" t="s">
        <v>19</v>
      </c>
      <c r="J2480" s="1" t="s">
        <v>33</v>
      </c>
      <c r="K2480" s="1" t="s">
        <v>21</v>
      </c>
      <c r="L2480">
        <v>10</v>
      </c>
      <c r="M2480">
        <v>40</v>
      </c>
      <c r="N2480">
        <v>8655</v>
      </c>
      <c r="O2480" s="1" t="s">
        <v>21</v>
      </c>
      <c r="P2480">
        <v>1</v>
      </c>
    </row>
    <row r="2481" spans="1:16" x14ac:dyDescent="0.2">
      <c r="A2481">
        <v>2480</v>
      </c>
      <c r="B2481">
        <v>11</v>
      </c>
      <c r="C2481">
        <v>5</v>
      </c>
      <c r="D2481">
        <v>2.61</v>
      </c>
      <c r="E2481">
        <v>1</v>
      </c>
      <c r="F2481" s="1" t="s">
        <v>16</v>
      </c>
      <c r="G2481" s="1" t="s">
        <v>27</v>
      </c>
      <c r="H2481" s="1" t="s">
        <v>25</v>
      </c>
      <c r="I2481" s="1" t="s">
        <v>19</v>
      </c>
      <c r="J2481" s="1" t="s">
        <v>29</v>
      </c>
      <c r="K2481" s="1" t="s">
        <v>22</v>
      </c>
      <c r="L2481">
        <v>8</v>
      </c>
      <c r="M2481">
        <v>66</v>
      </c>
      <c r="N2481">
        <v>3823</v>
      </c>
      <c r="O2481" s="1" t="s">
        <v>21</v>
      </c>
      <c r="P2481">
        <v>2</v>
      </c>
    </row>
    <row r="2482" spans="1:16" x14ac:dyDescent="0.2">
      <c r="A2482">
        <v>2481</v>
      </c>
      <c r="B2482">
        <v>20</v>
      </c>
      <c r="C2482">
        <v>8</v>
      </c>
      <c r="D2482">
        <v>2.31</v>
      </c>
      <c r="E2482">
        <v>8</v>
      </c>
      <c r="F2482" s="1" t="s">
        <v>26</v>
      </c>
      <c r="G2482" s="1" t="s">
        <v>35</v>
      </c>
      <c r="H2482" s="1" t="s">
        <v>32</v>
      </c>
      <c r="I2482" s="1" t="s">
        <v>19</v>
      </c>
      <c r="J2482" s="1" t="s">
        <v>29</v>
      </c>
      <c r="K2482" s="1" t="s">
        <v>21</v>
      </c>
      <c r="L2482">
        <v>3</v>
      </c>
      <c r="M2482">
        <v>34</v>
      </c>
      <c r="N2482">
        <v>9060</v>
      </c>
      <c r="O2482" s="1" t="s">
        <v>22</v>
      </c>
      <c r="P2482">
        <v>1</v>
      </c>
    </row>
    <row r="2483" spans="1:16" x14ac:dyDescent="0.2">
      <c r="A2483">
        <v>2482</v>
      </c>
      <c r="B2483">
        <v>7</v>
      </c>
      <c r="C2483">
        <v>7</v>
      </c>
      <c r="D2483">
        <v>4.8600000000000003</v>
      </c>
      <c r="E2483">
        <v>7</v>
      </c>
      <c r="F2483" s="1" t="s">
        <v>16</v>
      </c>
      <c r="G2483" s="1" t="s">
        <v>30</v>
      </c>
      <c r="H2483" s="1" t="s">
        <v>32</v>
      </c>
      <c r="I2483" s="1" t="s">
        <v>19</v>
      </c>
      <c r="J2483" s="1" t="s">
        <v>29</v>
      </c>
      <c r="K2483" s="1" t="s">
        <v>21</v>
      </c>
      <c r="L2483">
        <v>3</v>
      </c>
      <c r="M2483">
        <v>52</v>
      </c>
      <c r="N2483">
        <v>1270</v>
      </c>
      <c r="O2483" s="1" t="s">
        <v>22</v>
      </c>
      <c r="P2483">
        <v>2</v>
      </c>
    </row>
    <row r="2484" spans="1:16" x14ac:dyDescent="0.2">
      <c r="A2484">
        <v>2483</v>
      </c>
      <c r="B2484">
        <v>34</v>
      </c>
      <c r="C2484">
        <v>7</v>
      </c>
      <c r="D2484">
        <v>4.54</v>
      </c>
      <c r="E2484">
        <v>10</v>
      </c>
      <c r="F2484" s="1" t="s">
        <v>26</v>
      </c>
      <c r="G2484" s="1" t="s">
        <v>24</v>
      </c>
      <c r="H2484" s="1" t="s">
        <v>32</v>
      </c>
      <c r="I2484" s="1" t="s">
        <v>19</v>
      </c>
      <c r="J2484" s="1" t="s">
        <v>29</v>
      </c>
      <c r="K2484" s="1" t="s">
        <v>21</v>
      </c>
      <c r="L2484">
        <v>1</v>
      </c>
      <c r="M2484">
        <v>32</v>
      </c>
      <c r="N2484">
        <v>5022</v>
      </c>
      <c r="O2484" s="1" t="s">
        <v>22</v>
      </c>
      <c r="P2484">
        <v>3</v>
      </c>
    </row>
    <row r="2485" spans="1:16" x14ac:dyDescent="0.2">
      <c r="A2485">
        <v>2484</v>
      </c>
      <c r="B2485">
        <v>8</v>
      </c>
      <c r="C2485">
        <v>7</v>
      </c>
      <c r="D2485">
        <v>5.0999999999999996</v>
      </c>
      <c r="E2485">
        <v>7</v>
      </c>
      <c r="F2485" s="1" t="s">
        <v>16</v>
      </c>
      <c r="G2485" s="1" t="s">
        <v>30</v>
      </c>
      <c r="H2485" s="1" t="s">
        <v>18</v>
      </c>
      <c r="I2485" s="1" t="s">
        <v>34</v>
      </c>
      <c r="J2485" s="1" t="s">
        <v>29</v>
      </c>
      <c r="K2485" s="1" t="s">
        <v>22</v>
      </c>
      <c r="L2485">
        <v>8</v>
      </c>
      <c r="M2485">
        <v>24</v>
      </c>
      <c r="N2485">
        <v>9846</v>
      </c>
      <c r="O2485" s="1" t="s">
        <v>21</v>
      </c>
      <c r="P2485">
        <v>3</v>
      </c>
    </row>
    <row r="2486" spans="1:16" x14ac:dyDescent="0.2">
      <c r="A2486">
        <v>2485</v>
      </c>
      <c r="B2486">
        <v>25</v>
      </c>
      <c r="C2486">
        <v>7</v>
      </c>
      <c r="D2486">
        <v>5.08</v>
      </c>
      <c r="E2486">
        <v>7</v>
      </c>
      <c r="F2486" s="1" t="s">
        <v>23</v>
      </c>
      <c r="G2486" s="1" t="s">
        <v>24</v>
      </c>
      <c r="H2486" s="1" t="s">
        <v>28</v>
      </c>
      <c r="I2486" s="1" t="s">
        <v>19</v>
      </c>
      <c r="J2486" s="1" t="s">
        <v>33</v>
      </c>
      <c r="K2486" s="1" t="s">
        <v>21</v>
      </c>
      <c r="L2486">
        <v>3</v>
      </c>
      <c r="M2486">
        <v>23</v>
      </c>
      <c r="N2486">
        <v>8344</v>
      </c>
      <c r="O2486" s="1" t="s">
        <v>22</v>
      </c>
      <c r="P2486">
        <v>1</v>
      </c>
    </row>
    <row r="2487" spans="1:16" x14ac:dyDescent="0.2">
      <c r="A2487">
        <v>2486</v>
      </c>
      <c r="B2487">
        <v>59</v>
      </c>
      <c r="C2487">
        <v>8</v>
      </c>
      <c r="D2487">
        <v>1.94</v>
      </c>
      <c r="E2487">
        <v>8</v>
      </c>
      <c r="F2487" s="1" t="s">
        <v>26</v>
      </c>
      <c r="G2487" s="1" t="s">
        <v>30</v>
      </c>
      <c r="H2487" s="1" t="s">
        <v>25</v>
      </c>
      <c r="I2487" s="1" t="s">
        <v>19</v>
      </c>
      <c r="J2487" s="1" t="s">
        <v>20</v>
      </c>
      <c r="K2487" s="1" t="s">
        <v>21</v>
      </c>
      <c r="L2487">
        <v>1</v>
      </c>
      <c r="M2487">
        <v>45</v>
      </c>
      <c r="N2487">
        <v>5413</v>
      </c>
      <c r="O2487" s="1" t="s">
        <v>21</v>
      </c>
      <c r="P2487">
        <v>5</v>
      </c>
    </row>
    <row r="2488" spans="1:16" x14ac:dyDescent="0.2">
      <c r="A2488">
        <v>2487</v>
      </c>
      <c r="B2488">
        <v>56</v>
      </c>
      <c r="C2488">
        <v>4</v>
      </c>
      <c r="D2488">
        <v>2.2200000000000002</v>
      </c>
      <c r="E2488">
        <v>6</v>
      </c>
      <c r="F2488" s="1" t="s">
        <v>16</v>
      </c>
      <c r="G2488" s="1" t="s">
        <v>17</v>
      </c>
      <c r="H2488" s="1" t="s">
        <v>31</v>
      </c>
      <c r="I2488" s="1" t="s">
        <v>19</v>
      </c>
      <c r="J2488" s="1" t="s">
        <v>29</v>
      </c>
      <c r="K2488" s="1" t="s">
        <v>21</v>
      </c>
      <c r="L2488">
        <v>8</v>
      </c>
      <c r="M2488">
        <v>24</v>
      </c>
      <c r="N2488">
        <v>3214</v>
      </c>
      <c r="O2488" s="1" t="s">
        <v>21</v>
      </c>
      <c r="P2488">
        <v>5</v>
      </c>
    </row>
    <row r="2489" spans="1:16" x14ac:dyDescent="0.2">
      <c r="A2489">
        <v>2488</v>
      </c>
      <c r="B2489">
        <v>33</v>
      </c>
      <c r="C2489">
        <v>7</v>
      </c>
      <c r="D2489">
        <v>5.78</v>
      </c>
      <c r="E2489">
        <v>7</v>
      </c>
      <c r="F2489" s="1" t="s">
        <v>16</v>
      </c>
      <c r="G2489" s="1" t="s">
        <v>24</v>
      </c>
      <c r="H2489" s="1" t="s">
        <v>32</v>
      </c>
      <c r="I2489" s="1" t="s">
        <v>19</v>
      </c>
      <c r="J2489" s="1" t="s">
        <v>33</v>
      </c>
      <c r="K2489" s="1" t="s">
        <v>21</v>
      </c>
      <c r="L2489">
        <v>0</v>
      </c>
      <c r="M2489">
        <v>42</v>
      </c>
      <c r="N2489">
        <v>5892</v>
      </c>
      <c r="O2489" s="1" t="s">
        <v>22</v>
      </c>
      <c r="P2489">
        <v>3</v>
      </c>
    </row>
    <row r="2490" spans="1:16" x14ac:dyDescent="0.2">
      <c r="A2490">
        <v>2489</v>
      </c>
      <c r="B2490">
        <v>12</v>
      </c>
      <c r="C2490">
        <v>8</v>
      </c>
      <c r="D2490">
        <v>2</v>
      </c>
      <c r="E2490">
        <v>7</v>
      </c>
      <c r="F2490" s="1" t="s">
        <v>23</v>
      </c>
      <c r="G2490" s="1" t="s">
        <v>17</v>
      </c>
      <c r="H2490" s="1" t="s">
        <v>37</v>
      </c>
      <c r="I2490" s="1" t="s">
        <v>19</v>
      </c>
      <c r="J2490" s="1" t="s">
        <v>29</v>
      </c>
      <c r="K2490" s="1" t="s">
        <v>21</v>
      </c>
      <c r="L2490">
        <v>1</v>
      </c>
      <c r="M2490">
        <v>32</v>
      </c>
      <c r="N2490">
        <v>1153</v>
      </c>
      <c r="O2490" s="1" t="s">
        <v>22</v>
      </c>
      <c r="P2490">
        <v>1</v>
      </c>
    </row>
    <row r="2491" spans="1:16" x14ac:dyDescent="0.2">
      <c r="A2491">
        <v>2490</v>
      </c>
      <c r="B2491">
        <v>1</v>
      </c>
      <c r="C2491">
        <v>10</v>
      </c>
      <c r="D2491">
        <v>2.16</v>
      </c>
      <c r="E2491">
        <v>9</v>
      </c>
      <c r="F2491" s="1" t="s">
        <v>23</v>
      </c>
      <c r="G2491" s="1" t="s">
        <v>24</v>
      </c>
      <c r="H2491" s="1" t="s">
        <v>28</v>
      </c>
      <c r="I2491" s="1" t="s">
        <v>34</v>
      </c>
      <c r="J2491" s="1" t="s">
        <v>33</v>
      </c>
      <c r="K2491" s="1" t="s">
        <v>22</v>
      </c>
      <c r="L2491">
        <v>1</v>
      </c>
      <c r="M2491">
        <v>40</v>
      </c>
      <c r="N2491">
        <v>9098</v>
      </c>
      <c r="O2491" s="1" t="s">
        <v>22</v>
      </c>
      <c r="P2491">
        <v>1</v>
      </c>
    </row>
    <row r="2492" spans="1:16" x14ac:dyDescent="0.2">
      <c r="A2492">
        <v>2491</v>
      </c>
      <c r="B2492">
        <v>11</v>
      </c>
      <c r="C2492">
        <v>10</v>
      </c>
      <c r="D2492">
        <v>5.85</v>
      </c>
      <c r="E2492">
        <v>7</v>
      </c>
      <c r="F2492" s="1" t="s">
        <v>16</v>
      </c>
      <c r="G2492" s="1" t="s">
        <v>30</v>
      </c>
      <c r="H2492" s="1" t="s">
        <v>28</v>
      </c>
      <c r="I2492" s="1" t="s">
        <v>19</v>
      </c>
      <c r="J2492" s="1" t="s">
        <v>29</v>
      </c>
      <c r="K2492" s="1" t="s">
        <v>21</v>
      </c>
      <c r="L2492">
        <v>0</v>
      </c>
      <c r="M2492">
        <v>46</v>
      </c>
      <c r="N2492">
        <v>9843</v>
      </c>
      <c r="O2492" s="1" t="s">
        <v>21</v>
      </c>
      <c r="P2492">
        <v>5</v>
      </c>
    </row>
    <row r="2493" spans="1:16" x14ac:dyDescent="0.2">
      <c r="A2493">
        <v>2492</v>
      </c>
      <c r="B2493">
        <v>58</v>
      </c>
      <c r="C2493">
        <v>3</v>
      </c>
      <c r="D2493">
        <v>3.59</v>
      </c>
      <c r="E2493">
        <v>4</v>
      </c>
      <c r="F2493" s="1" t="s">
        <v>26</v>
      </c>
      <c r="G2493" s="1" t="s">
        <v>27</v>
      </c>
      <c r="H2493" s="1" t="s">
        <v>28</v>
      </c>
      <c r="I2493" s="1" t="s">
        <v>19</v>
      </c>
      <c r="J2493" s="1" t="s">
        <v>33</v>
      </c>
      <c r="K2493" s="1" t="s">
        <v>21</v>
      </c>
      <c r="L2493">
        <v>2</v>
      </c>
      <c r="M2493">
        <v>66</v>
      </c>
      <c r="N2493">
        <v>4008</v>
      </c>
      <c r="O2493" s="1" t="s">
        <v>22</v>
      </c>
      <c r="P2493">
        <v>5</v>
      </c>
    </row>
    <row r="2494" spans="1:16" x14ac:dyDescent="0.2">
      <c r="A2494">
        <v>2493</v>
      </c>
      <c r="B2494">
        <v>24</v>
      </c>
      <c r="C2494">
        <v>8</v>
      </c>
      <c r="D2494">
        <v>4.13</v>
      </c>
      <c r="E2494">
        <v>10</v>
      </c>
      <c r="F2494" s="1" t="s">
        <v>26</v>
      </c>
      <c r="G2494" s="1" t="s">
        <v>35</v>
      </c>
      <c r="H2494" s="1" t="s">
        <v>31</v>
      </c>
      <c r="I2494" s="1" t="s">
        <v>19</v>
      </c>
      <c r="J2494" s="1" t="s">
        <v>20</v>
      </c>
      <c r="K2494" s="1" t="s">
        <v>21</v>
      </c>
      <c r="L2494">
        <v>0</v>
      </c>
      <c r="M2494">
        <v>63</v>
      </c>
      <c r="N2494">
        <v>5870</v>
      </c>
      <c r="O2494" s="1" t="s">
        <v>22</v>
      </c>
      <c r="P2494">
        <v>2</v>
      </c>
    </row>
    <row r="2495" spans="1:16" x14ac:dyDescent="0.2">
      <c r="A2495">
        <v>2494</v>
      </c>
      <c r="B2495">
        <v>20</v>
      </c>
      <c r="C2495">
        <v>3</v>
      </c>
      <c r="D2495">
        <v>4.42</v>
      </c>
      <c r="E2495">
        <v>1</v>
      </c>
      <c r="F2495" s="1" t="s">
        <v>23</v>
      </c>
      <c r="G2495" s="1" t="s">
        <v>35</v>
      </c>
      <c r="H2495" s="1" t="s">
        <v>32</v>
      </c>
      <c r="I2495" s="1" t="s">
        <v>19</v>
      </c>
      <c r="J2495" s="1" t="s">
        <v>29</v>
      </c>
      <c r="K2495" s="1" t="s">
        <v>21</v>
      </c>
      <c r="L2495">
        <v>8</v>
      </c>
      <c r="M2495">
        <v>66</v>
      </c>
      <c r="N2495">
        <v>7708</v>
      </c>
      <c r="O2495" s="1" t="s">
        <v>22</v>
      </c>
      <c r="P2495">
        <v>3</v>
      </c>
    </row>
    <row r="2496" spans="1:16" x14ac:dyDescent="0.2">
      <c r="A2496">
        <v>2495</v>
      </c>
      <c r="B2496">
        <v>5</v>
      </c>
      <c r="C2496">
        <v>8</v>
      </c>
      <c r="D2496">
        <v>3.65</v>
      </c>
      <c r="E2496">
        <v>9</v>
      </c>
      <c r="F2496" s="1" t="s">
        <v>36</v>
      </c>
      <c r="G2496" s="1" t="s">
        <v>27</v>
      </c>
      <c r="H2496" s="1" t="s">
        <v>32</v>
      </c>
      <c r="I2496" s="1" t="s">
        <v>34</v>
      </c>
      <c r="J2496" s="1" t="s">
        <v>20</v>
      </c>
      <c r="K2496" s="1" t="s">
        <v>22</v>
      </c>
      <c r="L2496">
        <v>10</v>
      </c>
      <c r="M2496">
        <v>36</v>
      </c>
      <c r="N2496">
        <v>1441</v>
      </c>
      <c r="O2496" s="1" t="s">
        <v>22</v>
      </c>
      <c r="P2496">
        <v>4</v>
      </c>
    </row>
    <row r="2497" spans="1:16" x14ac:dyDescent="0.2">
      <c r="A2497">
        <v>2496</v>
      </c>
      <c r="B2497">
        <v>23</v>
      </c>
      <c r="C2497">
        <v>10</v>
      </c>
      <c r="D2497">
        <v>2.06</v>
      </c>
      <c r="E2497">
        <v>9</v>
      </c>
      <c r="F2497" s="1" t="s">
        <v>16</v>
      </c>
      <c r="G2497" s="1" t="s">
        <v>24</v>
      </c>
      <c r="H2497" s="1" t="s">
        <v>32</v>
      </c>
      <c r="I2497" s="1" t="s">
        <v>19</v>
      </c>
      <c r="J2497" s="1" t="s">
        <v>29</v>
      </c>
      <c r="K2497" s="1" t="s">
        <v>21</v>
      </c>
      <c r="L2497">
        <v>0</v>
      </c>
      <c r="M2497">
        <v>49</v>
      </c>
      <c r="N2497">
        <v>2270</v>
      </c>
      <c r="O2497" s="1" t="s">
        <v>22</v>
      </c>
      <c r="P2497">
        <v>2</v>
      </c>
    </row>
    <row r="2498" spans="1:16" x14ac:dyDescent="0.2">
      <c r="A2498">
        <v>2497</v>
      </c>
      <c r="B2498">
        <v>36</v>
      </c>
      <c r="C2498">
        <v>7</v>
      </c>
      <c r="D2498">
        <v>2.64</v>
      </c>
      <c r="E2498">
        <v>10</v>
      </c>
      <c r="F2498" s="1" t="s">
        <v>36</v>
      </c>
      <c r="G2498" s="1" t="s">
        <v>24</v>
      </c>
      <c r="H2498" s="1" t="s">
        <v>25</v>
      </c>
      <c r="I2498" s="1" t="s">
        <v>19</v>
      </c>
      <c r="J2498" s="1" t="s">
        <v>33</v>
      </c>
      <c r="K2498" s="1" t="s">
        <v>21</v>
      </c>
      <c r="L2498">
        <v>5</v>
      </c>
      <c r="M2498">
        <v>69</v>
      </c>
      <c r="N2498">
        <v>3222</v>
      </c>
      <c r="O2498" s="1" t="s">
        <v>22</v>
      </c>
      <c r="P2498">
        <v>3</v>
      </c>
    </row>
    <row r="2499" spans="1:16" x14ac:dyDescent="0.2">
      <c r="A2499">
        <v>2498</v>
      </c>
      <c r="B2499">
        <v>38</v>
      </c>
      <c r="C2499">
        <v>6</v>
      </c>
      <c r="D2499">
        <v>1.73</v>
      </c>
      <c r="E2499">
        <v>2</v>
      </c>
      <c r="F2499" s="1" t="s">
        <v>36</v>
      </c>
      <c r="G2499" s="1" t="s">
        <v>17</v>
      </c>
      <c r="H2499" s="1" t="s">
        <v>25</v>
      </c>
      <c r="I2499" s="1" t="s">
        <v>19</v>
      </c>
      <c r="J2499" s="1" t="s">
        <v>29</v>
      </c>
      <c r="K2499" s="1" t="s">
        <v>21</v>
      </c>
      <c r="L2499">
        <v>6</v>
      </c>
      <c r="M2499">
        <v>45</v>
      </c>
      <c r="N2499">
        <v>6161</v>
      </c>
      <c r="O2499" s="1" t="s">
        <v>21</v>
      </c>
      <c r="P2499">
        <v>3</v>
      </c>
    </row>
    <row r="2500" spans="1:16" x14ac:dyDescent="0.2">
      <c r="A2500">
        <v>2499</v>
      </c>
      <c r="B2500">
        <v>38</v>
      </c>
      <c r="C2500">
        <v>8</v>
      </c>
      <c r="D2500">
        <v>1.47</v>
      </c>
      <c r="E2500">
        <v>7</v>
      </c>
      <c r="F2500" s="1" t="s">
        <v>23</v>
      </c>
      <c r="G2500" s="1" t="s">
        <v>27</v>
      </c>
      <c r="H2500" s="1" t="s">
        <v>18</v>
      </c>
      <c r="I2500" s="1" t="s">
        <v>19</v>
      </c>
      <c r="J2500" s="1" t="s">
        <v>29</v>
      </c>
      <c r="K2500" s="1" t="s">
        <v>21</v>
      </c>
      <c r="L2500">
        <v>5</v>
      </c>
      <c r="M2500">
        <v>22</v>
      </c>
      <c r="N2500">
        <v>4843</v>
      </c>
      <c r="O2500" s="1" t="s">
        <v>21</v>
      </c>
      <c r="P2500">
        <v>4</v>
      </c>
    </row>
    <row r="2501" spans="1:16" x14ac:dyDescent="0.2">
      <c r="A2501">
        <v>2500</v>
      </c>
      <c r="B2501">
        <v>51</v>
      </c>
      <c r="C2501">
        <v>2</v>
      </c>
      <c r="D2501">
        <v>4.9800000000000004</v>
      </c>
      <c r="E2501">
        <v>4</v>
      </c>
      <c r="F2501" s="1" t="s">
        <v>36</v>
      </c>
      <c r="G2501" s="1" t="s">
        <v>17</v>
      </c>
      <c r="H2501" s="1" t="s">
        <v>18</v>
      </c>
      <c r="I2501" s="1" t="s">
        <v>34</v>
      </c>
      <c r="J2501" s="1" t="s">
        <v>33</v>
      </c>
      <c r="K2501" s="1" t="s">
        <v>21</v>
      </c>
      <c r="L2501">
        <v>2</v>
      </c>
      <c r="M2501">
        <v>21</v>
      </c>
      <c r="N2501">
        <v>5597</v>
      </c>
      <c r="O2501" s="1" t="s">
        <v>21</v>
      </c>
      <c r="P2501">
        <v>2</v>
      </c>
    </row>
    <row r="2502" spans="1:16" x14ac:dyDescent="0.2">
      <c r="A2502">
        <v>2501</v>
      </c>
      <c r="B2502">
        <v>4</v>
      </c>
      <c r="C2502">
        <v>5</v>
      </c>
      <c r="D2502">
        <v>4.32</v>
      </c>
      <c r="E2502">
        <v>5</v>
      </c>
      <c r="F2502" s="1" t="s">
        <v>26</v>
      </c>
      <c r="G2502" s="1" t="s">
        <v>27</v>
      </c>
      <c r="H2502" s="1" t="s">
        <v>37</v>
      </c>
      <c r="I2502" s="1" t="s">
        <v>34</v>
      </c>
      <c r="J2502" s="1" t="s">
        <v>33</v>
      </c>
      <c r="K2502" s="1" t="s">
        <v>22</v>
      </c>
      <c r="L2502">
        <v>8</v>
      </c>
      <c r="M2502">
        <v>48</v>
      </c>
      <c r="N2502">
        <v>6317</v>
      </c>
      <c r="O2502" s="1" t="s">
        <v>22</v>
      </c>
      <c r="P2502">
        <v>5</v>
      </c>
    </row>
    <row r="2503" spans="1:16" x14ac:dyDescent="0.2">
      <c r="A2503">
        <v>2502</v>
      </c>
      <c r="B2503">
        <v>50</v>
      </c>
      <c r="C2503">
        <v>6</v>
      </c>
      <c r="D2503">
        <v>5.33</v>
      </c>
      <c r="E2503">
        <v>1</v>
      </c>
      <c r="F2503" s="1" t="s">
        <v>16</v>
      </c>
      <c r="G2503" s="1" t="s">
        <v>27</v>
      </c>
      <c r="H2503" s="1" t="s">
        <v>28</v>
      </c>
      <c r="I2503" s="1" t="s">
        <v>19</v>
      </c>
      <c r="J2503" s="1" t="s">
        <v>33</v>
      </c>
      <c r="K2503" s="1" t="s">
        <v>21</v>
      </c>
      <c r="L2503">
        <v>2</v>
      </c>
      <c r="M2503">
        <v>63</v>
      </c>
      <c r="N2503">
        <v>9829</v>
      </c>
      <c r="O2503" s="1" t="s">
        <v>22</v>
      </c>
      <c r="P2503">
        <v>3</v>
      </c>
    </row>
    <row r="2504" spans="1:16" x14ac:dyDescent="0.2">
      <c r="A2504">
        <v>2503</v>
      </c>
      <c r="B2504">
        <v>32</v>
      </c>
      <c r="C2504">
        <v>10</v>
      </c>
      <c r="D2504">
        <v>3.75</v>
      </c>
      <c r="E2504">
        <v>9</v>
      </c>
      <c r="F2504" s="1" t="s">
        <v>36</v>
      </c>
      <c r="G2504" s="1" t="s">
        <v>27</v>
      </c>
      <c r="H2504" s="1" t="s">
        <v>31</v>
      </c>
      <c r="I2504" s="1" t="s">
        <v>34</v>
      </c>
      <c r="J2504" s="1" t="s">
        <v>20</v>
      </c>
      <c r="K2504" s="1" t="s">
        <v>21</v>
      </c>
      <c r="L2504">
        <v>0</v>
      </c>
      <c r="M2504">
        <v>28</v>
      </c>
      <c r="N2504">
        <v>5176</v>
      </c>
      <c r="O2504" s="1" t="s">
        <v>22</v>
      </c>
      <c r="P2504">
        <v>1</v>
      </c>
    </row>
    <row r="2505" spans="1:16" x14ac:dyDescent="0.2">
      <c r="A2505">
        <v>2504</v>
      </c>
      <c r="B2505">
        <v>8</v>
      </c>
      <c r="C2505">
        <v>9</v>
      </c>
      <c r="D2505">
        <v>1.41</v>
      </c>
      <c r="E2505">
        <v>9</v>
      </c>
      <c r="F2505" s="1" t="s">
        <v>23</v>
      </c>
      <c r="G2505" s="1" t="s">
        <v>30</v>
      </c>
      <c r="H2505" s="1" t="s">
        <v>31</v>
      </c>
      <c r="I2505" s="1" t="s">
        <v>19</v>
      </c>
      <c r="J2505" s="1" t="s">
        <v>20</v>
      </c>
      <c r="K2505" s="1" t="s">
        <v>21</v>
      </c>
      <c r="L2505">
        <v>6</v>
      </c>
      <c r="M2505">
        <v>21</v>
      </c>
      <c r="N2505">
        <v>4771</v>
      </c>
      <c r="O2505" s="1" t="s">
        <v>21</v>
      </c>
      <c r="P2505">
        <v>4</v>
      </c>
    </row>
    <row r="2506" spans="1:16" x14ac:dyDescent="0.2">
      <c r="A2506">
        <v>2505</v>
      </c>
      <c r="B2506">
        <v>41</v>
      </c>
      <c r="C2506">
        <v>1</v>
      </c>
      <c r="D2506">
        <v>3.7</v>
      </c>
      <c r="E2506">
        <v>4</v>
      </c>
      <c r="F2506" s="1" t="s">
        <v>36</v>
      </c>
      <c r="G2506" s="1" t="s">
        <v>24</v>
      </c>
      <c r="H2506" s="1" t="s">
        <v>31</v>
      </c>
      <c r="I2506" s="1" t="s">
        <v>19</v>
      </c>
      <c r="J2506" s="1" t="s">
        <v>29</v>
      </c>
      <c r="K2506" s="1" t="s">
        <v>21</v>
      </c>
      <c r="L2506">
        <v>7</v>
      </c>
      <c r="M2506">
        <v>30</v>
      </c>
      <c r="N2506">
        <v>1801</v>
      </c>
      <c r="O2506" s="1" t="s">
        <v>22</v>
      </c>
      <c r="P2506">
        <v>2</v>
      </c>
    </row>
    <row r="2507" spans="1:16" x14ac:dyDescent="0.2">
      <c r="A2507">
        <v>2506</v>
      </c>
      <c r="B2507">
        <v>48</v>
      </c>
      <c r="C2507">
        <v>5</v>
      </c>
      <c r="D2507">
        <v>2.68</v>
      </c>
      <c r="E2507">
        <v>6</v>
      </c>
      <c r="F2507" s="1" t="s">
        <v>26</v>
      </c>
      <c r="G2507" s="1" t="s">
        <v>24</v>
      </c>
      <c r="H2507" s="1" t="s">
        <v>32</v>
      </c>
      <c r="I2507" s="1" t="s">
        <v>19</v>
      </c>
      <c r="J2507" s="1" t="s">
        <v>20</v>
      </c>
      <c r="K2507" s="1" t="s">
        <v>21</v>
      </c>
      <c r="L2507">
        <v>3</v>
      </c>
      <c r="M2507">
        <v>62</v>
      </c>
      <c r="N2507">
        <v>7352</v>
      </c>
      <c r="O2507" s="1" t="s">
        <v>22</v>
      </c>
      <c r="P2507">
        <v>5</v>
      </c>
    </row>
    <row r="2508" spans="1:16" x14ac:dyDescent="0.2">
      <c r="A2508">
        <v>2507</v>
      </c>
      <c r="B2508">
        <v>48</v>
      </c>
      <c r="C2508">
        <v>1</v>
      </c>
      <c r="D2508">
        <v>3.7</v>
      </c>
      <c r="E2508">
        <v>6</v>
      </c>
      <c r="F2508" s="1" t="s">
        <v>36</v>
      </c>
      <c r="G2508" s="1" t="s">
        <v>35</v>
      </c>
      <c r="H2508" s="1" t="s">
        <v>28</v>
      </c>
      <c r="I2508" s="1" t="s">
        <v>19</v>
      </c>
      <c r="J2508" s="1" t="s">
        <v>20</v>
      </c>
      <c r="K2508" s="1" t="s">
        <v>21</v>
      </c>
      <c r="L2508">
        <v>7</v>
      </c>
      <c r="M2508">
        <v>25</v>
      </c>
      <c r="N2508">
        <v>7408</v>
      </c>
      <c r="O2508" s="1" t="s">
        <v>22</v>
      </c>
      <c r="P2508">
        <v>5</v>
      </c>
    </row>
    <row r="2509" spans="1:16" x14ac:dyDescent="0.2">
      <c r="A2509">
        <v>2508</v>
      </c>
      <c r="B2509">
        <v>7</v>
      </c>
      <c r="C2509">
        <v>8</v>
      </c>
      <c r="D2509">
        <v>3.31</v>
      </c>
      <c r="E2509">
        <v>8</v>
      </c>
      <c r="F2509" s="1" t="s">
        <v>26</v>
      </c>
      <c r="G2509" s="1" t="s">
        <v>24</v>
      </c>
      <c r="H2509" s="1" t="s">
        <v>28</v>
      </c>
      <c r="I2509" s="1" t="s">
        <v>19</v>
      </c>
      <c r="J2509" s="1" t="s">
        <v>29</v>
      </c>
      <c r="K2509" s="1" t="s">
        <v>21</v>
      </c>
      <c r="L2509">
        <v>6</v>
      </c>
      <c r="M2509">
        <v>28</v>
      </c>
      <c r="N2509">
        <v>7235</v>
      </c>
      <c r="O2509" s="1" t="s">
        <v>21</v>
      </c>
      <c r="P2509">
        <v>3</v>
      </c>
    </row>
    <row r="2510" spans="1:16" x14ac:dyDescent="0.2">
      <c r="A2510">
        <v>2509</v>
      </c>
      <c r="B2510">
        <v>7</v>
      </c>
      <c r="C2510">
        <v>7</v>
      </c>
      <c r="D2510">
        <v>2.78</v>
      </c>
      <c r="E2510">
        <v>10</v>
      </c>
      <c r="F2510" s="1" t="s">
        <v>23</v>
      </c>
      <c r="G2510" s="1" t="s">
        <v>35</v>
      </c>
      <c r="H2510" s="1" t="s">
        <v>32</v>
      </c>
      <c r="I2510" s="1" t="s">
        <v>34</v>
      </c>
      <c r="J2510" s="1" t="s">
        <v>29</v>
      </c>
      <c r="K2510" s="1" t="s">
        <v>22</v>
      </c>
      <c r="L2510">
        <v>7</v>
      </c>
      <c r="M2510">
        <v>68</v>
      </c>
      <c r="N2510">
        <v>4066</v>
      </c>
      <c r="O2510" s="1" t="s">
        <v>21</v>
      </c>
      <c r="P2510">
        <v>5</v>
      </c>
    </row>
    <row r="2511" spans="1:16" x14ac:dyDescent="0.2">
      <c r="A2511">
        <v>2510</v>
      </c>
      <c r="B2511">
        <v>35</v>
      </c>
      <c r="C2511">
        <v>7</v>
      </c>
      <c r="D2511">
        <v>3.96</v>
      </c>
      <c r="E2511">
        <v>7</v>
      </c>
      <c r="F2511" s="1" t="s">
        <v>36</v>
      </c>
      <c r="G2511" s="1" t="s">
        <v>30</v>
      </c>
      <c r="H2511" s="1" t="s">
        <v>25</v>
      </c>
      <c r="I2511" s="1" t="s">
        <v>19</v>
      </c>
      <c r="J2511" s="1" t="s">
        <v>33</v>
      </c>
      <c r="K2511" s="1" t="s">
        <v>21</v>
      </c>
      <c r="L2511">
        <v>10</v>
      </c>
      <c r="M2511">
        <v>66</v>
      </c>
      <c r="N2511">
        <v>3272</v>
      </c>
      <c r="O2511" s="1" t="s">
        <v>22</v>
      </c>
      <c r="P2511">
        <v>5</v>
      </c>
    </row>
    <row r="2512" spans="1:16" x14ac:dyDescent="0.2">
      <c r="A2512">
        <v>2511</v>
      </c>
      <c r="B2512">
        <v>45</v>
      </c>
      <c r="C2512">
        <v>8</v>
      </c>
      <c r="D2512">
        <v>3.44</v>
      </c>
      <c r="E2512">
        <v>9</v>
      </c>
      <c r="F2512" s="1" t="s">
        <v>26</v>
      </c>
      <c r="G2512" s="1" t="s">
        <v>30</v>
      </c>
      <c r="H2512" s="1" t="s">
        <v>31</v>
      </c>
      <c r="I2512" s="1" t="s">
        <v>34</v>
      </c>
      <c r="J2512" s="1" t="s">
        <v>20</v>
      </c>
      <c r="K2512" s="1" t="s">
        <v>21</v>
      </c>
      <c r="L2512">
        <v>10</v>
      </c>
      <c r="M2512">
        <v>56</v>
      </c>
      <c r="N2512">
        <v>9283</v>
      </c>
      <c r="O2512" s="1" t="s">
        <v>22</v>
      </c>
      <c r="P2512">
        <v>5</v>
      </c>
    </row>
    <row r="2513" spans="1:16" x14ac:dyDescent="0.2">
      <c r="A2513">
        <v>2512</v>
      </c>
      <c r="B2513">
        <v>11</v>
      </c>
      <c r="C2513">
        <v>9</v>
      </c>
      <c r="D2513">
        <v>2.6</v>
      </c>
      <c r="E2513">
        <v>9</v>
      </c>
      <c r="F2513" s="1" t="s">
        <v>23</v>
      </c>
      <c r="G2513" s="1" t="s">
        <v>35</v>
      </c>
      <c r="H2513" s="1" t="s">
        <v>32</v>
      </c>
      <c r="I2513" s="1" t="s">
        <v>34</v>
      </c>
      <c r="J2513" s="1" t="s">
        <v>29</v>
      </c>
      <c r="K2513" s="1" t="s">
        <v>22</v>
      </c>
      <c r="L2513">
        <v>9</v>
      </c>
      <c r="M2513">
        <v>49</v>
      </c>
      <c r="N2513">
        <v>9601</v>
      </c>
      <c r="O2513" s="1" t="s">
        <v>21</v>
      </c>
      <c r="P2513">
        <v>5</v>
      </c>
    </row>
    <row r="2514" spans="1:16" x14ac:dyDescent="0.2">
      <c r="A2514">
        <v>2513</v>
      </c>
      <c r="B2514">
        <v>39</v>
      </c>
      <c r="C2514">
        <v>9</v>
      </c>
      <c r="D2514">
        <v>2.89</v>
      </c>
      <c r="E2514">
        <v>10</v>
      </c>
      <c r="F2514" s="1" t="s">
        <v>23</v>
      </c>
      <c r="G2514" s="1" t="s">
        <v>30</v>
      </c>
      <c r="H2514" s="1" t="s">
        <v>25</v>
      </c>
      <c r="I2514" s="1" t="s">
        <v>19</v>
      </c>
      <c r="J2514" s="1" t="s">
        <v>29</v>
      </c>
      <c r="K2514" s="1" t="s">
        <v>21</v>
      </c>
      <c r="L2514">
        <v>10</v>
      </c>
      <c r="M2514">
        <v>52</v>
      </c>
      <c r="N2514">
        <v>8933</v>
      </c>
      <c r="O2514" s="1" t="s">
        <v>21</v>
      </c>
      <c r="P2514">
        <v>3</v>
      </c>
    </row>
    <row r="2515" spans="1:16" x14ac:dyDescent="0.2">
      <c r="A2515">
        <v>2514</v>
      </c>
      <c r="B2515">
        <v>38</v>
      </c>
      <c r="C2515">
        <v>7</v>
      </c>
      <c r="D2515">
        <v>3.12</v>
      </c>
      <c r="E2515">
        <v>9</v>
      </c>
      <c r="F2515" s="1" t="s">
        <v>26</v>
      </c>
      <c r="G2515" s="1" t="s">
        <v>27</v>
      </c>
      <c r="H2515" s="1" t="s">
        <v>32</v>
      </c>
      <c r="I2515" s="1" t="s">
        <v>19</v>
      </c>
      <c r="J2515" s="1" t="s">
        <v>20</v>
      </c>
      <c r="K2515" s="1" t="s">
        <v>21</v>
      </c>
      <c r="L2515">
        <v>9</v>
      </c>
      <c r="M2515">
        <v>21</v>
      </c>
      <c r="N2515">
        <v>4414</v>
      </c>
      <c r="O2515" s="1" t="s">
        <v>22</v>
      </c>
      <c r="P2515">
        <v>5</v>
      </c>
    </row>
    <row r="2516" spans="1:16" x14ac:dyDescent="0.2">
      <c r="A2516">
        <v>2515</v>
      </c>
      <c r="B2516">
        <v>38</v>
      </c>
      <c r="C2516">
        <v>8</v>
      </c>
      <c r="D2516">
        <v>5.04</v>
      </c>
      <c r="E2516">
        <v>8</v>
      </c>
      <c r="F2516" s="1" t="s">
        <v>16</v>
      </c>
      <c r="G2516" s="1" t="s">
        <v>24</v>
      </c>
      <c r="H2516" s="1" t="s">
        <v>18</v>
      </c>
      <c r="I2516" s="1" t="s">
        <v>19</v>
      </c>
      <c r="J2516" s="1" t="s">
        <v>33</v>
      </c>
      <c r="K2516" s="1" t="s">
        <v>21</v>
      </c>
      <c r="L2516">
        <v>10</v>
      </c>
      <c r="M2516">
        <v>26</v>
      </c>
      <c r="N2516">
        <v>8334</v>
      </c>
      <c r="O2516" s="1" t="s">
        <v>22</v>
      </c>
      <c r="P2516">
        <v>4</v>
      </c>
    </row>
    <row r="2517" spans="1:16" x14ac:dyDescent="0.2">
      <c r="A2517">
        <v>2516</v>
      </c>
      <c r="B2517">
        <v>11</v>
      </c>
      <c r="C2517">
        <v>2</v>
      </c>
      <c r="D2517">
        <v>2.85</v>
      </c>
      <c r="E2517">
        <v>2</v>
      </c>
      <c r="F2517" s="1" t="s">
        <v>23</v>
      </c>
      <c r="G2517" s="1" t="s">
        <v>27</v>
      </c>
      <c r="H2517" s="1" t="s">
        <v>25</v>
      </c>
      <c r="I2517" s="1" t="s">
        <v>34</v>
      </c>
      <c r="J2517" s="1" t="s">
        <v>29</v>
      </c>
      <c r="K2517" s="1" t="s">
        <v>22</v>
      </c>
      <c r="L2517">
        <v>10</v>
      </c>
      <c r="M2517">
        <v>58</v>
      </c>
      <c r="N2517">
        <v>6100</v>
      </c>
      <c r="O2517" s="1" t="s">
        <v>22</v>
      </c>
      <c r="P2517">
        <v>2</v>
      </c>
    </row>
    <row r="2518" spans="1:16" x14ac:dyDescent="0.2">
      <c r="A2518">
        <v>2517</v>
      </c>
      <c r="B2518">
        <v>54</v>
      </c>
      <c r="C2518">
        <v>6</v>
      </c>
      <c r="D2518">
        <v>3.28</v>
      </c>
      <c r="E2518">
        <v>4</v>
      </c>
      <c r="F2518" s="1" t="s">
        <v>23</v>
      </c>
      <c r="G2518" s="1" t="s">
        <v>17</v>
      </c>
      <c r="H2518" s="1" t="s">
        <v>31</v>
      </c>
      <c r="I2518" s="1" t="s">
        <v>19</v>
      </c>
      <c r="J2518" s="1" t="s">
        <v>29</v>
      </c>
      <c r="K2518" s="1" t="s">
        <v>21</v>
      </c>
      <c r="L2518">
        <v>6</v>
      </c>
      <c r="M2518">
        <v>41</v>
      </c>
      <c r="N2518">
        <v>4335</v>
      </c>
      <c r="O2518" s="1" t="s">
        <v>21</v>
      </c>
      <c r="P2518">
        <v>2</v>
      </c>
    </row>
    <row r="2519" spans="1:16" x14ac:dyDescent="0.2">
      <c r="A2519">
        <v>2518</v>
      </c>
      <c r="B2519">
        <v>23</v>
      </c>
      <c r="C2519">
        <v>8</v>
      </c>
      <c r="D2519">
        <v>5.12</v>
      </c>
      <c r="E2519">
        <v>9</v>
      </c>
      <c r="F2519" s="1" t="s">
        <v>36</v>
      </c>
      <c r="G2519" s="1" t="s">
        <v>24</v>
      </c>
      <c r="H2519" s="1" t="s">
        <v>32</v>
      </c>
      <c r="I2519" s="1" t="s">
        <v>19</v>
      </c>
      <c r="J2519" s="1" t="s">
        <v>29</v>
      </c>
      <c r="K2519" s="1" t="s">
        <v>21</v>
      </c>
      <c r="L2519">
        <v>7</v>
      </c>
      <c r="M2519">
        <v>70</v>
      </c>
      <c r="N2519">
        <v>5660</v>
      </c>
      <c r="O2519" s="1" t="s">
        <v>21</v>
      </c>
      <c r="P2519">
        <v>3</v>
      </c>
    </row>
    <row r="2520" spans="1:16" x14ac:dyDescent="0.2">
      <c r="A2520">
        <v>2519</v>
      </c>
      <c r="B2520">
        <v>28</v>
      </c>
      <c r="C2520">
        <v>7</v>
      </c>
      <c r="D2520">
        <v>2.08</v>
      </c>
      <c r="E2520">
        <v>10</v>
      </c>
      <c r="F2520" s="1" t="s">
        <v>26</v>
      </c>
      <c r="G2520" s="1" t="s">
        <v>17</v>
      </c>
      <c r="H2520" s="1" t="s">
        <v>31</v>
      </c>
      <c r="I2520" s="1" t="s">
        <v>19</v>
      </c>
      <c r="J2520" s="1" t="s">
        <v>29</v>
      </c>
      <c r="K2520" s="1" t="s">
        <v>21</v>
      </c>
      <c r="L2520">
        <v>1</v>
      </c>
      <c r="M2520">
        <v>37</v>
      </c>
      <c r="N2520">
        <v>3651</v>
      </c>
      <c r="O2520" s="1" t="s">
        <v>22</v>
      </c>
      <c r="P2520">
        <v>4</v>
      </c>
    </row>
    <row r="2521" spans="1:16" x14ac:dyDescent="0.2">
      <c r="A2521">
        <v>2520</v>
      </c>
      <c r="B2521">
        <v>45</v>
      </c>
      <c r="C2521">
        <v>7</v>
      </c>
      <c r="D2521">
        <v>3.11</v>
      </c>
      <c r="E2521">
        <v>8</v>
      </c>
      <c r="F2521" s="1" t="s">
        <v>16</v>
      </c>
      <c r="G2521" s="1" t="s">
        <v>30</v>
      </c>
      <c r="H2521" s="1" t="s">
        <v>31</v>
      </c>
      <c r="I2521" s="1" t="s">
        <v>34</v>
      </c>
      <c r="J2521" s="1" t="s">
        <v>33</v>
      </c>
      <c r="K2521" s="1" t="s">
        <v>21</v>
      </c>
      <c r="L2521">
        <v>4</v>
      </c>
      <c r="M2521">
        <v>52</v>
      </c>
      <c r="N2521">
        <v>4996</v>
      </c>
      <c r="O2521" s="1" t="s">
        <v>22</v>
      </c>
      <c r="P2521">
        <v>4</v>
      </c>
    </row>
    <row r="2522" spans="1:16" x14ac:dyDescent="0.2">
      <c r="A2522">
        <v>2521</v>
      </c>
      <c r="B2522">
        <v>36</v>
      </c>
      <c r="C2522">
        <v>10</v>
      </c>
      <c r="D2522">
        <v>5.97</v>
      </c>
      <c r="E2522">
        <v>8</v>
      </c>
      <c r="F2522" s="1" t="s">
        <v>26</v>
      </c>
      <c r="G2522" s="1" t="s">
        <v>30</v>
      </c>
      <c r="H2522" s="1" t="s">
        <v>18</v>
      </c>
      <c r="I2522" s="1" t="s">
        <v>19</v>
      </c>
      <c r="J2522" s="1" t="s">
        <v>33</v>
      </c>
      <c r="K2522" s="1" t="s">
        <v>21</v>
      </c>
      <c r="L2522">
        <v>3</v>
      </c>
      <c r="M2522">
        <v>27</v>
      </c>
      <c r="N2522">
        <v>8923</v>
      </c>
      <c r="O2522" s="1" t="s">
        <v>21</v>
      </c>
      <c r="P2522">
        <v>4</v>
      </c>
    </row>
    <row r="2523" spans="1:16" x14ac:dyDescent="0.2">
      <c r="A2523">
        <v>2522</v>
      </c>
      <c r="B2523">
        <v>49</v>
      </c>
      <c r="C2523">
        <v>9</v>
      </c>
      <c r="D2523">
        <v>3.36</v>
      </c>
      <c r="E2523">
        <v>8</v>
      </c>
      <c r="F2523" s="1" t="s">
        <v>23</v>
      </c>
      <c r="G2523" s="1" t="s">
        <v>30</v>
      </c>
      <c r="H2523" s="1" t="s">
        <v>31</v>
      </c>
      <c r="I2523" s="1" t="s">
        <v>19</v>
      </c>
      <c r="J2523" s="1" t="s">
        <v>29</v>
      </c>
      <c r="K2523" s="1" t="s">
        <v>21</v>
      </c>
      <c r="L2523">
        <v>6</v>
      </c>
      <c r="M2523">
        <v>44</v>
      </c>
      <c r="N2523">
        <v>6852</v>
      </c>
      <c r="O2523" s="1" t="s">
        <v>22</v>
      </c>
      <c r="P2523">
        <v>3</v>
      </c>
    </row>
    <row r="2524" spans="1:16" x14ac:dyDescent="0.2">
      <c r="A2524">
        <v>2523</v>
      </c>
      <c r="B2524">
        <v>3</v>
      </c>
      <c r="C2524">
        <v>7</v>
      </c>
      <c r="D2524">
        <v>5.32</v>
      </c>
      <c r="E2524">
        <v>10</v>
      </c>
      <c r="F2524" s="1" t="s">
        <v>36</v>
      </c>
      <c r="G2524" s="1" t="s">
        <v>30</v>
      </c>
      <c r="H2524" s="1" t="s">
        <v>37</v>
      </c>
      <c r="I2524" s="1" t="s">
        <v>19</v>
      </c>
      <c r="J2524" s="1" t="s">
        <v>20</v>
      </c>
      <c r="K2524" s="1" t="s">
        <v>21</v>
      </c>
      <c r="L2524">
        <v>0</v>
      </c>
      <c r="M2524">
        <v>50</v>
      </c>
      <c r="N2524">
        <v>4333</v>
      </c>
      <c r="O2524" s="1" t="s">
        <v>22</v>
      </c>
      <c r="P2524">
        <v>4</v>
      </c>
    </row>
    <row r="2525" spans="1:16" x14ac:dyDescent="0.2">
      <c r="A2525">
        <v>2524</v>
      </c>
      <c r="B2525">
        <v>57</v>
      </c>
      <c r="C2525">
        <v>7</v>
      </c>
      <c r="D2525">
        <v>5.72</v>
      </c>
      <c r="E2525">
        <v>9</v>
      </c>
      <c r="F2525" s="1" t="s">
        <v>26</v>
      </c>
      <c r="G2525" s="1" t="s">
        <v>17</v>
      </c>
      <c r="H2525" s="1" t="s">
        <v>18</v>
      </c>
      <c r="I2525" s="1" t="s">
        <v>19</v>
      </c>
      <c r="J2525" s="1" t="s">
        <v>20</v>
      </c>
      <c r="K2525" s="1" t="s">
        <v>21</v>
      </c>
      <c r="L2525">
        <v>10</v>
      </c>
      <c r="M2525">
        <v>27</v>
      </c>
      <c r="N2525">
        <v>3100</v>
      </c>
      <c r="O2525" s="1" t="s">
        <v>22</v>
      </c>
      <c r="P2525">
        <v>5</v>
      </c>
    </row>
    <row r="2526" spans="1:16" x14ac:dyDescent="0.2">
      <c r="A2526">
        <v>2525</v>
      </c>
      <c r="B2526">
        <v>40</v>
      </c>
      <c r="C2526">
        <v>5</v>
      </c>
      <c r="D2526">
        <v>2.2599999999999998</v>
      </c>
      <c r="E2526">
        <v>6</v>
      </c>
      <c r="F2526" s="1" t="s">
        <v>23</v>
      </c>
      <c r="G2526" s="1" t="s">
        <v>30</v>
      </c>
      <c r="H2526" s="1" t="s">
        <v>31</v>
      </c>
      <c r="I2526" s="1" t="s">
        <v>19</v>
      </c>
      <c r="J2526" s="1" t="s">
        <v>29</v>
      </c>
      <c r="K2526" s="1" t="s">
        <v>21</v>
      </c>
      <c r="L2526">
        <v>6</v>
      </c>
      <c r="M2526">
        <v>41</v>
      </c>
      <c r="N2526">
        <v>4826</v>
      </c>
      <c r="O2526" s="1" t="s">
        <v>22</v>
      </c>
      <c r="P2526">
        <v>5</v>
      </c>
    </row>
    <row r="2527" spans="1:16" x14ac:dyDescent="0.2">
      <c r="A2527">
        <v>2526</v>
      </c>
      <c r="B2527">
        <v>30</v>
      </c>
      <c r="C2527">
        <v>9</v>
      </c>
      <c r="D2527">
        <v>4.12</v>
      </c>
      <c r="E2527">
        <v>9</v>
      </c>
      <c r="F2527" s="1" t="s">
        <v>26</v>
      </c>
      <c r="G2527" s="1" t="s">
        <v>35</v>
      </c>
      <c r="H2527" s="1" t="s">
        <v>18</v>
      </c>
      <c r="I2527" s="1" t="s">
        <v>34</v>
      </c>
      <c r="J2527" s="1" t="s">
        <v>29</v>
      </c>
      <c r="K2527" s="1" t="s">
        <v>21</v>
      </c>
      <c r="L2527">
        <v>7</v>
      </c>
      <c r="M2527">
        <v>21</v>
      </c>
      <c r="N2527">
        <v>4091</v>
      </c>
      <c r="O2527" s="1" t="s">
        <v>22</v>
      </c>
      <c r="P2527">
        <v>1</v>
      </c>
    </row>
    <row r="2528" spans="1:16" x14ac:dyDescent="0.2">
      <c r="A2528">
        <v>2527</v>
      </c>
      <c r="B2528">
        <v>46</v>
      </c>
      <c r="C2528">
        <v>7</v>
      </c>
      <c r="D2528">
        <v>4.8600000000000003</v>
      </c>
      <c r="E2528">
        <v>8</v>
      </c>
      <c r="F2528" s="1" t="s">
        <v>16</v>
      </c>
      <c r="G2528" s="1" t="s">
        <v>35</v>
      </c>
      <c r="H2528" s="1" t="s">
        <v>25</v>
      </c>
      <c r="I2528" s="1" t="s">
        <v>19</v>
      </c>
      <c r="J2528" s="1" t="s">
        <v>29</v>
      </c>
      <c r="K2528" s="1" t="s">
        <v>21</v>
      </c>
      <c r="L2528">
        <v>0</v>
      </c>
      <c r="M2528">
        <v>62</v>
      </c>
      <c r="N2528">
        <v>3848</v>
      </c>
      <c r="O2528" s="1" t="s">
        <v>22</v>
      </c>
      <c r="P2528">
        <v>1</v>
      </c>
    </row>
    <row r="2529" spans="1:16" x14ac:dyDescent="0.2">
      <c r="A2529">
        <v>2528</v>
      </c>
      <c r="B2529">
        <v>58</v>
      </c>
      <c r="C2529">
        <v>5</v>
      </c>
      <c r="D2529">
        <v>2</v>
      </c>
      <c r="E2529">
        <v>5</v>
      </c>
      <c r="F2529" s="1" t="s">
        <v>16</v>
      </c>
      <c r="G2529" s="1" t="s">
        <v>30</v>
      </c>
      <c r="H2529" s="1" t="s">
        <v>32</v>
      </c>
      <c r="I2529" s="1" t="s">
        <v>19</v>
      </c>
      <c r="J2529" s="1" t="s">
        <v>29</v>
      </c>
      <c r="K2529" s="1" t="s">
        <v>21</v>
      </c>
      <c r="L2529">
        <v>5</v>
      </c>
      <c r="M2529">
        <v>25</v>
      </c>
      <c r="N2529">
        <v>8467</v>
      </c>
      <c r="O2529" s="1" t="s">
        <v>21</v>
      </c>
      <c r="P2529">
        <v>4</v>
      </c>
    </row>
    <row r="2530" spans="1:16" x14ac:dyDescent="0.2">
      <c r="A2530">
        <v>2529</v>
      </c>
      <c r="B2530">
        <v>24</v>
      </c>
      <c r="C2530">
        <v>8</v>
      </c>
      <c r="D2530">
        <v>5.7</v>
      </c>
      <c r="E2530">
        <v>7</v>
      </c>
      <c r="F2530" s="1" t="s">
        <v>36</v>
      </c>
      <c r="G2530" s="1" t="s">
        <v>30</v>
      </c>
      <c r="H2530" s="1" t="s">
        <v>31</v>
      </c>
      <c r="I2530" s="1" t="s">
        <v>19</v>
      </c>
      <c r="J2530" s="1" t="s">
        <v>33</v>
      </c>
      <c r="K2530" s="1" t="s">
        <v>21</v>
      </c>
      <c r="L2530">
        <v>7</v>
      </c>
      <c r="M2530">
        <v>52</v>
      </c>
      <c r="N2530">
        <v>1480</v>
      </c>
      <c r="O2530" s="1" t="s">
        <v>22</v>
      </c>
      <c r="P2530">
        <v>4</v>
      </c>
    </row>
    <row r="2531" spans="1:16" x14ac:dyDescent="0.2">
      <c r="A2531">
        <v>2530</v>
      </c>
      <c r="B2531">
        <v>45</v>
      </c>
      <c r="C2531">
        <v>7</v>
      </c>
      <c r="D2531">
        <v>4.29</v>
      </c>
      <c r="E2531">
        <v>7</v>
      </c>
      <c r="F2531" s="1" t="s">
        <v>26</v>
      </c>
      <c r="G2531" s="1" t="s">
        <v>30</v>
      </c>
      <c r="H2531" s="1" t="s">
        <v>32</v>
      </c>
      <c r="I2531" s="1" t="s">
        <v>19</v>
      </c>
      <c r="J2531" s="1" t="s">
        <v>20</v>
      </c>
      <c r="K2531" s="1" t="s">
        <v>21</v>
      </c>
      <c r="L2531">
        <v>7</v>
      </c>
      <c r="M2531">
        <v>67</v>
      </c>
      <c r="N2531">
        <v>4151</v>
      </c>
      <c r="O2531" s="1" t="s">
        <v>22</v>
      </c>
      <c r="P2531">
        <v>3</v>
      </c>
    </row>
    <row r="2532" spans="1:16" x14ac:dyDescent="0.2">
      <c r="A2532">
        <v>2531</v>
      </c>
      <c r="B2532">
        <v>19</v>
      </c>
      <c r="C2532">
        <v>8</v>
      </c>
      <c r="D2532">
        <v>4.72</v>
      </c>
      <c r="E2532">
        <v>8</v>
      </c>
      <c r="F2532" s="1" t="s">
        <v>16</v>
      </c>
      <c r="G2532" s="1" t="s">
        <v>35</v>
      </c>
      <c r="H2532" s="1" t="s">
        <v>31</v>
      </c>
      <c r="I2532" s="1" t="s">
        <v>19</v>
      </c>
      <c r="J2532" s="1" t="s">
        <v>20</v>
      </c>
      <c r="K2532" s="1" t="s">
        <v>21</v>
      </c>
      <c r="L2532">
        <v>5</v>
      </c>
      <c r="M2532">
        <v>28</v>
      </c>
      <c r="N2532">
        <v>6951</v>
      </c>
      <c r="O2532" s="1" t="s">
        <v>22</v>
      </c>
      <c r="P2532">
        <v>5</v>
      </c>
    </row>
    <row r="2533" spans="1:16" x14ac:dyDescent="0.2">
      <c r="A2533">
        <v>2532</v>
      </c>
      <c r="B2533">
        <v>19</v>
      </c>
      <c r="C2533">
        <v>5</v>
      </c>
      <c r="D2533">
        <v>5.8</v>
      </c>
      <c r="E2533">
        <v>4</v>
      </c>
      <c r="F2533" s="1" t="s">
        <v>23</v>
      </c>
      <c r="G2533" s="1" t="s">
        <v>30</v>
      </c>
      <c r="H2533" s="1" t="s">
        <v>18</v>
      </c>
      <c r="I2533" s="1" t="s">
        <v>19</v>
      </c>
      <c r="J2533" s="1" t="s">
        <v>29</v>
      </c>
      <c r="K2533" s="1" t="s">
        <v>22</v>
      </c>
      <c r="L2533">
        <v>8</v>
      </c>
      <c r="M2533">
        <v>30</v>
      </c>
      <c r="N2533">
        <v>2890</v>
      </c>
      <c r="O2533" s="1" t="s">
        <v>21</v>
      </c>
      <c r="P2533">
        <v>4</v>
      </c>
    </row>
    <row r="2534" spans="1:16" x14ac:dyDescent="0.2">
      <c r="A2534">
        <v>2533</v>
      </c>
      <c r="B2534">
        <v>51</v>
      </c>
      <c r="C2534">
        <v>7</v>
      </c>
      <c r="D2534">
        <v>2.2799999999999998</v>
      </c>
      <c r="E2534">
        <v>10</v>
      </c>
      <c r="F2534" s="1" t="s">
        <v>26</v>
      </c>
      <c r="G2534" s="1" t="s">
        <v>35</v>
      </c>
      <c r="H2534" s="1" t="s">
        <v>25</v>
      </c>
      <c r="I2534" s="1" t="s">
        <v>19</v>
      </c>
      <c r="J2534" s="1" t="s">
        <v>29</v>
      </c>
      <c r="K2534" s="1" t="s">
        <v>21</v>
      </c>
      <c r="L2534">
        <v>9</v>
      </c>
      <c r="M2534">
        <v>26</v>
      </c>
      <c r="N2534">
        <v>9772</v>
      </c>
      <c r="O2534" s="1" t="s">
        <v>21</v>
      </c>
      <c r="P2534">
        <v>1</v>
      </c>
    </row>
    <row r="2535" spans="1:16" x14ac:dyDescent="0.2">
      <c r="A2535">
        <v>2534</v>
      </c>
      <c r="B2535">
        <v>29</v>
      </c>
      <c r="C2535">
        <v>9</v>
      </c>
      <c r="D2535">
        <v>1.85</v>
      </c>
      <c r="E2535">
        <v>8</v>
      </c>
      <c r="F2535" s="1" t="s">
        <v>23</v>
      </c>
      <c r="G2535" s="1" t="s">
        <v>17</v>
      </c>
      <c r="H2535" s="1" t="s">
        <v>37</v>
      </c>
      <c r="I2535" s="1" t="s">
        <v>34</v>
      </c>
      <c r="J2535" s="1" t="s">
        <v>29</v>
      </c>
      <c r="K2535" s="1" t="s">
        <v>21</v>
      </c>
      <c r="L2535">
        <v>3</v>
      </c>
      <c r="M2535">
        <v>58</v>
      </c>
      <c r="N2535">
        <v>6013</v>
      </c>
      <c r="O2535" s="1" t="s">
        <v>22</v>
      </c>
      <c r="P2535">
        <v>4</v>
      </c>
    </row>
    <row r="2536" spans="1:16" x14ac:dyDescent="0.2">
      <c r="A2536">
        <v>2535</v>
      </c>
      <c r="B2536">
        <v>22</v>
      </c>
      <c r="C2536">
        <v>9</v>
      </c>
      <c r="D2536">
        <v>1.26</v>
      </c>
      <c r="E2536">
        <v>7</v>
      </c>
      <c r="F2536" s="1" t="s">
        <v>23</v>
      </c>
      <c r="G2536" s="1" t="s">
        <v>27</v>
      </c>
      <c r="H2536" s="1" t="s">
        <v>37</v>
      </c>
      <c r="I2536" s="1" t="s">
        <v>19</v>
      </c>
      <c r="J2536" s="1" t="s">
        <v>33</v>
      </c>
      <c r="K2536" s="1" t="s">
        <v>21</v>
      </c>
      <c r="L2536">
        <v>0</v>
      </c>
      <c r="M2536">
        <v>22</v>
      </c>
      <c r="N2536">
        <v>1942</v>
      </c>
      <c r="O2536" s="1" t="s">
        <v>21</v>
      </c>
      <c r="P2536">
        <v>2</v>
      </c>
    </row>
    <row r="2537" spans="1:16" x14ac:dyDescent="0.2">
      <c r="A2537">
        <v>2536</v>
      </c>
      <c r="B2537">
        <v>50</v>
      </c>
      <c r="C2537">
        <v>8</v>
      </c>
      <c r="D2537">
        <v>3.79</v>
      </c>
      <c r="E2537">
        <v>7</v>
      </c>
      <c r="F2537" s="1" t="s">
        <v>36</v>
      </c>
      <c r="G2537" s="1" t="s">
        <v>17</v>
      </c>
      <c r="H2537" s="1" t="s">
        <v>32</v>
      </c>
      <c r="I2537" s="1" t="s">
        <v>19</v>
      </c>
      <c r="J2537" s="1" t="s">
        <v>29</v>
      </c>
      <c r="K2537" s="1" t="s">
        <v>21</v>
      </c>
      <c r="L2537">
        <v>5</v>
      </c>
      <c r="M2537">
        <v>51</v>
      </c>
      <c r="N2537">
        <v>4142</v>
      </c>
      <c r="O2537" s="1" t="s">
        <v>21</v>
      </c>
      <c r="P2537">
        <v>5</v>
      </c>
    </row>
    <row r="2538" spans="1:16" x14ac:dyDescent="0.2">
      <c r="A2538">
        <v>2537</v>
      </c>
      <c r="B2538">
        <v>14</v>
      </c>
      <c r="C2538">
        <v>1</v>
      </c>
      <c r="D2538">
        <v>3.66</v>
      </c>
      <c r="E2538">
        <v>3</v>
      </c>
      <c r="F2538" s="1" t="s">
        <v>36</v>
      </c>
      <c r="G2538" s="1" t="s">
        <v>27</v>
      </c>
      <c r="H2538" s="1" t="s">
        <v>25</v>
      </c>
      <c r="I2538" s="1" t="s">
        <v>19</v>
      </c>
      <c r="J2538" s="1" t="s">
        <v>29</v>
      </c>
      <c r="K2538" s="1" t="s">
        <v>21</v>
      </c>
      <c r="L2538">
        <v>7</v>
      </c>
      <c r="M2538">
        <v>54</v>
      </c>
      <c r="N2538">
        <v>1212</v>
      </c>
      <c r="O2538" s="1" t="s">
        <v>22</v>
      </c>
      <c r="P2538">
        <v>1</v>
      </c>
    </row>
    <row r="2539" spans="1:16" x14ac:dyDescent="0.2">
      <c r="A2539">
        <v>2538</v>
      </c>
      <c r="B2539">
        <v>32</v>
      </c>
      <c r="C2539">
        <v>10</v>
      </c>
      <c r="D2539">
        <v>2.2999999999999998</v>
      </c>
      <c r="E2539">
        <v>8</v>
      </c>
      <c r="F2539" s="1" t="s">
        <v>16</v>
      </c>
      <c r="G2539" s="1" t="s">
        <v>30</v>
      </c>
      <c r="H2539" s="1" t="s">
        <v>32</v>
      </c>
      <c r="I2539" s="1" t="s">
        <v>19</v>
      </c>
      <c r="J2539" s="1" t="s">
        <v>20</v>
      </c>
      <c r="K2539" s="1" t="s">
        <v>21</v>
      </c>
      <c r="L2539">
        <v>3</v>
      </c>
      <c r="M2539">
        <v>31</v>
      </c>
      <c r="N2539">
        <v>7246</v>
      </c>
      <c r="O2539" s="1" t="s">
        <v>21</v>
      </c>
      <c r="P2539">
        <v>4</v>
      </c>
    </row>
    <row r="2540" spans="1:16" x14ac:dyDescent="0.2">
      <c r="A2540">
        <v>2539</v>
      </c>
      <c r="B2540">
        <v>49</v>
      </c>
      <c r="C2540">
        <v>1</v>
      </c>
      <c r="D2540">
        <v>3.61</v>
      </c>
      <c r="E2540">
        <v>2</v>
      </c>
      <c r="F2540" s="1" t="s">
        <v>16</v>
      </c>
      <c r="G2540" s="1" t="s">
        <v>30</v>
      </c>
      <c r="H2540" s="1" t="s">
        <v>25</v>
      </c>
      <c r="I2540" s="1" t="s">
        <v>19</v>
      </c>
      <c r="J2540" s="1" t="s">
        <v>29</v>
      </c>
      <c r="K2540" s="1" t="s">
        <v>21</v>
      </c>
      <c r="L2540">
        <v>7</v>
      </c>
      <c r="M2540">
        <v>28</v>
      </c>
      <c r="N2540">
        <v>8233</v>
      </c>
      <c r="O2540" s="1" t="s">
        <v>22</v>
      </c>
      <c r="P2540">
        <v>3</v>
      </c>
    </row>
    <row r="2541" spans="1:16" x14ac:dyDescent="0.2">
      <c r="A2541">
        <v>2540</v>
      </c>
      <c r="B2541">
        <v>29</v>
      </c>
      <c r="C2541">
        <v>10</v>
      </c>
      <c r="D2541">
        <v>4.75</v>
      </c>
      <c r="E2541">
        <v>10</v>
      </c>
      <c r="F2541" s="1" t="s">
        <v>23</v>
      </c>
      <c r="G2541" s="1" t="s">
        <v>35</v>
      </c>
      <c r="H2541" s="1" t="s">
        <v>25</v>
      </c>
      <c r="I2541" s="1" t="s">
        <v>19</v>
      </c>
      <c r="J2541" s="1" t="s">
        <v>33</v>
      </c>
      <c r="K2541" s="1" t="s">
        <v>21</v>
      </c>
      <c r="L2541">
        <v>10</v>
      </c>
      <c r="M2541">
        <v>59</v>
      </c>
      <c r="N2541">
        <v>5725</v>
      </c>
      <c r="O2541" s="1" t="s">
        <v>22</v>
      </c>
      <c r="P2541">
        <v>1</v>
      </c>
    </row>
    <row r="2542" spans="1:16" x14ac:dyDescent="0.2">
      <c r="A2542">
        <v>2541</v>
      </c>
      <c r="B2542">
        <v>17</v>
      </c>
      <c r="C2542">
        <v>6</v>
      </c>
      <c r="D2542">
        <v>4.45</v>
      </c>
      <c r="E2542">
        <v>4</v>
      </c>
      <c r="F2542" s="1" t="s">
        <v>16</v>
      </c>
      <c r="G2542" s="1" t="s">
        <v>35</v>
      </c>
      <c r="H2542" s="1" t="s">
        <v>32</v>
      </c>
      <c r="I2542" s="1" t="s">
        <v>19</v>
      </c>
      <c r="J2542" s="1" t="s">
        <v>29</v>
      </c>
      <c r="K2542" s="1" t="s">
        <v>21</v>
      </c>
      <c r="L2542">
        <v>5</v>
      </c>
      <c r="M2542">
        <v>41</v>
      </c>
      <c r="N2542">
        <v>7538</v>
      </c>
      <c r="O2542" s="1" t="s">
        <v>22</v>
      </c>
      <c r="P2542">
        <v>1</v>
      </c>
    </row>
    <row r="2543" spans="1:16" x14ac:dyDescent="0.2">
      <c r="A2543">
        <v>2542</v>
      </c>
      <c r="B2543">
        <v>59</v>
      </c>
      <c r="C2543">
        <v>7</v>
      </c>
      <c r="D2543">
        <v>2.42</v>
      </c>
      <c r="E2543">
        <v>7</v>
      </c>
      <c r="F2543" s="1" t="s">
        <v>23</v>
      </c>
      <c r="G2543" s="1" t="s">
        <v>30</v>
      </c>
      <c r="H2543" s="1" t="s">
        <v>28</v>
      </c>
      <c r="I2543" s="1" t="s">
        <v>34</v>
      </c>
      <c r="J2543" s="1" t="s">
        <v>29</v>
      </c>
      <c r="K2543" s="1" t="s">
        <v>21</v>
      </c>
      <c r="L2543">
        <v>2</v>
      </c>
      <c r="M2543">
        <v>19</v>
      </c>
      <c r="N2543">
        <v>3303</v>
      </c>
      <c r="O2543" s="1" t="s">
        <v>22</v>
      </c>
      <c r="P2543">
        <v>1</v>
      </c>
    </row>
    <row r="2544" spans="1:16" x14ac:dyDescent="0.2">
      <c r="A2544">
        <v>2543</v>
      </c>
      <c r="B2544">
        <v>16</v>
      </c>
      <c r="C2544">
        <v>9</v>
      </c>
      <c r="D2544">
        <v>1.5</v>
      </c>
      <c r="E2544">
        <v>8</v>
      </c>
      <c r="F2544" s="1" t="s">
        <v>26</v>
      </c>
      <c r="G2544" s="1" t="s">
        <v>35</v>
      </c>
      <c r="H2544" s="1" t="s">
        <v>18</v>
      </c>
      <c r="I2544" s="1" t="s">
        <v>19</v>
      </c>
      <c r="J2544" s="1" t="s">
        <v>20</v>
      </c>
      <c r="K2544" s="1" t="s">
        <v>21</v>
      </c>
      <c r="L2544">
        <v>5</v>
      </c>
      <c r="M2544">
        <v>55</v>
      </c>
      <c r="N2544">
        <v>1700</v>
      </c>
      <c r="O2544" s="1" t="s">
        <v>21</v>
      </c>
      <c r="P2544">
        <v>3</v>
      </c>
    </row>
    <row r="2545" spans="1:16" x14ac:dyDescent="0.2">
      <c r="A2545">
        <v>2544</v>
      </c>
      <c r="B2545">
        <v>46</v>
      </c>
      <c r="C2545">
        <v>10</v>
      </c>
      <c r="D2545">
        <v>1.9</v>
      </c>
      <c r="E2545">
        <v>10</v>
      </c>
      <c r="F2545" s="1" t="s">
        <v>23</v>
      </c>
      <c r="G2545" s="1" t="s">
        <v>35</v>
      </c>
      <c r="H2545" s="1" t="s">
        <v>28</v>
      </c>
      <c r="I2545" s="1" t="s">
        <v>19</v>
      </c>
      <c r="J2545" s="1" t="s">
        <v>20</v>
      </c>
      <c r="K2545" s="1" t="s">
        <v>21</v>
      </c>
      <c r="L2545">
        <v>10</v>
      </c>
      <c r="M2545">
        <v>68</v>
      </c>
      <c r="N2545">
        <v>4066</v>
      </c>
      <c r="O2545" s="1" t="s">
        <v>22</v>
      </c>
      <c r="P2545">
        <v>4</v>
      </c>
    </row>
    <row r="2546" spans="1:16" x14ac:dyDescent="0.2">
      <c r="A2546">
        <v>2545</v>
      </c>
      <c r="B2546">
        <v>22</v>
      </c>
      <c r="C2546">
        <v>8</v>
      </c>
      <c r="D2546">
        <v>4.25</v>
      </c>
      <c r="E2546">
        <v>10</v>
      </c>
      <c r="F2546" s="1" t="s">
        <v>16</v>
      </c>
      <c r="G2546" s="1" t="s">
        <v>17</v>
      </c>
      <c r="H2546" s="1" t="s">
        <v>28</v>
      </c>
      <c r="I2546" s="1" t="s">
        <v>19</v>
      </c>
      <c r="J2546" s="1" t="s">
        <v>29</v>
      </c>
      <c r="K2546" s="1" t="s">
        <v>21</v>
      </c>
      <c r="L2546">
        <v>7</v>
      </c>
      <c r="M2546">
        <v>39</v>
      </c>
      <c r="N2546">
        <v>5596</v>
      </c>
      <c r="O2546" s="1" t="s">
        <v>22</v>
      </c>
      <c r="P2546">
        <v>1</v>
      </c>
    </row>
    <row r="2547" spans="1:16" x14ac:dyDescent="0.2">
      <c r="A2547">
        <v>2546</v>
      </c>
      <c r="B2547">
        <v>33</v>
      </c>
      <c r="C2547">
        <v>10</v>
      </c>
      <c r="D2547">
        <v>2.2000000000000002</v>
      </c>
      <c r="E2547">
        <v>7</v>
      </c>
      <c r="F2547" s="1" t="s">
        <v>26</v>
      </c>
      <c r="G2547" s="1" t="s">
        <v>27</v>
      </c>
      <c r="H2547" s="1" t="s">
        <v>25</v>
      </c>
      <c r="I2547" s="1" t="s">
        <v>34</v>
      </c>
      <c r="J2547" s="1" t="s">
        <v>29</v>
      </c>
      <c r="K2547" s="1" t="s">
        <v>21</v>
      </c>
      <c r="L2547">
        <v>3</v>
      </c>
      <c r="M2547">
        <v>57</v>
      </c>
      <c r="N2547">
        <v>3244</v>
      </c>
      <c r="O2547" s="1" t="s">
        <v>22</v>
      </c>
      <c r="P2547">
        <v>5</v>
      </c>
    </row>
    <row r="2548" spans="1:16" x14ac:dyDescent="0.2">
      <c r="A2548">
        <v>2547</v>
      </c>
      <c r="B2548">
        <v>29</v>
      </c>
      <c r="C2548">
        <v>7</v>
      </c>
      <c r="D2548">
        <v>3.28</v>
      </c>
      <c r="E2548">
        <v>9</v>
      </c>
      <c r="F2548" s="1" t="s">
        <v>36</v>
      </c>
      <c r="G2548" s="1" t="s">
        <v>30</v>
      </c>
      <c r="H2548" s="1" t="s">
        <v>18</v>
      </c>
      <c r="I2548" s="1" t="s">
        <v>34</v>
      </c>
      <c r="J2548" s="1" t="s">
        <v>29</v>
      </c>
      <c r="K2548" s="1" t="s">
        <v>21</v>
      </c>
      <c r="L2548">
        <v>0</v>
      </c>
      <c r="M2548">
        <v>23</v>
      </c>
      <c r="N2548">
        <v>1624</v>
      </c>
      <c r="O2548" s="1" t="s">
        <v>21</v>
      </c>
      <c r="P2548">
        <v>4</v>
      </c>
    </row>
    <row r="2549" spans="1:16" x14ac:dyDescent="0.2">
      <c r="A2549">
        <v>2548</v>
      </c>
      <c r="B2549">
        <v>37</v>
      </c>
      <c r="C2549">
        <v>3</v>
      </c>
      <c r="D2549">
        <v>4.83</v>
      </c>
      <c r="E2549">
        <v>2</v>
      </c>
      <c r="F2549" s="1" t="s">
        <v>23</v>
      </c>
      <c r="G2549" s="1" t="s">
        <v>30</v>
      </c>
      <c r="H2549" s="1" t="s">
        <v>37</v>
      </c>
      <c r="I2549" s="1" t="s">
        <v>19</v>
      </c>
      <c r="J2549" s="1" t="s">
        <v>33</v>
      </c>
      <c r="K2549" s="1" t="s">
        <v>21</v>
      </c>
      <c r="L2549">
        <v>0</v>
      </c>
      <c r="M2549">
        <v>31</v>
      </c>
      <c r="N2549">
        <v>3455</v>
      </c>
      <c r="O2549" s="1" t="s">
        <v>22</v>
      </c>
      <c r="P2549">
        <v>3</v>
      </c>
    </row>
    <row r="2550" spans="1:16" x14ac:dyDescent="0.2">
      <c r="A2550">
        <v>2549</v>
      </c>
      <c r="B2550">
        <v>2</v>
      </c>
      <c r="C2550">
        <v>7</v>
      </c>
      <c r="D2550">
        <v>2.21</v>
      </c>
      <c r="E2550">
        <v>10</v>
      </c>
      <c r="F2550" s="1" t="s">
        <v>26</v>
      </c>
      <c r="G2550" s="1" t="s">
        <v>17</v>
      </c>
      <c r="H2550" s="1" t="s">
        <v>32</v>
      </c>
      <c r="I2550" s="1" t="s">
        <v>19</v>
      </c>
      <c r="J2550" s="1" t="s">
        <v>29</v>
      </c>
      <c r="K2550" s="1" t="s">
        <v>21</v>
      </c>
      <c r="L2550">
        <v>4</v>
      </c>
      <c r="M2550">
        <v>63</v>
      </c>
      <c r="N2550">
        <v>1567</v>
      </c>
      <c r="O2550" s="1" t="s">
        <v>22</v>
      </c>
      <c r="P2550">
        <v>3</v>
      </c>
    </row>
    <row r="2551" spans="1:16" x14ac:dyDescent="0.2">
      <c r="A2551">
        <v>2550</v>
      </c>
      <c r="B2551">
        <v>9</v>
      </c>
      <c r="C2551">
        <v>7</v>
      </c>
      <c r="D2551">
        <v>2.2000000000000002</v>
      </c>
      <c r="E2551">
        <v>8</v>
      </c>
      <c r="F2551" s="1" t="s">
        <v>36</v>
      </c>
      <c r="G2551" s="1" t="s">
        <v>27</v>
      </c>
      <c r="H2551" s="1" t="s">
        <v>25</v>
      </c>
      <c r="I2551" s="1" t="s">
        <v>19</v>
      </c>
      <c r="J2551" s="1" t="s">
        <v>29</v>
      </c>
      <c r="K2551" s="1" t="s">
        <v>21</v>
      </c>
      <c r="L2551">
        <v>2</v>
      </c>
      <c r="M2551">
        <v>46</v>
      </c>
      <c r="N2551">
        <v>1407</v>
      </c>
      <c r="O2551" s="1" t="s">
        <v>21</v>
      </c>
      <c r="P2551">
        <v>2</v>
      </c>
    </row>
    <row r="2552" spans="1:16" x14ac:dyDescent="0.2">
      <c r="A2552">
        <v>2551</v>
      </c>
      <c r="B2552">
        <v>46</v>
      </c>
      <c r="C2552">
        <v>7</v>
      </c>
      <c r="D2552">
        <v>1.24</v>
      </c>
      <c r="E2552">
        <v>7</v>
      </c>
      <c r="F2552" s="1" t="s">
        <v>36</v>
      </c>
      <c r="G2552" s="1" t="s">
        <v>30</v>
      </c>
      <c r="H2552" s="1" t="s">
        <v>32</v>
      </c>
      <c r="I2552" s="1" t="s">
        <v>19</v>
      </c>
      <c r="J2552" s="1" t="s">
        <v>29</v>
      </c>
      <c r="K2552" s="1" t="s">
        <v>21</v>
      </c>
      <c r="L2552">
        <v>3</v>
      </c>
      <c r="M2552">
        <v>65</v>
      </c>
      <c r="N2552">
        <v>2924</v>
      </c>
      <c r="O2552" s="1" t="s">
        <v>21</v>
      </c>
      <c r="P2552">
        <v>1</v>
      </c>
    </row>
    <row r="2553" spans="1:16" x14ac:dyDescent="0.2">
      <c r="A2553">
        <v>2552</v>
      </c>
      <c r="B2553">
        <v>8</v>
      </c>
      <c r="C2553">
        <v>6</v>
      </c>
      <c r="D2553">
        <v>4.5199999999999996</v>
      </c>
      <c r="E2553">
        <v>5</v>
      </c>
      <c r="F2553" s="1" t="s">
        <v>16</v>
      </c>
      <c r="G2553" s="1" t="s">
        <v>24</v>
      </c>
      <c r="H2553" s="1" t="s">
        <v>25</v>
      </c>
      <c r="I2553" s="1" t="s">
        <v>19</v>
      </c>
      <c r="J2553" s="1" t="s">
        <v>29</v>
      </c>
      <c r="K2553" s="1" t="s">
        <v>22</v>
      </c>
      <c r="L2553">
        <v>6</v>
      </c>
      <c r="M2553">
        <v>31</v>
      </c>
      <c r="N2553">
        <v>2639</v>
      </c>
      <c r="O2553" s="1" t="s">
        <v>21</v>
      </c>
      <c r="P2553">
        <v>2</v>
      </c>
    </row>
    <row r="2554" spans="1:16" x14ac:dyDescent="0.2">
      <c r="A2554">
        <v>2553</v>
      </c>
      <c r="B2554">
        <v>15</v>
      </c>
      <c r="C2554">
        <v>1</v>
      </c>
      <c r="D2554">
        <v>5.73</v>
      </c>
      <c r="E2554">
        <v>1</v>
      </c>
      <c r="F2554" s="1" t="s">
        <v>26</v>
      </c>
      <c r="G2554" s="1" t="s">
        <v>30</v>
      </c>
      <c r="H2554" s="1" t="s">
        <v>31</v>
      </c>
      <c r="I2554" s="1" t="s">
        <v>19</v>
      </c>
      <c r="J2554" s="1" t="s">
        <v>20</v>
      </c>
      <c r="K2554" s="1" t="s">
        <v>21</v>
      </c>
      <c r="L2554">
        <v>6</v>
      </c>
      <c r="M2554">
        <v>47</v>
      </c>
      <c r="N2554">
        <v>6919</v>
      </c>
      <c r="O2554" s="1" t="s">
        <v>21</v>
      </c>
      <c r="P2554">
        <v>3</v>
      </c>
    </row>
    <row r="2555" spans="1:16" x14ac:dyDescent="0.2">
      <c r="A2555">
        <v>2554</v>
      </c>
      <c r="B2555">
        <v>55</v>
      </c>
      <c r="C2555">
        <v>7</v>
      </c>
      <c r="D2555">
        <v>2.93</v>
      </c>
      <c r="E2555">
        <v>8</v>
      </c>
      <c r="F2555" s="1" t="s">
        <v>26</v>
      </c>
      <c r="G2555" s="1" t="s">
        <v>27</v>
      </c>
      <c r="H2555" s="1" t="s">
        <v>32</v>
      </c>
      <c r="I2555" s="1" t="s">
        <v>34</v>
      </c>
      <c r="J2555" s="1" t="s">
        <v>29</v>
      </c>
      <c r="K2555" s="1" t="s">
        <v>21</v>
      </c>
      <c r="L2555">
        <v>0</v>
      </c>
      <c r="M2555">
        <v>33</v>
      </c>
      <c r="N2555">
        <v>1584</v>
      </c>
      <c r="O2555" s="1" t="s">
        <v>22</v>
      </c>
      <c r="P2555">
        <v>5</v>
      </c>
    </row>
    <row r="2556" spans="1:16" x14ac:dyDescent="0.2">
      <c r="A2556">
        <v>2555</v>
      </c>
      <c r="B2556">
        <v>59</v>
      </c>
      <c r="C2556">
        <v>2</v>
      </c>
      <c r="D2556">
        <v>2.74</v>
      </c>
      <c r="E2556">
        <v>2</v>
      </c>
      <c r="F2556" s="1" t="s">
        <v>16</v>
      </c>
      <c r="G2556" s="1" t="s">
        <v>17</v>
      </c>
      <c r="H2556" s="1" t="s">
        <v>31</v>
      </c>
      <c r="I2556" s="1" t="s">
        <v>19</v>
      </c>
      <c r="J2556" s="1" t="s">
        <v>33</v>
      </c>
      <c r="K2556" s="1" t="s">
        <v>21</v>
      </c>
      <c r="L2556">
        <v>10</v>
      </c>
      <c r="M2556">
        <v>53</v>
      </c>
      <c r="N2556">
        <v>5780</v>
      </c>
      <c r="O2556" s="1" t="s">
        <v>21</v>
      </c>
      <c r="P2556">
        <v>2</v>
      </c>
    </row>
    <row r="2557" spans="1:16" x14ac:dyDescent="0.2">
      <c r="A2557">
        <v>2556</v>
      </c>
      <c r="B2557">
        <v>11</v>
      </c>
      <c r="C2557">
        <v>9</v>
      </c>
      <c r="D2557">
        <v>3.18</v>
      </c>
      <c r="E2557">
        <v>8</v>
      </c>
      <c r="F2557" s="1" t="s">
        <v>23</v>
      </c>
      <c r="G2557" s="1" t="s">
        <v>17</v>
      </c>
      <c r="H2557" s="1" t="s">
        <v>25</v>
      </c>
      <c r="I2557" s="1" t="s">
        <v>19</v>
      </c>
      <c r="J2557" s="1" t="s">
        <v>29</v>
      </c>
      <c r="K2557" s="1" t="s">
        <v>21</v>
      </c>
      <c r="L2557">
        <v>10</v>
      </c>
      <c r="M2557">
        <v>61</v>
      </c>
      <c r="N2557">
        <v>9659</v>
      </c>
      <c r="O2557" s="1" t="s">
        <v>22</v>
      </c>
      <c r="P2557">
        <v>4</v>
      </c>
    </row>
    <row r="2558" spans="1:16" x14ac:dyDescent="0.2">
      <c r="A2558">
        <v>2557</v>
      </c>
      <c r="B2558">
        <v>16</v>
      </c>
      <c r="C2558">
        <v>5</v>
      </c>
      <c r="D2558">
        <v>5.48</v>
      </c>
      <c r="E2558">
        <v>6</v>
      </c>
      <c r="F2558" s="1" t="s">
        <v>23</v>
      </c>
      <c r="G2558" s="1" t="s">
        <v>24</v>
      </c>
      <c r="H2558" s="1" t="s">
        <v>18</v>
      </c>
      <c r="I2558" s="1" t="s">
        <v>34</v>
      </c>
      <c r="J2558" s="1" t="s">
        <v>20</v>
      </c>
      <c r="K2558" s="1" t="s">
        <v>22</v>
      </c>
      <c r="L2558">
        <v>8</v>
      </c>
      <c r="M2558">
        <v>23</v>
      </c>
      <c r="N2558">
        <v>1712</v>
      </c>
      <c r="O2558" s="1" t="s">
        <v>22</v>
      </c>
      <c r="P2558">
        <v>3</v>
      </c>
    </row>
    <row r="2559" spans="1:16" x14ac:dyDescent="0.2">
      <c r="A2559">
        <v>2558</v>
      </c>
      <c r="B2559">
        <v>22</v>
      </c>
      <c r="C2559">
        <v>10</v>
      </c>
      <c r="D2559">
        <v>5.2</v>
      </c>
      <c r="E2559">
        <v>7</v>
      </c>
      <c r="F2559" s="1" t="s">
        <v>23</v>
      </c>
      <c r="G2559" s="1" t="s">
        <v>17</v>
      </c>
      <c r="H2559" s="1" t="s">
        <v>18</v>
      </c>
      <c r="I2559" s="1" t="s">
        <v>34</v>
      </c>
      <c r="J2559" s="1" t="s">
        <v>29</v>
      </c>
      <c r="K2559" s="1" t="s">
        <v>22</v>
      </c>
      <c r="L2559">
        <v>1</v>
      </c>
      <c r="M2559">
        <v>57</v>
      </c>
      <c r="N2559">
        <v>1154</v>
      </c>
      <c r="O2559" s="1" t="s">
        <v>21</v>
      </c>
      <c r="P2559">
        <v>2</v>
      </c>
    </row>
    <row r="2560" spans="1:16" x14ac:dyDescent="0.2">
      <c r="A2560">
        <v>2559</v>
      </c>
      <c r="B2560">
        <v>57</v>
      </c>
      <c r="C2560">
        <v>1</v>
      </c>
      <c r="D2560">
        <v>3.05</v>
      </c>
      <c r="E2560">
        <v>2</v>
      </c>
      <c r="F2560" s="1" t="s">
        <v>36</v>
      </c>
      <c r="G2560" s="1" t="s">
        <v>27</v>
      </c>
      <c r="H2560" s="1" t="s">
        <v>32</v>
      </c>
      <c r="I2560" s="1" t="s">
        <v>19</v>
      </c>
      <c r="J2560" s="1" t="s">
        <v>33</v>
      </c>
      <c r="K2560" s="1" t="s">
        <v>21</v>
      </c>
      <c r="L2560">
        <v>0</v>
      </c>
      <c r="M2560">
        <v>67</v>
      </c>
      <c r="N2560">
        <v>3822</v>
      </c>
      <c r="O2560" s="1" t="s">
        <v>22</v>
      </c>
      <c r="P2560">
        <v>2</v>
      </c>
    </row>
    <row r="2561" spans="1:16" x14ac:dyDescent="0.2">
      <c r="A2561">
        <v>2560</v>
      </c>
      <c r="B2561">
        <v>46</v>
      </c>
      <c r="C2561">
        <v>7</v>
      </c>
      <c r="D2561">
        <v>4.0599999999999996</v>
      </c>
      <c r="E2561">
        <v>10</v>
      </c>
      <c r="F2561" s="1" t="s">
        <v>23</v>
      </c>
      <c r="G2561" s="1" t="s">
        <v>30</v>
      </c>
      <c r="H2561" s="1" t="s">
        <v>32</v>
      </c>
      <c r="I2561" s="1" t="s">
        <v>34</v>
      </c>
      <c r="J2561" s="1" t="s">
        <v>29</v>
      </c>
      <c r="K2561" s="1" t="s">
        <v>21</v>
      </c>
      <c r="L2561">
        <v>5</v>
      </c>
      <c r="M2561">
        <v>28</v>
      </c>
      <c r="N2561">
        <v>9315</v>
      </c>
      <c r="O2561" s="1" t="s">
        <v>21</v>
      </c>
      <c r="P2561">
        <v>1</v>
      </c>
    </row>
    <row r="2562" spans="1:16" x14ac:dyDescent="0.2">
      <c r="A2562">
        <v>2561</v>
      </c>
      <c r="B2562">
        <v>36</v>
      </c>
      <c r="C2562">
        <v>4</v>
      </c>
      <c r="D2562">
        <v>4.37</v>
      </c>
      <c r="E2562">
        <v>2</v>
      </c>
      <c r="F2562" s="1" t="s">
        <v>23</v>
      </c>
      <c r="G2562" s="1" t="s">
        <v>17</v>
      </c>
      <c r="H2562" s="1" t="s">
        <v>32</v>
      </c>
      <c r="I2562" s="1" t="s">
        <v>34</v>
      </c>
      <c r="J2562" s="1" t="s">
        <v>33</v>
      </c>
      <c r="K2562" s="1" t="s">
        <v>21</v>
      </c>
      <c r="L2562">
        <v>3</v>
      </c>
      <c r="M2562">
        <v>40</v>
      </c>
      <c r="N2562">
        <v>2486</v>
      </c>
      <c r="O2562" s="1" t="s">
        <v>22</v>
      </c>
      <c r="P2562">
        <v>2</v>
      </c>
    </row>
    <row r="2563" spans="1:16" x14ac:dyDescent="0.2">
      <c r="A2563">
        <v>2562</v>
      </c>
      <c r="B2563">
        <v>2</v>
      </c>
      <c r="C2563">
        <v>9</v>
      </c>
      <c r="D2563">
        <v>1.57</v>
      </c>
      <c r="E2563">
        <v>9</v>
      </c>
      <c r="F2563" s="1" t="s">
        <v>16</v>
      </c>
      <c r="G2563" s="1" t="s">
        <v>17</v>
      </c>
      <c r="H2563" s="1" t="s">
        <v>28</v>
      </c>
      <c r="I2563" s="1" t="s">
        <v>19</v>
      </c>
      <c r="J2563" s="1" t="s">
        <v>29</v>
      </c>
      <c r="K2563" s="1" t="s">
        <v>21</v>
      </c>
      <c r="L2563">
        <v>9</v>
      </c>
      <c r="M2563">
        <v>44</v>
      </c>
      <c r="N2563">
        <v>5690</v>
      </c>
      <c r="O2563" s="1" t="s">
        <v>21</v>
      </c>
      <c r="P2563">
        <v>3</v>
      </c>
    </row>
    <row r="2564" spans="1:16" x14ac:dyDescent="0.2">
      <c r="A2564">
        <v>2563</v>
      </c>
      <c r="B2564">
        <v>54</v>
      </c>
      <c r="C2564">
        <v>8</v>
      </c>
      <c r="D2564">
        <v>3.66</v>
      </c>
      <c r="E2564">
        <v>9</v>
      </c>
      <c r="F2564" s="1" t="s">
        <v>36</v>
      </c>
      <c r="G2564" s="1" t="s">
        <v>24</v>
      </c>
      <c r="H2564" s="1" t="s">
        <v>25</v>
      </c>
      <c r="I2564" s="1" t="s">
        <v>19</v>
      </c>
      <c r="J2564" s="1" t="s">
        <v>29</v>
      </c>
      <c r="K2564" s="1" t="s">
        <v>21</v>
      </c>
      <c r="L2564">
        <v>0</v>
      </c>
      <c r="M2564">
        <v>25</v>
      </c>
      <c r="N2564">
        <v>5920</v>
      </c>
      <c r="O2564" s="1" t="s">
        <v>22</v>
      </c>
      <c r="P2564">
        <v>2</v>
      </c>
    </row>
    <row r="2565" spans="1:16" x14ac:dyDescent="0.2">
      <c r="A2565">
        <v>2564</v>
      </c>
      <c r="B2565">
        <v>15</v>
      </c>
      <c r="C2565">
        <v>7</v>
      </c>
      <c r="D2565">
        <v>1.55</v>
      </c>
      <c r="E2565">
        <v>8</v>
      </c>
      <c r="F2565" s="1" t="s">
        <v>36</v>
      </c>
      <c r="G2565" s="1" t="s">
        <v>27</v>
      </c>
      <c r="H2565" s="1" t="s">
        <v>18</v>
      </c>
      <c r="I2565" s="1" t="s">
        <v>19</v>
      </c>
      <c r="J2565" s="1" t="s">
        <v>33</v>
      </c>
      <c r="K2565" s="1" t="s">
        <v>21</v>
      </c>
      <c r="L2565">
        <v>9</v>
      </c>
      <c r="M2565">
        <v>27</v>
      </c>
      <c r="N2565">
        <v>7721</v>
      </c>
      <c r="O2565" s="1" t="s">
        <v>22</v>
      </c>
      <c r="P2565">
        <v>1</v>
      </c>
    </row>
    <row r="2566" spans="1:16" x14ac:dyDescent="0.2">
      <c r="A2566">
        <v>2565</v>
      </c>
      <c r="B2566">
        <v>8</v>
      </c>
      <c r="C2566">
        <v>7</v>
      </c>
      <c r="D2566">
        <v>5.48</v>
      </c>
      <c r="E2566">
        <v>7</v>
      </c>
      <c r="F2566" s="1" t="s">
        <v>36</v>
      </c>
      <c r="G2566" s="1" t="s">
        <v>35</v>
      </c>
      <c r="H2566" s="1" t="s">
        <v>37</v>
      </c>
      <c r="I2566" s="1" t="s">
        <v>19</v>
      </c>
      <c r="J2566" s="1" t="s">
        <v>29</v>
      </c>
      <c r="K2566" s="1" t="s">
        <v>21</v>
      </c>
      <c r="L2566">
        <v>1</v>
      </c>
      <c r="M2566">
        <v>24</v>
      </c>
      <c r="N2566">
        <v>1824</v>
      </c>
      <c r="O2566" s="1" t="s">
        <v>22</v>
      </c>
      <c r="P2566">
        <v>2</v>
      </c>
    </row>
    <row r="2567" spans="1:16" x14ac:dyDescent="0.2">
      <c r="A2567">
        <v>2566</v>
      </c>
      <c r="B2567">
        <v>35</v>
      </c>
      <c r="C2567">
        <v>8</v>
      </c>
      <c r="D2567">
        <v>5.49</v>
      </c>
      <c r="E2567">
        <v>7</v>
      </c>
      <c r="F2567" s="1" t="s">
        <v>16</v>
      </c>
      <c r="G2567" s="1" t="s">
        <v>17</v>
      </c>
      <c r="H2567" s="1" t="s">
        <v>37</v>
      </c>
      <c r="I2567" s="1" t="s">
        <v>34</v>
      </c>
      <c r="J2567" s="1" t="s">
        <v>29</v>
      </c>
      <c r="K2567" s="1" t="s">
        <v>21</v>
      </c>
      <c r="L2567">
        <v>3</v>
      </c>
      <c r="M2567">
        <v>41</v>
      </c>
      <c r="N2567">
        <v>7332</v>
      </c>
      <c r="O2567" s="1" t="s">
        <v>22</v>
      </c>
      <c r="P2567">
        <v>1</v>
      </c>
    </row>
    <row r="2568" spans="1:16" x14ac:dyDescent="0.2">
      <c r="A2568">
        <v>2567</v>
      </c>
      <c r="B2568">
        <v>60</v>
      </c>
      <c r="C2568">
        <v>5</v>
      </c>
      <c r="D2568">
        <v>5.32</v>
      </c>
      <c r="E2568">
        <v>1</v>
      </c>
      <c r="F2568" s="1" t="s">
        <v>36</v>
      </c>
      <c r="G2568" s="1" t="s">
        <v>17</v>
      </c>
      <c r="H2568" s="1" t="s">
        <v>28</v>
      </c>
      <c r="I2568" s="1" t="s">
        <v>19</v>
      </c>
      <c r="J2568" s="1" t="s">
        <v>33</v>
      </c>
      <c r="K2568" s="1" t="s">
        <v>21</v>
      </c>
      <c r="L2568">
        <v>4</v>
      </c>
      <c r="M2568">
        <v>68</v>
      </c>
      <c r="N2568">
        <v>1349</v>
      </c>
      <c r="O2568" s="1" t="s">
        <v>21</v>
      </c>
      <c r="P2568">
        <v>5</v>
      </c>
    </row>
    <row r="2569" spans="1:16" x14ac:dyDescent="0.2">
      <c r="A2569">
        <v>2568</v>
      </c>
      <c r="B2569">
        <v>51</v>
      </c>
      <c r="C2569">
        <v>8</v>
      </c>
      <c r="D2569">
        <v>3.27</v>
      </c>
      <c r="E2569">
        <v>8</v>
      </c>
      <c r="F2569" s="1" t="s">
        <v>16</v>
      </c>
      <c r="G2569" s="1" t="s">
        <v>27</v>
      </c>
      <c r="H2569" s="1" t="s">
        <v>18</v>
      </c>
      <c r="I2569" s="1" t="s">
        <v>19</v>
      </c>
      <c r="J2569" s="1" t="s">
        <v>29</v>
      </c>
      <c r="K2569" s="1" t="s">
        <v>21</v>
      </c>
      <c r="L2569">
        <v>10</v>
      </c>
      <c r="M2569">
        <v>64</v>
      </c>
      <c r="N2569">
        <v>5678</v>
      </c>
      <c r="O2569" s="1" t="s">
        <v>21</v>
      </c>
      <c r="P2569">
        <v>2</v>
      </c>
    </row>
    <row r="2570" spans="1:16" x14ac:dyDescent="0.2">
      <c r="A2570">
        <v>2569</v>
      </c>
      <c r="B2570">
        <v>15</v>
      </c>
      <c r="C2570">
        <v>3</v>
      </c>
      <c r="D2570">
        <v>3.37</v>
      </c>
      <c r="E2570">
        <v>4</v>
      </c>
      <c r="F2570" s="1" t="s">
        <v>23</v>
      </c>
      <c r="G2570" s="1" t="s">
        <v>35</v>
      </c>
      <c r="H2570" s="1" t="s">
        <v>37</v>
      </c>
      <c r="I2570" s="1" t="s">
        <v>19</v>
      </c>
      <c r="J2570" s="1" t="s">
        <v>29</v>
      </c>
      <c r="K2570" s="1" t="s">
        <v>21</v>
      </c>
      <c r="L2570">
        <v>5</v>
      </c>
      <c r="M2570">
        <v>55</v>
      </c>
      <c r="N2570">
        <v>5025</v>
      </c>
      <c r="O2570" s="1" t="s">
        <v>22</v>
      </c>
      <c r="P2570">
        <v>4</v>
      </c>
    </row>
    <row r="2571" spans="1:16" x14ac:dyDescent="0.2">
      <c r="A2571">
        <v>2570</v>
      </c>
      <c r="B2571">
        <v>46</v>
      </c>
      <c r="C2571">
        <v>6</v>
      </c>
      <c r="D2571">
        <v>4.6399999999999997</v>
      </c>
      <c r="E2571">
        <v>5</v>
      </c>
      <c r="F2571" s="1" t="s">
        <v>26</v>
      </c>
      <c r="G2571" s="1" t="s">
        <v>24</v>
      </c>
      <c r="H2571" s="1" t="s">
        <v>28</v>
      </c>
      <c r="I2571" s="1" t="s">
        <v>19</v>
      </c>
      <c r="J2571" s="1" t="s">
        <v>29</v>
      </c>
      <c r="K2571" s="1" t="s">
        <v>21</v>
      </c>
      <c r="L2571">
        <v>1</v>
      </c>
      <c r="M2571">
        <v>39</v>
      </c>
      <c r="N2571">
        <v>9733</v>
      </c>
      <c r="O2571" s="1" t="s">
        <v>22</v>
      </c>
      <c r="P2571">
        <v>5</v>
      </c>
    </row>
    <row r="2572" spans="1:16" x14ac:dyDescent="0.2">
      <c r="A2572">
        <v>2571</v>
      </c>
      <c r="B2572">
        <v>10</v>
      </c>
      <c r="C2572">
        <v>8</v>
      </c>
      <c r="D2572">
        <v>1.94</v>
      </c>
      <c r="E2572">
        <v>10</v>
      </c>
      <c r="F2572" s="1" t="s">
        <v>23</v>
      </c>
      <c r="G2572" s="1" t="s">
        <v>24</v>
      </c>
      <c r="H2572" s="1" t="s">
        <v>32</v>
      </c>
      <c r="I2572" s="1" t="s">
        <v>34</v>
      </c>
      <c r="J2572" s="1" t="s">
        <v>33</v>
      </c>
      <c r="K2572" s="1" t="s">
        <v>22</v>
      </c>
      <c r="L2572">
        <v>2</v>
      </c>
      <c r="M2572">
        <v>51</v>
      </c>
      <c r="N2572">
        <v>8599</v>
      </c>
      <c r="O2572" s="1" t="s">
        <v>21</v>
      </c>
      <c r="P2572">
        <v>3</v>
      </c>
    </row>
    <row r="2573" spans="1:16" x14ac:dyDescent="0.2">
      <c r="A2573">
        <v>2572</v>
      </c>
      <c r="B2573">
        <v>47</v>
      </c>
      <c r="C2573">
        <v>1</v>
      </c>
      <c r="D2573">
        <v>1.48</v>
      </c>
      <c r="E2573">
        <v>2</v>
      </c>
      <c r="F2573" s="1" t="s">
        <v>23</v>
      </c>
      <c r="G2573" s="1" t="s">
        <v>27</v>
      </c>
      <c r="H2573" s="1" t="s">
        <v>32</v>
      </c>
      <c r="I2573" s="1" t="s">
        <v>19</v>
      </c>
      <c r="J2573" s="1" t="s">
        <v>29</v>
      </c>
      <c r="K2573" s="1" t="s">
        <v>21</v>
      </c>
      <c r="L2573">
        <v>0</v>
      </c>
      <c r="M2573">
        <v>33</v>
      </c>
      <c r="N2573">
        <v>6547</v>
      </c>
      <c r="O2573" s="1" t="s">
        <v>22</v>
      </c>
      <c r="P2573">
        <v>2</v>
      </c>
    </row>
    <row r="2574" spans="1:16" x14ac:dyDescent="0.2">
      <c r="A2574">
        <v>2573</v>
      </c>
      <c r="B2574">
        <v>9</v>
      </c>
      <c r="C2574">
        <v>2</v>
      </c>
      <c r="D2574">
        <v>1.07</v>
      </c>
      <c r="E2574">
        <v>4</v>
      </c>
      <c r="F2574" s="1" t="s">
        <v>36</v>
      </c>
      <c r="G2574" s="1" t="s">
        <v>24</v>
      </c>
      <c r="H2574" s="1" t="s">
        <v>25</v>
      </c>
      <c r="I2574" s="1" t="s">
        <v>34</v>
      </c>
      <c r="J2574" s="1" t="s">
        <v>29</v>
      </c>
      <c r="K2574" s="1" t="s">
        <v>22</v>
      </c>
      <c r="L2574">
        <v>1</v>
      </c>
      <c r="M2574">
        <v>34</v>
      </c>
      <c r="N2574">
        <v>5993</v>
      </c>
      <c r="O2574" s="1" t="s">
        <v>21</v>
      </c>
      <c r="P2574">
        <v>4</v>
      </c>
    </row>
    <row r="2575" spans="1:16" x14ac:dyDescent="0.2">
      <c r="A2575">
        <v>2574</v>
      </c>
      <c r="B2575">
        <v>49</v>
      </c>
      <c r="C2575">
        <v>9</v>
      </c>
      <c r="D2575">
        <v>1.56</v>
      </c>
      <c r="E2575">
        <v>10</v>
      </c>
      <c r="F2575" s="1" t="s">
        <v>36</v>
      </c>
      <c r="G2575" s="1" t="s">
        <v>30</v>
      </c>
      <c r="H2575" s="1" t="s">
        <v>25</v>
      </c>
      <c r="I2575" s="1" t="s">
        <v>34</v>
      </c>
      <c r="J2575" s="1" t="s">
        <v>33</v>
      </c>
      <c r="K2575" s="1" t="s">
        <v>21</v>
      </c>
      <c r="L2575">
        <v>4</v>
      </c>
      <c r="M2575">
        <v>50</v>
      </c>
      <c r="N2575">
        <v>1042</v>
      </c>
      <c r="O2575" s="1" t="s">
        <v>21</v>
      </c>
      <c r="P2575">
        <v>4</v>
      </c>
    </row>
    <row r="2576" spans="1:16" x14ac:dyDescent="0.2">
      <c r="A2576">
        <v>2575</v>
      </c>
      <c r="B2576">
        <v>21</v>
      </c>
      <c r="C2576">
        <v>10</v>
      </c>
      <c r="D2576">
        <v>2.27</v>
      </c>
      <c r="E2576">
        <v>8</v>
      </c>
      <c r="F2576" s="1" t="s">
        <v>26</v>
      </c>
      <c r="G2576" s="1" t="s">
        <v>24</v>
      </c>
      <c r="H2576" s="1" t="s">
        <v>18</v>
      </c>
      <c r="I2576" s="1" t="s">
        <v>19</v>
      </c>
      <c r="J2576" s="1" t="s">
        <v>29</v>
      </c>
      <c r="K2576" s="1" t="s">
        <v>21</v>
      </c>
      <c r="L2576">
        <v>5</v>
      </c>
      <c r="M2576">
        <v>19</v>
      </c>
      <c r="N2576">
        <v>3335</v>
      </c>
      <c r="O2576" s="1" t="s">
        <v>22</v>
      </c>
      <c r="P2576">
        <v>1</v>
      </c>
    </row>
    <row r="2577" spans="1:16" x14ac:dyDescent="0.2">
      <c r="A2577">
        <v>2576</v>
      </c>
      <c r="B2577">
        <v>47</v>
      </c>
      <c r="C2577">
        <v>7</v>
      </c>
      <c r="D2577">
        <v>2.37</v>
      </c>
      <c r="E2577">
        <v>7</v>
      </c>
      <c r="F2577" s="1" t="s">
        <v>23</v>
      </c>
      <c r="G2577" s="1" t="s">
        <v>27</v>
      </c>
      <c r="H2577" s="1" t="s">
        <v>28</v>
      </c>
      <c r="I2577" s="1" t="s">
        <v>19</v>
      </c>
      <c r="J2577" s="1" t="s">
        <v>20</v>
      </c>
      <c r="K2577" s="1" t="s">
        <v>21</v>
      </c>
      <c r="L2577">
        <v>1</v>
      </c>
      <c r="M2577">
        <v>66</v>
      </c>
      <c r="N2577">
        <v>4760</v>
      </c>
      <c r="O2577" s="1" t="s">
        <v>22</v>
      </c>
      <c r="P2577">
        <v>3</v>
      </c>
    </row>
    <row r="2578" spans="1:16" x14ac:dyDescent="0.2">
      <c r="A2578">
        <v>2577</v>
      </c>
      <c r="B2578">
        <v>38</v>
      </c>
      <c r="C2578">
        <v>10</v>
      </c>
      <c r="D2578">
        <v>5.14</v>
      </c>
      <c r="E2578">
        <v>10</v>
      </c>
      <c r="F2578" s="1" t="s">
        <v>36</v>
      </c>
      <c r="G2578" s="1" t="s">
        <v>27</v>
      </c>
      <c r="H2578" s="1" t="s">
        <v>31</v>
      </c>
      <c r="I2578" s="1" t="s">
        <v>34</v>
      </c>
      <c r="J2578" s="1" t="s">
        <v>29</v>
      </c>
      <c r="K2578" s="1" t="s">
        <v>21</v>
      </c>
      <c r="L2578">
        <v>4</v>
      </c>
      <c r="M2578">
        <v>43</v>
      </c>
      <c r="N2578">
        <v>5481</v>
      </c>
      <c r="O2578" s="1" t="s">
        <v>22</v>
      </c>
      <c r="P2578">
        <v>1</v>
      </c>
    </row>
    <row r="2579" spans="1:16" x14ac:dyDescent="0.2">
      <c r="A2579">
        <v>2578</v>
      </c>
      <c r="B2579">
        <v>41</v>
      </c>
      <c r="C2579">
        <v>1</v>
      </c>
      <c r="D2579">
        <v>3.79</v>
      </c>
      <c r="E2579">
        <v>1</v>
      </c>
      <c r="F2579" s="1" t="s">
        <v>36</v>
      </c>
      <c r="G2579" s="1" t="s">
        <v>35</v>
      </c>
      <c r="H2579" s="1" t="s">
        <v>37</v>
      </c>
      <c r="I2579" s="1" t="s">
        <v>34</v>
      </c>
      <c r="J2579" s="1" t="s">
        <v>29</v>
      </c>
      <c r="K2579" s="1" t="s">
        <v>21</v>
      </c>
      <c r="L2579">
        <v>6</v>
      </c>
      <c r="M2579">
        <v>62</v>
      </c>
      <c r="N2579">
        <v>7413</v>
      </c>
      <c r="O2579" s="1" t="s">
        <v>22</v>
      </c>
      <c r="P2579">
        <v>1</v>
      </c>
    </row>
    <row r="2580" spans="1:16" x14ac:dyDescent="0.2">
      <c r="A2580">
        <v>2579</v>
      </c>
      <c r="B2580">
        <v>42</v>
      </c>
      <c r="C2580">
        <v>10</v>
      </c>
      <c r="D2580">
        <v>4.28</v>
      </c>
      <c r="E2580">
        <v>8</v>
      </c>
      <c r="F2580" s="1" t="s">
        <v>16</v>
      </c>
      <c r="G2580" s="1" t="s">
        <v>27</v>
      </c>
      <c r="H2580" s="1" t="s">
        <v>25</v>
      </c>
      <c r="I2580" s="1" t="s">
        <v>19</v>
      </c>
      <c r="J2580" s="1" t="s">
        <v>20</v>
      </c>
      <c r="K2580" s="1" t="s">
        <v>21</v>
      </c>
      <c r="L2580">
        <v>4</v>
      </c>
      <c r="M2580">
        <v>34</v>
      </c>
      <c r="N2580">
        <v>9215</v>
      </c>
      <c r="O2580" s="1" t="s">
        <v>22</v>
      </c>
      <c r="P2580">
        <v>5</v>
      </c>
    </row>
    <row r="2581" spans="1:16" x14ac:dyDescent="0.2">
      <c r="A2581">
        <v>2580</v>
      </c>
      <c r="B2581">
        <v>16</v>
      </c>
      <c r="C2581">
        <v>4</v>
      </c>
      <c r="D2581">
        <v>4.26</v>
      </c>
      <c r="E2581">
        <v>1</v>
      </c>
      <c r="F2581" s="1" t="s">
        <v>26</v>
      </c>
      <c r="G2581" s="1" t="s">
        <v>27</v>
      </c>
      <c r="H2581" s="1" t="s">
        <v>28</v>
      </c>
      <c r="I2581" s="1" t="s">
        <v>19</v>
      </c>
      <c r="J2581" s="1" t="s">
        <v>29</v>
      </c>
      <c r="K2581" s="1" t="s">
        <v>21</v>
      </c>
      <c r="L2581">
        <v>2</v>
      </c>
      <c r="M2581">
        <v>43</v>
      </c>
      <c r="N2581">
        <v>3566</v>
      </c>
      <c r="O2581" s="1" t="s">
        <v>22</v>
      </c>
      <c r="P2581">
        <v>2</v>
      </c>
    </row>
    <row r="2582" spans="1:16" x14ac:dyDescent="0.2">
      <c r="A2582">
        <v>2581</v>
      </c>
      <c r="B2582">
        <v>57</v>
      </c>
      <c r="C2582">
        <v>9</v>
      </c>
      <c r="D2582">
        <v>5.72</v>
      </c>
      <c r="E2582">
        <v>8</v>
      </c>
      <c r="F2582" s="1" t="s">
        <v>23</v>
      </c>
      <c r="G2582" s="1" t="s">
        <v>17</v>
      </c>
      <c r="H2582" s="1" t="s">
        <v>25</v>
      </c>
      <c r="I2582" s="1" t="s">
        <v>19</v>
      </c>
      <c r="J2582" s="1" t="s">
        <v>20</v>
      </c>
      <c r="K2582" s="1" t="s">
        <v>21</v>
      </c>
      <c r="L2582">
        <v>2</v>
      </c>
      <c r="M2582">
        <v>54</v>
      </c>
      <c r="N2582">
        <v>4114</v>
      </c>
      <c r="O2582" s="1" t="s">
        <v>21</v>
      </c>
      <c r="P2582">
        <v>5</v>
      </c>
    </row>
    <row r="2583" spans="1:16" x14ac:dyDescent="0.2">
      <c r="A2583">
        <v>2582</v>
      </c>
      <c r="B2583">
        <v>2</v>
      </c>
      <c r="C2583">
        <v>9</v>
      </c>
      <c r="D2583">
        <v>1.1599999999999999</v>
      </c>
      <c r="E2583">
        <v>10</v>
      </c>
      <c r="F2583" s="1" t="s">
        <v>36</v>
      </c>
      <c r="G2583" s="1" t="s">
        <v>30</v>
      </c>
      <c r="H2583" s="1" t="s">
        <v>32</v>
      </c>
      <c r="I2583" s="1" t="s">
        <v>19</v>
      </c>
      <c r="J2583" s="1" t="s">
        <v>29</v>
      </c>
      <c r="K2583" s="1" t="s">
        <v>21</v>
      </c>
      <c r="L2583">
        <v>0</v>
      </c>
      <c r="M2583">
        <v>59</v>
      </c>
      <c r="N2583">
        <v>4554</v>
      </c>
      <c r="O2583" s="1" t="s">
        <v>22</v>
      </c>
      <c r="P2583">
        <v>5</v>
      </c>
    </row>
    <row r="2584" spans="1:16" x14ac:dyDescent="0.2">
      <c r="A2584">
        <v>2583</v>
      </c>
      <c r="B2584">
        <v>14</v>
      </c>
      <c r="C2584">
        <v>5</v>
      </c>
      <c r="D2584">
        <v>3.59</v>
      </c>
      <c r="E2584">
        <v>2</v>
      </c>
      <c r="F2584" s="1" t="s">
        <v>16</v>
      </c>
      <c r="G2584" s="1" t="s">
        <v>17</v>
      </c>
      <c r="H2584" s="1" t="s">
        <v>28</v>
      </c>
      <c r="I2584" s="1" t="s">
        <v>19</v>
      </c>
      <c r="J2584" s="1" t="s">
        <v>29</v>
      </c>
      <c r="K2584" s="1" t="s">
        <v>22</v>
      </c>
      <c r="L2584">
        <v>8</v>
      </c>
      <c r="M2584">
        <v>61</v>
      </c>
      <c r="N2584">
        <v>4507</v>
      </c>
      <c r="O2584" s="1" t="s">
        <v>21</v>
      </c>
      <c r="P2584">
        <v>2</v>
      </c>
    </row>
    <row r="2585" spans="1:16" x14ac:dyDescent="0.2">
      <c r="A2585">
        <v>2584</v>
      </c>
      <c r="B2585">
        <v>15</v>
      </c>
      <c r="C2585">
        <v>9</v>
      </c>
      <c r="D2585">
        <v>3.02</v>
      </c>
      <c r="E2585">
        <v>10</v>
      </c>
      <c r="F2585" s="1" t="s">
        <v>23</v>
      </c>
      <c r="G2585" s="1" t="s">
        <v>17</v>
      </c>
      <c r="H2585" s="1" t="s">
        <v>25</v>
      </c>
      <c r="I2585" s="1" t="s">
        <v>19</v>
      </c>
      <c r="J2585" s="1" t="s">
        <v>33</v>
      </c>
      <c r="K2585" s="1" t="s">
        <v>21</v>
      </c>
      <c r="L2585">
        <v>8</v>
      </c>
      <c r="M2585">
        <v>23</v>
      </c>
      <c r="N2585">
        <v>2059</v>
      </c>
      <c r="O2585" s="1" t="s">
        <v>22</v>
      </c>
      <c r="P2585">
        <v>4</v>
      </c>
    </row>
    <row r="2586" spans="1:16" x14ac:dyDescent="0.2">
      <c r="A2586">
        <v>2585</v>
      </c>
      <c r="B2586">
        <v>26</v>
      </c>
      <c r="C2586">
        <v>6</v>
      </c>
      <c r="D2586">
        <v>2.36</v>
      </c>
      <c r="E2586">
        <v>1</v>
      </c>
      <c r="F2586" s="1" t="s">
        <v>23</v>
      </c>
      <c r="G2586" s="1" t="s">
        <v>17</v>
      </c>
      <c r="H2586" s="1" t="s">
        <v>37</v>
      </c>
      <c r="I2586" s="1" t="s">
        <v>19</v>
      </c>
      <c r="J2586" s="1" t="s">
        <v>29</v>
      </c>
      <c r="K2586" s="1" t="s">
        <v>21</v>
      </c>
      <c r="L2586">
        <v>4</v>
      </c>
      <c r="M2586">
        <v>33</v>
      </c>
      <c r="N2586">
        <v>8160</v>
      </c>
      <c r="O2586" s="1" t="s">
        <v>22</v>
      </c>
      <c r="P2586">
        <v>3</v>
      </c>
    </row>
    <row r="2587" spans="1:16" x14ac:dyDescent="0.2">
      <c r="A2587">
        <v>2586</v>
      </c>
      <c r="B2587">
        <v>2</v>
      </c>
      <c r="C2587">
        <v>9</v>
      </c>
      <c r="D2587">
        <v>1.69</v>
      </c>
      <c r="E2587">
        <v>7</v>
      </c>
      <c r="F2587" s="1" t="s">
        <v>36</v>
      </c>
      <c r="G2587" s="1" t="s">
        <v>30</v>
      </c>
      <c r="H2587" s="1" t="s">
        <v>37</v>
      </c>
      <c r="I2587" s="1" t="s">
        <v>19</v>
      </c>
      <c r="J2587" s="1" t="s">
        <v>29</v>
      </c>
      <c r="K2587" s="1" t="s">
        <v>21</v>
      </c>
      <c r="L2587">
        <v>7</v>
      </c>
      <c r="M2587">
        <v>31</v>
      </c>
      <c r="N2587">
        <v>1571</v>
      </c>
      <c r="O2587" s="1" t="s">
        <v>21</v>
      </c>
      <c r="P2587">
        <v>4</v>
      </c>
    </row>
    <row r="2588" spans="1:16" x14ac:dyDescent="0.2">
      <c r="A2588">
        <v>2587</v>
      </c>
      <c r="B2588">
        <v>20</v>
      </c>
      <c r="C2588">
        <v>4</v>
      </c>
      <c r="D2588">
        <v>3.45</v>
      </c>
      <c r="E2588">
        <v>3</v>
      </c>
      <c r="F2588" s="1" t="s">
        <v>26</v>
      </c>
      <c r="G2588" s="1" t="s">
        <v>24</v>
      </c>
      <c r="H2588" s="1" t="s">
        <v>37</v>
      </c>
      <c r="I2588" s="1" t="s">
        <v>19</v>
      </c>
      <c r="J2588" s="1" t="s">
        <v>20</v>
      </c>
      <c r="K2588" s="1" t="s">
        <v>21</v>
      </c>
      <c r="L2588">
        <v>5</v>
      </c>
      <c r="M2588">
        <v>63</v>
      </c>
      <c r="N2588">
        <v>7236</v>
      </c>
      <c r="O2588" s="1" t="s">
        <v>21</v>
      </c>
      <c r="P2588">
        <v>3</v>
      </c>
    </row>
    <row r="2589" spans="1:16" x14ac:dyDescent="0.2">
      <c r="A2589">
        <v>2588</v>
      </c>
      <c r="B2589">
        <v>32</v>
      </c>
      <c r="C2589">
        <v>10</v>
      </c>
      <c r="D2589">
        <v>2.4</v>
      </c>
      <c r="E2589">
        <v>10</v>
      </c>
      <c r="F2589" s="1" t="s">
        <v>23</v>
      </c>
      <c r="G2589" s="1" t="s">
        <v>30</v>
      </c>
      <c r="H2589" s="1" t="s">
        <v>28</v>
      </c>
      <c r="I2589" s="1" t="s">
        <v>19</v>
      </c>
      <c r="J2589" s="1" t="s">
        <v>29</v>
      </c>
      <c r="K2589" s="1" t="s">
        <v>21</v>
      </c>
      <c r="L2589">
        <v>7</v>
      </c>
      <c r="M2589">
        <v>43</v>
      </c>
      <c r="N2589">
        <v>7070</v>
      </c>
      <c r="O2589" s="1" t="s">
        <v>21</v>
      </c>
      <c r="P2589">
        <v>1</v>
      </c>
    </row>
    <row r="2590" spans="1:16" x14ac:dyDescent="0.2">
      <c r="A2590">
        <v>2589</v>
      </c>
      <c r="B2590">
        <v>23</v>
      </c>
      <c r="C2590">
        <v>9</v>
      </c>
      <c r="D2590">
        <v>4.57</v>
      </c>
      <c r="E2590">
        <v>10</v>
      </c>
      <c r="F2590" s="1" t="s">
        <v>23</v>
      </c>
      <c r="G2590" s="1" t="s">
        <v>35</v>
      </c>
      <c r="H2590" s="1" t="s">
        <v>32</v>
      </c>
      <c r="I2590" s="1" t="s">
        <v>19</v>
      </c>
      <c r="J2590" s="1" t="s">
        <v>29</v>
      </c>
      <c r="K2590" s="1" t="s">
        <v>21</v>
      </c>
      <c r="L2590">
        <v>5</v>
      </c>
      <c r="M2590">
        <v>29</v>
      </c>
      <c r="N2590">
        <v>5290</v>
      </c>
      <c r="O2590" s="1" t="s">
        <v>22</v>
      </c>
      <c r="P2590">
        <v>5</v>
      </c>
    </row>
    <row r="2591" spans="1:16" x14ac:dyDescent="0.2">
      <c r="A2591">
        <v>2590</v>
      </c>
      <c r="B2591">
        <v>35</v>
      </c>
      <c r="C2591">
        <v>9</v>
      </c>
      <c r="D2591">
        <v>2.88</v>
      </c>
      <c r="E2591">
        <v>10</v>
      </c>
      <c r="F2591" s="1" t="s">
        <v>26</v>
      </c>
      <c r="G2591" s="1" t="s">
        <v>35</v>
      </c>
      <c r="H2591" s="1" t="s">
        <v>37</v>
      </c>
      <c r="I2591" s="1" t="s">
        <v>19</v>
      </c>
      <c r="J2591" s="1" t="s">
        <v>33</v>
      </c>
      <c r="K2591" s="1" t="s">
        <v>21</v>
      </c>
      <c r="L2591">
        <v>9</v>
      </c>
      <c r="M2591">
        <v>61</v>
      </c>
      <c r="N2591">
        <v>9859</v>
      </c>
      <c r="O2591" s="1" t="s">
        <v>22</v>
      </c>
      <c r="P2591">
        <v>4</v>
      </c>
    </row>
    <row r="2592" spans="1:16" x14ac:dyDescent="0.2">
      <c r="A2592">
        <v>2591</v>
      </c>
      <c r="B2592">
        <v>52</v>
      </c>
      <c r="C2592">
        <v>7</v>
      </c>
      <c r="D2592">
        <v>4.12</v>
      </c>
      <c r="E2592">
        <v>8</v>
      </c>
      <c r="F2592" s="1" t="s">
        <v>36</v>
      </c>
      <c r="G2592" s="1" t="s">
        <v>35</v>
      </c>
      <c r="H2592" s="1" t="s">
        <v>18</v>
      </c>
      <c r="I2592" s="1" t="s">
        <v>19</v>
      </c>
      <c r="J2592" s="1" t="s">
        <v>20</v>
      </c>
      <c r="K2592" s="1" t="s">
        <v>21</v>
      </c>
      <c r="L2592">
        <v>10</v>
      </c>
      <c r="M2592">
        <v>65</v>
      </c>
      <c r="N2592">
        <v>6705</v>
      </c>
      <c r="O2592" s="1" t="s">
        <v>21</v>
      </c>
      <c r="P2592">
        <v>2</v>
      </c>
    </row>
    <row r="2593" spans="1:16" x14ac:dyDescent="0.2">
      <c r="A2593">
        <v>2592</v>
      </c>
      <c r="B2593">
        <v>6</v>
      </c>
      <c r="C2593">
        <v>10</v>
      </c>
      <c r="D2593">
        <v>5.34</v>
      </c>
      <c r="E2593">
        <v>10</v>
      </c>
      <c r="F2593" s="1" t="s">
        <v>26</v>
      </c>
      <c r="G2593" s="1" t="s">
        <v>24</v>
      </c>
      <c r="H2593" s="1" t="s">
        <v>25</v>
      </c>
      <c r="I2593" s="1" t="s">
        <v>19</v>
      </c>
      <c r="J2593" s="1" t="s">
        <v>29</v>
      </c>
      <c r="K2593" s="1" t="s">
        <v>21</v>
      </c>
      <c r="L2593">
        <v>7</v>
      </c>
      <c r="M2593">
        <v>21</v>
      </c>
      <c r="N2593">
        <v>2249</v>
      </c>
      <c r="O2593" s="1" t="s">
        <v>22</v>
      </c>
      <c r="P2593">
        <v>1</v>
      </c>
    </row>
    <row r="2594" spans="1:16" x14ac:dyDescent="0.2">
      <c r="A2594">
        <v>2593</v>
      </c>
      <c r="B2594">
        <v>36</v>
      </c>
      <c r="C2594">
        <v>8</v>
      </c>
      <c r="D2594">
        <v>5.65</v>
      </c>
      <c r="E2594">
        <v>7</v>
      </c>
      <c r="F2594" s="1" t="s">
        <v>16</v>
      </c>
      <c r="G2594" s="1" t="s">
        <v>17</v>
      </c>
      <c r="H2594" s="1" t="s">
        <v>25</v>
      </c>
      <c r="I2594" s="1" t="s">
        <v>19</v>
      </c>
      <c r="J2594" s="1" t="s">
        <v>29</v>
      </c>
      <c r="K2594" s="1" t="s">
        <v>21</v>
      </c>
      <c r="L2594">
        <v>1</v>
      </c>
      <c r="M2594">
        <v>57</v>
      </c>
      <c r="N2594">
        <v>1078</v>
      </c>
      <c r="O2594" s="1" t="s">
        <v>21</v>
      </c>
      <c r="P2594">
        <v>4</v>
      </c>
    </row>
    <row r="2595" spans="1:16" x14ac:dyDescent="0.2">
      <c r="A2595">
        <v>2594</v>
      </c>
      <c r="B2595">
        <v>31</v>
      </c>
      <c r="C2595">
        <v>9</v>
      </c>
      <c r="D2595">
        <v>1.85</v>
      </c>
      <c r="E2595">
        <v>9</v>
      </c>
      <c r="F2595" s="1" t="s">
        <v>26</v>
      </c>
      <c r="G2595" s="1" t="s">
        <v>30</v>
      </c>
      <c r="H2595" s="1" t="s">
        <v>31</v>
      </c>
      <c r="I2595" s="1" t="s">
        <v>19</v>
      </c>
      <c r="J2595" s="1" t="s">
        <v>29</v>
      </c>
      <c r="K2595" s="1" t="s">
        <v>21</v>
      </c>
      <c r="L2595">
        <v>4</v>
      </c>
      <c r="M2595">
        <v>30</v>
      </c>
      <c r="N2595">
        <v>2605</v>
      </c>
      <c r="O2595" s="1" t="s">
        <v>22</v>
      </c>
      <c r="P2595">
        <v>5</v>
      </c>
    </row>
    <row r="2596" spans="1:16" x14ac:dyDescent="0.2">
      <c r="A2596">
        <v>2595</v>
      </c>
      <c r="B2596">
        <v>43</v>
      </c>
      <c r="C2596">
        <v>8</v>
      </c>
      <c r="D2596">
        <v>2.93</v>
      </c>
      <c r="E2596">
        <v>10</v>
      </c>
      <c r="F2596" s="1" t="s">
        <v>26</v>
      </c>
      <c r="G2596" s="1" t="s">
        <v>24</v>
      </c>
      <c r="H2596" s="1" t="s">
        <v>28</v>
      </c>
      <c r="I2596" s="1" t="s">
        <v>19</v>
      </c>
      <c r="J2596" s="1" t="s">
        <v>29</v>
      </c>
      <c r="K2596" s="1" t="s">
        <v>21</v>
      </c>
      <c r="L2596">
        <v>5</v>
      </c>
      <c r="M2596">
        <v>33</v>
      </c>
      <c r="N2596">
        <v>5017</v>
      </c>
      <c r="O2596" s="1" t="s">
        <v>21</v>
      </c>
      <c r="P2596">
        <v>4</v>
      </c>
    </row>
    <row r="2597" spans="1:16" x14ac:dyDescent="0.2">
      <c r="A2597">
        <v>2596</v>
      </c>
      <c r="B2597">
        <v>28</v>
      </c>
      <c r="C2597">
        <v>7</v>
      </c>
      <c r="D2597">
        <v>1.81</v>
      </c>
      <c r="E2597">
        <v>10</v>
      </c>
      <c r="F2597" s="1" t="s">
        <v>26</v>
      </c>
      <c r="G2597" s="1" t="s">
        <v>17</v>
      </c>
      <c r="H2597" s="1" t="s">
        <v>18</v>
      </c>
      <c r="I2597" s="1" t="s">
        <v>19</v>
      </c>
      <c r="J2597" s="1" t="s">
        <v>29</v>
      </c>
      <c r="K2597" s="1" t="s">
        <v>21</v>
      </c>
      <c r="L2597">
        <v>9</v>
      </c>
      <c r="M2597">
        <v>54</v>
      </c>
      <c r="N2597">
        <v>6650</v>
      </c>
      <c r="O2597" s="1" t="s">
        <v>21</v>
      </c>
      <c r="P2597">
        <v>3</v>
      </c>
    </row>
    <row r="2598" spans="1:16" x14ac:dyDescent="0.2">
      <c r="A2598">
        <v>2597</v>
      </c>
      <c r="B2598">
        <v>37</v>
      </c>
      <c r="C2598">
        <v>7</v>
      </c>
      <c r="D2598">
        <v>3.33</v>
      </c>
      <c r="E2598">
        <v>8</v>
      </c>
      <c r="F2598" s="1" t="s">
        <v>23</v>
      </c>
      <c r="G2598" s="1" t="s">
        <v>17</v>
      </c>
      <c r="H2598" s="1" t="s">
        <v>25</v>
      </c>
      <c r="I2598" s="1" t="s">
        <v>34</v>
      </c>
      <c r="J2598" s="1" t="s">
        <v>29</v>
      </c>
      <c r="K2598" s="1" t="s">
        <v>21</v>
      </c>
      <c r="L2598">
        <v>6</v>
      </c>
      <c r="M2598">
        <v>33</v>
      </c>
      <c r="N2598">
        <v>8796</v>
      </c>
      <c r="O2598" s="1" t="s">
        <v>22</v>
      </c>
      <c r="P2598">
        <v>1</v>
      </c>
    </row>
    <row r="2599" spans="1:16" x14ac:dyDescent="0.2">
      <c r="A2599">
        <v>2598</v>
      </c>
      <c r="B2599">
        <v>39</v>
      </c>
      <c r="C2599">
        <v>6</v>
      </c>
      <c r="D2599">
        <v>2.58</v>
      </c>
      <c r="E2599">
        <v>4</v>
      </c>
      <c r="F2599" s="1" t="s">
        <v>36</v>
      </c>
      <c r="G2599" s="1" t="s">
        <v>17</v>
      </c>
      <c r="H2599" s="1" t="s">
        <v>25</v>
      </c>
      <c r="I2599" s="1" t="s">
        <v>19</v>
      </c>
      <c r="J2599" s="1" t="s">
        <v>20</v>
      </c>
      <c r="K2599" s="1" t="s">
        <v>21</v>
      </c>
      <c r="L2599">
        <v>1</v>
      </c>
      <c r="M2599">
        <v>53</v>
      </c>
      <c r="N2599">
        <v>6835</v>
      </c>
      <c r="O2599" s="1" t="s">
        <v>22</v>
      </c>
      <c r="P2599">
        <v>5</v>
      </c>
    </row>
    <row r="2600" spans="1:16" x14ac:dyDescent="0.2">
      <c r="A2600">
        <v>2599</v>
      </c>
      <c r="B2600">
        <v>41</v>
      </c>
      <c r="C2600">
        <v>7</v>
      </c>
      <c r="D2600">
        <v>4.63</v>
      </c>
      <c r="E2600">
        <v>9</v>
      </c>
      <c r="F2600" s="1" t="s">
        <v>36</v>
      </c>
      <c r="G2600" s="1" t="s">
        <v>24</v>
      </c>
      <c r="H2600" s="1" t="s">
        <v>28</v>
      </c>
      <c r="I2600" s="1" t="s">
        <v>19</v>
      </c>
      <c r="J2600" s="1" t="s">
        <v>29</v>
      </c>
      <c r="K2600" s="1" t="s">
        <v>21</v>
      </c>
      <c r="L2600">
        <v>8</v>
      </c>
      <c r="M2600">
        <v>20</v>
      </c>
      <c r="N2600">
        <v>4042</v>
      </c>
      <c r="O2600" s="1" t="s">
        <v>21</v>
      </c>
      <c r="P2600">
        <v>1</v>
      </c>
    </row>
    <row r="2601" spans="1:16" x14ac:dyDescent="0.2">
      <c r="A2601">
        <v>2600</v>
      </c>
      <c r="B2601">
        <v>14</v>
      </c>
      <c r="C2601">
        <v>7</v>
      </c>
      <c r="D2601">
        <v>2.66</v>
      </c>
      <c r="E2601">
        <v>8</v>
      </c>
      <c r="F2601" s="1" t="s">
        <v>16</v>
      </c>
      <c r="G2601" s="1" t="s">
        <v>30</v>
      </c>
      <c r="H2601" s="1" t="s">
        <v>32</v>
      </c>
      <c r="I2601" s="1" t="s">
        <v>19</v>
      </c>
      <c r="J2601" s="1" t="s">
        <v>33</v>
      </c>
      <c r="K2601" s="1" t="s">
        <v>21</v>
      </c>
      <c r="L2601">
        <v>10</v>
      </c>
      <c r="M2601">
        <v>34</v>
      </c>
      <c r="N2601">
        <v>9878</v>
      </c>
      <c r="O2601" s="1" t="s">
        <v>22</v>
      </c>
      <c r="P2601">
        <v>4</v>
      </c>
    </row>
    <row r="2602" spans="1:16" x14ac:dyDescent="0.2">
      <c r="A2602">
        <v>2601</v>
      </c>
      <c r="B2602">
        <v>3</v>
      </c>
      <c r="C2602">
        <v>10</v>
      </c>
      <c r="D2602">
        <v>2.5499999999999998</v>
      </c>
      <c r="E2602">
        <v>9</v>
      </c>
      <c r="F2602" s="1" t="s">
        <v>26</v>
      </c>
      <c r="G2602" s="1" t="s">
        <v>17</v>
      </c>
      <c r="H2602" s="1" t="s">
        <v>31</v>
      </c>
      <c r="I2602" s="1" t="s">
        <v>19</v>
      </c>
      <c r="J2602" s="1" t="s">
        <v>20</v>
      </c>
      <c r="K2602" s="1" t="s">
        <v>21</v>
      </c>
      <c r="L2602">
        <v>7</v>
      </c>
      <c r="M2602">
        <v>27</v>
      </c>
      <c r="N2602">
        <v>6455</v>
      </c>
      <c r="O2602" s="1" t="s">
        <v>22</v>
      </c>
      <c r="P2602">
        <v>1</v>
      </c>
    </row>
    <row r="2603" spans="1:16" x14ac:dyDescent="0.2">
      <c r="A2603">
        <v>2602</v>
      </c>
      <c r="B2603">
        <v>13</v>
      </c>
      <c r="C2603">
        <v>5</v>
      </c>
      <c r="D2603">
        <v>5.55</v>
      </c>
      <c r="E2603">
        <v>3</v>
      </c>
      <c r="F2603" s="1" t="s">
        <v>26</v>
      </c>
      <c r="G2603" s="1" t="s">
        <v>17</v>
      </c>
      <c r="H2603" s="1" t="s">
        <v>31</v>
      </c>
      <c r="I2603" s="1" t="s">
        <v>19</v>
      </c>
      <c r="J2603" s="1" t="s">
        <v>29</v>
      </c>
      <c r="K2603" s="1" t="s">
        <v>21</v>
      </c>
      <c r="L2603">
        <v>5</v>
      </c>
      <c r="M2603">
        <v>53</v>
      </c>
      <c r="N2603">
        <v>4277</v>
      </c>
      <c r="O2603" s="1" t="s">
        <v>22</v>
      </c>
      <c r="P2603">
        <v>2</v>
      </c>
    </row>
    <row r="2604" spans="1:16" x14ac:dyDescent="0.2">
      <c r="A2604">
        <v>2603</v>
      </c>
      <c r="B2604">
        <v>43</v>
      </c>
      <c r="C2604">
        <v>7</v>
      </c>
      <c r="D2604">
        <v>1.83</v>
      </c>
      <c r="E2604">
        <v>8</v>
      </c>
      <c r="F2604" s="1" t="s">
        <v>36</v>
      </c>
      <c r="G2604" s="1" t="s">
        <v>30</v>
      </c>
      <c r="H2604" s="1" t="s">
        <v>25</v>
      </c>
      <c r="I2604" s="1" t="s">
        <v>19</v>
      </c>
      <c r="J2604" s="1" t="s">
        <v>29</v>
      </c>
      <c r="K2604" s="1" t="s">
        <v>21</v>
      </c>
      <c r="L2604">
        <v>5</v>
      </c>
      <c r="M2604">
        <v>40</v>
      </c>
      <c r="N2604">
        <v>3916</v>
      </c>
      <c r="O2604" s="1" t="s">
        <v>21</v>
      </c>
      <c r="P2604">
        <v>3</v>
      </c>
    </row>
    <row r="2605" spans="1:16" x14ac:dyDescent="0.2">
      <c r="A2605">
        <v>2604</v>
      </c>
      <c r="B2605">
        <v>37</v>
      </c>
      <c r="C2605">
        <v>10</v>
      </c>
      <c r="D2605">
        <v>5.59</v>
      </c>
      <c r="E2605">
        <v>10</v>
      </c>
      <c r="F2605" s="1" t="s">
        <v>36</v>
      </c>
      <c r="G2605" s="1" t="s">
        <v>27</v>
      </c>
      <c r="H2605" s="1" t="s">
        <v>31</v>
      </c>
      <c r="I2605" s="1" t="s">
        <v>34</v>
      </c>
      <c r="J2605" s="1" t="s">
        <v>20</v>
      </c>
      <c r="K2605" s="1" t="s">
        <v>21</v>
      </c>
      <c r="L2605">
        <v>2</v>
      </c>
      <c r="M2605">
        <v>59</v>
      </c>
      <c r="N2605">
        <v>8395</v>
      </c>
      <c r="O2605" s="1" t="s">
        <v>22</v>
      </c>
      <c r="P2605">
        <v>1</v>
      </c>
    </row>
    <row r="2606" spans="1:16" x14ac:dyDescent="0.2">
      <c r="A2606">
        <v>2605</v>
      </c>
      <c r="B2606">
        <v>5</v>
      </c>
      <c r="C2606">
        <v>7</v>
      </c>
      <c r="D2606">
        <v>3.18</v>
      </c>
      <c r="E2606">
        <v>7</v>
      </c>
      <c r="F2606" s="1" t="s">
        <v>26</v>
      </c>
      <c r="G2606" s="1" t="s">
        <v>35</v>
      </c>
      <c r="H2606" s="1" t="s">
        <v>25</v>
      </c>
      <c r="I2606" s="1" t="s">
        <v>19</v>
      </c>
      <c r="J2606" s="1" t="s">
        <v>29</v>
      </c>
      <c r="K2606" s="1" t="s">
        <v>21</v>
      </c>
      <c r="L2606">
        <v>1</v>
      </c>
      <c r="M2606">
        <v>30</v>
      </c>
      <c r="N2606">
        <v>5267</v>
      </c>
      <c r="O2606" s="1" t="s">
        <v>21</v>
      </c>
      <c r="P2606">
        <v>4</v>
      </c>
    </row>
    <row r="2607" spans="1:16" x14ac:dyDescent="0.2">
      <c r="A2607">
        <v>2606</v>
      </c>
      <c r="B2607">
        <v>26</v>
      </c>
      <c r="C2607">
        <v>8</v>
      </c>
      <c r="D2607">
        <v>3.12</v>
      </c>
      <c r="E2607">
        <v>9</v>
      </c>
      <c r="F2607" s="1" t="s">
        <v>36</v>
      </c>
      <c r="G2607" s="1" t="s">
        <v>30</v>
      </c>
      <c r="H2607" s="1" t="s">
        <v>18</v>
      </c>
      <c r="I2607" s="1" t="s">
        <v>19</v>
      </c>
      <c r="J2607" s="1" t="s">
        <v>29</v>
      </c>
      <c r="K2607" s="1" t="s">
        <v>21</v>
      </c>
      <c r="L2607">
        <v>0</v>
      </c>
      <c r="M2607">
        <v>29</v>
      </c>
      <c r="N2607">
        <v>7682</v>
      </c>
      <c r="O2607" s="1" t="s">
        <v>21</v>
      </c>
      <c r="P2607">
        <v>3</v>
      </c>
    </row>
    <row r="2608" spans="1:16" x14ac:dyDescent="0.2">
      <c r="A2608">
        <v>2607</v>
      </c>
      <c r="B2608">
        <v>32</v>
      </c>
      <c r="C2608">
        <v>9</v>
      </c>
      <c r="D2608">
        <v>2.25</v>
      </c>
      <c r="E2608">
        <v>8</v>
      </c>
      <c r="F2608" s="1" t="s">
        <v>26</v>
      </c>
      <c r="G2608" s="1" t="s">
        <v>24</v>
      </c>
      <c r="H2608" s="1" t="s">
        <v>37</v>
      </c>
      <c r="I2608" s="1" t="s">
        <v>19</v>
      </c>
      <c r="J2608" s="1" t="s">
        <v>33</v>
      </c>
      <c r="K2608" s="1" t="s">
        <v>21</v>
      </c>
      <c r="L2608">
        <v>1</v>
      </c>
      <c r="M2608">
        <v>44</v>
      </c>
      <c r="N2608">
        <v>5650</v>
      </c>
      <c r="O2608" s="1" t="s">
        <v>22</v>
      </c>
      <c r="P2608">
        <v>2</v>
      </c>
    </row>
    <row r="2609" spans="1:16" x14ac:dyDescent="0.2">
      <c r="A2609">
        <v>2608</v>
      </c>
      <c r="B2609">
        <v>45</v>
      </c>
      <c r="C2609">
        <v>3</v>
      </c>
      <c r="D2609">
        <v>3.7</v>
      </c>
      <c r="E2609">
        <v>6</v>
      </c>
      <c r="F2609" s="1" t="s">
        <v>36</v>
      </c>
      <c r="G2609" s="1" t="s">
        <v>27</v>
      </c>
      <c r="H2609" s="1" t="s">
        <v>32</v>
      </c>
      <c r="I2609" s="1" t="s">
        <v>19</v>
      </c>
      <c r="J2609" s="1" t="s">
        <v>29</v>
      </c>
      <c r="K2609" s="1" t="s">
        <v>21</v>
      </c>
      <c r="L2609">
        <v>1</v>
      </c>
      <c r="M2609">
        <v>57</v>
      </c>
      <c r="N2609">
        <v>1542</v>
      </c>
      <c r="O2609" s="1" t="s">
        <v>22</v>
      </c>
      <c r="P2609">
        <v>1</v>
      </c>
    </row>
    <row r="2610" spans="1:16" x14ac:dyDescent="0.2">
      <c r="A2610">
        <v>2609</v>
      </c>
      <c r="B2610">
        <v>22</v>
      </c>
      <c r="C2610">
        <v>8</v>
      </c>
      <c r="D2610">
        <v>5.69</v>
      </c>
      <c r="E2610">
        <v>9</v>
      </c>
      <c r="F2610" s="1" t="s">
        <v>26</v>
      </c>
      <c r="G2610" s="1" t="s">
        <v>17</v>
      </c>
      <c r="H2610" s="1" t="s">
        <v>31</v>
      </c>
      <c r="I2610" s="1" t="s">
        <v>19</v>
      </c>
      <c r="J2610" s="1" t="s">
        <v>29</v>
      </c>
      <c r="K2610" s="1" t="s">
        <v>21</v>
      </c>
      <c r="L2610">
        <v>5</v>
      </c>
      <c r="M2610">
        <v>68</v>
      </c>
      <c r="N2610">
        <v>5189</v>
      </c>
      <c r="O2610" s="1" t="s">
        <v>21</v>
      </c>
      <c r="P2610">
        <v>5</v>
      </c>
    </row>
    <row r="2611" spans="1:16" x14ac:dyDescent="0.2">
      <c r="A2611">
        <v>2610</v>
      </c>
      <c r="B2611">
        <v>26</v>
      </c>
      <c r="C2611">
        <v>6</v>
      </c>
      <c r="D2611">
        <v>2.2400000000000002</v>
      </c>
      <c r="E2611">
        <v>2</v>
      </c>
      <c r="F2611" s="1" t="s">
        <v>26</v>
      </c>
      <c r="G2611" s="1" t="s">
        <v>17</v>
      </c>
      <c r="H2611" s="1" t="s">
        <v>18</v>
      </c>
      <c r="I2611" s="1" t="s">
        <v>19</v>
      </c>
      <c r="J2611" s="1" t="s">
        <v>29</v>
      </c>
      <c r="K2611" s="1" t="s">
        <v>21</v>
      </c>
      <c r="L2611">
        <v>10</v>
      </c>
      <c r="M2611">
        <v>46</v>
      </c>
      <c r="N2611">
        <v>9979</v>
      </c>
      <c r="O2611" s="1" t="s">
        <v>21</v>
      </c>
      <c r="P2611">
        <v>3</v>
      </c>
    </row>
    <row r="2612" spans="1:16" x14ac:dyDescent="0.2">
      <c r="A2612">
        <v>2611</v>
      </c>
      <c r="B2612">
        <v>37</v>
      </c>
      <c r="C2612">
        <v>9</v>
      </c>
      <c r="D2612">
        <v>5.54</v>
      </c>
      <c r="E2612">
        <v>7</v>
      </c>
      <c r="F2612" s="1" t="s">
        <v>26</v>
      </c>
      <c r="G2612" s="1" t="s">
        <v>27</v>
      </c>
      <c r="H2612" s="1" t="s">
        <v>37</v>
      </c>
      <c r="I2612" s="1" t="s">
        <v>19</v>
      </c>
      <c r="J2612" s="1" t="s">
        <v>33</v>
      </c>
      <c r="K2612" s="1" t="s">
        <v>21</v>
      </c>
      <c r="L2612">
        <v>5</v>
      </c>
      <c r="M2612">
        <v>22</v>
      </c>
      <c r="N2612">
        <v>3512</v>
      </c>
      <c r="O2612" s="1" t="s">
        <v>22</v>
      </c>
      <c r="P2612">
        <v>1</v>
      </c>
    </row>
    <row r="2613" spans="1:16" x14ac:dyDescent="0.2">
      <c r="A2613">
        <v>2612</v>
      </c>
      <c r="B2613">
        <v>39</v>
      </c>
      <c r="C2613">
        <v>10</v>
      </c>
      <c r="D2613">
        <v>3.97</v>
      </c>
      <c r="E2613">
        <v>8</v>
      </c>
      <c r="F2613" s="1" t="s">
        <v>16</v>
      </c>
      <c r="G2613" s="1" t="s">
        <v>27</v>
      </c>
      <c r="H2613" s="1" t="s">
        <v>18</v>
      </c>
      <c r="I2613" s="1" t="s">
        <v>19</v>
      </c>
      <c r="J2613" s="1" t="s">
        <v>29</v>
      </c>
      <c r="K2613" s="1" t="s">
        <v>21</v>
      </c>
      <c r="L2613">
        <v>5</v>
      </c>
      <c r="M2613">
        <v>53</v>
      </c>
      <c r="N2613">
        <v>6406</v>
      </c>
      <c r="O2613" s="1" t="s">
        <v>21</v>
      </c>
      <c r="P2613">
        <v>1</v>
      </c>
    </row>
    <row r="2614" spans="1:16" x14ac:dyDescent="0.2">
      <c r="A2614">
        <v>2613</v>
      </c>
      <c r="B2614">
        <v>23</v>
      </c>
      <c r="C2614">
        <v>10</v>
      </c>
      <c r="D2614">
        <v>5.55</v>
      </c>
      <c r="E2614">
        <v>8</v>
      </c>
      <c r="F2614" s="1" t="s">
        <v>23</v>
      </c>
      <c r="G2614" s="1" t="s">
        <v>17</v>
      </c>
      <c r="H2614" s="1" t="s">
        <v>25</v>
      </c>
      <c r="I2614" s="1" t="s">
        <v>19</v>
      </c>
      <c r="J2614" s="1" t="s">
        <v>29</v>
      </c>
      <c r="K2614" s="1" t="s">
        <v>21</v>
      </c>
      <c r="L2614">
        <v>1</v>
      </c>
      <c r="M2614">
        <v>53</v>
      </c>
      <c r="N2614">
        <v>2356</v>
      </c>
      <c r="O2614" s="1" t="s">
        <v>21</v>
      </c>
      <c r="P2614">
        <v>3</v>
      </c>
    </row>
    <row r="2615" spans="1:16" x14ac:dyDescent="0.2">
      <c r="A2615">
        <v>2614</v>
      </c>
      <c r="B2615">
        <v>32</v>
      </c>
      <c r="C2615">
        <v>4</v>
      </c>
      <c r="D2615">
        <v>2.23</v>
      </c>
      <c r="E2615">
        <v>4</v>
      </c>
      <c r="F2615" s="1" t="s">
        <v>26</v>
      </c>
      <c r="G2615" s="1" t="s">
        <v>30</v>
      </c>
      <c r="H2615" s="1" t="s">
        <v>32</v>
      </c>
      <c r="I2615" s="1" t="s">
        <v>34</v>
      </c>
      <c r="J2615" s="1" t="s">
        <v>33</v>
      </c>
      <c r="K2615" s="1" t="s">
        <v>21</v>
      </c>
      <c r="L2615">
        <v>2</v>
      </c>
      <c r="M2615">
        <v>21</v>
      </c>
      <c r="N2615">
        <v>3628</v>
      </c>
      <c r="O2615" s="1" t="s">
        <v>22</v>
      </c>
      <c r="P2615">
        <v>3</v>
      </c>
    </row>
    <row r="2616" spans="1:16" x14ac:dyDescent="0.2">
      <c r="A2616">
        <v>2615</v>
      </c>
      <c r="B2616">
        <v>13</v>
      </c>
      <c r="C2616">
        <v>3</v>
      </c>
      <c r="D2616">
        <v>5.07</v>
      </c>
      <c r="E2616">
        <v>5</v>
      </c>
      <c r="F2616" s="1" t="s">
        <v>23</v>
      </c>
      <c r="G2616" s="1" t="s">
        <v>17</v>
      </c>
      <c r="H2616" s="1" t="s">
        <v>18</v>
      </c>
      <c r="I2616" s="1" t="s">
        <v>19</v>
      </c>
      <c r="J2616" s="1" t="s">
        <v>29</v>
      </c>
      <c r="K2616" s="1" t="s">
        <v>21</v>
      </c>
      <c r="L2616">
        <v>4</v>
      </c>
      <c r="M2616">
        <v>56</v>
      </c>
      <c r="N2616">
        <v>4305</v>
      </c>
      <c r="O2616" s="1" t="s">
        <v>22</v>
      </c>
      <c r="P2616">
        <v>2</v>
      </c>
    </row>
    <row r="2617" spans="1:16" x14ac:dyDescent="0.2">
      <c r="A2617">
        <v>2616</v>
      </c>
      <c r="B2617">
        <v>33</v>
      </c>
      <c r="C2617">
        <v>9</v>
      </c>
      <c r="D2617">
        <v>5.54</v>
      </c>
      <c r="E2617">
        <v>7</v>
      </c>
      <c r="F2617" s="1" t="s">
        <v>23</v>
      </c>
      <c r="G2617" s="1" t="s">
        <v>30</v>
      </c>
      <c r="H2617" s="1" t="s">
        <v>25</v>
      </c>
      <c r="I2617" s="1" t="s">
        <v>19</v>
      </c>
      <c r="J2617" s="1" t="s">
        <v>29</v>
      </c>
      <c r="K2617" s="1" t="s">
        <v>21</v>
      </c>
      <c r="L2617">
        <v>9</v>
      </c>
      <c r="M2617">
        <v>19</v>
      </c>
      <c r="N2617">
        <v>4114</v>
      </c>
      <c r="O2617" s="1" t="s">
        <v>22</v>
      </c>
      <c r="P2617">
        <v>5</v>
      </c>
    </row>
    <row r="2618" spans="1:16" x14ac:dyDescent="0.2">
      <c r="A2618">
        <v>2617</v>
      </c>
      <c r="B2618">
        <v>27</v>
      </c>
      <c r="C2618">
        <v>8</v>
      </c>
      <c r="D2618">
        <v>4.74</v>
      </c>
      <c r="E2618">
        <v>9</v>
      </c>
      <c r="F2618" s="1" t="s">
        <v>36</v>
      </c>
      <c r="G2618" s="1" t="s">
        <v>17</v>
      </c>
      <c r="H2618" s="1" t="s">
        <v>28</v>
      </c>
      <c r="I2618" s="1" t="s">
        <v>34</v>
      </c>
      <c r="J2618" s="1" t="s">
        <v>20</v>
      </c>
      <c r="K2618" s="1" t="s">
        <v>21</v>
      </c>
      <c r="L2618">
        <v>2</v>
      </c>
      <c r="M2618">
        <v>28</v>
      </c>
      <c r="N2618">
        <v>8146</v>
      </c>
      <c r="O2618" s="1" t="s">
        <v>21</v>
      </c>
      <c r="P2618">
        <v>4</v>
      </c>
    </row>
    <row r="2619" spans="1:16" x14ac:dyDescent="0.2">
      <c r="A2619">
        <v>2618</v>
      </c>
      <c r="B2619">
        <v>31</v>
      </c>
      <c r="C2619">
        <v>8</v>
      </c>
      <c r="D2619">
        <v>2.04</v>
      </c>
      <c r="E2619">
        <v>7</v>
      </c>
      <c r="F2619" s="1" t="s">
        <v>36</v>
      </c>
      <c r="G2619" s="1" t="s">
        <v>35</v>
      </c>
      <c r="H2619" s="1" t="s">
        <v>31</v>
      </c>
      <c r="I2619" s="1" t="s">
        <v>19</v>
      </c>
      <c r="J2619" s="1" t="s">
        <v>20</v>
      </c>
      <c r="K2619" s="1" t="s">
        <v>21</v>
      </c>
      <c r="L2619">
        <v>5</v>
      </c>
      <c r="M2619">
        <v>33</v>
      </c>
      <c r="N2619">
        <v>5021</v>
      </c>
      <c r="O2619" s="1" t="s">
        <v>21</v>
      </c>
      <c r="P2619">
        <v>3</v>
      </c>
    </row>
    <row r="2620" spans="1:16" x14ac:dyDescent="0.2">
      <c r="A2620">
        <v>2619</v>
      </c>
      <c r="B2620">
        <v>56</v>
      </c>
      <c r="C2620">
        <v>10</v>
      </c>
      <c r="D2620">
        <v>2.35</v>
      </c>
      <c r="E2620">
        <v>7</v>
      </c>
      <c r="F2620" s="1" t="s">
        <v>26</v>
      </c>
      <c r="G2620" s="1" t="s">
        <v>27</v>
      </c>
      <c r="H2620" s="1" t="s">
        <v>31</v>
      </c>
      <c r="I2620" s="1" t="s">
        <v>34</v>
      </c>
      <c r="J2620" s="1" t="s">
        <v>29</v>
      </c>
      <c r="K2620" s="1" t="s">
        <v>21</v>
      </c>
      <c r="L2620">
        <v>6</v>
      </c>
      <c r="M2620">
        <v>26</v>
      </c>
      <c r="N2620">
        <v>2627</v>
      </c>
      <c r="O2620" s="1" t="s">
        <v>22</v>
      </c>
      <c r="P2620">
        <v>4</v>
      </c>
    </row>
    <row r="2621" spans="1:16" x14ac:dyDescent="0.2">
      <c r="A2621">
        <v>2620</v>
      </c>
      <c r="B2621">
        <v>12</v>
      </c>
      <c r="C2621">
        <v>10</v>
      </c>
      <c r="D2621">
        <v>4.1500000000000004</v>
      </c>
      <c r="E2621">
        <v>10</v>
      </c>
      <c r="F2621" s="1" t="s">
        <v>26</v>
      </c>
      <c r="G2621" s="1" t="s">
        <v>27</v>
      </c>
      <c r="H2621" s="1" t="s">
        <v>31</v>
      </c>
      <c r="I2621" s="1" t="s">
        <v>19</v>
      </c>
      <c r="J2621" s="1" t="s">
        <v>29</v>
      </c>
      <c r="K2621" s="1" t="s">
        <v>21</v>
      </c>
      <c r="L2621">
        <v>4</v>
      </c>
      <c r="M2621">
        <v>51</v>
      </c>
      <c r="N2621">
        <v>6665</v>
      </c>
      <c r="O2621" s="1" t="s">
        <v>21</v>
      </c>
      <c r="P2621">
        <v>4</v>
      </c>
    </row>
    <row r="2622" spans="1:16" x14ac:dyDescent="0.2">
      <c r="A2622">
        <v>2621</v>
      </c>
      <c r="B2622">
        <v>35</v>
      </c>
      <c r="C2622">
        <v>8</v>
      </c>
      <c r="D2622">
        <v>4.91</v>
      </c>
      <c r="E2622">
        <v>7</v>
      </c>
      <c r="F2622" s="1" t="s">
        <v>16</v>
      </c>
      <c r="G2622" s="1" t="s">
        <v>17</v>
      </c>
      <c r="H2622" s="1" t="s">
        <v>32</v>
      </c>
      <c r="I2622" s="1" t="s">
        <v>19</v>
      </c>
      <c r="J2622" s="1" t="s">
        <v>29</v>
      </c>
      <c r="K2622" s="1" t="s">
        <v>21</v>
      </c>
      <c r="L2622">
        <v>8</v>
      </c>
      <c r="M2622">
        <v>54</v>
      </c>
      <c r="N2622">
        <v>2229</v>
      </c>
      <c r="O2622" s="1" t="s">
        <v>22</v>
      </c>
      <c r="P2622">
        <v>3</v>
      </c>
    </row>
    <row r="2623" spans="1:16" x14ac:dyDescent="0.2">
      <c r="A2623">
        <v>2622</v>
      </c>
      <c r="B2623">
        <v>51</v>
      </c>
      <c r="C2623">
        <v>1</v>
      </c>
      <c r="D2623">
        <v>5.55</v>
      </c>
      <c r="E2623">
        <v>1</v>
      </c>
      <c r="F2623" s="1" t="s">
        <v>23</v>
      </c>
      <c r="G2623" s="1" t="s">
        <v>24</v>
      </c>
      <c r="H2623" s="1" t="s">
        <v>37</v>
      </c>
      <c r="I2623" s="1" t="s">
        <v>34</v>
      </c>
      <c r="J2623" s="1" t="s">
        <v>29</v>
      </c>
      <c r="K2623" s="1" t="s">
        <v>21</v>
      </c>
      <c r="L2623">
        <v>7</v>
      </c>
      <c r="M2623">
        <v>25</v>
      </c>
      <c r="N2623">
        <v>2348</v>
      </c>
      <c r="O2623" s="1" t="s">
        <v>21</v>
      </c>
      <c r="P2623">
        <v>1</v>
      </c>
    </row>
    <row r="2624" spans="1:16" x14ac:dyDescent="0.2">
      <c r="A2624">
        <v>2623</v>
      </c>
      <c r="B2624">
        <v>5</v>
      </c>
      <c r="C2624">
        <v>8</v>
      </c>
      <c r="D2624">
        <v>4.88</v>
      </c>
      <c r="E2624">
        <v>9</v>
      </c>
      <c r="F2624" s="1" t="s">
        <v>26</v>
      </c>
      <c r="G2624" s="1" t="s">
        <v>24</v>
      </c>
      <c r="H2624" s="1" t="s">
        <v>28</v>
      </c>
      <c r="I2624" s="1" t="s">
        <v>19</v>
      </c>
      <c r="J2624" s="1" t="s">
        <v>33</v>
      </c>
      <c r="K2624" s="1" t="s">
        <v>21</v>
      </c>
      <c r="L2624">
        <v>4</v>
      </c>
      <c r="M2624">
        <v>61</v>
      </c>
      <c r="N2624">
        <v>2194</v>
      </c>
      <c r="O2624" s="1" t="s">
        <v>21</v>
      </c>
      <c r="P2624">
        <v>1</v>
      </c>
    </row>
    <row r="2625" spans="1:16" x14ac:dyDescent="0.2">
      <c r="A2625">
        <v>2624</v>
      </c>
      <c r="B2625">
        <v>15</v>
      </c>
      <c r="C2625">
        <v>10</v>
      </c>
      <c r="D2625">
        <v>5.22</v>
      </c>
      <c r="E2625">
        <v>10</v>
      </c>
      <c r="F2625" s="1" t="s">
        <v>26</v>
      </c>
      <c r="G2625" s="1" t="s">
        <v>24</v>
      </c>
      <c r="H2625" s="1" t="s">
        <v>18</v>
      </c>
      <c r="I2625" s="1" t="s">
        <v>19</v>
      </c>
      <c r="J2625" s="1" t="s">
        <v>33</v>
      </c>
      <c r="K2625" s="1" t="s">
        <v>21</v>
      </c>
      <c r="L2625">
        <v>7</v>
      </c>
      <c r="M2625">
        <v>43</v>
      </c>
      <c r="N2625">
        <v>4164</v>
      </c>
      <c r="O2625" s="1" t="s">
        <v>22</v>
      </c>
      <c r="P2625">
        <v>2</v>
      </c>
    </row>
    <row r="2626" spans="1:16" x14ac:dyDescent="0.2">
      <c r="A2626">
        <v>2625</v>
      </c>
      <c r="B2626">
        <v>47</v>
      </c>
      <c r="C2626">
        <v>7</v>
      </c>
      <c r="D2626">
        <v>3.22</v>
      </c>
      <c r="E2626">
        <v>7</v>
      </c>
      <c r="F2626" s="1" t="s">
        <v>16</v>
      </c>
      <c r="G2626" s="1" t="s">
        <v>27</v>
      </c>
      <c r="H2626" s="1" t="s">
        <v>31</v>
      </c>
      <c r="I2626" s="1" t="s">
        <v>19</v>
      </c>
      <c r="J2626" s="1" t="s">
        <v>20</v>
      </c>
      <c r="K2626" s="1" t="s">
        <v>21</v>
      </c>
      <c r="L2626">
        <v>8</v>
      </c>
      <c r="M2626">
        <v>25</v>
      </c>
      <c r="N2626">
        <v>5180</v>
      </c>
      <c r="O2626" s="1" t="s">
        <v>22</v>
      </c>
      <c r="P2626">
        <v>3</v>
      </c>
    </row>
    <row r="2627" spans="1:16" x14ac:dyDescent="0.2">
      <c r="A2627">
        <v>2626</v>
      </c>
      <c r="B2627">
        <v>57</v>
      </c>
      <c r="C2627">
        <v>10</v>
      </c>
      <c r="D2627">
        <v>5.99</v>
      </c>
      <c r="E2627">
        <v>10</v>
      </c>
      <c r="F2627" s="1" t="s">
        <v>36</v>
      </c>
      <c r="G2627" s="1" t="s">
        <v>30</v>
      </c>
      <c r="H2627" s="1" t="s">
        <v>37</v>
      </c>
      <c r="I2627" s="1" t="s">
        <v>34</v>
      </c>
      <c r="J2627" s="1" t="s">
        <v>33</v>
      </c>
      <c r="K2627" s="1" t="s">
        <v>21</v>
      </c>
      <c r="L2627">
        <v>0</v>
      </c>
      <c r="M2627">
        <v>47</v>
      </c>
      <c r="N2627">
        <v>1845</v>
      </c>
      <c r="O2627" s="1" t="s">
        <v>21</v>
      </c>
      <c r="P2627">
        <v>4</v>
      </c>
    </row>
    <row r="2628" spans="1:16" x14ac:dyDescent="0.2">
      <c r="A2628">
        <v>2627</v>
      </c>
      <c r="B2628">
        <v>60</v>
      </c>
      <c r="C2628">
        <v>10</v>
      </c>
      <c r="D2628">
        <v>1.94</v>
      </c>
      <c r="E2628">
        <v>9</v>
      </c>
      <c r="F2628" s="1" t="s">
        <v>36</v>
      </c>
      <c r="G2628" s="1" t="s">
        <v>30</v>
      </c>
      <c r="H2628" s="1" t="s">
        <v>37</v>
      </c>
      <c r="I2628" s="1" t="s">
        <v>34</v>
      </c>
      <c r="J2628" s="1" t="s">
        <v>29</v>
      </c>
      <c r="K2628" s="1" t="s">
        <v>21</v>
      </c>
      <c r="L2628">
        <v>10</v>
      </c>
      <c r="M2628">
        <v>69</v>
      </c>
      <c r="N2628">
        <v>2334</v>
      </c>
      <c r="O2628" s="1" t="s">
        <v>22</v>
      </c>
      <c r="P2628">
        <v>4</v>
      </c>
    </row>
    <row r="2629" spans="1:16" x14ac:dyDescent="0.2">
      <c r="A2629">
        <v>2628</v>
      </c>
      <c r="B2629">
        <v>14</v>
      </c>
      <c r="C2629">
        <v>7</v>
      </c>
      <c r="D2629">
        <v>3.52</v>
      </c>
      <c r="E2629">
        <v>9</v>
      </c>
      <c r="F2629" s="1" t="s">
        <v>16</v>
      </c>
      <c r="G2629" s="1" t="s">
        <v>35</v>
      </c>
      <c r="H2629" s="1" t="s">
        <v>18</v>
      </c>
      <c r="I2629" s="1" t="s">
        <v>19</v>
      </c>
      <c r="J2629" s="1" t="s">
        <v>29</v>
      </c>
      <c r="K2629" s="1" t="s">
        <v>21</v>
      </c>
      <c r="L2629">
        <v>7</v>
      </c>
      <c r="M2629">
        <v>34</v>
      </c>
      <c r="N2629">
        <v>2778</v>
      </c>
      <c r="O2629" s="1" t="s">
        <v>22</v>
      </c>
      <c r="P2629">
        <v>4</v>
      </c>
    </row>
    <row r="2630" spans="1:16" x14ac:dyDescent="0.2">
      <c r="A2630">
        <v>2629</v>
      </c>
      <c r="B2630">
        <v>50</v>
      </c>
      <c r="C2630">
        <v>8</v>
      </c>
      <c r="D2630">
        <v>1.95</v>
      </c>
      <c r="E2630">
        <v>10</v>
      </c>
      <c r="F2630" s="1" t="s">
        <v>23</v>
      </c>
      <c r="G2630" s="1" t="s">
        <v>27</v>
      </c>
      <c r="H2630" s="1" t="s">
        <v>18</v>
      </c>
      <c r="I2630" s="1" t="s">
        <v>19</v>
      </c>
      <c r="J2630" s="1" t="s">
        <v>20</v>
      </c>
      <c r="K2630" s="1" t="s">
        <v>21</v>
      </c>
      <c r="L2630">
        <v>5</v>
      </c>
      <c r="M2630">
        <v>45</v>
      </c>
      <c r="N2630">
        <v>2757</v>
      </c>
      <c r="O2630" s="1" t="s">
        <v>22</v>
      </c>
      <c r="P2630">
        <v>3</v>
      </c>
    </row>
    <row r="2631" spans="1:16" x14ac:dyDescent="0.2">
      <c r="A2631">
        <v>2630</v>
      </c>
      <c r="B2631">
        <v>36</v>
      </c>
      <c r="C2631">
        <v>10</v>
      </c>
      <c r="D2631">
        <v>3.56</v>
      </c>
      <c r="E2631">
        <v>7</v>
      </c>
      <c r="F2631" s="1" t="s">
        <v>36</v>
      </c>
      <c r="G2631" s="1" t="s">
        <v>17</v>
      </c>
      <c r="H2631" s="1" t="s">
        <v>18</v>
      </c>
      <c r="I2631" s="1" t="s">
        <v>34</v>
      </c>
      <c r="J2631" s="1" t="s">
        <v>20</v>
      </c>
      <c r="K2631" s="1" t="s">
        <v>21</v>
      </c>
      <c r="L2631">
        <v>3</v>
      </c>
      <c r="M2631">
        <v>62</v>
      </c>
      <c r="N2631">
        <v>3229</v>
      </c>
      <c r="O2631" s="1" t="s">
        <v>21</v>
      </c>
      <c r="P2631">
        <v>5</v>
      </c>
    </row>
    <row r="2632" spans="1:16" x14ac:dyDescent="0.2">
      <c r="A2632">
        <v>2631</v>
      </c>
      <c r="B2632">
        <v>34</v>
      </c>
      <c r="C2632">
        <v>8</v>
      </c>
      <c r="D2632">
        <v>3.66</v>
      </c>
      <c r="E2632">
        <v>8</v>
      </c>
      <c r="F2632" s="1" t="s">
        <v>23</v>
      </c>
      <c r="G2632" s="1" t="s">
        <v>27</v>
      </c>
      <c r="H2632" s="1" t="s">
        <v>31</v>
      </c>
      <c r="I2632" s="1" t="s">
        <v>19</v>
      </c>
      <c r="J2632" s="1" t="s">
        <v>29</v>
      </c>
      <c r="K2632" s="1" t="s">
        <v>21</v>
      </c>
      <c r="L2632">
        <v>5</v>
      </c>
      <c r="M2632">
        <v>67</v>
      </c>
      <c r="N2632">
        <v>8094</v>
      </c>
      <c r="O2632" s="1" t="s">
        <v>22</v>
      </c>
      <c r="P2632">
        <v>3</v>
      </c>
    </row>
    <row r="2633" spans="1:16" x14ac:dyDescent="0.2">
      <c r="A2633">
        <v>2632</v>
      </c>
      <c r="B2633">
        <v>9</v>
      </c>
      <c r="C2633">
        <v>7</v>
      </c>
      <c r="D2633">
        <v>5.29</v>
      </c>
      <c r="E2633">
        <v>8</v>
      </c>
      <c r="F2633" s="1" t="s">
        <v>26</v>
      </c>
      <c r="G2633" s="1" t="s">
        <v>17</v>
      </c>
      <c r="H2633" s="1" t="s">
        <v>37</v>
      </c>
      <c r="I2633" s="1" t="s">
        <v>19</v>
      </c>
      <c r="J2633" s="1" t="s">
        <v>29</v>
      </c>
      <c r="K2633" s="1" t="s">
        <v>21</v>
      </c>
      <c r="L2633">
        <v>5</v>
      </c>
      <c r="M2633">
        <v>52</v>
      </c>
      <c r="N2633">
        <v>2790</v>
      </c>
      <c r="O2633" s="1" t="s">
        <v>22</v>
      </c>
      <c r="P2633">
        <v>4</v>
      </c>
    </row>
    <row r="2634" spans="1:16" x14ac:dyDescent="0.2">
      <c r="A2634">
        <v>2633</v>
      </c>
      <c r="B2634">
        <v>29</v>
      </c>
      <c r="C2634">
        <v>8</v>
      </c>
      <c r="D2634">
        <v>3.71</v>
      </c>
      <c r="E2634">
        <v>7</v>
      </c>
      <c r="F2634" s="1" t="s">
        <v>16</v>
      </c>
      <c r="G2634" s="1" t="s">
        <v>35</v>
      </c>
      <c r="H2634" s="1" t="s">
        <v>32</v>
      </c>
      <c r="I2634" s="1" t="s">
        <v>19</v>
      </c>
      <c r="J2634" s="1" t="s">
        <v>29</v>
      </c>
      <c r="K2634" s="1" t="s">
        <v>21</v>
      </c>
      <c r="L2634">
        <v>0</v>
      </c>
      <c r="M2634">
        <v>67</v>
      </c>
      <c r="N2634">
        <v>4789</v>
      </c>
      <c r="O2634" s="1" t="s">
        <v>22</v>
      </c>
      <c r="P2634">
        <v>3</v>
      </c>
    </row>
    <row r="2635" spans="1:16" x14ac:dyDescent="0.2">
      <c r="A2635">
        <v>2634</v>
      </c>
      <c r="B2635">
        <v>53</v>
      </c>
      <c r="C2635">
        <v>10</v>
      </c>
      <c r="D2635">
        <v>4.0599999999999996</v>
      </c>
      <c r="E2635">
        <v>7</v>
      </c>
      <c r="F2635" s="1" t="s">
        <v>26</v>
      </c>
      <c r="G2635" s="1" t="s">
        <v>35</v>
      </c>
      <c r="H2635" s="1" t="s">
        <v>37</v>
      </c>
      <c r="I2635" s="1" t="s">
        <v>19</v>
      </c>
      <c r="J2635" s="1" t="s">
        <v>20</v>
      </c>
      <c r="K2635" s="1" t="s">
        <v>21</v>
      </c>
      <c r="L2635">
        <v>7</v>
      </c>
      <c r="M2635">
        <v>45</v>
      </c>
      <c r="N2635">
        <v>6677</v>
      </c>
      <c r="O2635" s="1" t="s">
        <v>21</v>
      </c>
      <c r="P2635">
        <v>4</v>
      </c>
    </row>
    <row r="2636" spans="1:16" x14ac:dyDescent="0.2">
      <c r="A2636">
        <v>2635</v>
      </c>
      <c r="B2636">
        <v>47</v>
      </c>
      <c r="C2636">
        <v>9</v>
      </c>
      <c r="D2636">
        <v>2.23</v>
      </c>
      <c r="E2636">
        <v>10</v>
      </c>
      <c r="F2636" s="1" t="s">
        <v>16</v>
      </c>
      <c r="G2636" s="1" t="s">
        <v>35</v>
      </c>
      <c r="H2636" s="1" t="s">
        <v>37</v>
      </c>
      <c r="I2636" s="1" t="s">
        <v>19</v>
      </c>
      <c r="J2636" s="1" t="s">
        <v>20</v>
      </c>
      <c r="K2636" s="1" t="s">
        <v>21</v>
      </c>
      <c r="L2636">
        <v>1</v>
      </c>
      <c r="M2636">
        <v>23</v>
      </c>
      <c r="N2636">
        <v>9983</v>
      </c>
      <c r="O2636" s="1" t="s">
        <v>21</v>
      </c>
      <c r="P2636">
        <v>2</v>
      </c>
    </row>
    <row r="2637" spans="1:16" x14ac:dyDescent="0.2">
      <c r="A2637">
        <v>2636</v>
      </c>
      <c r="B2637">
        <v>14</v>
      </c>
      <c r="C2637">
        <v>9</v>
      </c>
      <c r="D2637">
        <v>3.04</v>
      </c>
      <c r="E2637">
        <v>8</v>
      </c>
      <c r="F2637" s="1" t="s">
        <v>23</v>
      </c>
      <c r="G2637" s="1" t="s">
        <v>17</v>
      </c>
      <c r="H2637" s="1" t="s">
        <v>18</v>
      </c>
      <c r="I2637" s="1" t="s">
        <v>19</v>
      </c>
      <c r="J2637" s="1" t="s">
        <v>29</v>
      </c>
      <c r="K2637" s="1" t="s">
        <v>21</v>
      </c>
      <c r="L2637">
        <v>7</v>
      </c>
      <c r="M2637">
        <v>62</v>
      </c>
      <c r="N2637">
        <v>7954</v>
      </c>
      <c r="O2637" s="1" t="s">
        <v>22</v>
      </c>
      <c r="P2637">
        <v>3</v>
      </c>
    </row>
    <row r="2638" spans="1:16" x14ac:dyDescent="0.2">
      <c r="A2638">
        <v>2637</v>
      </c>
      <c r="B2638">
        <v>28</v>
      </c>
      <c r="C2638">
        <v>8</v>
      </c>
      <c r="D2638">
        <v>4.26</v>
      </c>
      <c r="E2638">
        <v>10</v>
      </c>
      <c r="F2638" s="1" t="s">
        <v>36</v>
      </c>
      <c r="G2638" s="1" t="s">
        <v>24</v>
      </c>
      <c r="H2638" s="1" t="s">
        <v>25</v>
      </c>
      <c r="I2638" s="1" t="s">
        <v>19</v>
      </c>
      <c r="J2638" s="1" t="s">
        <v>29</v>
      </c>
      <c r="K2638" s="1" t="s">
        <v>21</v>
      </c>
      <c r="L2638">
        <v>8</v>
      </c>
      <c r="M2638">
        <v>28</v>
      </c>
      <c r="N2638">
        <v>6429</v>
      </c>
      <c r="O2638" s="1" t="s">
        <v>22</v>
      </c>
      <c r="P2638">
        <v>5</v>
      </c>
    </row>
    <row r="2639" spans="1:16" x14ac:dyDescent="0.2">
      <c r="A2639">
        <v>2638</v>
      </c>
      <c r="B2639">
        <v>5</v>
      </c>
      <c r="C2639">
        <v>9</v>
      </c>
      <c r="D2639">
        <v>4.16</v>
      </c>
      <c r="E2639">
        <v>7</v>
      </c>
      <c r="F2639" s="1" t="s">
        <v>36</v>
      </c>
      <c r="G2639" s="1" t="s">
        <v>27</v>
      </c>
      <c r="H2639" s="1" t="s">
        <v>32</v>
      </c>
      <c r="I2639" s="1" t="s">
        <v>19</v>
      </c>
      <c r="J2639" s="1" t="s">
        <v>33</v>
      </c>
      <c r="K2639" s="1" t="s">
        <v>21</v>
      </c>
      <c r="L2639">
        <v>3</v>
      </c>
      <c r="M2639">
        <v>46</v>
      </c>
      <c r="N2639">
        <v>5558</v>
      </c>
      <c r="O2639" s="1" t="s">
        <v>22</v>
      </c>
      <c r="P2639">
        <v>3</v>
      </c>
    </row>
    <row r="2640" spans="1:16" x14ac:dyDescent="0.2">
      <c r="A2640">
        <v>2639</v>
      </c>
      <c r="B2640">
        <v>11</v>
      </c>
      <c r="C2640">
        <v>8</v>
      </c>
      <c r="D2640">
        <v>3.84</v>
      </c>
      <c r="E2640">
        <v>9</v>
      </c>
      <c r="F2640" s="1" t="s">
        <v>16</v>
      </c>
      <c r="G2640" s="1" t="s">
        <v>35</v>
      </c>
      <c r="H2640" s="1" t="s">
        <v>31</v>
      </c>
      <c r="I2640" s="1" t="s">
        <v>19</v>
      </c>
      <c r="J2640" s="1" t="s">
        <v>29</v>
      </c>
      <c r="K2640" s="1" t="s">
        <v>21</v>
      </c>
      <c r="L2640">
        <v>10</v>
      </c>
      <c r="M2640">
        <v>56</v>
      </c>
      <c r="N2640">
        <v>4626</v>
      </c>
      <c r="O2640" s="1" t="s">
        <v>22</v>
      </c>
      <c r="P2640">
        <v>2</v>
      </c>
    </row>
    <row r="2641" spans="1:16" x14ac:dyDescent="0.2">
      <c r="A2641">
        <v>2640</v>
      </c>
      <c r="B2641">
        <v>39</v>
      </c>
      <c r="C2641">
        <v>10</v>
      </c>
      <c r="D2641">
        <v>2.73</v>
      </c>
      <c r="E2641">
        <v>9</v>
      </c>
      <c r="F2641" s="1" t="s">
        <v>26</v>
      </c>
      <c r="G2641" s="1" t="s">
        <v>30</v>
      </c>
      <c r="H2641" s="1" t="s">
        <v>32</v>
      </c>
      <c r="I2641" s="1" t="s">
        <v>19</v>
      </c>
      <c r="J2641" s="1" t="s">
        <v>29</v>
      </c>
      <c r="K2641" s="1" t="s">
        <v>21</v>
      </c>
      <c r="L2641">
        <v>10</v>
      </c>
      <c r="M2641">
        <v>32</v>
      </c>
      <c r="N2641">
        <v>2252</v>
      </c>
      <c r="O2641" s="1" t="s">
        <v>22</v>
      </c>
      <c r="P2641">
        <v>4</v>
      </c>
    </row>
    <row r="2642" spans="1:16" x14ac:dyDescent="0.2">
      <c r="A2642">
        <v>2641</v>
      </c>
      <c r="B2642">
        <v>3</v>
      </c>
      <c r="C2642">
        <v>8</v>
      </c>
      <c r="D2642">
        <v>5.23</v>
      </c>
      <c r="E2642">
        <v>8</v>
      </c>
      <c r="F2642" s="1" t="s">
        <v>26</v>
      </c>
      <c r="G2642" s="1" t="s">
        <v>24</v>
      </c>
      <c r="H2642" s="1" t="s">
        <v>32</v>
      </c>
      <c r="I2642" s="1" t="s">
        <v>19</v>
      </c>
      <c r="J2642" s="1" t="s">
        <v>29</v>
      </c>
      <c r="K2642" s="1" t="s">
        <v>21</v>
      </c>
      <c r="L2642">
        <v>5</v>
      </c>
      <c r="M2642">
        <v>39</v>
      </c>
      <c r="N2642">
        <v>8323</v>
      </c>
      <c r="O2642" s="1" t="s">
        <v>22</v>
      </c>
      <c r="P2642">
        <v>4</v>
      </c>
    </row>
    <row r="2643" spans="1:16" x14ac:dyDescent="0.2">
      <c r="A2643">
        <v>2642</v>
      </c>
      <c r="B2643">
        <v>44</v>
      </c>
      <c r="C2643">
        <v>5</v>
      </c>
      <c r="D2643">
        <v>3.06</v>
      </c>
      <c r="E2643">
        <v>1</v>
      </c>
      <c r="F2643" s="1" t="s">
        <v>16</v>
      </c>
      <c r="G2643" s="1" t="s">
        <v>35</v>
      </c>
      <c r="H2643" s="1" t="s">
        <v>25</v>
      </c>
      <c r="I2643" s="1" t="s">
        <v>34</v>
      </c>
      <c r="J2643" s="1" t="s">
        <v>29</v>
      </c>
      <c r="K2643" s="1" t="s">
        <v>21</v>
      </c>
      <c r="L2643">
        <v>6</v>
      </c>
      <c r="M2643">
        <v>46</v>
      </c>
      <c r="N2643">
        <v>6632</v>
      </c>
      <c r="O2643" s="1" t="s">
        <v>22</v>
      </c>
      <c r="P2643">
        <v>4</v>
      </c>
    </row>
    <row r="2644" spans="1:16" x14ac:dyDescent="0.2">
      <c r="A2644">
        <v>2643</v>
      </c>
      <c r="B2644">
        <v>8</v>
      </c>
      <c r="C2644">
        <v>1</v>
      </c>
      <c r="D2644">
        <v>4.99</v>
      </c>
      <c r="E2644">
        <v>5</v>
      </c>
      <c r="F2644" s="1" t="s">
        <v>16</v>
      </c>
      <c r="G2644" s="1" t="s">
        <v>35</v>
      </c>
      <c r="H2644" s="1" t="s">
        <v>32</v>
      </c>
      <c r="I2644" s="1" t="s">
        <v>19</v>
      </c>
      <c r="J2644" s="1" t="s">
        <v>20</v>
      </c>
      <c r="K2644" s="1" t="s">
        <v>21</v>
      </c>
      <c r="L2644">
        <v>8</v>
      </c>
      <c r="M2644">
        <v>62</v>
      </c>
      <c r="N2644">
        <v>8728</v>
      </c>
      <c r="O2644" s="1" t="s">
        <v>21</v>
      </c>
      <c r="P2644">
        <v>1</v>
      </c>
    </row>
    <row r="2645" spans="1:16" x14ac:dyDescent="0.2">
      <c r="A2645">
        <v>2644</v>
      </c>
      <c r="B2645">
        <v>39</v>
      </c>
      <c r="C2645">
        <v>8</v>
      </c>
      <c r="D2645">
        <v>1.7</v>
      </c>
      <c r="E2645">
        <v>9</v>
      </c>
      <c r="F2645" s="1" t="s">
        <v>23</v>
      </c>
      <c r="G2645" s="1" t="s">
        <v>17</v>
      </c>
      <c r="H2645" s="1" t="s">
        <v>32</v>
      </c>
      <c r="I2645" s="1" t="s">
        <v>19</v>
      </c>
      <c r="J2645" s="1" t="s">
        <v>33</v>
      </c>
      <c r="K2645" s="1" t="s">
        <v>21</v>
      </c>
      <c r="L2645">
        <v>1</v>
      </c>
      <c r="M2645">
        <v>56</v>
      </c>
      <c r="N2645">
        <v>7759</v>
      </c>
      <c r="O2645" s="1" t="s">
        <v>22</v>
      </c>
      <c r="P2645">
        <v>1</v>
      </c>
    </row>
    <row r="2646" spans="1:16" x14ac:dyDescent="0.2">
      <c r="A2646">
        <v>2645</v>
      </c>
      <c r="B2646">
        <v>46</v>
      </c>
      <c r="C2646">
        <v>10</v>
      </c>
      <c r="D2646">
        <v>3.57</v>
      </c>
      <c r="E2646">
        <v>9</v>
      </c>
      <c r="F2646" s="1" t="s">
        <v>26</v>
      </c>
      <c r="G2646" s="1" t="s">
        <v>35</v>
      </c>
      <c r="H2646" s="1" t="s">
        <v>31</v>
      </c>
      <c r="I2646" s="1" t="s">
        <v>34</v>
      </c>
      <c r="J2646" s="1" t="s">
        <v>33</v>
      </c>
      <c r="K2646" s="1" t="s">
        <v>21</v>
      </c>
      <c r="L2646">
        <v>4</v>
      </c>
      <c r="M2646">
        <v>51</v>
      </c>
      <c r="N2646">
        <v>2372</v>
      </c>
      <c r="O2646" s="1" t="s">
        <v>22</v>
      </c>
      <c r="P2646">
        <v>3</v>
      </c>
    </row>
    <row r="2647" spans="1:16" x14ac:dyDescent="0.2">
      <c r="A2647">
        <v>2646</v>
      </c>
      <c r="B2647">
        <v>35</v>
      </c>
      <c r="C2647">
        <v>10</v>
      </c>
      <c r="D2647">
        <v>4.79</v>
      </c>
      <c r="E2647">
        <v>8</v>
      </c>
      <c r="F2647" s="1" t="s">
        <v>26</v>
      </c>
      <c r="G2647" s="1" t="s">
        <v>30</v>
      </c>
      <c r="H2647" s="1" t="s">
        <v>31</v>
      </c>
      <c r="I2647" s="1" t="s">
        <v>19</v>
      </c>
      <c r="J2647" s="1" t="s">
        <v>29</v>
      </c>
      <c r="K2647" s="1" t="s">
        <v>21</v>
      </c>
      <c r="L2647">
        <v>3</v>
      </c>
      <c r="M2647">
        <v>28</v>
      </c>
      <c r="N2647">
        <v>9173</v>
      </c>
      <c r="O2647" s="1" t="s">
        <v>21</v>
      </c>
      <c r="P2647">
        <v>1</v>
      </c>
    </row>
    <row r="2648" spans="1:16" x14ac:dyDescent="0.2">
      <c r="A2648">
        <v>2647</v>
      </c>
      <c r="B2648">
        <v>57</v>
      </c>
      <c r="C2648">
        <v>10</v>
      </c>
      <c r="D2648">
        <v>5.92</v>
      </c>
      <c r="E2648">
        <v>9</v>
      </c>
      <c r="F2648" s="1" t="s">
        <v>36</v>
      </c>
      <c r="G2648" s="1" t="s">
        <v>35</v>
      </c>
      <c r="H2648" s="1" t="s">
        <v>25</v>
      </c>
      <c r="I2648" s="1" t="s">
        <v>19</v>
      </c>
      <c r="J2648" s="1" t="s">
        <v>33</v>
      </c>
      <c r="K2648" s="1" t="s">
        <v>21</v>
      </c>
      <c r="L2648">
        <v>2</v>
      </c>
      <c r="M2648">
        <v>41</v>
      </c>
      <c r="N2648">
        <v>9453</v>
      </c>
      <c r="O2648" s="1" t="s">
        <v>21</v>
      </c>
      <c r="P2648">
        <v>5</v>
      </c>
    </row>
    <row r="2649" spans="1:16" x14ac:dyDescent="0.2">
      <c r="A2649">
        <v>2648</v>
      </c>
      <c r="B2649">
        <v>43</v>
      </c>
      <c r="C2649">
        <v>8</v>
      </c>
      <c r="D2649">
        <v>1.1100000000000001</v>
      </c>
      <c r="E2649">
        <v>7</v>
      </c>
      <c r="F2649" s="1" t="s">
        <v>23</v>
      </c>
      <c r="G2649" s="1" t="s">
        <v>24</v>
      </c>
      <c r="H2649" s="1" t="s">
        <v>25</v>
      </c>
      <c r="I2649" s="1" t="s">
        <v>19</v>
      </c>
      <c r="J2649" s="1" t="s">
        <v>29</v>
      </c>
      <c r="K2649" s="1" t="s">
        <v>21</v>
      </c>
      <c r="L2649">
        <v>7</v>
      </c>
      <c r="M2649">
        <v>27</v>
      </c>
      <c r="N2649">
        <v>9149</v>
      </c>
      <c r="O2649" s="1" t="s">
        <v>22</v>
      </c>
      <c r="P2649">
        <v>4</v>
      </c>
    </row>
    <row r="2650" spans="1:16" x14ac:dyDescent="0.2">
      <c r="A2650">
        <v>2649</v>
      </c>
      <c r="B2650">
        <v>43</v>
      </c>
      <c r="C2650">
        <v>8</v>
      </c>
      <c r="D2650">
        <v>3.96</v>
      </c>
      <c r="E2650">
        <v>7</v>
      </c>
      <c r="F2650" s="1" t="s">
        <v>26</v>
      </c>
      <c r="G2650" s="1" t="s">
        <v>35</v>
      </c>
      <c r="H2650" s="1" t="s">
        <v>28</v>
      </c>
      <c r="I2650" s="1" t="s">
        <v>19</v>
      </c>
      <c r="J2650" s="1" t="s">
        <v>29</v>
      </c>
      <c r="K2650" s="1" t="s">
        <v>21</v>
      </c>
      <c r="L2650">
        <v>2</v>
      </c>
      <c r="M2650">
        <v>59</v>
      </c>
      <c r="N2650">
        <v>6362</v>
      </c>
      <c r="O2650" s="1" t="s">
        <v>21</v>
      </c>
      <c r="P2650">
        <v>5</v>
      </c>
    </row>
    <row r="2651" spans="1:16" x14ac:dyDescent="0.2">
      <c r="A2651">
        <v>2650</v>
      </c>
      <c r="B2651">
        <v>25</v>
      </c>
      <c r="C2651">
        <v>9</v>
      </c>
      <c r="D2651">
        <v>4.1100000000000003</v>
      </c>
      <c r="E2651">
        <v>9</v>
      </c>
      <c r="F2651" s="1" t="s">
        <v>23</v>
      </c>
      <c r="G2651" s="1" t="s">
        <v>35</v>
      </c>
      <c r="H2651" s="1" t="s">
        <v>31</v>
      </c>
      <c r="I2651" s="1" t="s">
        <v>19</v>
      </c>
      <c r="J2651" s="1" t="s">
        <v>29</v>
      </c>
      <c r="K2651" s="1" t="s">
        <v>21</v>
      </c>
      <c r="L2651">
        <v>10</v>
      </c>
      <c r="M2651">
        <v>28</v>
      </c>
      <c r="N2651">
        <v>5651</v>
      </c>
      <c r="O2651" s="1" t="s">
        <v>22</v>
      </c>
      <c r="P2651">
        <v>5</v>
      </c>
    </row>
    <row r="2652" spans="1:16" x14ac:dyDescent="0.2">
      <c r="A2652">
        <v>2651</v>
      </c>
      <c r="B2652">
        <v>7</v>
      </c>
      <c r="C2652">
        <v>8</v>
      </c>
      <c r="D2652">
        <v>3.87</v>
      </c>
      <c r="E2652">
        <v>10</v>
      </c>
      <c r="F2652" s="1" t="s">
        <v>36</v>
      </c>
      <c r="G2652" s="1" t="s">
        <v>17</v>
      </c>
      <c r="H2652" s="1" t="s">
        <v>28</v>
      </c>
      <c r="I2652" s="1" t="s">
        <v>34</v>
      </c>
      <c r="J2652" s="1" t="s">
        <v>20</v>
      </c>
      <c r="K2652" s="1" t="s">
        <v>22</v>
      </c>
      <c r="L2652">
        <v>10</v>
      </c>
      <c r="M2652">
        <v>58</v>
      </c>
      <c r="N2652">
        <v>7895</v>
      </c>
      <c r="O2652" s="1" t="s">
        <v>21</v>
      </c>
      <c r="P2652">
        <v>3</v>
      </c>
    </row>
    <row r="2653" spans="1:16" x14ac:dyDescent="0.2">
      <c r="A2653">
        <v>2652</v>
      </c>
      <c r="B2653">
        <v>20</v>
      </c>
      <c r="C2653">
        <v>3</v>
      </c>
      <c r="D2653">
        <v>2.02</v>
      </c>
      <c r="E2653">
        <v>2</v>
      </c>
      <c r="F2653" s="1" t="s">
        <v>26</v>
      </c>
      <c r="G2653" s="1" t="s">
        <v>24</v>
      </c>
      <c r="H2653" s="1" t="s">
        <v>31</v>
      </c>
      <c r="I2653" s="1" t="s">
        <v>19</v>
      </c>
      <c r="J2653" s="1" t="s">
        <v>33</v>
      </c>
      <c r="K2653" s="1" t="s">
        <v>21</v>
      </c>
      <c r="L2653">
        <v>3</v>
      </c>
      <c r="M2653">
        <v>19</v>
      </c>
      <c r="N2653">
        <v>7638</v>
      </c>
      <c r="O2653" s="1" t="s">
        <v>22</v>
      </c>
      <c r="P2653">
        <v>3</v>
      </c>
    </row>
    <row r="2654" spans="1:16" x14ac:dyDescent="0.2">
      <c r="A2654">
        <v>2653</v>
      </c>
      <c r="B2654">
        <v>59</v>
      </c>
      <c r="C2654">
        <v>10</v>
      </c>
      <c r="D2654">
        <v>2.97</v>
      </c>
      <c r="E2654">
        <v>8</v>
      </c>
      <c r="F2654" s="1" t="s">
        <v>16</v>
      </c>
      <c r="G2654" s="1" t="s">
        <v>30</v>
      </c>
      <c r="H2654" s="1" t="s">
        <v>32</v>
      </c>
      <c r="I2654" s="1" t="s">
        <v>19</v>
      </c>
      <c r="J2654" s="1" t="s">
        <v>29</v>
      </c>
      <c r="K2654" s="1" t="s">
        <v>21</v>
      </c>
      <c r="L2654">
        <v>0</v>
      </c>
      <c r="M2654">
        <v>31</v>
      </c>
      <c r="N2654">
        <v>5437</v>
      </c>
      <c r="O2654" s="1" t="s">
        <v>22</v>
      </c>
      <c r="P2654">
        <v>4</v>
      </c>
    </row>
    <row r="2655" spans="1:16" x14ac:dyDescent="0.2">
      <c r="A2655">
        <v>2654</v>
      </c>
      <c r="B2655">
        <v>14</v>
      </c>
      <c r="C2655">
        <v>7</v>
      </c>
      <c r="D2655">
        <v>5.5</v>
      </c>
      <c r="E2655">
        <v>9</v>
      </c>
      <c r="F2655" s="1" t="s">
        <v>23</v>
      </c>
      <c r="G2655" s="1" t="s">
        <v>27</v>
      </c>
      <c r="H2655" s="1" t="s">
        <v>31</v>
      </c>
      <c r="I2655" s="1" t="s">
        <v>19</v>
      </c>
      <c r="J2655" s="1" t="s">
        <v>29</v>
      </c>
      <c r="K2655" s="1" t="s">
        <v>21</v>
      </c>
      <c r="L2655">
        <v>7</v>
      </c>
      <c r="M2655">
        <v>52</v>
      </c>
      <c r="N2655">
        <v>3042</v>
      </c>
      <c r="O2655" s="1" t="s">
        <v>21</v>
      </c>
      <c r="P2655">
        <v>5</v>
      </c>
    </row>
    <row r="2656" spans="1:16" x14ac:dyDescent="0.2">
      <c r="A2656">
        <v>2655</v>
      </c>
      <c r="B2656">
        <v>25</v>
      </c>
      <c r="C2656">
        <v>10</v>
      </c>
      <c r="D2656">
        <v>5.21</v>
      </c>
      <c r="E2656">
        <v>10</v>
      </c>
      <c r="F2656" s="1" t="s">
        <v>26</v>
      </c>
      <c r="G2656" s="1" t="s">
        <v>17</v>
      </c>
      <c r="H2656" s="1" t="s">
        <v>37</v>
      </c>
      <c r="I2656" s="1" t="s">
        <v>34</v>
      </c>
      <c r="J2656" s="1" t="s">
        <v>33</v>
      </c>
      <c r="K2656" s="1" t="s">
        <v>21</v>
      </c>
      <c r="L2656">
        <v>9</v>
      </c>
      <c r="M2656">
        <v>40</v>
      </c>
      <c r="N2656">
        <v>9520</v>
      </c>
      <c r="O2656" s="1" t="s">
        <v>22</v>
      </c>
      <c r="P2656">
        <v>4</v>
      </c>
    </row>
    <row r="2657" spans="1:16" x14ac:dyDescent="0.2">
      <c r="A2657">
        <v>2656</v>
      </c>
      <c r="B2657">
        <v>42</v>
      </c>
      <c r="C2657">
        <v>3</v>
      </c>
      <c r="D2657">
        <v>4.8499999999999996</v>
      </c>
      <c r="E2657">
        <v>5</v>
      </c>
      <c r="F2657" s="1" t="s">
        <v>26</v>
      </c>
      <c r="G2657" s="1" t="s">
        <v>35</v>
      </c>
      <c r="H2657" s="1" t="s">
        <v>37</v>
      </c>
      <c r="I2657" s="1" t="s">
        <v>34</v>
      </c>
      <c r="J2657" s="1" t="s">
        <v>33</v>
      </c>
      <c r="K2657" s="1" t="s">
        <v>21</v>
      </c>
      <c r="L2657">
        <v>8</v>
      </c>
      <c r="M2657">
        <v>64</v>
      </c>
      <c r="N2657">
        <v>5322</v>
      </c>
      <c r="O2657" s="1" t="s">
        <v>22</v>
      </c>
      <c r="P2657">
        <v>2</v>
      </c>
    </row>
    <row r="2658" spans="1:16" x14ac:dyDescent="0.2">
      <c r="A2658">
        <v>2657</v>
      </c>
      <c r="B2658">
        <v>17</v>
      </c>
      <c r="C2658">
        <v>8</v>
      </c>
      <c r="D2658">
        <v>5.77</v>
      </c>
      <c r="E2658">
        <v>9</v>
      </c>
      <c r="F2658" s="1" t="s">
        <v>26</v>
      </c>
      <c r="G2658" s="1" t="s">
        <v>30</v>
      </c>
      <c r="H2658" s="1" t="s">
        <v>28</v>
      </c>
      <c r="I2658" s="1" t="s">
        <v>19</v>
      </c>
      <c r="J2658" s="1" t="s">
        <v>29</v>
      </c>
      <c r="K2658" s="1" t="s">
        <v>21</v>
      </c>
      <c r="L2658">
        <v>5</v>
      </c>
      <c r="M2658">
        <v>59</v>
      </c>
      <c r="N2658">
        <v>5156</v>
      </c>
      <c r="O2658" s="1" t="s">
        <v>22</v>
      </c>
      <c r="P2658">
        <v>3</v>
      </c>
    </row>
    <row r="2659" spans="1:16" x14ac:dyDescent="0.2">
      <c r="A2659">
        <v>2658</v>
      </c>
      <c r="B2659">
        <v>54</v>
      </c>
      <c r="C2659">
        <v>9</v>
      </c>
      <c r="D2659">
        <v>4.3499999999999996</v>
      </c>
      <c r="E2659">
        <v>10</v>
      </c>
      <c r="F2659" s="1" t="s">
        <v>26</v>
      </c>
      <c r="G2659" s="1" t="s">
        <v>17</v>
      </c>
      <c r="H2659" s="1" t="s">
        <v>37</v>
      </c>
      <c r="I2659" s="1" t="s">
        <v>19</v>
      </c>
      <c r="J2659" s="1" t="s">
        <v>29</v>
      </c>
      <c r="K2659" s="1" t="s">
        <v>21</v>
      </c>
      <c r="L2659">
        <v>7</v>
      </c>
      <c r="M2659">
        <v>21</v>
      </c>
      <c r="N2659">
        <v>1504</v>
      </c>
      <c r="O2659" s="1" t="s">
        <v>21</v>
      </c>
      <c r="P2659">
        <v>5</v>
      </c>
    </row>
    <row r="2660" spans="1:16" x14ac:dyDescent="0.2">
      <c r="A2660">
        <v>2659</v>
      </c>
      <c r="B2660">
        <v>22</v>
      </c>
      <c r="C2660">
        <v>7</v>
      </c>
      <c r="D2660">
        <v>4.4000000000000004</v>
      </c>
      <c r="E2660">
        <v>8</v>
      </c>
      <c r="F2660" s="1" t="s">
        <v>36</v>
      </c>
      <c r="G2660" s="1" t="s">
        <v>30</v>
      </c>
      <c r="H2660" s="1" t="s">
        <v>37</v>
      </c>
      <c r="I2660" s="1" t="s">
        <v>19</v>
      </c>
      <c r="J2660" s="1" t="s">
        <v>29</v>
      </c>
      <c r="K2660" s="1" t="s">
        <v>21</v>
      </c>
      <c r="L2660">
        <v>5</v>
      </c>
      <c r="M2660">
        <v>33</v>
      </c>
      <c r="N2660">
        <v>7908</v>
      </c>
      <c r="O2660" s="1" t="s">
        <v>22</v>
      </c>
      <c r="P2660">
        <v>5</v>
      </c>
    </row>
    <row r="2661" spans="1:16" x14ac:dyDescent="0.2">
      <c r="A2661">
        <v>2660</v>
      </c>
      <c r="B2661">
        <v>55</v>
      </c>
      <c r="C2661">
        <v>8</v>
      </c>
      <c r="D2661">
        <v>4.0599999999999996</v>
      </c>
      <c r="E2661">
        <v>9</v>
      </c>
      <c r="F2661" s="1" t="s">
        <v>23</v>
      </c>
      <c r="G2661" s="1" t="s">
        <v>24</v>
      </c>
      <c r="H2661" s="1" t="s">
        <v>37</v>
      </c>
      <c r="I2661" s="1" t="s">
        <v>19</v>
      </c>
      <c r="J2661" s="1" t="s">
        <v>29</v>
      </c>
      <c r="K2661" s="1" t="s">
        <v>21</v>
      </c>
      <c r="L2661">
        <v>3</v>
      </c>
      <c r="M2661">
        <v>34</v>
      </c>
      <c r="N2661">
        <v>6991</v>
      </c>
      <c r="O2661" s="1" t="s">
        <v>22</v>
      </c>
      <c r="P2661">
        <v>1</v>
      </c>
    </row>
    <row r="2662" spans="1:16" x14ac:dyDescent="0.2">
      <c r="A2662">
        <v>2661</v>
      </c>
      <c r="B2662">
        <v>39</v>
      </c>
      <c r="C2662">
        <v>6</v>
      </c>
      <c r="D2662">
        <v>1.52</v>
      </c>
      <c r="E2662">
        <v>3</v>
      </c>
      <c r="F2662" s="1" t="s">
        <v>16</v>
      </c>
      <c r="G2662" s="1" t="s">
        <v>17</v>
      </c>
      <c r="H2662" s="1" t="s">
        <v>18</v>
      </c>
      <c r="I2662" s="1" t="s">
        <v>34</v>
      </c>
      <c r="J2662" s="1" t="s">
        <v>20</v>
      </c>
      <c r="K2662" s="1" t="s">
        <v>21</v>
      </c>
      <c r="L2662">
        <v>0</v>
      </c>
      <c r="M2662">
        <v>23</v>
      </c>
      <c r="N2662">
        <v>5539</v>
      </c>
      <c r="O2662" s="1" t="s">
        <v>21</v>
      </c>
      <c r="P2662">
        <v>4</v>
      </c>
    </row>
    <row r="2663" spans="1:16" x14ac:dyDescent="0.2">
      <c r="A2663">
        <v>2662</v>
      </c>
      <c r="B2663">
        <v>27</v>
      </c>
      <c r="C2663">
        <v>6</v>
      </c>
      <c r="D2663">
        <v>3.78</v>
      </c>
      <c r="E2663">
        <v>3</v>
      </c>
      <c r="F2663" s="1" t="s">
        <v>26</v>
      </c>
      <c r="G2663" s="1" t="s">
        <v>30</v>
      </c>
      <c r="H2663" s="1" t="s">
        <v>32</v>
      </c>
      <c r="I2663" s="1" t="s">
        <v>19</v>
      </c>
      <c r="J2663" s="1" t="s">
        <v>33</v>
      </c>
      <c r="K2663" s="1" t="s">
        <v>21</v>
      </c>
      <c r="L2663">
        <v>2</v>
      </c>
      <c r="M2663">
        <v>24</v>
      </c>
      <c r="N2663">
        <v>3636</v>
      </c>
      <c r="O2663" s="1" t="s">
        <v>22</v>
      </c>
      <c r="P2663">
        <v>5</v>
      </c>
    </row>
    <row r="2664" spans="1:16" x14ac:dyDescent="0.2">
      <c r="A2664">
        <v>2663</v>
      </c>
      <c r="B2664">
        <v>25</v>
      </c>
      <c r="C2664">
        <v>5</v>
      </c>
      <c r="D2664">
        <v>4.55</v>
      </c>
      <c r="E2664">
        <v>1</v>
      </c>
      <c r="F2664" s="1" t="s">
        <v>23</v>
      </c>
      <c r="G2664" s="1" t="s">
        <v>27</v>
      </c>
      <c r="H2664" s="1" t="s">
        <v>31</v>
      </c>
      <c r="I2664" s="1" t="s">
        <v>19</v>
      </c>
      <c r="J2664" s="1" t="s">
        <v>29</v>
      </c>
      <c r="K2664" s="1" t="s">
        <v>21</v>
      </c>
      <c r="L2664">
        <v>10</v>
      </c>
      <c r="M2664">
        <v>54</v>
      </c>
      <c r="N2664">
        <v>1087</v>
      </c>
      <c r="O2664" s="1" t="s">
        <v>22</v>
      </c>
      <c r="P2664">
        <v>1</v>
      </c>
    </row>
    <row r="2665" spans="1:16" x14ac:dyDescent="0.2">
      <c r="A2665">
        <v>2664</v>
      </c>
      <c r="B2665">
        <v>8</v>
      </c>
      <c r="C2665">
        <v>10</v>
      </c>
      <c r="D2665">
        <v>5.0599999999999996</v>
      </c>
      <c r="E2665">
        <v>8</v>
      </c>
      <c r="F2665" s="1" t="s">
        <v>16</v>
      </c>
      <c r="G2665" s="1" t="s">
        <v>17</v>
      </c>
      <c r="H2665" s="1" t="s">
        <v>25</v>
      </c>
      <c r="I2665" s="1" t="s">
        <v>34</v>
      </c>
      <c r="J2665" s="1" t="s">
        <v>33</v>
      </c>
      <c r="K2665" s="1" t="s">
        <v>22</v>
      </c>
      <c r="L2665">
        <v>1</v>
      </c>
      <c r="M2665">
        <v>36</v>
      </c>
      <c r="N2665">
        <v>8683</v>
      </c>
      <c r="O2665" s="1" t="s">
        <v>21</v>
      </c>
      <c r="P2665">
        <v>4</v>
      </c>
    </row>
    <row r="2666" spans="1:16" x14ac:dyDescent="0.2">
      <c r="A2666">
        <v>2665</v>
      </c>
      <c r="B2666">
        <v>9</v>
      </c>
      <c r="C2666">
        <v>9</v>
      </c>
      <c r="D2666">
        <v>1.41</v>
      </c>
      <c r="E2666">
        <v>10</v>
      </c>
      <c r="F2666" s="1" t="s">
        <v>26</v>
      </c>
      <c r="G2666" s="1" t="s">
        <v>17</v>
      </c>
      <c r="H2666" s="1" t="s">
        <v>18</v>
      </c>
      <c r="I2666" s="1" t="s">
        <v>19</v>
      </c>
      <c r="J2666" s="1" t="s">
        <v>33</v>
      </c>
      <c r="K2666" s="1" t="s">
        <v>21</v>
      </c>
      <c r="L2666">
        <v>6</v>
      </c>
      <c r="M2666">
        <v>55</v>
      </c>
      <c r="N2666">
        <v>3008</v>
      </c>
      <c r="O2666" s="1" t="s">
        <v>21</v>
      </c>
      <c r="P2666">
        <v>4</v>
      </c>
    </row>
    <row r="2667" spans="1:16" x14ac:dyDescent="0.2">
      <c r="A2667">
        <v>2666</v>
      </c>
      <c r="B2667">
        <v>12</v>
      </c>
      <c r="C2667">
        <v>5</v>
      </c>
      <c r="D2667">
        <v>4.08</v>
      </c>
      <c r="E2667">
        <v>6</v>
      </c>
      <c r="F2667" s="1" t="s">
        <v>23</v>
      </c>
      <c r="G2667" s="1" t="s">
        <v>30</v>
      </c>
      <c r="H2667" s="1" t="s">
        <v>32</v>
      </c>
      <c r="I2667" s="1" t="s">
        <v>34</v>
      </c>
      <c r="J2667" s="1" t="s">
        <v>33</v>
      </c>
      <c r="K2667" s="1" t="s">
        <v>22</v>
      </c>
      <c r="L2667">
        <v>3</v>
      </c>
      <c r="M2667">
        <v>66</v>
      </c>
      <c r="N2667">
        <v>9636</v>
      </c>
      <c r="O2667" s="1" t="s">
        <v>22</v>
      </c>
      <c r="P2667">
        <v>2</v>
      </c>
    </row>
    <row r="2668" spans="1:16" x14ac:dyDescent="0.2">
      <c r="A2668">
        <v>2667</v>
      </c>
      <c r="B2668">
        <v>25</v>
      </c>
      <c r="C2668">
        <v>8</v>
      </c>
      <c r="D2668">
        <v>1.22</v>
      </c>
      <c r="E2668">
        <v>9</v>
      </c>
      <c r="F2668" s="1" t="s">
        <v>23</v>
      </c>
      <c r="G2668" s="1" t="s">
        <v>30</v>
      </c>
      <c r="H2668" s="1" t="s">
        <v>37</v>
      </c>
      <c r="I2668" s="1" t="s">
        <v>34</v>
      </c>
      <c r="J2668" s="1" t="s">
        <v>29</v>
      </c>
      <c r="K2668" s="1" t="s">
        <v>21</v>
      </c>
      <c r="L2668">
        <v>5</v>
      </c>
      <c r="M2668">
        <v>30</v>
      </c>
      <c r="N2668">
        <v>4650</v>
      </c>
      <c r="O2668" s="1" t="s">
        <v>21</v>
      </c>
      <c r="P2668">
        <v>5</v>
      </c>
    </row>
    <row r="2669" spans="1:16" x14ac:dyDescent="0.2">
      <c r="A2669">
        <v>2668</v>
      </c>
      <c r="B2669">
        <v>12</v>
      </c>
      <c r="C2669">
        <v>9</v>
      </c>
      <c r="D2669">
        <v>1.7</v>
      </c>
      <c r="E2669">
        <v>10</v>
      </c>
      <c r="F2669" s="1" t="s">
        <v>26</v>
      </c>
      <c r="G2669" s="1" t="s">
        <v>27</v>
      </c>
      <c r="H2669" s="1" t="s">
        <v>18</v>
      </c>
      <c r="I2669" s="1" t="s">
        <v>19</v>
      </c>
      <c r="J2669" s="1" t="s">
        <v>33</v>
      </c>
      <c r="K2669" s="1" t="s">
        <v>21</v>
      </c>
      <c r="L2669">
        <v>2</v>
      </c>
      <c r="M2669">
        <v>36</v>
      </c>
      <c r="N2669">
        <v>3790</v>
      </c>
      <c r="O2669" s="1" t="s">
        <v>21</v>
      </c>
      <c r="P2669">
        <v>3</v>
      </c>
    </row>
    <row r="2670" spans="1:16" x14ac:dyDescent="0.2">
      <c r="A2670">
        <v>2669</v>
      </c>
      <c r="B2670">
        <v>16</v>
      </c>
      <c r="C2670">
        <v>7</v>
      </c>
      <c r="D2670">
        <v>5.12</v>
      </c>
      <c r="E2670">
        <v>10</v>
      </c>
      <c r="F2670" s="1" t="s">
        <v>23</v>
      </c>
      <c r="G2670" s="1" t="s">
        <v>24</v>
      </c>
      <c r="H2670" s="1" t="s">
        <v>37</v>
      </c>
      <c r="I2670" s="1" t="s">
        <v>19</v>
      </c>
      <c r="J2670" s="1" t="s">
        <v>33</v>
      </c>
      <c r="K2670" s="1" t="s">
        <v>21</v>
      </c>
      <c r="L2670">
        <v>2</v>
      </c>
      <c r="M2670">
        <v>35</v>
      </c>
      <c r="N2670">
        <v>1296</v>
      </c>
      <c r="O2670" s="1" t="s">
        <v>22</v>
      </c>
      <c r="P2670">
        <v>2</v>
      </c>
    </row>
    <row r="2671" spans="1:16" x14ac:dyDescent="0.2">
      <c r="A2671">
        <v>2670</v>
      </c>
      <c r="B2671">
        <v>24</v>
      </c>
      <c r="C2671">
        <v>4</v>
      </c>
      <c r="D2671">
        <v>1.94</v>
      </c>
      <c r="E2671">
        <v>3</v>
      </c>
      <c r="F2671" s="1" t="s">
        <v>16</v>
      </c>
      <c r="G2671" s="1" t="s">
        <v>30</v>
      </c>
      <c r="H2671" s="1" t="s">
        <v>18</v>
      </c>
      <c r="I2671" s="1" t="s">
        <v>34</v>
      </c>
      <c r="J2671" s="1" t="s">
        <v>33</v>
      </c>
      <c r="K2671" s="1" t="s">
        <v>22</v>
      </c>
      <c r="L2671">
        <v>0</v>
      </c>
      <c r="M2671">
        <v>63</v>
      </c>
      <c r="N2671">
        <v>2237</v>
      </c>
      <c r="O2671" s="1" t="s">
        <v>22</v>
      </c>
      <c r="P2671">
        <v>1</v>
      </c>
    </row>
    <row r="2672" spans="1:16" x14ac:dyDescent="0.2">
      <c r="A2672">
        <v>2671</v>
      </c>
      <c r="B2672">
        <v>49</v>
      </c>
      <c r="C2672">
        <v>4</v>
      </c>
      <c r="D2672">
        <v>3.35</v>
      </c>
      <c r="E2672">
        <v>1</v>
      </c>
      <c r="F2672" s="1" t="s">
        <v>36</v>
      </c>
      <c r="G2672" s="1" t="s">
        <v>17</v>
      </c>
      <c r="H2672" s="1" t="s">
        <v>37</v>
      </c>
      <c r="I2672" s="1" t="s">
        <v>34</v>
      </c>
      <c r="J2672" s="1" t="s">
        <v>29</v>
      </c>
      <c r="K2672" s="1" t="s">
        <v>21</v>
      </c>
      <c r="L2672">
        <v>0</v>
      </c>
      <c r="M2672">
        <v>37</v>
      </c>
      <c r="N2672">
        <v>2298</v>
      </c>
      <c r="O2672" s="1" t="s">
        <v>22</v>
      </c>
      <c r="P2672">
        <v>2</v>
      </c>
    </row>
    <row r="2673" spans="1:16" x14ac:dyDescent="0.2">
      <c r="A2673">
        <v>2672</v>
      </c>
      <c r="B2673">
        <v>1</v>
      </c>
      <c r="C2673">
        <v>6</v>
      </c>
      <c r="D2673">
        <v>5.82</v>
      </c>
      <c r="E2673">
        <v>1</v>
      </c>
      <c r="F2673" s="1" t="s">
        <v>23</v>
      </c>
      <c r="G2673" s="1" t="s">
        <v>17</v>
      </c>
      <c r="H2673" s="1" t="s">
        <v>18</v>
      </c>
      <c r="I2673" s="1" t="s">
        <v>19</v>
      </c>
      <c r="J2673" s="1" t="s">
        <v>29</v>
      </c>
      <c r="K2673" s="1" t="s">
        <v>21</v>
      </c>
      <c r="L2673">
        <v>10</v>
      </c>
      <c r="M2673">
        <v>20</v>
      </c>
      <c r="N2673">
        <v>1844</v>
      </c>
      <c r="O2673" s="1" t="s">
        <v>22</v>
      </c>
      <c r="P2673">
        <v>4</v>
      </c>
    </row>
    <row r="2674" spans="1:16" x14ac:dyDescent="0.2">
      <c r="A2674">
        <v>2673</v>
      </c>
      <c r="B2674">
        <v>54</v>
      </c>
      <c r="C2674">
        <v>8</v>
      </c>
      <c r="D2674">
        <v>3.47</v>
      </c>
      <c r="E2674">
        <v>7</v>
      </c>
      <c r="F2674" s="1" t="s">
        <v>16</v>
      </c>
      <c r="G2674" s="1" t="s">
        <v>17</v>
      </c>
      <c r="H2674" s="1" t="s">
        <v>31</v>
      </c>
      <c r="I2674" s="1" t="s">
        <v>19</v>
      </c>
      <c r="J2674" s="1" t="s">
        <v>29</v>
      </c>
      <c r="K2674" s="1" t="s">
        <v>21</v>
      </c>
      <c r="L2674">
        <v>0</v>
      </c>
      <c r="M2674">
        <v>40</v>
      </c>
      <c r="N2674">
        <v>3669</v>
      </c>
      <c r="O2674" s="1" t="s">
        <v>22</v>
      </c>
      <c r="P2674">
        <v>4</v>
      </c>
    </row>
    <row r="2675" spans="1:16" x14ac:dyDescent="0.2">
      <c r="A2675">
        <v>2674</v>
      </c>
      <c r="B2675">
        <v>46</v>
      </c>
      <c r="C2675">
        <v>7</v>
      </c>
      <c r="D2675">
        <v>3.39</v>
      </c>
      <c r="E2675">
        <v>8</v>
      </c>
      <c r="F2675" s="1" t="s">
        <v>16</v>
      </c>
      <c r="G2675" s="1" t="s">
        <v>35</v>
      </c>
      <c r="H2675" s="1" t="s">
        <v>31</v>
      </c>
      <c r="I2675" s="1" t="s">
        <v>34</v>
      </c>
      <c r="J2675" s="1" t="s">
        <v>33</v>
      </c>
      <c r="K2675" s="1" t="s">
        <v>21</v>
      </c>
      <c r="L2675">
        <v>7</v>
      </c>
      <c r="M2675">
        <v>32</v>
      </c>
      <c r="N2675">
        <v>3752</v>
      </c>
      <c r="O2675" s="1" t="s">
        <v>21</v>
      </c>
      <c r="P2675">
        <v>3</v>
      </c>
    </row>
    <row r="2676" spans="1:16" x14ac:dyDescent="0.2">
      <c r="A2676">
        <v>2675</v>
      </c>
      <c r="B2676">
        <v>29</v>
      </c>
      <c r="C2676">
        <v>1</v>
      </c>
      <c r="D2676">
        <v>5.43</v>
      </c>
      <c r="E2676">
        <v>6</v>
      </c>
      <c r="F2676" s="1" t="s">
        <v>36</v>
      </c>
      <c r="G2676" s="1" t="s">
        <v>27</v>
      </c>
      <c r="H2676" s="1" t="s">
        <v>18</v>
      </c>
      <c r="I2676" s="1" t="s">
        <v>19</v>
      </c>
      <c r="J2676" s="1" t="s">
        <v>29</v>
      </c>
      <c r="K2676" s="1" t="s">
        <v>21</v>
      </c>
      <c r="L2676">
        <v>9</v>
      </c>
      <c r="M2676">
        <v>68</v>
      </c>
      <c r="N2676">
        <v>5666</v>
      </c>
      <c r="O2676" s="1" t="s">
        <v>22</v>
      </c>
      <c r="P2676">
        <v>5</v>
      </c>
    </row>
    <row r="2677" spans="1:16" x14ac:dyDescent="0.2">
      <c r="A2677">
        <v>2676</v>
      </c>
      <c r="B2677">
        <v>46</v>
      </c>
      <c r="C2677">
        <v>10</v>
      </c>
      <c r="D2677">
        <v>5.63</v>
      </c>
      <c r="E2677">
        <v>9</v>
      </c>
      <c r="F2677" s="1" t="s">
        <v>23</v>
      </c>
      <c r="G2677" s="1" t="s">
        <v>17</v>
      </c>
      <c r="H2677" s="1" t="s">
        <v>32</v>
      </c>
      <c r="I2677" s="1" t="s">
        <v>34</v>
      </c>
      <c r="J2677" s="1" t="s">
        <v>29</v>
      </c>
      <c r="K2677" s="1" t="s">
        <v>21</v>
      </c>
      <c r="L2677">
        <v>9</v>
      </c>
      <c r="M2677">
        <v>49</v>
      </c>
      <c r="N2677">
        <v>3293</v>
      </c>
      <c r="O2677" s="1" t="s">
        <v>21</v>
      </c>
      <c r="P2677">
        <v>5</v>
      </c>
    </row>
    <row r="2678" spans="1:16" x14ac:dyDescent="0.2">
      <c r="A2678">
        <v>2677</v>
      </c>
      <c r="B2678">
        <v>20</v>
      </c>
      <c r="C2678">
        <v>10</v>
      </c>
      <c r="D2678">
        <v>1.27</v>
      </c>
      <c r="E2678">
        <v>8</v>
      </c>
      <c r="F2678" s="1" t="s">
        <v>36</v>
      </c>
      <c r="G2678" s="1" t="s">
        <v>30</v>
      </c>
      <c r="H2678" s="1" t="s">
        <v>31</v>
      </c>
      <c r="I2678" s="1" t="s">
        <v>19</v>
      </c>
      <c r="J2678" s="1" t="s">
        <v>20</v>
      </c>
      <c r="K2678" s="1" t="s">
        <v>21</v>
      </c>
      <c r="L2678">
        <v>9</v>
      </c>
      <c r="M2678">
        <v>62</v>
      </c>
      <c r="N2678">
        <v>3017</v>
      </c>
      <c r="O2678" s="1" t="s">
        <v>22</v>
      </c>
      <c r="P2678">
        <v>2</v>
      </c>
    </row>
    <row r="2679" spans="1:16" x14ac:dyDescent="0.2">
      <c r="A2679">
        <v>2678</v>
      </c>
      <c r="B2679">
        <v>37</v>
      </c>
      <c r="C2679">
        <v>7</v>
      </c>
      <c r="D2679">
        <v>2.59</v>
      </c>
      <c r="E2679">
        <v>9</v>
      </c>
      <c r="F2679" s="1" t="s">
        <v>26</v>
      </c>
      <c r="G2679" s="1" t="s">
        <v>24</v>
      </c>
      <c r="H2679" s="1" t="s">
        <v>37</v>
      </c>
      <c r="I2679" s="1" t="s">
        <v>19</v>
      </c>
      <c r="J2679" s="1" t="s">
        <v>33</v>
      </c>
      <c r="K2679" s="1" t="s">
        <v>21</v>
      </c>
      <c r="L2679">
        <v>10</v>
      </c>
      <c r="M2679">
        <v>33</v>
      </c>
      <c r="N2679">
        <v>5938</v>
      </c>
      <c r="O2679" s="1" t="s">
        <v>21</v>
      </c>
      <c r="P2679">
        <v>2</v>
      </c>
    </row>
    <row r="2680" spans="1:16" x14ac:dyDescent="0.2">
      <c r="A2680">
        <v>2679</v>
      </c>
      <c r="B2680">
        <v>34</v>
      </c>
      <c r="C2680">
        <v>6</v>
      </c>
      <c r="D2680">
        <v>2.92</v>
      </c>
      <c r="E2680">
        <v>1</v>
      </c>
      <c r="F2680" s="1" t="s">
        <v>23</v>
      </c>
      <c r="G2680" s="1" t="s">
        <v>17</v>
      </c>
      <c r="H2680" s="1" t="s">
        <v>32</v>
      </c>
      <c r="I2680" s="1" t="s">
        <v>19</v>
      </c>
      <c r="J2680" s="1" t="s">
        <v>33</v>
      </c>
      <c r="K2680" s="1" t="s">
        <v>21</v>
      </c>
      <c r="L2680">
        <v>5</v>
      </c>
      <c r="M2680">
        <v>36</v>
      </c>
      <c r="N2680">
        <v>2731</v>
      </c>
      <c r="O2680" s="1" t="s">
        <v>22</v>
      </c>
      <c r="P2680">
        <v>5</v>
      </c>
    </row>
    <row r="2681" spans="1:16" x14ac:dyDescent="0.2">
      <c r="A2681">
        <v>2680</v>
      </c>
      <c r="B2681">
        <v>9</v>
      </c>
      <c r="C2681">
        <v>7</v>
      </c>
      <c r="D2681">
        <v>4.68</v>
      </c>
      <c r="E2681">
        <v>10</v>
      </c>
      <c r="F2681" s="1" t="s">
        <v>16</v>
      </c>
      <c r="G2681" s="1" t="s">
        <v>17</v>
      </c>
      <c r="H2681" s="1" t="s">
        <v>25</v>
      </c>
      <c r="I2681" s="1" t="s">
        <v>19</v>
      </c>
      <c r="J2681" s="1" t="s">
        <v>29</v>
      </c>
      <c r="K2681" s="1" t="s">
        <v>21</v>
      </c>
      <c r="L2681">
        <v>3</v>
      </c>
      <c r="M2681">
        <v>39</v>
      </c>
      <c r="N2681">
        <v>7791</v>
      </c>
      <c r="O2681" s="1" t="s">
        <v>21</v>
      </c>
      <c r="P2681">
        <v>2</v>
      </c>
    </row>
    <row r="2682" spans="1:16" x14ac:dyDescent="0.2">
      <c r="A2682">
        <v>2681</v>
      </c>
      <c r="B2682">
        <v>56</v>
      </c>
      <c r="C2682">
        <v>1</v>
      </c>
      <c r="D2682">
        <v>4.33</v>
      </c>
      <c r="E2682">
        <v>1</v>
      </c>
      <c r="F2682" s="1" t="s">
        <v>36</v>
      </c>
      <c r="G2682" s="1" t="s">
        <v>35</v>
      </c>
      <c r="H2682" s="1" t="s">
        <v>28</v>
      </c>
      <c r="I2682" s="1" t="s">
        <v>19</v>
      </c>
      <c r="J2682" s="1" t="s">
        <v>20</v>
      </c>
      <c r="K2682" s="1" t="s">
        <v>21</v>
      </c>
      <c r="L2682">
        <v>4</v>
      </c>
      <c r="M2682">
        <v>62</v>
      </c>
      <c r="N2682">
        <v>4042</v>
      </c>
      <c r="O2682" s="1" t="s">
        <v>21</v>
      </c>
      <c r="P2682">
        <v>5</v>
      </c>
    </row>
    <row r="2683" spans="1:16" x14ac:dyDescent="0.2">
      <c r="A2683">
        <v>2682</v>
      </c>
      <c r="B2683">
        <v>13</v>
      </c>
      <c r="C2683">
        <v>8</v>
      </c>
      <c r="D2683">
        <v>3.51</v>
      </c>
      <c r="E2683">
        <v>7</v>
      </c>
      <c r="F2683" s="1" t="s">
        <v>26</v>
      </c>
      <c r="G2683" s="1" t="s">
        <v>24</v>
      </c>
      <c r="H2683" s="1" t="s">
        <v>18</v>
      </c>
      <c r="I2683" s="1" t="s">
        <v>19</v>
      </c>
      <c r="J2683" s="1" t="s">
        <v>33</v>
      </c>
      <c r="K2683" s="1" t="s">
        <v>21</v>
      </c>
      <c r="L2683">
        <v>8</v>
      </c>
      <c r="M2683">
        <v>63</v>
      </c>
      <c r="N2683">
        <v>8709</v>
      </c>
      <c r="O2683" s="1" t="s">
        <v>21</v>
      </c>
      <c r="P2683">
        <v>4</v>
      </c>
    </row>
    <row r="2684" spans="1:16" x14ac:dyDescent="0.2">
      <c r="A2684">
        <v>2683</v>
      </c>
      <c r="B2684">
        <v>29</v>
      </c>
      <c r="C2684">
        <v>6</v>
      </c>
      <c r="D2684">
        <v>4.1100000000000003</v>
      </c>
      <c r="E2684">
        <v>5</v>
      </c>
      <c r="F2684" s="1" t="s">
        <v>16</v>
      </c>
      <c r="G2684" s="1" t="s">
        <v>24</v>
      </c>
      <c r="H2684" s="1" t="s">
        <v>28</v>
      </c>
      <c r="I2684" s="1" t="s">
        <v>19</v>
      </c>
      <c r="J2684" s="1" t="s">
        <v>33</v>
      </c>
      <c r="K2684" s="1" t="s">
        <v>21</v>
      </c>
      <c r="L2684">
        <v>10</v>
      </c>
      <c r="M2684">
        <v>57</v>
      </c>
      <c r="N2684">
        <v>9780</v>
      </c>
      <c r="O2684" s="1" t="s">
        <v>22</v>
      </c>
      <c r="P2684">
        <v>1</v>
      </c>
    </row>
    <row r="2685" spans="1:16" x14ac:dyDescent="0.2">
      <c r="A2685">
        <v>2684</v>
      </c>
      <c r="B2685">
        <v>57</v>
      </c>
      <c r="C2685">
        <v>4</v>
      </c>
      <c r="D2685">
        <v>1.08</v>
      </c>
      <c r="E2685">
        <v>4</v>
      </c>
      <c r="F2685" s="1" t="s">
        <v>26</v>
      </c>
      <c r="G2685" s="1" t="s">
        <v>17</v>
      </c>
      <c r="H2685" s="1" t="s">
        <v>31</v>
      </c>
      <c r="I2685" s="1" t="s">
        <v>19</v>
      </c>
      <c r="J2685" s="1" t="s">
        <v>29</v>
      </c>
      <c r="K2685" s="1" t="s">
        <v>21</v>
      </c>
      <c r="L2685">
        <v>0</v>
      </c>
      <c r="M2685">
        <v>44</v>
      </c>
      <c r="N2685">
        <v>9790</v>
      </c>
      <c r="O2685" s="1" t="s">
        <v>21</v>
      </c>
      <c r="P2685">
        <v>3</v>
      </c>
    </row>
    <row r="2686" spans="1:16" x14ac:dyDescent="0.2">
      <c r="A2686">
        <v>2685</v>
      </c>
      <c r="B2686">
        <v>21</v>
      </c>
      <c r="C2686">
        <v>8</v>
      </c>
      <c r="D2686">
        <v>4.6500000000000004</v>
      </c>
      <c r="E2686">
        <v>10</v>
      </c>
      <c r="F2686" s="1" t="s">
        <v>26</v>
      </c>
      <c r="G2686" s="1" t="s">
        <v>17</v>
      </c>
      <c r="H2686" s="1" t="s">
        <v>18</v>
      </c>
      <c r="I2686" s="1" t="s">
        <v>34</v>
      </c>
      <c r="J2686" s="1" t="s">
        <v>20</v>
      </c>
      <c r="K2686" s="1" t="s">
        <v>22</v>
      </c>
      <c r="L2686">
        <v>10</v>
      </c>
      <c r="M2686">
        <v>30</v>
      </c>
      <c r="N2686">
        <v>2830</v>
      </c>
      <c r="O2686" s="1" t="s">
        <v>21</v>
      </c>
      <c r="P2686">
        <v>3</v>
      </c>
    </row>
    <row r="2687" spans="1:16" x14ac:dyDescent="0.2">
      <c r="A2687">
        <v>2686</v>
      </c>
      <c r="B2687">
        <v>7</v>
      </c>
      <c r="C2687">
        <v>8</v>
      </c>
      <c r="D2687">
        <v>1.01</v>
      </c>
      <c r="E2687">
        <v>9</v>
      </c>
      <c r="F2687" s="1" t="s">
        <v>23</v>
      </c>
      <c r="G2687" s="1" t="s">
        <v>17</v>
      </c>
      <c r="H2687" s="1" t="s">
        <v>32</v>
      </c>
      <c r="I2687" s="1" t="s">
        <v>19</v>
      </c>
      <c r="J2687" s="1" t="s">
        <v>33</v>
      </c>
      <c r="K2687" s="1" t="s">
        <v>21</v>
      </c>
      <c r="L2687">
        <v>9</v>
      </c>
      <c r="M2687">
        <v>46</v>
      </c>
      <c r="N2687">
        <v>2799</v>
      </c>
      <c r="O2687" s="1" t="s">
        <v>21</v>
      </c>
      <c r="P2687">
        <v>3</v>
      </c>
    </row>
    <row r="2688" spans="1:16" x14ac:dyDescent="0.2">
      <c r="A2688">
        <v>2687</v>
      </c>
      <c r="B2688">
        <v>12</v>
      </c>
      <c r="C2688">
        <v>7</v>
      </c>
      <c r="D2688">
        <v>5.25</v>
      </c>
      <c r="E2688">
        <v>9</v>
      </c>
      <c r="F2688" s="1" t="s">
        <v>26</v>
      </c>
      <c r="G2688" s="1" t="s">
        <v>35</v>
      </c>
      <c r="H2688" s="1" t="s">
        <v>37</v>
      </c>
      <c r="I2688" s="1" t="s">
        <v>19</v>
      </c>
      <c r="J2688" s="1" t="s">
        <v>29</v>
      </c>
      <c r="K2688" s="1" t="s">
        <v>21</v>
      </c>
      <c r="L2688">
        <v>0</v>
      </c>
      <c r="M2688">
        <v>33</v>
      </c>
      <c r="N2688">
        <v>5422</v>
      </c>
      <c r="O2688" s="1" t="s">
        <v>21</v>
      </c>
      <c r="P2688">
        <v>1</v>
      </c>
    </row>
    <row r="2689" spans="1:16" x14ac:dyDescent="0.2">
      <c r="A2689">
        <v>2688</v>
      </c>
      <c r="B2689">
        <v>20</v>
      </c>
      <c r="C2689">
        <v>3</v>
      </c>
      <c r="D2689">
        <v>3.51</v>
      </c>
      <c r="E2689">
        <v>1</v>
      </c>
      <c r="F2689" s="1" t="s">
        <v>36</v>
      </c>
      <c r="G2689" s="1" t="s">
        <v>17</v>
      </c>
      <c r="H2689" s="1" t="s">
        <v>25</v>
      </c>
      <c r="I2689" s="1" t="s">
        <v>34</v>
      </c>
      <c r="J2689" s="1" t="s">
        <v>29</v>
      </c>
      <c r="K2689" s="1" t="s">
        <v>22</v>
      </c>
      <c r="L2689">
        <v>6</v>
      </c>
      <c r="M2689">
        <v>47</v>
      </c>
      <c r="N2689">
        <v>7113</v>
      </c>
      <c r="O2689" s="1" t="s">
        <v>21</v>
      </c>
      <c r="P2689">
        <v>5</v>
      </c>
    </row>
    <row r="2690" spans="1:16" x14ac:dyDescent="0.2">
      <c r="A2690">
        <v>2689</v>
      </c>
      <c r="B2690">
        <v>33</v>
      </c>
      <c r="C2690">
        <v>9</v>
      </c>
      <c r="D2690">
        <v>1.18</v>
      </c>
      <c r="E2690">
        <v>10</v>
      </c>
      <c r="F2690" s="1" t="s">
        <v>23</v>
      </c>
      <c r="G2690" s="1" t="s">
        <v>35</v>
      </c>
      <c r="H2690" s="1" t="s">
        <v>32</v>
      </c>
      <c r="I2690" s="1" t="s">
        <v>19</v>
      </c>
      <c r="J2690" s="1" t="s">
        <v>29</v>
      </c>
      <c r="K2690" s="1" t="s">
        <v>21</v>
      </c>
      <c r="L2690">
        <v>6</v>
      </c>
      <c r="M2690">
        <v>31</v>
      </c>
      <c r="N2690">
        <v>3153</v>
      </c>
      <c r="O2690" s="1" t="s">
        <v>22</v>
      </c>
      <c r="P2690">
        <v>1</v>
      </c>
    </row>
    <row r="2691" spans="1:16" x14ac:dyDescent="0.2">
      <c r="A2691">
        <v>2690</v>
      </c>
      <c r="B2691">
        <v>32</v>
      </c>
      <c r="C2691">
        <v>2</v>
      </c>
      <c r="D2691">
        <v>4.18</v>
      </c>
      <c r="E2691">
        <v>4</v>
      </c>
      <c r="F2691" s="1" t="s">
        <v>36</v>
      </c>
      <c r="G2691" s="1" t="s">
        <v>30</v>
      </c>
      <c r="H2691" s="1" t="s">
        <v>32</v>
      </c>
      <c r="I2691" s="1" t="s">
        <v>19</v>
      </c>
      <c r="J2691" s="1" t="s">
        <v>33</v>
      </c>
      <c r="K2691" s="1" t="s">
        <v>21</v>
      </c>
      <c r="L2691">
        <v>3</v>
      </c>
      <c r="M2691">
        <v>63</v>
      </c>
      <c r="N2691">
        <v>2457</v>
      </c>
      <c r="O2691" s="1" t="s">
        <v>21</v>
      </c>
      <c r="P2691">
        <v>5</v>
      </c>
    </row>
    <row r="2692" spans="1:16" x14ac:dyDescent="0.2">
      <c r="A2692">
        <v>2691</v>
      </c>
      <c r="B2692">
        <v>34</v>
      </c>
      <c r="C2692">
        <v>10</v>
      </c>
      <c r="D2692">
        <v>5.49</v>
      </c>
      <c r="E2692">
        <v>10</v>
      </c>
      <c r="F2692" s="1" t="s">
        <v>23</v>
      </c>
      <c r="G2692" s="1" t="s">
        <v>17</v>
      </c>
      <c r="H2692" s="1" t="s">
        <v>18</v>
      </c>
      <c r="I2692" s="1" t="s">
        <v>19</v>
      </c>
      <c r="J2692" s="1" t="s">
        <v>29</v>
      </c>
      <c r="K2692" s="1" t="s">
        <v>21</v>
      </c>
      <c r="L2692">
        <v>2</v>
      </c>
      <c r="M2692">
        <v>31</v>
      </c>
      <c r="N2692">
        <v>2562</v>
      </c>
      <c r="O2692" s="1" t="s">
        <v>22</v>
      </c>
      <c r="P2692">
        <v>4</v>
      </c>
    </row>
    <row r="2693" spans="1:16" x14ac:dyDescent="0.2">
      <c r="A2693">
        <v>2692</v>
      </c>
      <c r="B2693">
        <v>32</v>
      </c>
      <c r="C2693">
        <v>8</v>
      </c>
      <c r="D2693">
        <v>2.1800000000000002</v>
      </c>
      <c r="E2693">
        <v>8</v>
      </c>
      <c r="F2693" s="1" t="s">
        <v>16</v>
      </c>
      <c r="G2693" s="1" t="s">
        <v>17</v>
      </c>
      <c r="H2693" s="1" t="s">
        <v>25</v>
      </c>
      <c r="I2693" s="1" t="s">
        <v>19</v>
      </c>
      <c r="J2693" s="1" t="s">
        <v>33</v>
      </c>
      <c r="K2693" s="1" t="s">
        <v>21</v>
      </c>
      <c r="L2693">
        <v>5</v>
      </c>
      <c r="M2693">
        <v>50</v>
      </c>
      <c r="N2693">
        <v>7335</v>
      </c>
      <c r="O2693" s="1" t="s">
        <v>21</v>
      </c>
      <c r="P2693">
        <v>1</v>
      </c>
    </row>
    <row r="2694" spans="1:16" x14ac:dyDescent="0.2">
      <c r="A2694">
        <v>2693</v>
      </c>
      <c r="B2694">
        <v>49</v>
      </c>
      <c r="C2694">
        <v>8</v>
      </c>
      <c r="D2694">
        <v>2.2799999999999998</v>
      </c>
      <c r="E2694">
        <v>9</v>
      </c>
      <c r="F2694" s="1" t="s">
        <v>23</v>
      </c>
      <c r="G2694" s="1" t="s">
        <v>30</v>
      </c>
      <c r="H2694" s="1" t="s">
        <v>18</v>
      </c>
      <c r="I2694" s="1" t="s">
        <v>19</v>
      </c>
      <c r="J2694" s="1" t="s">
        <v>29</v>
      </c>
      <c r="K2694" s="1" t="s">
        <v>21</v>
      </c>
      <c r="L2694">
        <v>7</v>
      </c>
      <c r="M2694">
        <v>46</v>
      </c>
      <c r="N2694">
        <v>9519</v>
      </c>
      <c r="O2694" s="1" t="s">
        <v>22</v>
      </c>
      <c r="P2694">
        <v>3</v>
      </c>
    </row>
    <row r="2695" spans="1:16" x14ac:dyDescent="0.2">
      <c r="A2695">
        <v>2694</v>
      </c>
      <c r="B2695">
        <v>52</v>
      </c>
      <c r="C2695">
        <v>8</v>
      </c>
      <c r="D2695">
        <v>1.65</v>
      </c>
      <c r="E2695">
        <v>7</v>
      </c>
      <c r="F2695" s="1" t="s">
        <v>23</v>
      </c>
      <c r="G2695" s="1" t="s">
        <v>27</v>
      </c>
      <c r="H2695" s="1" t="s">
        <v>18</v>
      </c>
      <c r="I2695" s="1" t="s">
        <v>19</v>
      </c>
      <c r="J2695" s="1" t="s">
        <v>29</v>
      </c>
      <c r="K2695" s="1" t="s">
        <v>21</v>
      </c>
      <c r="L2695">
        <v>3</v>
      </c>
      <c r="M2695">
        <v>23</v>
      </c>
      <c r="N2695">
        <v>2780</v>
      </c>
      <c r="O2695" s="1" t="s">
        <v>22</v>
      </c>
      <c r="P2695">
        <v>5</v>
      </c>
    </row>
    <row r="2696" spans="1:16" x14ac:dyDescent="0.2">
      <c r="A2696">
        <v>2695</v>
      </c>
      <c r="B2696">
        <v>9</v>
      </c>
      <c r="C2696">
        <v>9</v>
      </c>
      <c r="D2696">
        <v>4.83</v>
      </c>
      <c r="E2696">
        <v>8</v>
      </c>
      <c r="F2696" s="1" t="s">
        <v>16</v>
      </c>
      <c r="G2696" s="1" t="s">
        <v>27</v>
      </c>
      <c r="H2696" s="1" t="s">
        <v>28</v>
      </c>
      <c r="I2696" s="1" t="s">
        <v>19</v>
      </c>
      <c r="J2696" s="1" t="s">
        <v>20</v>
      </c>
      <c r="K2696" s="1" t="s">
        <v>21</v>
      </c>
      <c r="L2696">
        <v>10</v>
      </c>
      <c r="M2696">
        <v>61</v>
      </c>
      <c r="N2696">
        <v>5969</v>
      </c>
      <c r="O2696" s="1" t="s">
        <v>21</v>
      </c>
      <c r="P2696">
        <v>4</v>
      </c>
    </row>
    <row r="2697" spans="1:16" x14ac:dyDescent="0.2">
      <c r="A2697">
        <v>2696</v>
      </c>
      <c r="B2697">
        <v>34</v>
      </c>
      <c r="C2697">
        <v>1</v>
      </c>
      <c r="D2697">
        <v>3.4</v>
      </c>
      <c r="E2697">
        <v>2</v>
      </c>
      <c r="F2697" s="1" t="s">
        <v>26</v>
      </c>
      <c r="G2697" s="1" t="s">
        <v>35</v>
      </c>
      <c r="H2697" s="1" t="s">
        <v>18</v>
      </c>
      <c r="I2697" s="1" t="s">
        <v>19</v>
      </c>
      <c r="J2697" s="1" t="s">
        <v>29</v>
      </c>
      <c r="K2697" s="1" t="s">
        <v>21</v>
      </c>
      <c r="L2697">
        <v>3</v>
      </c>
      <c r="M2697">
        <v>43</v>
      </c>
      <c r="N2697">
        <v>9467</v>
      </c>
      <c r="O2697" s="1" t="s">
        <v>22</v>
      </c>
      <c r="P2697">
        <v>3</v>
      </c>
    </row>
    <row r="2698" spans="1:16" x14ac:dyDescent="0.2">
      <c r="A2698">
        <v>2697</v>
      </c>
      <c r="B2698">
        <v>48</v>
      </c>
      <c r="C2698">
        <v>6</v>
      </c>
      <c r="D2698">
        <v>3.09</v>
      </c>
      <c r="E2698">
        <v>4</v>
      </c>
      <c r="F2698" s="1" t="s">
        <v>36</v>
      </c>
      <c r="G2698" s="1" t="s">
        <v>35</v>
      </c>
      <c r="H2698" s="1" t="s">
        <v>32</v>
      </c>
      <c r="I2698" s="1" t="s">
        <v>19</v>
      </c>
      <c r="J2698" s="1" t="s">
        <v>29</v>
      </c>
      <c r="K2698" s="1" t="s">
        <v>21</v>
      </c>
      <c r="L2698">
        <v>5</v>
      </c>
      <c r="M2698">
        <v>47</v>
      </c>
      <c r="N2698">
        <v>5968</v>
      </c>
      <c r="O2698" s="1" t="s">
        <v>22</v>
      </c>
      <c r="P2698">
        <v>4</v>
      </c>
    </row>
    <row r="2699" spans="1:16" x14ac:dyDescent="0.2">
      <c r="A2699">
        <v>2698</v>
      </c>
      <c r="B2699">
        <v>49</v>
      </c>
      <c r="C2699">
        <v>7</v>
      </c>
      <c r="D2699">
        <v>1.29</v>
      </c>
      <c r="E2699">
        <v>10</v>
      </c>
      <c r="F2699" s="1" t="s">
        <v>36</v>
      </c>
      <c r="G2699" s="1" t="s">
        <v>27</v>
      </c>
      <c r="H2699" s="1" t="s">
        <v>25</v>
      </c>
      <c r="I2699" s="1" t="s">
        <v>19</v>
      </c>
      <c r="J2699" s="1" t="s">
        <v>33</v>
      </c>
      <c r="K2699" s="1" t="s">
        <v>21</v>
      </c>
      <c r="L2699">
        <v>2</v>
      </c>
      <c r="M2699">
        <v>52</v>
      </c>
      <c r="N2699">
        <v>8369</v>
      </c>
      <c r="O2699" s="1" t="s">
        <v>21</v>
      </c>
      <c r="P2699">
        <v>1</v>
      </c>
    </row>
    <row r="2700" spans="1:16" x14ac:dyDescent="0.2">
      <c r="A2700">
        <v>2699</v>
      </c>
      <c r="B2700">
        <v>11</v>
      </c>
      <c r="C2700">
        <v>2</v>
      </c>
      <c r="D2700">
        <v>4.42</v>
      </c>
      <c r="E2700">
        <v>3</v>
      </c>
      <c r="F2700" s="1" t="s">
        <v>23</v>
      </c>
      <c r="G2700" s="1" t="s">
        <v>27</v>
      </c>
      <c r="H2700" s="1" t="s">
        <v>37</v>
      </c>
      <c r="I2700" s="1" t="s">
        <v>19</v>
      </c>
      <c r="J2700" s="1" t="s">
        <v>33</v>
      </c>
      <c r="K2700" s="1" t="s">
        <v>21</v>
      </c>
      <c r="L2700">
        <v>5</v>
      </c>
      <c r="M2700">
        <v>38</v>
      </c>
      <c r="N2700">
        <v>1674</v>
      </c>
      <c r="O2700" s="1" t="s">
        <v>22</v>
      </c>
      <c r="P2700">
        <v>2</v>
      </c>
    </row>
    <row r="2701" spans="1:16" x14ac:dyDescent="0.2">
      <c r="A2701">
        <v>2700</v>
      </c>
      <c r="B2701">
        <v>4</v>
      </c>
      <c r="C2701">
        <v>8</v>
      </c>
      <c r="D2701">
        <v>3.38</v>
      </c>
      <c r="E2701">
        <v>7</v>
      </c>
      <c r="F2701" s="1" t="s">
        <v>23</v>
      </c>
      <c r="G2701" s="1" t="s">
        <v>30</v>
      </c>
      <c r="H2701" s="1" t="s">
        <v>37</v>
      </c>
      <c r="I2701" s="1" t="s">
        <v>19</v>
      </c>
      <c r="J2701" s="1" t="s">
        <v>29</v>
      </c>
      <c r="K2701" s="1" t="s">
        <v>21</v>
      </c>
      <c r="L2701">
        <v>2</v>
      </c>
      <c r="M2701">
        <v>29</v>
      </c>
      <c r="N2701">
        <v>6714</v>
      </c>
      <c r="O2701" s="1" t="s">
        <v>21</v>
      </c>
      <c r="P2701">
        <v>1</v>
      </c>
    </row>
    <row r="2702" spans="1:16" x14ac:dyDescent="0.2">
      <c r="A2702">
        <v>2701</v>
      </c>
      <c r="B2702">
        <v>33</v>
      </c>
      <c r="C2702">
        <v>7</v>
      </c>
      <c r="D2702">
        <v>1.88</v>
      </c>
      <c r="E2702">
        <v>7</v>
      </c>
      <c r="F2702" s="1" t="s">
        <v>26</v>
      </c>
      <c r="G2702" s="1" t="s">
        <v>35</v>
      </c>
      <c r="H2702" s="1" t="s">
        <v>37</v>
      </c>
      <c r="I2702" s="1" t="s">
        <v>34</v>
      </c>
      <c r="J2702" s="1" t="s">
        <v>29</v>
      </c>
      <c r="K2702" s="1" t="s">
        <v>21</v>
      </c>
      <c r="L2702">
        <v>8</v>
      </c>
      <c r="M2702">
        <v>19</v>
      </c>
      <c r="N2702">
        <v>7392</v>
      </c>
      <c r="O2702" s="1" t="s">
        <v>22</v>
      </c>
      <c r="P2702">
        <v>2</v>
      </c>
    </row>
    <row r="2703" spans="1:16" x14ac:dyDescent="0.2">
      <c r="A2703">
        <v>2702</v>
      </c>
      <c r="B2703">
        <v>41</v>
      </c>
      <c r="C2703">
        <v>8</v>
      </c>
      <c r="D2703">
        <v>3.31</v>
      </c>
      <c r="E2703">
        <v>10</v>
      </c>
      <c r="F2703" s="1" t="s">
        <v>16</v>
      </c>
      <c r="G2703" s="1" t="s">
        <v>35</v>
      </c>
      <c r="H2703" s="1" t="s">
        <v>37</v>
      </c>
      <c r="I2703" s="1" t="s">
        <v>34</v>
      </c>
      <c r="J2703" s="1" t="s">
        <v>29</v>
      </c>
      <c r="K2703" s="1" t="s">
        <v>21</v>
      </c>
      <c r="L2703">
        <v>8</v>
      </c>
      <c r="M2703">
        <v>38</v>
      </c>
      <c r="N2703">
        <v>2124</v>
      </c>
      <c r="O2703" s="1" t="s">
        <v>21</v>
      </c>
      <c r="P2703">
        <v>5</v>
      </c>
    </row>
    <row r="2704" spans="1:16" x14ac:dyDescent="0.2">
      <c r="A2704">
        <v>2703</v>
      </c>
      <c r="B2704">
        <v>50</v>
      </c>
      <c r="C2704">
        <v>7</v>
      </c>
      <c r="D2704">
        <v>5.29</v>
      </c>
      <c r="E2704">
        <v>9</v>
      </c>
      <c r="F2704" s="1" t="s">
        <v>36</v>
      </c>
      <c r="G2704" s="1" t="s">
        <v>27</v>
      </c>
      <c r="H2704" s="1" t="s">
        <v>31</v>
      </c>
      <c r="I2704" s="1" t="s">
        <v>19</v>
      </c>
      <c r="J2704" s="1" t="s">
        <v>20</v>
      </c>
      <c r="K2704" s="1" t="s">
        <v>21</v>
      </c>
      <c r="L2704">
        <v>4</v>
      </c>
      <c r="M2704">
        <v>27</v>
      </c>
      <c r="N2704">
        <v>3018</v>
      </c>
      <c r="O2704" s="1" t="s">
        <v>21</v>
      </c>
      <c r="P2704">
        <v>5</v>
      </c>
    </row>
    <row r="2705" spans="1:16" x14ac:dyDescent="0.2">
      <c r="A2705">
        <v>2704</v>
      </c>
      <c r="B2705">
        <v>2</v>
      </c>
      <c r="C2705">
        <v>9</v>
      </c>
      <c r="D2705">
        <v>4.28</v>
      </c>
      <c r="E2705">
        <v>8</v>
      </c>
      <c r="F2705" s="1" t="s">
        <v>36</v>
      </c>
      <c r="G2705" s="1" t="s">
        <v>35</v>
      </c>
      <c r="H2705" s="1" t="s">
        <v>31</v>
      </c>
      <c r="I2705" s="1" t="s">
        <v>19</v>
      </c>
      <c r="J2705" s="1" t="s">
        <v>29</v>
      </c>
      <c r="K2705" s="1" t="s">
        <v>21</v>
      </c>
      <c r="L2705">
        <v>2</v>
      </c>
      <c r="M2705">
        <v>25</v>
      </c>
      <c r="N2705">
        <v>9812</v>
      </c>
      <c r="O2705" s="1" t="s">
        <v>22</v>
      </c>
      <c r="P2705">
        <v>5</v>
      </c>
    </row>
    <row r="2706" spans="1:16" x14ac:dyDescent="0.2">
      <c r="A2706">
        <v>2705</v>
      </c>
      <c r="B2706">
        <v>7</v>
      </c>
      <c r="C2706">
        <v>10</v>
      </c>
      <c r="D2706">
        <v>2.73</v>
      </c>
      <c r="E2706">
        <v>8</v>
      </c>
      <c r="F2706" s="1" t="s">
        <v>23</v>
      </c>
      <c r="G2706" s="1" t="s">
        <v>27</v>
      </c>
      <c r="H2706" s="1" t="s">
        <v>37</v>
      </c>
      <c r="I2706" s="1" t="s">
        <v>19</v>
      </c>
      <c r="J2706" s="1" t="s">
        <v>29</v>
      </c>
      <c r="K2706" s="1" t="s">
        <v>21</v>
      </c>
      <c r="L2706">
        <v>2</v>
      </c>
      <c r="M2706">
        <v>52</v>
      </c>
      <c r="N2706">
        <v>5136</v>
      </c>
      <c r="O2706" s="1" t="s">
        <v>22</v>
      </c>
      <c r="P2706">
        <v>4</v>
      </c>
    </row>
    <row r="2707" spans="1:16" x14ac:dyDescent="0.2">
      <c r="A2707">
        <v>2706</v>
      </c>
      <c r="B2707">
        <v>42</v>
      </c>
      <c r="C2707">
        <v>2</v>
      </c>
      <c r="D2707">
        <v>2.68</v>
      </c>
      <c r="E2707">
        <v>3</v>
      </c>
      <c r="F2707" s="1" t="s">
        <v>23</v>
      </c>
      <c r="G2707" s="1" t="s">
        <v>24</v>
      </c>
      <c r="H2707" s="1" t="s">
        <v>37</v>
      </c>
      <c r="I2707" s="1" t="s">
        <v>19</v>
      </c>
      <c r="J2707" s="1" t="s">
        <v>29</v>
      </c>
      <c r="K2707" s="1" t="s">
        <v>21</v>
      </c>
      <c r="L2707">
        <v>6</v>
      </c>
      <c r="M2707">
        <v>68</v>
      </c>
      <c r="N2707">
        <v>1256</v>
      </c>
      <c r="O2707" s="1" t="s">
        <v>22</v>
      </c>
      <c r="P2707">
        <v>1</v>
      </c>
    </row>
    <row r="2708" spans="1:16" x14ac:dyDescent="0.2">
      <c r="A2708">
        <v>2707</v>
      </c>
      <c r="B2708">
        <v>3</v>
      </c>
      <c r="C2708">
        <v>4</v>
      </c>
      <c r="D2708">
        <v>2.02</v>
      </c>
      <c r="E2708">
        <v>3</v>
      </c>
      <c r="F2708" s="1" t="s">
        <v>16</v>
      </c>
      <c r="G2708" s="1" t="s">
        <v>30</v>
      </c>
      <c r="H2708" s="1" t="s">
        <v>18</v>
      </c>
      <c r="I2708" s="1" t="s">
        <v>19</v>
      </c>
      <c r="J2708" s="1" t="s">
        <v>33</v>
      </c>
      <c r="K2708" s="1" t="s">
        <v>21</v>
      </c>
      <c r="L2708">
        <v>10</v>
      </c>
      <c r="M2708">
        <v>68</v>
      </c>
      <c r="N2708">
        <v>2101</v>
      </c>
      <c r="O2708" s="1" t="s">
        <v>22</v>
      </c>
      <c r="P2708">
        <v>4</v>
      </c>
    </row>
    <row r="2709" spans="1:16" x14ac:dyDescent="0.2">
      <c r="A2709">
        <v>2708</v>
      </c>
      <c r="B2709">
        <v>22</v>
      </c>
      <c r="C2709">
        <v>7</v>
      </c>
      <c r="D2709">
        <v>5.17</v>
      </c>
      <c r="E2709">
        <v>7</v>
      </c>
      <c r="F2709" s="1" t="s">
        <v>23</v>
      </c>
      <c r="G2709" s="1" t="s">
        <v>24</v>
      </c>
      <c r="H2709" s="1" t="s">
        <v>28</v>
      </c>
      <c r="I2709" s="1" t="s">
        <v>19</v>
      </c>
      <c r="J2709" s="1" t="s">
        <v>20</v>
      </c>
      <c r="K2709" s="1" t="s">
        <v>21</v>
      </c>
      <c r="L2709">
        <v>4</v>
      </c>
      <c r="M2709">
        <v>62</v>
      </c>
      <c r="N2709">
        <v>7058</v>
      </c>
      <c r="O2709" s="1" t="s">
        <v>21</v>
      </c>
      <c r="P2709">
        <v>1</v>
      </c>
    </row>
    <row r="2710" spans="1:16" x14ac:dyDescent="0.2">
      <c r="A2710">
        <v>2709</v>
      </c>
      <c r="B2710">
        <v>5</v>
      </c>
      <c r="C2710">
        <v>10</v>
      </c>
      <c r="D2710">
        <v>2.44</v>
      </c>
      <c r="E2710">
        <v>8</v>
      </c>
      <c r="F2710" s="1" t="s">
        <v>36</v>
      </c>
      <c r="G2710" s="1" t="s">
        <v>24</v>
      </c>
      <c r="H2710" s="1" t="s">
        <v>32</v>
      </c>
      <c r="I2710" s="1" t="s">
        <v>19</v>
      </c>
      <c r="J2710" s="1" t="s">
        <v>29</v>
      </c>
      <c r="K2710" s="1" t="s">
        <v>21</v>
      </c>
      <c r="L2710">
        <v>5</v>
      </c>
      <c r="M2710">
        <v>51</v>
      </c>
      <c r="N2710">
        <v>4642</v>
      </c>
      <c r="O2710" s="1" t="s">
        <v>22</v>
      </c>
      <c r="P2710">
        <v>1</v>
      </c>
    </row>
    <row r="2711" spans="1:16" x14ac:dyDescent="0.2">
      <c r="A2711">
        <v>2710</v>
      </c>
      <c r="B2711">
        <v>32</v>
      </c>
      <c r="C2711">
        <v>7</v>
      </c>
      <c r="D2711">
        <v>3.32</v>
      </c>
      <c r="E2711">
        <v>7</v>
      </c>
      <c r="F2711" s="1" t="s">
        <v>26</v>
      </c>
      <c r="G2711" s="1" t="s">
        <v>35</v>
      </c>
      <c r="H2711" s="1" t="s">
        <v>37</v>
      </c>
      <c r="I2711" s="1" t="s">
        <v>19</v>
      </c>
      <c r="J2711" s="1" t="s">
        <v>29</v>
      </c>
      <c r="K2711" s="1" t="s">
        <v>21</v>
      </c>
      <c r="L2711">
        <v>6</v>
      </c>
      <c r="M2711">
        <v>65</v>
      </c>
      <c r="N2711">
        <v>2267</v>
      </c>
      <c r="O2711" s="1" t="s">
        <v>21</v>
      </c>
      <c r="P2711">
        <v>2</v>
      </c>
    </row>
    <row r="2712" spans="1:16" x14ac:dyDescent="0.2">
      <c r="A2712">
        <v>2711</v>
      </c>
      <c r="B2712">
        <v>29</v>
      </c>
      <c r="C2712">
        <v>6</v>
      </c>
      <c r="D2712">
        <v>5.3</v>
      </c>
      <c r="E2712">
        <v>4</v>
      </c>
      <c r="F2712" s="1" t="s">
        <v>16</v>
      </c>
      <c r="G2712" s="1" t="s">
        <v>27</v>
      </c>
      <c r="H2712" s="1" t="s">
        <v>32</v>
      </c>
      <c r="I2712" s="1" t="s">
        <v>19</v>
      </c>
      <c r="J2712" s="1" t="s">
        <v>29</v>
      </c>
      <c r="K2712" s="1" t="s">
        <v>21</v>
      </c>
      <c r="L2712">
        <v>10</v>
      </c>
      <c r="M2712">
        <v>52</v>
      </c>
      <c r="N2712">
        <v>8457</v>
      </c>
      <c r="O2712" s="1" t="s">
        <v>21</v>
      </c>
      <c r="P2712">
        <v>3</v>
      </c>
    </row>
    <row r="2713" spans="1:16" x14ac:dyDescent="0.2">
      <c r="A2713">
        <v>2712</v>
      </c>
      <c r="B2713">
        <v>53</v>
      </c>
      <c r="C2713">
        <v>9</v>
      </c>
      <c r="D2713">
        <v>4.1500000000000004</v>
      </c>
      <c r="E2713">
        <v>7</v>
      </c>
      <c r="F2713" s="1" t="s">
        <v>16</v>
      </c>
      <c r="G2713" s="1" t="s">
        <v>17</v>
      </c>
      <c r="H2713" s="1" t="s">
        <v>32</v>
      </c>
      <c r="I2713" s="1" t="s">
        <v>19</v>
      </c>
      <c r="J2713" s="1" t="s">
        <v>29</v>
      </c>
      <c r="K2713" s="1" t="s">
        <v>21</v>
      </c>
      <c r="L2713">
        <v>2</v>
      </c>
      <c r="M2713">
        <v>56</v>
      </c>
      <c r="N2713">
        <v>5882</v>
      </c>
      <c r="O2713" s="1" t="s">
        <v>22</v>
      </c>
      <c r="P2713">
        <v>3</v>
      </c>
    </row>
    <row r="2714" spans="1:16" x14ac:dyDescent="0.2">
      <c r="A2714">
        <v>2713</v>
      </c>
      <c r="B2714">
        <v>9</v>
      </c>
      <c r="C2714">
        <v>8</v>
      </c>
      <c r="D2714">
        <v>5.84</v>
      </c>
      <c r="E2714">
        <v>10</v>
      </c>
      <c r="F2714" s="1" t="s">
        <v>23</v>
      </c>
      <c r="G2714" s="1" t="s">
        <v>30</v>
      </c>
      <c r="H2714" s="1" t="s">
        <v>28</v>
      </c>
      <c r="I2714" s="1" t="s">
        <v>19</v>
      </c>
      <c r="J2714" s="1" t="s">
        <v>33</v>
      </c>
      <c r="K2714" s="1" t="s">
        <v>21</v>
      </c>
      <c r="L2714">
        <v>0</v>
      </c>
      <c r="M2714">
        <v>50</v>
      </c>
      <c r="N2714">
        <v>3387</v>
      </c>
      <c r="O2714" s="1" t="s">
        <v>22</v>
      </c>
      <c r="P2714">
        <v>2</v>
      </c>
    </row>
    <row r="2715" spans="1:16" x14ac:dyDescent="0.2">
      <c r="A2715">
        <v>2714</v>
      </c>
      <c r="B2715">
        <v>49</v>
      </c>
      <c r="C2715">
        <v>10</v>
      </c>
      <c r="D2715">
        <v>5.39</v>
      </c>
      <c r="E2715">
        <v>8</v>
      </c>
      <c r="F2715" s="1" t="s">
        <v>26</v>
      </c>
      <c r="G2715" s="1" t="s">
        <v>17</v>
      </c>
      <c r="H2715" s="1" t="s">
        <v>18</v>
      </c>
      <c r="I2715" s="1" t="s">
        <v>19</v>
      </c>
      <c r="J2715" s="1" t="s">
        <v>29</v>
      </c>
      <c r="K2715" s="1" t="s">
        <v>21</v>
      </c>
      <c r="L2715">
        <v>10</v>
      </c>
      <c r="M2715">
        <v>41</v>
      </c>
      <c r="N2715">
        <v>3092</v>
      </c>
      <c r="O2715" s="1" t="s">
        <v>22</v>
      </c>
      <c r="P2715">
        <v>2</v>
      </c>
    </row>
    <row r="2716" spans="1:16" x14ac:dyDescent="0.2">
      <c r="A2716">
        <v>2715</v>
      </c>
      <c r="B2716">
        <v>38</v>
      </c>
      <c r="C2716">
        <v>9</v>
      </c>
      <c r="D2716">
        <v>4.2300000000000004</v>
      </c>
      <c r="E2716">
        <v>10</v>
      </c>
      <c r="F2716" s="1" t="s">
        <v>16</v>
      </c>
      <c r="G2716" s="1" t="s">
        <v>24</v>
      </c>
      <c r="H2716" s="1" t="s">
        <v>28</v>
      </c>
      <c r="I2716" s="1" t="s">
        <v>19</v>
      </c>
      <c r="J2716" s="1" t="s">
        <v>29</v>
      </c>
      <c r="K2716" s="1" t="s">
        <v>21</v>
      </c>
      <c r="L2716">
        <v>4</v>
      </c>
      <c r="M2716">
        <v>38</v>
      </c>
      <c r="N2716">
        <v>2777</v>
      </c>
      <c r="O2716" s="1" t="s">
        <v>21</v>
      </c>
      <c r="P2716">
        <v>4</v>
      </c>
    </row>
    <row r="2717" spans="1:16" x14ac:dyDescent="0.2">
      <c r="A2717">
        <v>2716</v>
      </c>
      <c r="B2717">
        <v>50</v>
      </c>
      <c r="C2717">
        <v>8</v>
      </c>
      <c r="D2717">
        <v>1.1000000000000001</v>
      </c>
      <c r="E2717">
        <v>8</v>
      </c>
      <c r="F2717" s="1" t="s">
        <v>23</v>
      </c>
      <c r="G2717" s="1" t="s">
        <v>35</v>
      </c>
      <c r="H2717" s="1" t="s">
        <v>32</v>
      </c>
      <c r="I2717" s="1" t="s">
        <v>19</v>
      </c>
      <c r="J2717" s="1" t="s">
        <v>33</v>
      </c>
      <c r="K2717" s="1" t="s">
        <v>21</v>
      </c>
      <c r="L2717">
        <v>5</v>
      </c>
      <c r="M2717">
        <v>25</v>
      </c>
      <c r="N2717">
        <v>3412</v>
      </c>
      <c r="O2717" s="1" t="s">
        <v>22</v>
      </c>
      <c r="P2717">
        <v>5</v>
      </c>
    </row>
    <row r="2718" spans="1:16" x14ac:dyDescent="0.2">
      <c r="A2718">
        <v>2717</v>
      </c>
      <c r="B2718">
        <v>2</v>
      </c>
      <c r="C2718">
        <v>9</v>
      </c>
      <c r="D2718">
        <v>3.64</v>
      </c>
      <c r="E2718">
        <v>10</v>
      </c>
      <c r="F2718" s="1" t="s">
        <v>36</v>
      </c>
      <c r="G2718" s="1" t="s">
        <v>35</v>
      </c>
      <c r="H2718" s="1" t="s">
        <v>25</v>
      </c>
      <c r="I2718" s="1" t="s">
        <v>19</v>
      </c>
      <c r="J2718" s="1" t="s">
        <v>20</v>
      </c>
      <c r="K2718" s="1" t="s">
        <v>21</v>
      </c>
      <c r="L2718">
        <v>2</v>
      </c>
      <c r="M2718">
        <v>46</v>
      </c>
      <c r="N2718">
        <v>6262</v>
      </c>
      <c r="O2718" s="1" t="s">
        <v>21</v>
      </c>
      <c r="P2718">
        <v>3</v>
      </c>
    </row>
    <row r="2719" spans="1:16" x14ac:dyDescent="0.2">
      <c r="A2719">
        <v>2718</v>
      </c>
      <c r="B2719">
        <v>18</v>
      </c>
      <c r="C2719">
        <v>8</v>
      </c>
      <c r="D2719">
        <v>4.2699999999999996</v>
      </c>
      <c r="E2719">
        <v>9</v>
      </c>
      <c r="F2719" s="1" t="s">
        <v>23</v>
      </c>
      <c r="G2719" s="1" t="s">
        <v>17</v>
      </c>
      <c r="H2719" s="1" t="s">
        <v>28</v>
      </c>
      <c r="I2719" s="1" t="s">
        <v>19</v>
      </c>
      <c r="J2719" s="1" t="s">
        <v>29</v>
      </c>
      <c r="K2719" s="1" t="s">
        <v>21</v>
      </c>
      <c r="L2719">
        <v>6</v>
      </c>
      <c r="M2719">
        <v>54</v>
      </c>
      <c r="N2719">
        <v>8057</v>
      </c>
      <c r="O2719" s="1" t="s">
        <v>21</v>
      </c>
      <c r="P2719">
        <v>3</v>
      </c>
    </row>
    <row r="2720" spans="1:16" x14ac:dyDescent="0.2">
      <c r="A2720">
        <v>2719</v>
      </c>
      <c r="B2720">
        <v>16</v>
      </c>
      <c r="C2720">
        <v>7</v>
      </c>
      <c r="D2720">
        <v>5.79</v>
      </c>
      <c r="E2720">
        <v>10</v>
      </c>
      <c r="F2720" s="1" t="s">
        <v>16</v>
      </c>
      <c r="G2720" s="1" t="s">
        <v>35</v>
      </c>
      <c r="H2720" s="1" t="s">
        <v>25</v>
      </c>
      <c r="I2720" s="1" t="s">
        <v>34</v>
      </c>
      <c r="J2720" s="1" t="s">
        <v>20</v>
      </c>
      <c r="K2720" s="1" t="s">
        <v>22</v>
      </c>
      <c r="L2720">
        <v>4</v>
      </c>
      <c r="M2720">
        <v>21</v>
      </c>
      <c r="N2720">
        <v>4914</v>
      </c>
      <c r="O2720" s="1" t="s">
        <v>21</v>
      </c>
      <c r="P2720">
        <v>4</v>
      </c>
    </row>
    <row r="2721" spans="1:16" x14ac:dyDescent="0.2">
      <c r="A2721">
        <v>2720</v>
      </c>
      <c r="B2721">
        <v>50</v>
      </c>
      <c r="C2721">
        <v>10</v>
      </c>
      <c r="D2721">
        <v>2.2000000000000002</v>
      </c>
      <c r="E2721">
        <v>9</v>
      </c>
      <c r="F2721" s="1" t="s">
        <v>36</v>
      </c>
      <c r="G2721" s="1" t="s">
        <v>24</v>
      </c>
      <c r="H2721" s="1" t="s">
        <v>28</v>
      </c>
      <c r="I2721" s="1" t="s">
        <v>19</v>
      </c>
      <c r="J2721" s="1" t="s">
        <v>29</v>
      </c>
      <c r="K2721" s="1" t="s">
        <v>21</v>
      </c>
      <c r="L2721">
        <v>9</v>
      </c>
      <c r="M2721">
        <v>52</v>
      </c>
      <c r="N2721">
        <v>3797</v>
      </c>
      <c r="O2721" s="1" t="s">
        <v>21</v>
      </c>
      <c r="P2721">
        <v>3</v>
      </c>
    </row>
    <row r="2722" spans="1:16" x14ac:dyDescent="0.2">
      <c r="A2722">
        <v>2721</v>
      </c>
      <c r="B2722">
        <v>23</v>
      </c>
      <c r="C2722">
        <v>7</v>
      </c>
      <c r="D2722">
        <v>1.54</v>
      </c>
      <c r="E2722">
        <v>7</v>
      </c>
      <c r="F2722" s="1" t="s">
        <v>26</v>
      </c>
      <c r="G2722" s="1" t="s">
        <v>35</v>
      </c>
      <c r="H2722" s="1" t="s">
        <v>37</v>
      </c>
      <c r="I2722" s="1" t="s">
        <v>19</v>
      </c>
      <c r="J2722" s="1" t="s">
        <v>33</v>
      </c>
      <c r="K2722" s="1" t="s">
        <v>21</v>
      </c>
      <c r="L2722">
        <v>3</v>
      </c>
      <c r="M2722">
        <v>54</v>
      </c>
      <c r="N2722">
        <v>8788</v>
      </c>
      <c r="O2722" s="1" t="s">
        <v>22</v>
      </c>
      <c r="P2722">
        <v>1</v>
      </c>
    </row>
    <row r="2723" spans="1:16" x14ac:dyDescent="0.2">
      <c r="A2723">
        <v>2722</v>
      </c>
      <c r="B2723">
        <v>27</v>
      </c>
      <c r="C2723">
        <v>4</v>
      </c>
      <c r="D2723">
        <v>1.1000000000000001</v>
      </c>
      <c r="E2723">
        <v>1</v>
      </c>
      <c r="F2723" s="1" t="s">
        <v>23</v>
      </c>
      <c r="G2723" s="1" t="s">
        <v>17</v>
      </c>
      <c r="H2723" s="1" t="s">
        <v>31</v>
      </c>
      <c r="I2723" s="1" t="s">
        <v>19</v>
      </c>
      <c r="J2723" s="1" t="s">
        <v>33</v>
      </c>
      <c r="K2723" s="1" t="s">
        <v>21</v>
      </c>
      <c r="L2723">
        <v>2</v>
      </c>
      <c r="M2723">
        <v>62</v>
      </c>
      <c r="N2723">
        <v>1064</v>
      </c>
      <c r="O2723" s="1" t="s">
        <v>22</v>
      </c>
      <c r="P2723">
        <v>3</v>
      </c>
    </row>
    <row r="2724" spans="1:16" x14ac:dyDescent="0.2">
      <c r="A2724">
        <v>2723</v>
      </c>
      <c r="B2724">
        <v>37</v>
      </c>
      <c r="C2724">
        <v>10</v>
      </c>
      <c r="D2724">
        <v>4.7300000000000004</v>
      </c>
      <c r="E2724">
        <v>8</v>
      </c>
      <c r="F2724" s="1" t="s">
        <v>16</v>
      </c>
      <c r="G2724" s="1" t="s">
        <v>17</v>
      </c>
      <c r="H2724" s="1" t="s">
        <v>18</v>
      </c>
      <c r="I2724" s="1" t="s">
        <v>19</v>
      </c>
      <c r="J2724" s="1" t="s">
        <v>33</v>
      </c>
      <c r="K2724" s="1" t="s">
        <v>21</v>
      </c>
      <c r="L2724">
        <v>2</v>
      </c>
      <c r="M2724">
        <v>19</v>
      </c>
      <c r="N2724">
        <v>1714</v>
      </c>
      <c r="O2724" s="1" t="s">
        <v>22</v>
      </c>
      <c r="P2724">
        <v>5</v>
      </c>
    </row>
    <row r="2725" spans="1:16" x14ac:dyDescent="0.2">
      <c r="A2725">
        <v>2724</v>
      </c>
      <c r="B2725">
        <v>14</v>
      </c>
      <c r="C2725">
        <v>10</v>
      </c>
      <c r="D2725">
        <v>3.82</v>
      </c>
      <c r="E2725">
        <v>8</v>
      </c>
      <c r="F2725" s="1" t="s">
        <v>23</v>
      </c>
      <c r="G2725" s="1" t="s">
        <v>27</v>
      </c>
      <c r="H2725" s="1" t="s">
        <v>25</v>
      </c>
      <c r="I2725" s="1" t="s">
        <v>34</v>
      </c>
      <c r="J2725" s="1" t="s">
        <v>33</v>
      </c>
      <c r="K2725" s="1" t="s">
        <v>22</v>
      </c>
      <c r="L2725">
        <v>2</v>
      </c>
      <c r="M2725">
        <v>51</v>
      </c>
      <c r="N2725">
        <v>6511</v>
      </c>
      <c r="O2725" s="1" t="s">
        <v>22</v>
      </c>
      <c r="P2725">
        <v>4</v>
      </c>
    </row>
    <row r="2726" spans="1:16" x14ac:dyDescent="0.2">
      <c r="A2726">
        <v>2725</v>
      </c>
      <c r="B2726">
        <v>23</v>
      </c>
      <c r="C2726">
        <v>9</v>
      </c>
      <c r="D2726">
        <v>2.31</v>
      </c>
      <c r="E2726">
        <v>8</v>
      </c>
      <c r="F2726" s="1" t="s">
        <v>36</v>
      </c>
      <c r="G2726" s="1" t="s">
        <v>35</v>
      </c>
      <c r="H2726" s="1" t="s">
        <v>28</v>
      </c>
      <c r="I2726" s="1" t="s">
        <v>19</v>
      </c>
      <c r="J2726" s="1" t="s">
        <v>33</v>
      </c>
      <c r="K2726" s="1" t="s">
        <v>21</v>
      </c>
      <c r="L2726">
        <v>0</v>
      </c>
      <c r="M2726">
        <v>37</v>
      </c>
      <c r="N2726">
        <v>2222</v>
      </c>
      <c r="O2726" s="1" t="s">
        <v>22</v>
      </c>
      <c r="P2726">
        <v>2</v>
      </c>
    </row>
    <row r="2727" spans="1:16" x14ac:dyDescent="0.2">
      <c r="A2727">
        <v>2726</v>
      </c>
      <c r="B2727">
        <v>32</v>
      </c>
      <c r="C2727">
        <v>9</v>
      </c>
      <c r="D2727">
        <v>4.97</v>
      </c>
      <c r="E2727">
        <v>7</v>
      </c>
      <c r="F2727" s="1" t="s">
        <v>26</v>
      </c>
      <c r="G2727" s="1" t="s">
        <v>27</v>
      </c>
      <c r="H2727" s="1" t="s">
        <v>37</v>
      </c>
      <c r="I2727" s="1" t="s">
        <v>19</v>
      </c>
      <c r="J2727" s="1" t="s">
        <v>20</v>
      </c>
      <c r="K2727" s="1" t="s">
        <v>21</v>
      </c>
      <c r="L2727">
        <v>5</v>
      </c>
      <c r="M2727">
        <v>58</v>
      </c>
      <c r="N2727">
        <v>7114</v>
      </c>
      <c r="O2727" s="1" t="s">
        <v>21</v>
      </c>
      <c r="P2727">
        <v>2</v>
      </c>
    </row>
    <row r="2728" spans="1:16" x14ac:dyDescent="0.2">
      <c r="A2728">
        <v>2727</v>
      </c>
      <c r="B2728">
        <v>55</v>
      </c>
      <c r="C2728">
        <v>10</v>
      </c>
      <c r="D2728">
        <v>4.78</v>
      </c>
      <c r="E2728">
        <v>10</v>
      </c>
      <c r="F2728" s="1" t="s">
        <v>36</v>
      </c>
      <c r="G2728" s="1" t="s">
        <v>27</v>
      </c>
      <c r="H2728" s="1" t="s">
        <v>18</v>
      </c>
      <c r="I2728" s="1" t="s">
        <v>19</v>
      </c>
      <c r="J2728" s="1" t="s">
        <v>33</v>
      </c>
      <c r="K2728" s="1" t="s">
        <v>21</v>
      </c>
      <c r="L2728">
        <v>3</v>
      </c>
      <c r="M2728">
        <v>37</v>
      </c>
      <c r="N2728">
        <v>7032</v>
      </c>
      <c r="O2728" s="1" t="s">
        <v>21</v>
      </c>
      <c r="P2728">
        <v>4</v>
      </c>
    </row>
    <row r="2729" spans="1:16" x14ac:dyDescent="0.2">
      <c r="A2729">
        <v>2728</v>
      </c>
      <c r="B2729">
        <v>24</v>
      </c>
      <c r="C2729">
        <v>8</v>
      </c>
      <c r="D2729">
        <v>3.4</v>
      </c>
      <c r="E2729">
        <v>9</v>
      </c>
      <c r="F2729" s="1" t="s">
        <v>36</v>
      </c>
      <c r="G2729" s="1" t="s">
        <v>27</v>
      </c>
      <c r="H2729" s="1" t="s">
        <v>25</v>
      </c>
      <c r="I2729" s="1" t="s">
        <v>19</v>
      </c>
      <c r="J2729" s="1" t="s">
        <v>29</v>
      </c>
      <c r="K2729" s="1" t="s">
        <v>21</v>
      </c>
      <c r="L2729">
        <v>9</v>
      </c>
      <c r="M2729">
        <v>65</v>
      </c>
      <c r="N2729">
        <v>3846</v>
      </c>
      <c r="O2729" s="1" t="s">
        <v>22</v>
      </c>
      <c r="P2729">
        <v>1</v>
      </c>
    </row>
    <row r="2730" spans="1:16" x14ac:dyDescent="0.2">
      <c r="A2730">
        <v>2729</v>
      </c>
      <c r="B2730">
        <v>39</v>
      </c>
      <c r="C2730">
        <v>8</v>
      </c>
      <c r="D2730">
        <v>1.97</v>
      </c>
      <c r="E2730">
        <v>10</v>
      </c>
      <c r="F2730" s="1" t="s">
        <v>26</v>
      </c>
      <c r="G2730" s="1" t="s">
        <v>27</v>
      </c>
      <c r="H2730" s="1" t="s">
        <v>31</v>
      </c>
      <c r="I2730" s="1" t="s">
        <v>19</v>
      </c>
      <c r="J2730" s="1" t="s">
        <v>33</v>
      </c>
      <c r="K2730" s="1" t="s">
        <v>21</v>
      </c>
      <c r="L2730">
        <v>2</v>
      </c>
      <c r="M2730">
        <v>53</v>
      </c>
      <c r="N2730">
        <v>1858</v>
      </c>
      <c r="O2730" s="1" t="s">
        <v>22</v>
      </c>
      <c r="P2730">
        <v>2</v>
      </c>
    </row>
    <row r="2731" spans="1:16" x14ac:dyDescent="0.2">
      <c r="A2731">
        <v>2730</v>
      </c>
      <c r="B2731">
        <v>24</v>
      </c>
      <c r="C2731">
        <v>8</v>
      </c>
      <c r="D2731">
        <v>1.46</v>
      </c>
      <c r="E2731">
        <v>7</v>
      </c>
      <c r="F2731" s="1" t="s">
        <v>16</v>
      </c>
      <c r="G2731" s="1" t="s">
        <v>17</v>
      </c>
      <c r="H2731" s="1" t="s">
        <v>37</v>
      </c>
      <c r="I2731" s="1" t="s">
        <v>19</v>
      </c>
      <c r="J2731" s="1" t="s">
        <v>29</v>
      </c>
      <c r="K2731" s="1" t="s">
        <v>21</v>
      </c>
      <c r="L2731">
        <v>4</v>
      </c>
      <c r="M2731">
        <v>28</v>
      </c>
      <c r="N2731">
        <v>2144</v>
      </c>
      <c r="O2731" s="1" t="s">
        <v>22</v>
      </c>
      <c r="P2731">
        <v>3</v>
      </c>
    </row>
    <row r="2732" spans="1:16" x14ac:dyDescent="0.2">
      <c r="A2732">
        <v>2731</v>
      </c>
      <c r="B2732">
        <v>27</v>
      </c>
      <c r="C2732">
        <v>5</v>
      </c>
      <c r="D2732">
        <v>2.1800000000000002</v>
      </c>
      <c r="E2732">
        <v>5</v>
      </c>
      <c r="F2732" s="1" t="s">
        <v>26</v>
      </c>
      <c r="G2732" s="1" t="s">
        <v>35</v>
      </c>
      <c r="H2732" s="1" t="s">
        <v>28</v>
      </c>
      <c r="I2732" s="1" t="s">
        <v>19</v>
      </c>
      <c r="J2732" s="1" t="s">
        <v>29</v>
      </c>
      <c r="K2732" s="1" t="s">
        <v>21</v>
      </c>
      <c r="L2732">
        <v>2</v>
      </c>
      <c r="M2732">
        <v>47</v>
      </c>
      <c r="N2732">
        <v>7567</v>
      </c>
      <c r="O2732" s="1" t="s">
        <v>21</v>
      </c>
      <c r="P2732">
        <v>1</v>
      </c>
    </row>
    <row r="2733" spans="1:16" x14ac:dyDescent="0.2">
      <c r="A2733">
        <v>2732</v>
      </c>
      <c r="B2733">
        <v>30</v>
      </c>
      <c r="C2733">
        <v>9</v>
      </c>
      <c r="D2733">
        <v>1.59</v>
      </c>
      <c r="E2733">
        <v>8</v>
      </c>
      <c r="F2733" s="1" t="s">
        <v>26</v>
      </c>
      <c r="G2733" s="1" t="s">
        <v>30</v>
      </c>
      <c r="H2733" s="1" t="s">
        <v>37</v>
      </c>
      <c r="I2733" s="1" t="s">
        <v>19</v>
      </c>
      <c r="J2733" s="1" t="s">
        <v>29</v>
      </c>
      <c r="K2733" s="1" t="s">
        <v>21</v>
      </c>
      <c r="L2733">
        <v>0</v>
      </c>
      <c r="M2733">
        <v>26</v>
      </c>
      <c r="N2733">
        <v>4923</v>
      </c>
      <c r="O2733" s="1" t="s">
        <v>21</v>
      </c>
      <c r="P2733">
        <v>3</v>
      </c>
    </row>
    <row r="2734" spans="1:16" x14ac:dyDescent="0.2">
      <c r="A2734">
        <v>2733</v>
      </c>
      <c r="B2734">
        <v>39</v>
      </c>
      <c r="C2734">
        <v>10</v>
      </c>
      <c r="D2734">
        <v>2.21</v>
      </c>
      <c r="E2734">
        <v>8</v>
      </c>
      <c r="F2734" s="1" t="s">
        <v>26</v>
      </c>
      <c r="G2734" s="1" t="s">
        <v>27</v>
      </c>
      <c r="H2734" s="1" t="s">
        <v>31</v>
      </c>
      <c r="I2734" s="1" t="s">
        <v>19</v>
      </c>
      <c r="J2734" s="1" t="s">
        <v>33</v>
      </c>
      <c r="K2734" s="1" t="s">
        <v>21</v>
      </c>
      <c r="L2734">
        <v>8</v>
      </c>
      <c r="M2734">
        <v>51</v>
      </c>
      <c r="N2734">
        <v>6949</v>
      </c>
      <c r="O2734" s="1" t="s">
        <v>22</v>
      </c>
      <c r="P2734">
        <v>2</v>
      </c>
    </row>
    <row r="2735" spans="1:16" x14ac:dyDescent="0.2">
      <c r="A2735">
        <v>2734</v>
      </c>
      <c r="B2735">
        <v>47</v>
      </c>
      <c r="C2735">
        <v>2</v>
      </c>
      <c r="D2735">
        <v>1.77</v>
      </c>
      <c r="E2735">
        <v>2</v>
      </c>
      <c r="F2735" s="1" t="s">
        <v>23</v>
      </c>
      <c r="G2735" s="1" t="s">
        <v>24</v>
      </c>
      <c r="H2735" s="1" t="s">
        <v>25</v>
      </c>
      <c r="I2735" s="1" t="s">
        <v>19</v>
      </c>
      <c r="J2735" s="1" t="s">
        <v>33</v>
      </c>
      <c r="K2735" s="1" t="s">
        <v>21</v>
      </c>
      <c r="L2735">
        <v>9</v>
      </c>
      <c r="M2735">
        <v>53</v>
      </c>
      <c r="N2735">
        <v>8259</v>
      </c>
      <c r="O2735" s="1" t="s">
        <v>22</v>
      </c>
      <c r="P2735">
        <v>4</v>
      </c>
    </row>
    <row r="2736" spans="1:16" x14ac:dyDescent="0.2">
      <c r="A2736">
        <v>2735</v>
      </c>
      <c r="B2736">
        <v>46</v>
      </c>
      <c r="C2736">
        <v>2</v>
      </c>
      <c r="D2736">
        <v>5.63</v>
      </c>
      <c r="E2736">
        <v>1</v>
      </c>
      <c r="F2736" s="1" t="s">
        <v>36</v>
      </c>
      <c r="G2736" s="1" t="s">
        <v>30</v>
      </c>
      <c r="H2736" s="1" t="s">
        <v>28</v>
      </c>
      <c r="I2736" s="1" t="s">
        <v>19</v>
      </c>
      <c r="J2736" s="1" t="s">
        <v>20</v>
      </c>
      <c r="K2736" s="1" t="s">
        <v>21</v>
      </c>
      <c r="L2736">
        <v>1</v>
      </c>
      <c r="M2736">
        <v>57</v>
      </c>
      <c r="N2736">
        <v>2463</v>
      </c>
      <c r="O2736" s="1" t="s">
        <v>21</v>
      </c>
      <c r="P2736">
        <v>5</v>
      </c>
    </row>
    <row r="2737" spans="1:16" x14ac:dyDescent="0.2">
      <c r="A2737">
        <v>2736</v>
      </c>
      <c r="B2737">
        <v>10</v>
      </c>
      <c r="C2737">
        <v>10</v>
      </c>
      <c r="D2737">
        <v>3.95</v>
      </c>
      <c r="E2737">
        <v>9</v>
      </c>
      <c r="F2737" s="1" t="s">
        <v>36</v>
      </c>
      <c r="G2737" s="1" t="s">
        <v>30</v>
      </c>
      <c r="H2737" s="1" t="s">
        <v>37</v>
      </c>
      <c r="I2737" s="1" t="s">
        <v>19</v>
      </c>
      <c r="J2737" s="1" t="s">
        <v>29</v>
      </c>
      <c r="K2737" s="1" t="s">
        <v>21</v>
      </c>
      <c r="L2737">
        <v>6</v>
      </c>
      <c r="M2737">
        <v>42</v>
      </c>
      <c r="N2737">
        <v>8841</v>
      </c>
      <c r="O2737" s="1" t="s">
        <v>22</v>
      </c>
      <c r="P2737">
        <v>1</v>
      </c>
    </row>
    <row r="2738" spans="1:16" x14ac:dyDescent="0.2">
      <c r="A2738">
        <v>2737</v>
      </c>
      <c r="B2738">
        <v>10</v>
      </c>
      <c r="C2738">
        <v>10</v>
      </c>
      <c r="D2738">
        <v>3.73</v>
      </c>
      <c r="E2738">
        <v>9</v>
      </c>
      <c r="F2738" s="1" t="s">
        <v>36</v>
      </c>
      <c r="G2738" s="1" t="s">
        <v>24</v>
      </c>
      <c r="H2738" s="1" t="s">
        <v>32</v>
      </c>
      <c r="I2738" s="1" t="s">
        <v>19</v>
      </c>
      <c r="J2738" s="1" t="s">
        <v>20</v>
      </c>
      <c r="K2738" s="1" t="s">
        <v>21</v>
      </c>
      <c r="L2738">
        <v>8</v>
      </c>
      <c r="M2738">
        <v>56</v>
      </c>
      <c r="N2738">
        <v>3556</v>
      </c>
      <c r="O2738" s="1" t="s">
        <v>22</v>
      </c>
      <c r="P2738">
        <v>5</v>
      </c>
    </row>
    <row r="2739" spans="1:16" x14ac:dyDescent="0.2">
      <c r="A2739">
        <v>2738</v>
      </c>
      <c r="B2739">
        <v>14</v>
      </c>
      <c r="C2739">
        <v>8</v>
      </c>
      <c r="D2739">
        <v>4.45</v>
      </c>
      <c r="E2739">
        <v>10</v>
      </c>
      <c r="F2739" s="1" t="s">
        <v>26</v>
      </c>
      <c r="G2739" s="1" t="s">
        <v>35</v>
      </c>
      <c r="H2739" s="1" t="s">
        <v>37</v>
      </c>
      <c r="I2739" s="1" t="s">
        <v>19</v>
      </c>
      <c r="J2739" s="1" t="s">
        <v>33</v>
      </c>
      <c r="K2739" s="1" t="s">
        <v>21</v>
      </c>
      <c r="L2739">
        <v>10</v>
      </c>
      <c r="M2739">
        <v>40</v>
      </c>
      <c r="N2739">
        <v>2897</v>
      </c>
      <c r="O2739" s="1" t="s">
        <v>22</v>
      </c>
      <c r="P2739">
        <v>3</v>
      </c>
    </row>
    <row r="2740" spans="1:16" x14ac:dyDescent="0.2">
      <c r="A2740">
        <v>2739</v>
      </c>
      <c r="B2740">
        <v>55</v>
      </c>
      <c r="C2740">
        <v>7</v>
      </c>
      <c r="D2740">
        <v>3.44</v>
      </c>
      <c r="E2740">
        <v>7</v>
      </c>
      <c r="F2740" s="1" t="s">
        <v>26</v>
      </c>
      <c r="G2740" s="1" t="s">
        <v>30</v>
      </c>
      <c r="H2740" s="1" t="s">
        <v>28</v>
      </c>
      <c r="I2740" s="1" t="s">
        <v>34</v>
      </c>
      <c r="J2740" s="1" t="s">
        <v>29</v>
      </c>
      <c r="K2740" s="1" t="s">
        <v>21</v>
      </c>
      <c r="L2740">
        <v>7</v>
      </c>
      <c r="M2740">
        <v>56</v>
      </c>
      <c r="N2740">
        <v>2866</v>
      </c>
      <c r="O2740" s="1" t="s">
        <v>21</v>
      </c>
      <c r="P2740">
        <v>3</v>
      </c>
    </row>
    <row r="2741" spans="1:16" x14ac:dyDescent="0.2">
      <c r="A2741">
        <v>2740</v>
      </c>
      <c r="B2741">
        <v>33</v>
      </c>
      <c r="C2741">
        <v>9</v>
      </c>
      <c r="D2741">
        <v>3.39</v>
      </c>
      <c r="E2741">
        <v>10</v>
      </c>
      <c r="F2741" s="1" t="s">
        <v>23</v>
      </c>
      <c r="G2741" s="1" t="s">
        <v>17</v>
      </c>
      <c r="H2741" s="1" t="s">
        <v>32</v>
      </c>
      <c r="I2741" s="1" t="s">
        <v>34</v>
      </c>
      <c r="J2741" s="1" t="s">
        <v>29</v>
      </c>
      <c r="K2741" s="1" t="s">
        <v>21</v>
      </c>
      <c r="L2741">
        <v>7</v>
      </c>
      <c r="M2741">
        <v>68</v>
      </c>
      <c r="N2741">
        <v>8533</v>
      </c>
      <c r="O2741" s="1" t="s">
        <v>22</v>
      </c>
      <c r="P2741">
        <v>4</v>
      </c>
    </row>
    <row r="2742" spans="1:16" x14ac:dyDescent="0.2">
      <c r="A2742">
        <v>2741</v>
      </c>
      <c r="B2742">
        <v>44</v>
      </c>
      <c r="C2742">
        <v>7</v>
      </c>
      <c r="D2742">
        <v>3.27</v>
      </c>
      <c r="E2742">
        <v>8</v>
      </c>
      <c r="F2742" s="1" t="s">
        <v>23</v>
      </c>
      <c r="G2742" s="1" t="s">
        <v>27</v>
      </c>
      <c r="H2742" s="1" t="s">
        <v>18</v>
      </c>
      <c r="I2742" s="1" t="s">
        <v>19</v>
      </c>
      <c r="J2742" s="1" t="s">
        <v>29</v>
      </c>
      <c r="K2742" s="1" t="s">
        <v>21</v>
      </c>
      <c r="L2742">
        <v>2</v>
      </c>
      <c r="M2742">
        <v>53</v>
      </c>
      <c r="N2742">
        <v>6313</v>
      </c>
      <c r="O2742" s="1" t="s">
        <v>22</v>
      </c>
      <c r="P2742">
        <v>5</v>
      </c>
    </row>
    <row r="2743" spans="1:16" x14ac:dyDescent="0.2">
      <c r="A2743">
        <v>2742</v>
      </c>
      <c r="B2743">
        <v>40</v>
      </c>
      <c r="C2743">
        <v>8</v>
      </c>
      <c r="D2743">
        <v>3.87</v>
      </c>
      <c r="E2743">
        <v>9</v>
      </c>
      <c r="F2743" s="1" t="s">
        <v>23</v>
      </c>
      <c r="G2743" s="1" t="s">
        <v>24</v>
      </c>
      <c r="H2743" s="1" t="s">
        <v>32</v>
      </c>
      <c r="I2743" s="1" t="s">
        <v>19</v>
      </c>
      <c r="J2743" s="1" t="s">
        <v>20</v>
      </c>
      <c r="K2743" s="1" t="s">
        <v>21</v>
      </c>
      <c r="L2743">
        <v>7</v>
      </c>
      <c r="M2743">
        <v>60</v>
      </c>
      <c r="N2743">
        <v>2217</v>
      </c>
      <c r="O2743" s="1" t="s">
        <v>22</v>
      </c>
      <c r="P2743">
        <v>5</v>
      </c>
    </row>
    <row r="2744" spans="1:16" x14ac:dyDescent="0.2">
      <c r="A2744">
        <v>2743</v>
      </c>
      <c r="B2744">
        <v>27</v>
      </c>
      <c r="C2744">
        <v>8</v>
      </c>
      <c r="D2744">
        <v>3.11</v>
      </c>
      <c r="E2744">
        <v>7</v>
      </c>
      <c r="F2744" s="1" t="s">
        <v>23</v>
      </c>
      <c r="G2744" s="1" t="s">
        <v>17</v>
      </c>
      <c r="H2744" s="1" t="s">
        <v>28</v>
      </c>
      <c r="I2744" s="1" t="s">
        <v>19</v>
      </c>
      <c r="J2744" s="1" t="s">
        <v>33</v>
      </c>
      <c r="K2744" s="1" t="s">
        <v>21</v>
      </c>
      <c r="L2744">
        <v>5</v>
      </c>
      <c r="M2744">
        <v>41</v>
      </c>
      <c r="N2744">
        <v>6077</v>
      </c>
      <c r="O2744" s="1" t="s">
        <v>21</v>
      </c>
      <c r="P2744">
        <v>4</v>
      </c>
    </row>
    <row r="2745" spans="1:16" x14ac:dyDescent="0.2">
      <c r="A2745">
        <v>2744</v>
      </c>
      <c r="B2745">
        <v>34</v>
      </c>
      <c r="C2745">
        <v>8</v>
      </c>
      <c r="D2745">
        <v>2.2400000000000002</v>
      </c>
      <c r="E2745">
        <v>10</v>
      </c>
      <c r="F2745" s="1" t="s">
        <v>16</v>
      </c>
      <c r="G2745" s="1" t="s">
        <v>30</v>
      </c>
      <c r="H2745" s="1" t="s">
        <v>32</v>
      </c>
      <c r="I2745" s="1" t="s">
        <v>19</v>
      </c>
      <c r="J2745" s="1" t="s">
        <v>29</v>
      </c>
      <c r="K2745" s="1" t="s">
        <v>21</v>
      </c>
      <c r="L2745">
        <v>1</v>
      </c>
      <c r="M2745">
        <v>60</v>
      </c>
      <c r="N2745">
        <v>4031</v>
      </c>
      <c r="O2745" s="1" t="s">
        <v>22</v>
      </c>
      <c r="P2745">
        <v>3</v>
      </c>
    </row>
    <row r="2746" spans="1:16" x14ac:dyDescent="0.2">
      <c r="A2746">
        <v>2745</v>
      </c>
      <c r="B2746">
        <v>38</v>
      </c>
      <c r="C2746">
        <v>4</v>
      </c>
      <c r="D2746">
        <v>3.13</v>
      </c>
      <c r="E2746">
        <v>5</v>
      </c>
      <c r="F2746" s="1" t="s">
        <v>23</v>
      </c>
      <c r="G2746" s="1" t="s">
        <v>17</v>
      </c>
      <c r="H2746" s="1" t="s">
        <v>31</v>
      </c>
      <c r="I2746" s="1" t="s">
        <v>19</v>
      </c>
      <c r="J2746" s="1" t="s">
        <v>29</v>
      </c>
      <c r="K2746" s="1" t="s">
        <v>21</v>
      </c>
      <c r="L2746">
        <v>9</v>
      </c>
      <c r="M2746">
        <v>46</v>
      </c>
      <c r="N2746">
        <v>5304</v>
      </c>
      <c r="O2746" s="1" t="s">
        <v>22</v>
      </c>
      <c r="P2746">
        <v>5</v>
      </c>
    </row>
    <row r="2747" spans="1:16" x14ac:dyDescent="0.2">
      <c r="A2747">
        <v>2746</v>
      </c>
      <c r="B2747">
        <v>15</v>
      </c>
      <c r="C2747">
        <v>9</v>
      </c>
      <c r="D2747">
        <v>4.8899999999999997</v>
      </c>
      <c r="E2747">
        <v>9</v>
      </c>
      <c r="F2747" s="1" t="s">
        <v>26</v>
      </c>
      <c r="G2747" s="1" t="s">
        <v>35</v>
      </c>
      <c r="H2747" s="1" t="s">
        <v>25</v>
      </c>
      <c r="I2747" s="1" t="s">
        <v>19</v>
      </c>
      <c r="J2747" s="1" t="s">
        <v>20</v>
      </c>
      <c r="K2747" s="1" t="s">
        <v>21</v>
      </c>
      <c r="L2747">
        <v>4</v>
      </c>
      <c r="M2747">
        <v>49</v>
      </c>
      <c r="N2747">
        <v>3122</v>
      </c>
      <c r="O2747" s="1" t="s">
        <v>21</v>
      </c>
      <c r="P2747">
        <v>5</v>
      </c>
    </row>
    <row r="2748" spans="1:16" x14ac:dyDescent="0.2">
      <c r="A2748">
        <v>2747</v>
      </c>
      <c r="B2748">
        <v>25</v>
      </c>
      <c r="C2748">
        <v>10</v>
      </c>
      <c r="D2748">
        <v>5.58</v>
      </c>
      <c r="E2748">
        <v>7</v>
      </c>
      <c r="F2748" s="1" t="s">
        <v>23</v>
      </c>
      <c r="G2748" s="1" t="s">
        <v>17</v>
      </c>
      <c r="H2748" s="1" t="s">
        <v>31</v>
      </c>
      <c r="I2748" s="1" t="s">
        <v>34</v>
      </c>
      <c r="J2748" s="1" t="s">
        <v>20</v>
      </c>
      <c r="K2748" s="1" t="s">
        <v>21</v>
      </c>
      <c r="L2748">
        <v>4</v>
      </c>
      <c r="M2748">
        <v>29</v>
      </c>
      <c r="N2748">
        <v>9139</v>
      </c>
      <c r="O2748" s="1" t="s">
        <v>21</v>
      </c>
      <c r="P2748">
        <v>5</v>
      </c>
    </row>
    <row r="2749" spans="1:16" x14ac:dyDescent="0.2">
      <c r="A2749">
        <v>2748</v>
      </c>
      <c r="B2749">
        <v>52</v>
      </c>
      <c r="C2749">
        <v>7</v>
      </c>
      <c r="D2749">
        <v>5.17</v>
      </c>
      <c r="E2749">
        <v>10</v>
      </c>
      <c r="F2749" s="1" t="s">
        <v>26</v>
      </c>
      <c r="G2749" s="1" t="s">
        <v>24</v>
      </c>
      <c r="H2749" s="1" t="s">
        <v>18</v>
      </c>
      <c r="I2749" s="1" t="s">
        <v>19</v>
      </c>
      <c r="J2749" s="1" t="s">
        <v>33</v>
      </c>
      <c r="K2749" s="1" t="s">
        <v>21</v>
      </c>
      <c r="L2749">
        <v>7</v>
      </c>
      <c r="M2749">
        <v>61</v>
      </c>
      <c r="N2749">
        <v>1921</v>
      </c>
      <c r="O2749" s="1" t="s">
        <v>21</v>
      </c>
      <c r="P2749">
        <v>3</v>
      </c>
    </row>
    <row r="2750" spans="1:16" x14ac:dyDescent="0.2">
      <c r="A2750">
        <v>2749</v>
      </c>
      <c r="B2750">
        <v>4</v>
      </c>
      <c r="C2750">
        <v>10</v>
      </c>
      <c r="D2750">
        <v>5.7</v>
      </c>
      <c r="E2750">
        <v>10</v>
      </c>
      <c r="F2750" s="1" t="s">
        <v>23</v>
      </c>
      <c r="G2750" s="1" t="s">
        <v>30</v>
      </c>
      <c r="H2750" s="1" t="s">
        <v>32</v>
      </c>
      <c r="I2750" s="1" t="s">
        <v>34</v>
      </c>
      <c r="J2750" s="1" t="s">
        <v>20</v>
      </c>
      <c r="K2750" s="1" t="s">
        <v>22</v>
      </c>
      <c r="L2750">
        <v>10</v>
      </c>
      <c r="M2750">
        <v>24</v>
      </c>
      <c r="N2750">
        <v>9048</v>
      </c>
      <c r="O2750" s="1" t="s">
        <v>22</v>
      </c>
      <c r="P2750">
        <v>5</v>
      </c>
    </row>
    <row r="2751" spans="1:16" x14ac:dyDescent="0.2">
      <c r="A2751">
        <v>2750</v>
      </c>
      <c r="B2751">
        <v>3</v>
      </c>
      <c r="C2751">
        <v>10</v>
      </c>
      <c r="D2751">
        <v>3.19</v>
      </c>
      <c r="E2751">
        <v>9</v>
      </c>
      <c r="F2751" s="1" t="s">
        <v>26</v>
      </c>
      <c r="G2751" s="1" t="s">
        <v>24</v>
      </c>
      <c r="H2751" s="1" t="s">
        <v>25</v>
      </c>
      <c r="I2751" s="1" t="s">
        <v>19</v>
      </c>
      <c r="J2751" s="1" t="s">
        <v>29</v>
      </c>
      <c r="K2751" s="1" t="s">
        <v>21</v>
      </c>
      <c r="L2751">
        <v>0</v>
      </c>
      <c r="M2751">
        <v>24</v>
      </c>
      <c r="N2751">
        <v>9981</v>
      </c>
      <c r="O2751" s="1" t="s">
        <v>22</v>
      </c>
      <c r="P2751">
        <v>3</v>
      </c>
    </row>
    <row r="2752" spans="1:16" x14ac:dyDescent="0.2">
      <c r="A2752">
        <v>2751</v>
      </c>
      <c r="B2752">
        <v>19</v>
      </c>
      <c r="C2752">
        <v>10</v>
      </c>
      <c r="D2752">
        <v>3.75</v>
      </c>
      <c r="E2752">
        <v>9</v>
      </c>
      <c r="F2752" s="1" t="s">
        <v>16</v>
      </c>
      <c r="G2752" s="1" t="s">
        <v>24</v>
      </c>
      <c r="H2752" s="1" t="s">
        <v>32</v>
      </c>
      <c r="I2752" s="1" t="s">
        <v>19</v>
      </c>
      <c r="J2752" s="1" t="s">
        <v>20</v>
      </c>
      <c r="K2752" s="1" t="s">
        <v>21</v>
      </c>
      <c r="L2752">
        <v>3</v>
      </c>
      <c r="M2752">
        <v>22</v>
      </c>
      <c r="N2752">
        <v>4343</v>
      </c>
      <c r="O2752" s="1" t="s">
        <v>22</v>
      </c>
      <c r="P2752">
        <v>5</v>
      </c>
    </row>
    <row r="2753" spans="1:16" x14ac:dyDescent="0.2">
      <c r="A2753">
        <v>2752</v>
      </c>
      <c r="B2753">
        <v>57</v>
      </c>
      <c r="C2753">
        <v>10</v>
      </c>
      <c r="D2753">
        <v>2.2400000000000002</v>
      </c>
      <c r="E2753">
        <v>8</v>
      </c>
      <c r="F2753" s="1" t="s">
        <v>36</v>
      </c>
      <c r="G2753" s="1" t="s">
        <v>17</v>
      </c>
      <c r="H2753" s="1" t="s">
        <v>32</v>
      </c>
      <c r="I2753" s="1" t="s">
        <v>19</v>
      </c>
      <c r="J2753" s="1" t="s">
        <v>29</v>
      </c>
      <c r="K2753" s="1" t="s">
        <v>21</v>
      </c>
      <c r="L2753">
        <v>4</v>
      </c>
      <c r="M2753">
        <v>18</v>
      </c>
      <c r="N2753">
        <v>6030</v>
      </c>
      <c r="O2753" s="1" t="s">
        <v>22</v>
      </c>
      <c r="P2753">
        <v>1</v>
      </c>
    </row>
    <row r="2754" spans="1:16" x14ac:dyDescent="0.2">
      <c r="A2754">
        <v>2753</v>
      </c>
      <c r="B2754">
        <v>15</v>
      </c>
      <c r="C2754">
        <v>9</v>
      </c>
      <c r="D2754">
        <v>2.2200000000000002</v>
      </c>
      <c r="E2754">
        <v>8</v>
      </c>
      <c r="F2754" s="1" t="s">
        <v>36</v>
      </c>
      <c r="G2754" s="1" t="s">
        <v>35</v>
      </c>
      <c r="H2754" s="1" t="s">
        <v>28</v>
      </c>
      <c r="I2754" s="1" t="s">
        <v>19</v>
      </c>
      <c r="J2754" s="1" t="s">
        <v>33</v>
      </c>
      <c r="K2754" s="1" t="s">
        <v>21</v>
      </c>
      <c r="L2754">
        <v>5</v>
      </c>
      <c r="M2754">
        <v>30</v>
      </c>
      <c r="N2754">
        <v>5993</v>
      </c>
      <c r="O2754" s="1" t="s">
        <v>22</v>
      </c>
      <c r="P2754">
        <v>1</v>
      </c>
    </row>
    <row r="2755" spans="1:16" x14ac:dyDescent="0.2">
      <c r="A2755">
        <v>2754</v>
      </c>
      <c r="B2755">
        <v>25</v>
      </c>
      <c r="C2755">
        <v>10</v>
      </c>
      <c r="D2755">
        <v>3.16</v>
      </c>
      <c r="E2755">
        <v>8</v>
      </c>
      <c r="F2755" s="1" t="s">
        <v>23</v>
      </c>
      <c r="G2755" s="1" t="s">
        <v>17</v>
      </c>
      <c r="H2755" s="1" t="s">
        <v>28</v>
      </c>
      <c r="I2755" s="1" t="s">
        <v>34</v>
      </c>
      <c r="J2755" s="1" t="s">
        <v>29</v>
      </c>
      <c r="K2755" s="1" t="s">
        <v>21</v>
      </c>
      <c r="L2755">
        <v>7</v>
      </c>
      <c r="M2755">
        <v>20</v>
      </c>
      <c r="N2755">
        <v>5632</v>
      </c>
      <c r="O2755" s="1" t="s">
        <v>21</v>
      </c>
      <c r="P2755">
        <v>3</v>
      </c>
    </row>
    <row r="2756" spans="1:16" x14ac:dyDescent="0.2">
      <c r="A2756">
        <v>2755</v>
      </c>
      <c r="B2756">
        <v>56</v>
      </c>
      <c r="C2756">
        <v>4</v>
      </c>
      <c r="D2756">
        <v>1.94</v>
      </c>
      <c r="E2756">
        <v>5</v>
      </c>
      <c r="F2756" s="1" t="s">
        <v>23</v>
      </c>
      <c r="G2756" s="1" t="s">
        <v>24</v>
      </c>
      <c r="H2756" s="1" t="s">
        <v>37</v>
      </c>
      <c r="I2756" s="1" t="s">
        <v>34</v>
      </c>
      <c r="J2756" s="1" t="s">
        <v>29</v>
      </c>
      <c r="K2756" s="1" t="s">
        <v>21</v>
      </c>
      <c r="L2756">
        <v>6</v>
      </c>
      <c r="M2756">
        <v>64</v>
      </c>
      <c r="N2756">
        <v>5334</v>
      </c>
      <c r="O2756" s="1" t="s">
        <v>22</v>
      </c>
      <c r="P2756">
        <v>2</v>
      </c>
    </row>
    <row r="2757" spans="1:16" x14ac:dyDescent="0.2">
      <c r="A2757">
        <v>2756</v>
      </c>
      <c r="B2757">
        <v>22</v>
      </c>
      <c r="C2757">
        <v>1</v>
      </c>
      <c r="D2757">
        <v>5.15</v>
      </c>
      <c r="E2757">
        <v>3</v>
      </c>
      <c r="F2757" s="1" t="s">
        <v>16</v>
      </c>
      <c r="G2757" s="1" t="s">
        <v>35</v>
      </c>
      <c r="H2757" s="1" t="s">
        <v>37</v>
      </c>
      <c r="I2757" s="1" t="s">
        <v>19</v>
      </c>
      <c r="J2757" s="1" t="s">
        <v>33</v>
      </c>
      <c r="K2757" s="1" t="s">
        <v>21</v>
      </c>
      <c r="L2757">
        <v>0</v>
      </c>
      <c r="M2757">
        <v>53</v>
      </c>
      <c r="N2757">
        <v>2617</v>
      </c>
      <c r="O2757" s="1" t="s">
        <v>22</v>
      </c>
      <c r="P2757">
        <v>2</v>
      </c>
    </row>
    <row r="2758" spans="1:16" x14ac:dyDescent="0.2">
      <c r="A2758">
        <v>2757</v>
      </c>
      <c r="B2758">
        <v>52</v>
      </c>
      <c r="C2758">
        <v>10</v>
      </c>
      <c r="D2758">
        <v>4.41</v>
      </c>
      <c r="E2758">
        <v>7</v>
      </c>
      <c r="F2758" s="1" t="s">
        <v>26</v>
      </c>
      <c r="G2758" s="1" t="s">
        <v>35</v>
      </c>
      <c r="H2758" s="1" t="s">
        <v>37</v>
      </c>
      <c r="I2758" s="1" t="s">
        <v>19</v>
      </c>
      <c r="J2758" s="1" t="s">
        <v>33</v>
      </c>
      <c r="K2758" s="1" t="s">
        <v>21</v>
      </c>
      <c r="L2758">
        <v>9</v>
      </c>
      <c r="M2758">
        <v>38</v>
      </c>
      <c r="N2758">
        <v>9249</v>
      </c>
      <c r="O2758" s="1" t="s">
        <v>22</v>
      </c>
      <c r="P2758">
        <v>3</v>
      </c>
    </row>
    <row r="2759" spans="1:16" x14ac:dyDescent="0.2">
      <c r="A2759">
        <v>2758</v>
      </c>
      <c r="B2759">
        <v>60</v>
      </c>
      <c r="C2759">
        <v>9</v>
      </c>
      <c r="D2759">
        <v>3.01</v>
      </c>
      <c r="E2759">
        <v>9</v>
      </c>
      <c r="F2759" s="1" t="s">
        <v>36</v>
      </c>
      <c r="G2759" s="1" t="s">
        <v>30</v>
      </c>
      <c r="H2759" s="1" t="s">
        <v>18</v>
      </c>
      <c r="I2759" s="1" t="s">
        <v>19</v>
      </c>
      <c r="J2759" s="1" t="s">
        <v>33</v>
      </c>
      <c r="K2759" s="1" t="s">
        <v>21</v>
      </c>
      <c r="L2759">
        <v>5</v>
      </c>
      <c r="M2759">
        <v>24</v>
      </c>
      <c r="N2759">
        <v>6225</v>
      </c>
      <c r="O2759" s="1" t="s">
        <v>21</v>
      </c>
      <c r="P2759">
        <v>3</v>
      </c>
    </row>
    <row r="2760" spans="1:16" x14ac:dyDescent="0.2">
      <c r="A2760">
        <v>2759</v>
      </c>
      <c r="B2760">
        <v>22</v>
      </c>
      <c r="C2760">
        <v>9</v>
      </c>
      <c r="D2760">
        <v>1.22</v>
      </c>
      <c r="E2760">
        <v>8</v>
      </c>
      <c r="F2760" s="1" t="s">
        <v>26</v>
      </c>
      <c r="G2760" s="1" t="s">
        <v>30</v>
      </c>
      <c r="H2760" s="1" t="s">
        <v>25</v>
      </c>
      <c r="I2760" s="1" t="s">
        <v>19</v>
      </c>
      <c r="J2760" s="1" t="s">
        <v>29</v>
      </c>
      <c r="K2760" s="1" t="s">
        <v>21</v>
      </c>
      <c r="L2760">
        <v>1</v>
      </c>
      <c r="M2760">
        <v>62</v>
      </c>
      <c r="N2760">
        <v>4921</v>
      </c>
      <c r="O2760" s="1" t="s">
        <v>22</v>
      </c>
      <c r="P2760">
        <v>5</v>
      </c>
    </row>
    <row r="2761" spans="1:16" x14ac:dyDescent="0.2">
      <c r="A2761">
        <v>2760</v>
      </c>
      <c r="B2761">
        <v>29</v>
      </c>
      <c r="C2761">
        <v>10</v>
      </c>
      <c r="D2761">
        <v>2.85</v>
      </c>
      <c r="E2761">
        <v>9</v>
      </c>
      <c r="F2761" s="1" t="s">
        <v>23</v>
      </c>
      <c r="G2761" s="1" t="s">
        <v>27</v>
      </c>
      <c r="H2761" s="1" t="s">
        <v>18</v>
      </c>
      <c r="I2761" s="1" t="s">
        <v>19</v>
      </c>
      <c r="J2761" s="1" t="s">
        <v>33</v>
      </c>
      <c r="K2761" s="1" t="s">
        <v>21</v>
      </c>
      <c r="L2761">
        <v>9</v>
      </c>
      <c r="M2761">
        <v>18</v>
      </c>
      <c r="N2761">
        <v>2979</v>
      </c>
      <c r="O2761" s="1" t="s">
        <v>22</v>
      </c>
      <c r="P2761">
        <v>3</v>
      </c>
    </row>
    <row r="2762" spans="1:16" x14ac:dyDescent="0.2">
      <c r="A2762">
        <v>2761</v>
      </c>
      <c r="B2762">
        <v>42</v>
      </c>
      <c r="C2762">
        <v>9</v>
      </c>
      <c r="D2762">
        <v>3.28</v>
      </c>
      <c r="E2762">
        <v>8</v>
      </c>
      <c r="F2762" s="1" t="s">
        <v>26</v>
      </c>
      <c r="G2762" s="1" t="s">
        <v>35</v>
      </c>
      <c r="H2762" s="1" t="s">
        <v>25</v>
      </c>
      <c r="I2762" s="1" t="s">
        <v>19</v>
      </c>
      <c r="J2762" s="1" t="s">
        <v>33</v>
      </c>
      <c r="K2762" s="1" t="s">
        <v>21</v>
      </c>
      <c r="L2762">
        <v>2</v>
      </c>
      <c r="M2762">
        <v>42</v>
      </c>
      <c r="N2762">
        <v>7008</v>
      </c>
      <c r="O2762" s="1" t="s">
        <v>22</v>
      </c>
      <c r="P2762">
        <v>5</v>
      </c>
    </row>
    <row r="2763" spans="1:16" x14ac:dyDescent="0.2">
      <c r="A2763">
        <v>2762</v>
      </c>
      <c r="B2763">
        <v>34</v>
      </c>
      <c r="C2763">
        <v>9</v>
      </c>
      <c r="D2763">
        <v>3.74</v>
      </c>
      <c r="E2763">
        <v>7</v>
      </c>
      <c r="F2763" s="1" t="s">
        <v>16</v>
      </c>
      <c r="G2763" s="1" t="s">
        <v>27</v>
      </c>
      <c r="H2763" s="1" t="s">
        <v>25</v>
      </c>
      <c r="I2763" s="1" t="s">
        <v>34</v>
      </c>
      <c r="J2763" s="1" t="s">
        <v>33</v>
      </c>
      <c r="K2763" s="1" t="s">
        <v>21</v>
      </c>
      <c r="L2763">
        <v>5</v>
      </c>
      <c r="M2763">
        <v>70</v>
      </c>
      <c r="N2763">
        <v>4397</v>
      </c>
      <c r="O2763" s="1" t="s">
        <v>21</v>
      </c>
      <c r="P2763">
        <v>1</v>
      </c>
    </row>
    <row r="2764" spans="1:16" x14ac:dyDescent="0.2">
      <c r="A2764">
        <v>2763</v>
      </c>
      <c r="B2764">
        <v>51</v>
      </c>
      <c r="C2764">
        <v>2</v>
      </c>
      <c r="D2764">
        <v>2.83</v>
      </c>
      <c r="E2764">
        <v>2</v>
      </c>
      <c r="F2764" s="1" t="s">
        <v>26</v>
      </c>
      <c r="G2764" s="1" t="s">
        <v>30</v>
      </c>
      <c r="H2764" s="1" t="s">
        <v>31</v>
      </c>
      <c r="I2764" s="1" t="s">
        <v>19</v>
      </c>
      <c r="J2764" s="1" t="s">
        <v>33</v>
      </c>
      <c r="K2764" s="1" t="s">
        <v>21</v>
      </c>
      <c r="L2764">
        <v>1</v>
      </c>
      <c r="M2764">
        <v>70</v>
      </c>
      <c r="N2764">
        <v>8607</v>
      </c>
      <c r="O2764" s="1" t="s">
        <v>22</v>
      </c>
      <c r="P2764">
        <v>2</v>
      </c>
    </row>
    <row r="2765" spans="1:16" x14ac:dyDescent="0.2">
      <c r="A2765">
        <v>2764</v>
      </c>
      <c r="B2765">
        <v>5</v>
      </c>
      <c r="C2765">
        <v>8</v>
      </c>
      <c r="D2765">
        <v>2.69</v>
      </c>
      <c r="E2765">
        <v>7</v>
      </c>
      <c r="F2765" s="1" t="s">
        <v>26</v>
      </c>
      <c r="G2765" s="1" t="s">
        <v>24</v>
      </c>
      <c r="H2765" s="1" t="s">
        <v>31</v>
      </c>
      <c r="I2765" s="1" t="s">
        <v>19</v>
      </c>
      <c r="J2765" s="1" t="s">
        <v>33</v>
      </c>
      <c r="K2765" s="1" t="s">
        <v>21</v>
      </c>
      <c r="L2765">
        <v>3</v>
      </c>
      <c r="M2765">
        <v>24</v>
      </c>
      <c r="N2765">
        <v>9022</v>
      </c>
      <c r="O2765" s="1" t="s">
        <v>21</v>
      </c>
      <c r="P2765">
        <v>3</v>
      </c>
    </row>
    <row r="2766" spans="1:16" x14ac:dyDescent="0.2">
      <c r="A2766">
        <v>2765</v>
      </c>
      <c r="B2766">
        <v>23</v>
      </c>
      <c r="C2766">
        <v>8</v>
      </c>
      <c r="D2766">
        <v>5.07</v>
      </c>
      <c r="E2766">
        <v>9</v>
      </c>
      <c r="F2766" s="1" t="s">
        <v>16</v>
      </c>
      <c r="G2766" s="1" t="s">
        <v>27</v>
      </c>
      <c r="H2766" s="1" t="s">
        <v>18</v>
      </c>
      <c r="I2766" s="1" t="s">
        <v>19</v>
      </c>
      <c r="J2766" s="1" t="s">
        <v>33</v>
      </c>
      <c r="K2766" s="1" t="s">
        <v>21</v>
      </c>
      <c r="L2766">
        <v>0</v>
      </c>
      <c r="M2766">
        <v>46</v>
      </c>
      <c r="N2766">
        <v>6652</v>
      </c>
      <c r="O2766" s="1" t="s">
        <v>21</v>
      </c>
      <c r="P2766">
        <v>2</v>
      </c>
    </row>
    <row r="2767" spans="1:16" x14ac:dyDescent="0.2">
      <c r="A2767">
        <v>2766</v>
      </c>
      <c r="B2767">
        <v>39</v>
      </c>
      <c r="C2767">
        <v>3</v>
      </c>
      <c r="D2767">
        <v>1.82</v>
      </c>
      <c r="E2767">
        <v>4</v>
      </c>
      <c r="F2767" s="1" t="s">
        <v>26</v>
      </c>
      <c r="G2767" s="1" t="s">
        <v>24</v>
      </c>
      <c r="H2767" s="1" t="s">
        <v>25</v>
      </c>
      <c r="I2767" s="1" t="s">
        <v>34</v>
      </c>
      <c r="J2767" s="1" t="s">
        <v>29</v>
      </c>
      <c r="K2767" s="1" t="s">
        <v>21</v>
      </c>
      <c r="L2767">
        <v>4</v>
      </c>
      <c r="M2767">
        <v>59</v>
      </c>
      <c r="N2767">
        <v>3167</v>
      </c>
      <c r="O2767" s="1" t="s">
        <v>21</v>
      </c>
      <c r="P2767">
        <v>2</v>
      </c>
    </row>
    <row r="2768" spans="1:16" x14ac:dyDescent="0.2">
      <c r="A2768">
        <v>2767</v>
      </c>
      <c r="B2768">
        <v>58</v>
      </c>
      <c r="C2768">
        <v>8</v>
      </c>
      <c r="D2768">
        <v>3.6</v>
      </c>
      <c r="E2768">
        <v>7</v>
      </c>
      <c r="F2768" s="1" t="s">
        <v>26</v>
      </c>
      <c r="G2768" s="1" t="s">
        <v>35</v>
      </c>
      <c r="H2768" s="1" t="s">
        <v>25</v>
      </c>
      <c r="I2768" s="1" t="s">
        <v>19</v>
      </c>
      <c r="J2768" s="1" t="s">
        <v>33</v>
      </c>
      <c r="K2768" s="1" t="s">
        <v>21</v>
      </c>
      <c r="L2768">
        <v>4</v>
      </c>
      <c r="M2768">
        <v>51</v>
      </c>
      <c r="N2768">
        <v>9581</v>
      </c>
      <c r="O2768" s="1" t="s">
        <v>21</v>
      </c>
      <c r="P2768">
        <v>5</v>
      </c>
    </row>
    <row r="2769" spans="1:16" x14ac:dyDescent="0.2">
      <c r="A2769">
        <v>2768</v>
      </c>
      <c r="B2769">
        <v>36</v>
      </c>
      <c r="C2769">
        <v>7</v>
      </c>
      <c r="D2769">
        <v>3.47</v>
      </c>
      <c r="E2769">
        <v>8</v>
      </c>
      <c r="F2769" s="1" t="s">
        <v>26</v>
      </c>
      <c r="G2769" s="1" t="s">
        <v>35</v>
      </c>
      <c r="H2769" s="1" t="s">
        <v>32</v>
      </c>
      <c r="I2769" s="1" t="s">
        <v>19</v>
      </c>
      <c r="J2769" s="1" t="s">
        <v>33</v>
      </c>
      <c r="K2769" s="1" t="s">
        <v>21</v>
      </c>
      <c r="L2769">
        <v>7</v>
      </c>
      <c r="M2769">
        <v>25</v>
      </c>
      <c r="N2769">
        <v>9883</v>
      </c>
      <c r="O2769" s="1" t="s">
        <v>22</v>
      </c>
      <c r="P2769">
        <v>1</v>
      </c>
    </row>
    <row r="2770" spans="1:16" x14ac:dyDescent="0.2">
      <c r="A2770">
        <v>2769</v>
      </c>
      <c r="B2770">
        <v>20</v>
      </c>
      <c r="C2770">
        <v>9</v>
      </c>
      <c r="D2770">
        <v>5.88</v>
      </c>
      <c r="E2770">
        <v>9</v>
      </c>
      <c r="F2770" s="1" t="s">
        <v>16</v>
      </c>
      <c r="G2770" s="1" t="s">
        <v>30</v>
      </c>
      <c r="H2770" s="1" t="s">
        <v>28</v>
      </c>
      <c r="I2770" s="1" t="s">
        <v>19</v>
      </c>
      <c r="J2770" s="1" t="s">
        <v>33</v>
      </c>
      <c r="K2770" s="1" t="s">
        <v>21</v>
      </c>
      <c r="L2770">
        <v>2</v>
      </c>
      <c r="M2770">
        <v>38</v>
      </c>
      <c r="N2770">
        <v>8540</v>
      </c>
      <c r="O2770" s="1" t="s">
        <v>21</v>
      </c>
      <c r="P2770">
        <v>1</v>
      </c>
    </row>
    <row r="2771" spans="1:16" x14ac:dyDescent="0.2">
      <c r="A2771">
        <v>2770</v>
      </c>
      <c r="B2771">
        <v>31</v>
      </c>
      <c r="C2771">
        <v>5</v>
      </c>
      <c r="D2771">
        <v>3.75</v>
      </c>
      <c r="E2771">
        <v>1</v>
      </c>
      <c r="F2771" s="1" t="s">
        <v>36</v>
      </c>
      <c r="G2771" s="1" t="s">
        <v>17</v>
      </c>
      <c r="H2771" s="1" t="s">
        <v>32</v>
      </c>
      <c r="I2771" s="1" t="s">
        <v>34</v>
      </c>
      <c r="J2771" s="1" t="s">
        <v>33</v>
      </c>
      <c r="K2771" s="1" t="s">
        <v>21</v>
      </c>
      <c r="L2771">
        <v>0</v>
      </c>
      <c r="M2771">
        <v>51</v>
      </c>
      <c r="N2771">
        <v>9893</v>
      </c>
      <c r="O2771" s="1" t="s">
        <v>21</v>
      </c>
      <c r="P2771">
        <v>1</v>
      </c>
    </row>
    <row r="2772" spans="1:16" x14ac:dyDescent="0.2">
      <c r="A2772">
        <v>2771</v>
      </c>
      <c r="B2772">
        <v>17</v>
      </c>
      <c r="C2772">
        <v>7</v>
      </c>
      <c r="D2772">
        <v>2.87</v>
      </c>
      <c r="E2772">
        <v>8</v>
      </c>
      <c r="F2772" s="1" t="s">
        <v>16</v>
      </c>
      <c r="G2772" s="1" t="s">
        <v>27</v>
      </c>
      <c r="H2772" s="1" t="s">
        <v>31</v>
      </c>
      <c r="I2772" s="1" t="s">
        <v>19</v>
      </c>
      <c r="J2772" s="1" t="s">
        <v>29</v>
      </c>
      <c r="K2772" s="1" t="s">
        <v>21</v>
      </c>
      <c r="L2772">
        <v>1</v>
      </c>
      <c r="M2772">
        <v>31</v>
      </c>
      <c r="N2772">
        <v>2013</v>
      </c>
      <c r="O2772" s="1" t="s">
        <v>22</v>
      </c>
      <c r="P2772">
        <v>4</v>
      </c>
    </row>
    <row r="2773" spans="1:16" x14ac:dyDescent="0.2">
      <c r="A2773">
        <v>2772</v>
      </c>
      <c r="B2773">
        <v>55</v>
      </c>
      <c r="C2773">
        <v>10</v>
      </c>
      <c r="D2773">
        <v>2.44</v>
      </c>
      <c r="E2773">
        <v>7</v>
      </c>
      <c r="F2773" s="1" t="s">
        <v>36</v>
      </c>
      <c r="G2773" s="1" t="s">
        <v>30</v>
      </c>
      <c r="H2773" s="1" t="s">
        <v>37</v>
      </c>
      <c r="I2773" s="1" t="s">
        <v>19</v>
      </c>
      <c r="J2773" s="1" t="s">
        <v>33</v>
      </c>
      <c r="K2773" s="1" t="s">
        <v>21</v>
      </c>
      <c r="L2773">
        <v>1</v>
      </c>
      <c r="M2773">
        <v>29</v>
      </c>
      <c r="N2773">
        <v>3515</v>
      </c>
      <c r="O2773" s="1" t="s">
        <v>21</v>
      </c>
      <c r="P2773">
        <v>5</v>
      </c>
    </row>
    <row r="2774" spans="1:16" x14ac:dyDescent="0.2">
      <c r="A2774">
        <v>2773</v>
      </c>
      <c r="B2774">
        <v>53</v>
      </c>
      <c r="C2774">
        <v>8</v>
      </c>
      <c r="D2774">
        <v>3.56</v>
      </c>
      <c r="E2774">
        <v>8</v>
      </c>
      <c r="F2774" s="1" t="s">
        <v>26</v>
      </c>
      <c r="G2774" s="1" t="s">
        <v>27</v>
      </c>
      <c r="H2774" s="1" t="s">
        <v>37</v>
      </c>
      <c r="I2774" s="1" t="s">
        <v>19</v>
      </c>
      <c r="J2774" s="1" t="s">
        <v>29</v>
      </c>
      <c r="K2774" s="1" t="s">
        <v>21</v>
      </c>
      <c r="L2774">
        <v>4</v>
      </c>
      <c r="M2774">
        <v>26</v>
      </c>
      <c r="N2774">
        <v>3389</v>
      </c>
      <c r="O2774" s="1" t="s">
        <v>22</v>
      </c>
      <c r="P2774">
        <v>2</v>
      </c>
    </row>
    <row r="2775" spans="1:16" x14ac:dyDescent="0.2">
      <c r="A2775">
        <v>2774</v>
      </c>
      <c r="B2775">
        <v>17</v>
      </c>
      <c r="C2775">
        <v>9</v>
      </c>
      <c r="D2775">
        <v>4.57</v>
      </c>
      <c r="E2775">
        <v>10</v>
      </c>
      <c r="F2775" s="1" t="s">
        <v>16</v>
      </c>
      <c r="G2775" s="1" t="s">
        <v>27</v>
      </c>
      <c r="H2775" s="1" t="s">
        <v>32</v>
      </c>
      <c r="I2775" s="1" t="s">
        <v>19</v>
      </c>
      <c r="J2775" s="1" t="s">
        <v>29</v>
      </c>
      <c r="K2775" s="1" t="s">
        <v>21</v>
      </c>
      <c r="L2775">
        <v>4</v>
      </c>
      <c r="M2775">
        <v>38</v>
      </c>
      <c r="N2775">
        <v>3547</v>
      </c>
      <c r="O2775" s="1" t="s">
        <v>22</v>
      </c>
      <c r="P2775">
        <v>1</v>
      </c>
    </row>
    <row r="2776" spans="1:16" x14ac:dyDescent="0.2">
      <c r="A2776">
        <v>2775</v>
      </c>
      <c r="B2776">
        <v>5</v>
      </c>
      <c r="C2776">
        <v>6</v>
      </c>
      <c r="D2776">
        <v>2.98</v>
      </c>
      <c r="E2776">
        <v>3</v>
      </c>
      <c r="F2776" s="1" t="s">
        <v>36</v>
      </c>
      <c r="G2776" s="1" t="s">
        <v>17</v>
      </c>
      <c r="H2776" s="1" t="s">
        <v>37</v>
      </c>
      <c r="I2776" s="1" t="s">
        <v>34</v>
      </c>
      <c r="J2776" s="1" t="s">
        <v>33</v>
      </c>
      <c r="K2776" s="1" t="s">
        <v>22</v>
      </c>
      <c r="L2776">
        <v>4</v>
      </c>
      <c r="M2776">
        <v>47</v>
      </c>
      <c r="N2776">
        <v>7189</v>
      </c>
      <c r="O2776" s="1" t="s">
        <v>21</v>
      </c>
      <c r="P2776">
        <v>5</v>
      </c>
    </row>
    <row r="2777" spans="1:16" x14ac:dyDescent="0.2">
      <c r="A2777">
        <v>2776</v>
      </c>
      <c r="B2777">
        <v>25</v>
      </c>
      <c r="C2777">
        <v>10</v>
      </c>
      <c r="D2777">
        <v>5.32</v>
      </c>
      <c r="E2777">
        <v>8</v>
      </c>
      <c r="F2777" s="1" t="s">
        <v>26</v>
      </c>
      <c r="G2777" s="1" t="s">
        <v>35</v>
      </c>
      <c r="H2777" s="1" t="s">
        <v>25</v>
      </c>
      <c r="I2777" s="1" t="s">
        <v>19</v>
      </c>
      <c r="J2777" s="1" t="s">
        <v>33</v>
      </c>
      <c r="K2777" s="1" t="s">
        <v>21</v>
      </c>
      <c r="L2777">
        <v>1</v>
      </c>
      <c r="M2777">
        <v>58</v>
      </c>
      <c r="N2777">
        <v>4127</v>
      </c>
      <c r="O2777" s="1" t="s">
        <v>21</v>
      </c>
      <c r="P2777">
        <v>2</v>
      </c>
    </row>
    <row r="2778" spans="1:16" x14ac:dyDescent="0.2">
      <c r="A2778">
        <v>2777</v>
      </c>
      <c r="B2778">
        <v>27</v>
      </c>
      <c r="C2778">
        <v>2</v>
      </c>
      <c r="D2778">
        <v>4.29</v>
      </c>
      <c r="E2778">
        <v>2</v>
      </c>
      <c r="F2778" s="1" t="s">
        <v>16</v>
      </c>
      <c r="G2778" s="1" t="s">
        <v>30</v>
      </c>
      <c r="H2778" s="1" t="s">
        <v>18</v>
      </c>
      <c r="I2778" s="1" t="s">
        <v>19</v>
      </c>
      <c r="J2778" s="1" t="s">
        <v>29</v>
      </c>
      <c r="K2778" s="1" t="s">
        <v>21</v>
      </c>
      <c r="L2778">
        <v>10</v>
      </c>
      <c r="M2778">
        <v>18</v>
      </c>
      <c r="N2778">
        <v>8053</v>
      </c>
      <c r="O2778" s="1" t="s">
        <v>22</v>
      </c>
      <c r="P2778">
        <v>1</v>
      </c>
    </row>
    <row r="2779" spans="1:16" x14ac:dyDescent="0.2">
      <c r="A2779">
        <v>2778</v>
      </c>
      <c r="B2779">
        <v>50</v>
      </c>
      <c r="C2779">
        <v>10</v>
      </c>
      <c r="D2779">
        <v>1.29</v>
      </c>
      <c r="E2779">
        <v>7</v>
      </c>
      <c r="F2779" s="1" t="s">
        <v>26</v>
      </c>
      <c r="G2779" s="1" t="s">
        <v>35</v>
      </c>
      <c r="H2779" s="1" t="s">
        <v>37</v>
      </c>
      <c r="I2779" s="1" t="s">
        <v>19</v>
      </c>
      <c r="J2779" s="1" t="s">
        <v>20</v>
      </c>
      <c r="K2779" s="1" t="s">
        <v>21</v>
      </c>
      <c r="L2779">
        <v>8</v>
      </c>
      <c r="M2779">
        <v>18</v>
      </c>
      <c r="N2779">
        <v>8061</v>
      </c>
      <c r="O2779" s="1" t="s">
        <v>22</v>
      </c>
      <c r="P2779">
        <v>2</v>
      </c>
    </row>
    <row r="2780" spans="1:16" x14ac:dyDescent="0.2">
      <c r="A2780">
        <v>2779</v>
      </c>
      <c r="B2780">
        <v>35</v>
      </c>
      <c r="C2780">
        <v>7</v>
      </c>
      <c r="D2780">
        <v>2.23</v>
      </c>
      <c r="E2780">
        <v>7</v>
      </c>
      <c r="F2780" s="1" t="s">
        <v>23</v>
      </c>
      <c r="G2780" s="1" t="s">
        <v>24</v>
      </c>
      <c r="H2780" s="1" t="s">
        <v>32</v>
      </c>
      <c r="I2780" s="1" t="s">
        <v>19</v>
      </c>
      <c r="J2780" s="1" t="s">
        <v>33</v>
      </c>
      <c r="K2780" s="1" t="s">
        <v>21</v>
      </c>
      <c r="L2780">
        <v>1</v>
      </c>
      <c r="M2780">
        <v>45</v>
      </c>
      <c r="N2780">
        <v>2470</v>
      </c>
      <c r="O2780" s="1" t="s">
        <v>22</v>
      </c>
      <c r="P2780">
        <v>3</v>
      </c>
    </row>
    <row r="2781" spans="1:16" x14ac:dyDescent="0.2">
      <c r="A2781">
        <v>2780</v>
      </c>
      <c r="B2781">
        <v>2</v>
      </c>
      <c r="C2781">
        <v>10</v>
      </c>
      <c r="D2781">
        <v>3.18</v>
      </c>
      <c r="E2781">
        <v>9</v>
      </c>
      <c r="F2781" s="1" t="s">
        <v>26</v>
      </c>
      <c r="G2781" s="1" t="s">
        <v>24</v>
      </c>
      <c r="H2781" s="1" t="s">
        <v>32</v>
      </c>
      <c r="I2781" s="1" t="s">
        <v>19</v>
      </c>
      <c r="J2781" s="1" t="s">
        <v>29</v>
      </c>
      <c r="K2781" s="1" t="s">
        <v>21</v>
      </c>
      <c r="L2781">
        <v>10</v>
      </c>
      <c r="M2781">
        <v>26</v>
      </c>
      <c r="N2781">
        <v>4356</v>
      </c>
      <c r="O2781" s="1" t="s">
        <v>21</v>
      </c>
      <c r="P2781">
        <v>5</v>
      </c>
    </row>
    <row r="2782" spans="1:16" x14ac:dyDescent="0.2">
      <c r="A2782">
        <v>2781</v>
      </c>
      <c r="B2782">
        <v>16</v>
      </c>
      <c r="C2782">
        <v>10</v>
      </c>
      <c r="D2782">
        <v>3.95</v>
      </c>
      <c r="E2782">
        <v>9</v>
      </c>
      <c r="F2782" s="1" t="s">
        <v>16</v>
      </c>
      <c r="G2782" s="1" t="s">
        <v>17</v>
      </c>
      <c r="H2782" s="1" t="s">
        <v>25</v>
      </c>
      <c r="I2782" s="1" t="s">
        <v>19</v>
      </c>
      <c r="J2782" s="1" t="s">
        <v>33</v>
      </c>
      <c r="K2782" s="1" t="s">
        <v>21</v>
      </c>
      <c r="L2782">
        <v>8</v>
      </c>
      <c r="M2782">
        <v>69</v>
      </c>
      <c r="N2782">
        <v>1530</v>
      </c>
      <c r="O2782" s="1" t="s">
        <v>22</v>
      </c>
      <c r="P2782">
        <v>5</v>
      </c>
    </row>
    <row r="2783" spans="1:16" x14ac:dyDescent="0.2">
      <c r="A2783">
        <v>2782</v>
      </c>
      <c r="B2783">
        <v>23</v>
      </c>
      <c r="C2783">
        <v>9</v>
      </c>
      <c r="D2783">
        <v>5.78</v>
      </c>
      <c r="E2783">
        <v>8</v>
      </c>
      <c r="F2783" s="1" t="s">
        <v>23</v>
      </c>
      <c r="G2783" s="1" t="s">
        <v>35</v>
      </c>
      <c r="H2783" s="1" t="s">
        <v>18</v>
      </c>
      <c r="I2783" s="1" t="s">
        <v>19</v>
      </c>
      <c r="J2783" s="1" t="s">
        <v>29</v>
      </c>
      <c r="K2783" s="1" t="s">
        <v>21</v>
      </c>
      <c r="L2783">
        <v>0</v>
      </c>
      <c r="M2783">
        <v>66</v>
      </c>
      <c r="N2783">
        <v>3335</v>
      </c>
      <c r="O2783" s="1" t="s">
        <v>22</v>
      </c>
      <c r="P2783">
        <v>1</v>
      </c>
    </row>
    <row r="2784" spans="1:16" x14ac:dyDescent="0.2">
      <c r="A2784">
        <v>2783</v>
      </c>
      <c r="B2784">
        <v>50</v>
      </c>
      <c r="C2784">
        <v>7</v>
      </c>
      <c r="D2784">
        <v>2.15</v>
      </c>
      <c r="E2784">
        <v>9</v>
      </c>
      <c r="F2784" s="1" t="s">
        <v>16</v>
      </c>
      <c r="G2784" s="1" t="s">
        <v>24</v>
      </c>
      <c r="H2784" s="1" t="s">
        <v>31</v>
      </c>
      <c r="I2784" s="1" t="s">
        <v>19</v>
      </c>
      <c r="J2784" s="1" t="s">
        <v>29</v>
      </c>
      <c r="K2784" s="1" t="s">
        <v>21</v>
      </c>
      <c r="L2784">
        <v>1</v>
      </c>
      <c r="M2784">
        <v>49</v>
      </c>
      <c r="N2784">
        <v>3854</v>
      </c>
      <c r="O2784" s="1" t="s">
        <v>21</v>
      </c>
      <c r="P2784">
        <v>2</v>
      </c>
    </row>
    <row r="2785" spans="1:16" x14ac:dyDescent="0.2">
      <c r="A2785">
        <v>2784</v>
      </c>
      <c r="B2785">
        <v>37</v>
      </c>
      <c r="C2785">
        <v>7</v>
      </c>
      <c r="D2785">
        <v>1.49</v>
      </c>
      <c r="E2785">
        <v>9</v>
      </c>
      <c r="F2785" s="1" t="s">
        <v>16</v>
      </c>
      <c r="G2785" s="1" t="s">
        <v>24</v>
      </c>
      <c r="H2785" s="1" t="s">
        <v>32</v>
      </c>
      <c r="I2785" s="1" t="s">
        <v>19</v>
      </c>
      <c r="J2785" s="1" t="s">
        <v>33</v>
      </c>
      <c r="K2785" s="1" t="s">
        <v>21</v>
      </c>
      <c r="L2785">
        <v>4</v>
      </c>
      <c r="M2785">
        <v>38</v>
      </c>
      <c r="N2785">
        <v>2227</v>
      </c>
      <c r="O2785" s="1" t="s">
        <v>22</v>
      </c>
      <c r="P2785">
        <v>3</v>
      </c>
    </row>
    <row r="2786" spans="1:16" x14ac:dyDescent="0.2">
      <c r="A2786">
        <v>2785</v>
      </c>
      <c r="B2786">
        <v>59</v>
      </c>
      <c r="C2786">
        <v>7</v>
      </c>
      <c r="D2786">
        <v>4.76</v>
      </c>
      <c r="E2786">
        <v>10</v>
      </c>
      <c r="F2786" s="1" t="s">
        <v>36</v>
      </c>
      <c r="G2786" s="1" t="s">
        <v>17</v>
      </c>
      <c r="H2786" s="1" t="s">
        <v>37</v>
      </c>
      <c r="I2786" s="1" t="s">
        <v>34</v>
      </c>
      <c r="J2786" s="1" t="s">
        <v>29</v>
      </c>
      <c r="K2786" s="1" t="s">
        <v>21</v>
      </c>
      <c r="L2786">
        <v>9</v>
      </c>
      <c r="M2786">
        <v>29</v>
      </c>
      <c r="N2786">
        <v>4483</v>
      </c>
      <c r="O2786" s="1" t="s">
        <v>22</v>
      </c>
      <c r="P2786">
        <v>5</v>
      </c>
    </row>
    <row r="2787" spans="1:16" x14ac:dyDescent="0.2">
      <c r="A2787">
        <v>2786</v>
      </c>
      <c r="B2787">
        <v>25</v>
      </c>
      <c r="C2787">
        <v>9</v>
      </c>
      <c r="D2787">
        <v>3.78</v>
      </c>
      <c r="E2787">
        <v>9</v>
      </c>
      <c r="F2787" s="1" t="s">
        <v>36</v>
      </c>
      <c r="G2787" s="1" t="s">
        <v>17</v>
      </c>
      <c r="H2787" s="1" t="s">
        <v>37</v>
      </c>
      <c r="I2787" s="1" t="s">
        <v>19</v>
      </c>
      <c r="J2787" s="1" t="s">
        <v>20</v>
      </c>
      <c r="K2787" s="1" t="s">
        <v>21</v>
      </c>
      <c r="L2787">
        <v>7</v>
      </c>
      <c r="M2787">
        <v>33</v>
      </c>
      <c r="N2787">
        <v>4791</v>
      </c>
      <c r="O2787" s="1" t="s">
        <v>21</v>
      </c>
      <c r="P2787">
        <v>1</v>
      </c>
    </row>
    <row r="2788" spans="1:16" x14ac:dyDescent="0.2">
      <c r="A2788">
        <v>2787</v>
      </c>
      <c r="B2788">
        <v>17</v>
      </c>
      <c r="C2788">
        <v>9</v>
      </c>
      <c r="D2788">
        <v>1.9</v>
      </c>
      <c r="E2788">
        <v>9</v>
      </c>
      <c r="F2788" s="1" t="s">
        <v>26</v>
      </c>
      <c r="G2788" s="1" t="s">
        <v>30</v>
      </c>
      <c r="H2788" s="1" t="s">
        <v>25</v>
      </c>
      <c r="I2788" s="1" t="s">
        <v>34</v>
      </c>
      <c r="J2788" s="1" t="s">
        <v>33</v>
      </c>
      <c r="K2788" s="1" t="s">
        <v>22</v>
      </c>
      <c r="L2788">
        <v>10</v>
      </c>
      <c r="M2788">
        <v>26</v>
      </c>
      <c r="N2788">
        <v>2916</v>
      </c>
      <c r="O2788" s="1" t="s">
        <v>22</v>
      </c>
      <c r="P2788">
        <v>2</v>
      </c>
    </row>
    <row r="2789" spans="1:16" x14ac:dyDescent="0.2">
      <c r="A2789">
        <v>2788</v>
      </c>
      <c r="B2789">
        <v>59</v>
      </c>
      <c r="C2789">
        <v>4</v>
      </c>
      <c r="D2789">
        <v>2.23</v>
      </c>
      <c r="E2789">
        <v>5</v>
      </c>
      <c r="F2789" s="1" t="s">
        <v>36</v>
      </c>
      <c r="G2789" s="1" t="s">
        <v>17</v>
      </c>
      <c r="H2789" s="1" t="s">
        <v>37</v>
      </c>
      <c r="I2789" s="1" t="s">
        <v>19</v>
      </c>
      <c r="J2789" s="1" t="s">
        <v>29</v>
      </c>
      <c r="K2789" s="1" t="s">
        <v>21</v>
      </c>
      <c r="L2789">
        <v>7</v>
      </c>
      <c r="M2789">
        <v>56</v>
      </c>
      <c r="N2789">
        <v>3692</v>
      </c>
      <c r="O2789" s="1" t="s">
        <v>22</v>
      </c>
      <c r="P2789">
        <v>3</v>
      </c>
    </row>
    <row r="2790" spans="1:16" x14ac:dyDescent="0.2">
      <c r="A2790">
        <v>2789</v>
      </c>
      <c r="B2790">
        <v>31</v>
      </c>
      <c r="C2790">
        <v>8</v>
      </c>
      <c r="D2790">
        <v>2.59</v>
      </c>
      <c r="E2790">
        <v>8</v>
      </c>
      <c r="F2790" s="1" t="s">
        <v>23</v>
      </c>
      <c r="G2790" s="1" t="s">
        <v>27</v>
      </c>
      <c r="H2790" s="1" t="s">
        <v>28</v>
      </c>
      <c r="I2790" s="1" t="s">
        <v>34</v>
      </c>
      <c r="J2790" s="1" t="s">
        <v>29</v>
      </c>
      <c r="K2790" s="1" t="s">
        <v>21</v>
      </c>
      <c r="L2790">
        <v>5</v>
      </c>
      <c r="M2790">
        <v>21</v>
      </c>
      <c r="N2790">
        <v>7779</v>
      </c>
      <c r="O2790" s="1" t="s">
        <v>21</v>
      </c>
      <c r="P2790">
        <v>2</v>
      </c>
    </row>
    <row r="2791" spans="1:16" x14ac:dyDescent="0.2">
      <c r="A2791">
        <v>2790</v>
      </c>
      <c r="B2791">
        <v>54</v>
      </c>
      <c r="C2791">
        <v>2</v>
      </c>
      <c r="D2791">
        <v>1.5</v>
      </c>
      <c r="E2791">
        <v>1</v>
      </c>
      <c r="F2791" s="1" t="s">
        <v>26</v>
      </c>
      <c r="G2791" s="1" t="s">
        <v>35</v>
      </c>
      <c r="H2791" s="1" t="s">
        <v>25</v>
      </c>
      <c r="I2791" s="1" t="s">
        <v>19</v>
      </c>
      <c r="J2791" s="1" t="s">
        <v>29</v>
      </c>
      <c r="K2791" s="1" t="s">
        <v>21</v>
      </c>
      <c r="L2791">
        <v>6</v>
      </c>
      <c r="M2791">
        <v>19</v>
      </c>
      <c r="N2791">
        <v>2735</v>
      </c>
      <c r="O2791" s="1" t="s">
        <v>22</v>
      </c>
      <c r="P2791">
        <v>5</v>
      </c>
    </row>
    <row r="2792" spans="1:16" x14ac:dyDescent="0.2">
      <c r="A2792">
        <v>2791</v>
      </c>
      <c r="B2792">
        <v>42</v>
      </c>
      <c r="C2792">
        <v>8</v>
      </c>
      <c r="D2792">
        <v>5.51</v>
      </c>
      <c r="E2792">
        <v>8</v>
      </c>
      <c r="F2792" s="1" t="s">
        <v>26</v>
      </c>
      <c r="G2792" s="1" t="s">
        <v>27</v>
      </c>
      <c r="H2792" s="1" t="s">
        <v>32</v>
      </c>
      <c r="I2792" s="1" t="s">
        <v>19</v>
      </c>
      <c r="J2792" s="1" t="s">
        <v>29</v>
      </c>
      <c r="K2792" s="1" t="s">
        <v>21</v>
      </c>
      <c r="L2792">
        <v>6</v>
      </c>
      <c r="M2792">
        <v>60</v>
      </c>
      <c r="N2792">
        <v>7874</v>
      </c>
      <c r="O2792" s="1" t="s">
        <v>21</v>
      </c>
      <c r="P2792">
        <v>4</v>
      </c>
    </row>
    <row r="2793" spans="1:16" x14ac:dyDescent="0.2">
      <c r="A2793">
        <v>2792</v>
      </c>
      <c r="B2793">
        <v>57</v>
      </c>
      <c r="C2793">
        <v>9</v>
      </c>
      <c r="D2793">
        <v>5.37</v>
      </c>
      <c r="E2793">
        <v>9</v>
      </c>
      <c r="F2793" s="1" t="s">
        <v>16</v>
      </c>
      <c r="G2793" s="1" t="s">
        <v>17</v>
      </c>
      <c r="H2793" s="1" t="s">
        <v>31</v>
      </c>
      <c r="I2793" s="1" t="s">
        <v>19</v>
      </c>
      <c r="J2793" s="1" t="s">
        <v>29</v>
      </c>
      <c r="K2793" s="1" t="s">
        <v>21</v>
      </c>
      <c r="L2793">
        <v>7</v>
      </c>
      <c r="M2793">
        <v>62</v>
      </c>
      <c r="N2793">
        <v>7058</v>
      </c>
      <c r="O2793" s="1" t="s">
        <v>22</v>
      </c>
      <c r="P2793">
        <v>4</v>
      </c>
    </row>
    <row r="2794" spans="1:16" x14ac:dyDescent="0.2">
      <c r="A2794">
        <v>2793</v>
      </c>
      <c r="B2794">
        <v>30</v>
      </c>
      <c r="C2794">
        <v>6</v>
      </c>
      <c r="D2794">
        <v>3.76</v>
      </c>
      <c r="E2794">
        <v>1</v>
      </c>
      <c r="F2794" s="1" t="s">
        <v>23</v>
      </c>
      <c r="G2794" s="1" t="s">
        <v>17</v>
      </c>
      <c r="H2794" s="1" t="s">
        <v>32</v>
      </c>
      <c r="I2794" s="1" t="s">
        <v>19</v>
      </c>
      <c r="J2794" s="1" t="s">
        <v>33</v>
      </c>
      <c r="K2794" s="1" t="s">
        <v>21</v>
      </c>
      <c r="L2794">
        <v>7</v>
      </c>
      <c r="M2794">
        <v>45</v>
      </c>
      <c r="N2794">
        <v>4874</v>
      </c>
      <c r="O2794" s="1" t="s">
        <v>22</v>
      </c>
      <c r="P2794">
        <v>2</v>
      </c>
    </row>
    <row r="2795" spans="1:16" x14ac:dyDescent="0.2">
      <c r="A2795">
        <v>2794</v>
      </c>
      <c r="B2795">
        <v>31</v>
      </c>
      <c r="C2795">
        <v>9</v>
      </c>
      <c r="D2795">
        <v>2.38</v>
      </c>
      <c r="E2795">
        <v>8</v>
      </c>
      <c r="F2795" s="1" t="s">
        <v>23</v>
      </c>
      <c r="G2795" s="1" t="s">
        <v>24</v>
      </c>
      <c r="H2795" s="1" t="s">
        <v>28</v>
      </c>
      <c r="I2795" s="1" t="s">
        <v>19</v>
      </c>
      <c r="J2795" s="1" t="s">
        <v>20</v>
      </c>
      <c r="K2795" s="1" t="s">
        <v>21</v>
      </c>
      <c r="L2795">
        <v>5</v>
      </c>
      <c r="M2795">
        <v>32</v>
      </c>
      <c r="N2795">
        <v>3397</v>
      </c>
      <c r="O2795" s="1" t="s">
        <v>22</v>
      </c>
      <c r="P2795">
        <v>4</v>
      </c>
    </row>
    <row r="2796" spans="1:16" x14ac:dyDescent="0.2">
      <c r="A2796">
        <v>2795</v>
      </c>
      <c r="B2796">
        <v>44</v>
      </c>
      <c r="C2796">
        <v>3</v>
      </c>
      <c r="D2796">
        <v>3.16</v>
      </c>
      <c r="E2796">
        <v>2</v>
      </c>
      <c r="F2796" s="1" t="s">
        <v>16</v>
      </c>
      <c r="G2796" s="1" t="s">
        <v>27</v>
      </c>
      <c r="H2796" s="1" t="s">
        <v>37</v>
      </c>
      <c r="I2796" s="1" t="s">
        <v>19</v>
      </c>
      <c r="J2796" s="1" t="s">
        <v>33</v>
      </c>
      <c r="K2796" s="1" t="s">
        <v>21</v>
      </c>
      <c r="L2796">
        <v>8</v>
      </c>
      <c r="M2796">
        <v>68</v>
      </c>
      <c r="N2796">
        <v>1524</v>
      </c>
      <c r="O2796" s="1" t="s">
        <v>21</v>
      </c>
      <c r="P2796">
        <v>4</v>
      </c>
    </row>
    <row r="2797" spans="1:16" x14ac:dyDescent="0.2">
      <c r="A2797">
        <v>2796</v>
      </c>
      <c r="B2797">
        <v>28</v>
      </c>
      <c r="C2797">
        <v>10</v>
      </c>
      <c r="D2797">
        <v>2.1</v>
      </c>
      <c r="E2797">
        <v>7</v>
      </c>
      <c r="F2797" s="1" t="s">
        <v>36</v>
      </c>
      <c r="G2797" s="1" t="s">
        <v>17</v>
      </c>
      <c r="H2797" s="1" t="s">
        <v>31</v>
      </c>
      <c r="I2797" s="1" t="s">
        <v>34</v>
      </c>
      <c r="J2797" s="1" t="s">
        <v>29</v>
      </c>
      <c r="K2797" s="1" t="s">
        <v>21</v>
      </c>
      <c r="L2797">
        <v>1</v>
      </c>
      <c r="M2797">
        <v>25</v>
      </c>
      <c r="N2797">
        <v>8045</v>
      </c>
      <c r="O2797" s="1" t="s">
        <v>21</v>
      </c>
      <c r="P2797">
        <v>1</v>
      </c>
    </row>
    <row r="2798" spans="1:16" x14ac:dyDescent="0.2">
      <c r="A2798">
        <v>2797</v>
      </c>
      <c r="B2798">
        <v>33</v>
      </c>
      <c r="C2798">
        <v>2</v>
      </c>
      <c r="D2798">
        <v>5.92</v>
      </c>
      <c r="E2798">
        <v>6</v>
      </c>
      <c r="F2798" s="1" t="s">
        <v>23</v>
      </c>
      <c r="G2798" s="1" t="s">
        <v>30</v>
      </c>
      <c r="H2798" s="1" t="s">
        <v>18</v>
      </c>
      <c r="I2798" s="1" t="s">
        <v>34</v>
      </c>
      <c r="J2798" s="1" t="s">
        <v>29</v>
      </c>
      <c r="K2798" s="1" t="s">
        <v>21</v>
      </c>
      <c r="L2798">
        <v>2</v>
      </c>
      <c r="M2798">
        <v>28</v>
      </c>
      <c r="N2798">
        <v>6403</v>
      </c>
      <c r="O2798" s="1" t="s">
        <v>22</v>
      </c>
      <c r="P2798">
        <v>2</v>
      </c>
    </row>
    <row r="2799" spans="1:16" x14ac:dyDescent="0.2">
      <c r="A2799">
        <v>2798</v>
      </c>
      <c r="B2799">
        <v>25</v>
      </c>
      <c r="C2799">
        <v>3</v>
      </c>
      <c r="D2799">
        <v>3.92</v>
      </c>
      <c r="E2799">
        <v>3</v>
      </c>
      <c r="F2799" s="1" t="s">
        <v>26</v>
      </c>
      <c r="G2799" s="1" t="s">
        <v>24</v>
      </c>
      <c r="H2799" s="1" t="s">
        <v>32</v>
      </c>
      <c r="I2799" s="1" t="s">
        <v>19</v>
      </c>
      <c r="J2799" s="1" t="s">
        <v>29</v>
      </c>
      <c r="K2799" s="1" t="s">
        <v>21</v>
      </c>
      <c r="L2799">
        <v>4</v>
      </c>
      <c r="M2799">
        <v>59</v>
      </c>
      <c r="N2799">
        <v>5524</v>
      </c>
      <c r="O2799" s="1" t="s">
        <v>21</v>
      </c>
      <c r="P2799">
        <v>3</v>
      </c>
    </row>
    <row r="2800" spans="1:16" x14ac:dyDescent="0.2">
      <c r="A2800">
        <v>2799</v>
      </c>
      <c r="B2800">
        <v>14</v>
      </c>
      <c r="C2800">
        <v>4</v>
      </c>
      <c r="D2800">
        <v>5.48</v>
      </c>
      <c r="E2800">
        <v>1</v>
      </c>
      <c r="F2800" s="1" t="s">
        <v>26</v>
      </c>
      <c r="G2800" s="1" t="s">
        <v>30</v>
      </c>
      <c r="H2800" s="1" t="s">
        <v>18</v>
      </c>
      <c r="I2800" s="1" t="s">
        <v>19</v>
      </c>
      <c r="J2800" s="1" t="s">
        <v>33</v>
      </c>
      <c r="K2800" s="1" t="s">
        <v>22</v>
      </c>
      <c r="L2800">
        <v>4</v>
      </c>
      <c r="M2800">
        <v>35</v>
      </c>
      <c r="N2800">
        <v>9831</v>
      </c>
      <c r="O2800" s="1" t="s">
        <v>21</v>
      </c>
      <c r="P2800">
        <v>2</v>
      </c>
    </row>
    <row r="2801" spans="1:16" x14ac:dyDescent="0.2">
      <c r="A2801">
        <v>2800</v>
      </c>
      <c r="B2801">
        <v>37</v>
      </c>
      <c r="C2801">
        <v>7</v>
      </c>
      <c r="D2801">
        <v>5.19</v>
      </c>
      <c r="E2801">
        <v>10</v>
      </c>
      <c r="F2801" s="1" t="s">
        <v>26</v>
      </c>
      <c r="G2801" s="1" t="s">
        <v>30</v>
      </c>
      <c r="H2801" s="1" t="s">
        <v>37</v>
      </c>
      <c r="I2801" s="1" t="s">
        <v>19</v>
      </c>
      <c r="J2801" s="1" t="s">
        <v>29</v>
      </c>
      <c r="K2801" s="1" t="s">
        <v>21</v>
      </c>
      <c r="L2801">
        <v>6</v>
      </c>
      <c r="M2801">
        <v>60</v>
      </c>
      <c r="N2801">
        <v>6169</v>
      </c>
      <c r="O2801" s="1" t="s">
        <v>22</v>
      </c>
      <c r="P2801">
        <v>4</v>
      </c>
    </row>
    <row r="2802" spans="1:16" x14ac:dyDescent="0.2">
      <c r="A2802">
        <v>2801</v>
      </c>
      <c r="B2802">
        <v>2</v>
      </c>
      <c r="C2802">
        <v>10</v>
      </c>
      <c r="D2802">
        <v>3.66</v>
      </c>
      <c r="E2802">
        <v>10</v>
      </c>
      <c r="F2802" s="1" t="s">
        <v>23</v>
      </c>
      <c r="G2802" s="1" t="s">
        <v>17</v>
      </c>
      <c r="H2802" s="1" t="s">
        <v>31</v>
      </c>
      <c r="I2802" s="1" t="s">
        <v>19</v>
      </c>
      <c r="J2802" s="1" t="s">
        <v>29</v>
      </c>
      <c r="K2802" s="1" t="s">
        <v>21</v>
      </c>
      <c r="L2802">
        <v>2</v>
      </c>
      <c r="M2802">
        <v>43</v>
      </c>
      <c r="N2802">
        <v>7064</v>
      </c>
      <c r="O2802" s="1" t="s">
        <v>21</v>
      </c>
      <c r="P2802">
        <v>3</v>
      </c>
    </row>
    <row r="2803" spans="1:16" x14ac:dyDescent="0.2">
      <c r="A2803">
        <v>2802</v>
      </c>
      <c r="B2803">
        <v>57</v>
      </c>
      <c r="C2803">
        <v>8</v>
      </c>
      <c r="D2803">
        <v>2.33</v>
      </c>
      <c r="E2803">
        <v>8</v>
      </c>
      <c r="F2803" s="1" t="s">
        <v>26</v>
      </c>
      <c r="G2803" s="1" t="s">
        <v>17</v>
      </c>
      <c r="H2803" s="1" t="s">
        <v>28</v>
      </c>
      <c r="I2803" s="1" t="s">
        <v>34</v>
      </c>
      <c r="J2803" s="1" t="s">
        <v>29</v>
      </c>
      <c r="K2803" s="1" t="s">
        <v>21</v>
      </c>
      <c r="L2803">
        <v>10</v>
      </c>
      <c r="M2803">
        <v>24</v>
      </c>
      <c r="N2803">
        <v>5466</v>
      </c>
      <c r="O2803" s="1" t="s">
        <v>22</v>
      </c>
      <c r="P2803">
        <v>4</v>
      </c>
    </row>
    <row r="2804" spans="1:16" x14ac:dyDescent="0.2">
      <c r="A2804">
        <v>2803</v>
      </c>
      <c r="B2804">
        <v>33</v>
      </c>
      <c r="C2804">
        <v>8</v>
      </c>
      <c r="D2804">
        <v>2.1800000000000002</v>
      </c>
      <c r="E2804">
        <v>7</v>
      </c>
      <c r="F2804" s="1" t="s">
        <v>26</v>
      </c>
      <c r="G2804" s="1" t="s">
        <v>35</v>
      </c>
      <c r="H2804" s="1" t="s">
        <v>18</v>
      </c>
      <c r="I2804" s="1" t="s">
        <v>34</v>
      </c>
      <c r="J2804" s="1" t="s">
        <v>20</v>
      </c>
      <c r="K2804" s="1" t="s">
        <v>21</v>
      </c>
      <c r="L2804">
        <v>10</v>
      </c>
      <c r="M2804">
        <v>48</v>
      </c>
      <c r="N2804">
        <v>4714</v>
      </c>
      <c r="O2804" s="1" t="s">
        <v>21</v>
      </c>
      <c r="P2804">
        <v>5</v>
      </c>
    </row>
    <row r="2805" spans="1:16" x14ac:dyDescent="0.2">
      <c r="A2805">
        <v>2804</v>
      </c>
      <c r="B2805">
        <v>11</v>
      </c>
      <c r="C2805">
        <v>9</v>
      </c>
      <c r="D2805">
        <v>3.37</v>
      </c>
      <c r="E2805">
        <v>7</v>
      </c>
      <c r="F2805" s="1" t="s">
        <v>26</v>
      </c>
      <c r="G2805" s="1" t="s">
        <v>35</v>
      </c>
      <c r="H2805" s="1" t="s">
        <v>18</v>
      </c>
      <c r="I2805" s="1" t="s">
        <v>34</v>
      </c>
      <c r="J2805" s="1" t="s">
        <v>33</v>
      </c>
      <c r="K2805" s="1" t="s">
        <v>22</v>
      </c>
      <c r="L2805">
        <v>0</v>
      </c>
      <c r="M2805">
        <v>28</v>
      </c>
      <c r="N2805">
        <v>4599</v>
      </c>
      <c r="O2805" s="1" t="s">
        <v>21</v>
      </c>
      <c r="P2805">
        <v>4</v>
      </c>
    </row>
    <row r="2806" spans="1:16" x14ac:dyDescent="0.2">
      <c r="A2806">
        <v>2805</v>
      </c>
      <c r="B2806">
        <v>30</v>
      </c>
      <c r="C2806">
        <v>8</v>
      </c>
      <c r="D2806">
        <v>1.67</v>
      </c>
      <c r="E2806">
        <v>9</v>
      </c>
      <c r="F2806" s="1" t="s">
        <v>16</v>
      </c>
      <c r="G2806" s="1" t="s">
        <v>17</v>
      </c>
      <c r="H2806" s="1" t="s">
        <v>25</v>
      </c>
      <c r="I2806" s="1" t="s">
        <v>19</v>
      </c>
      <c r="J2806" s="1" t="s">
        <v>29</v>
      </c>
      <c r="K2806" s="1" t="s">
        <v>21</v>
      </c>
      <c r="L2806">
        <v>8</v>
      </c>
      <c r="M2806">
        <v>44</v>
      </c>
      <c r="N2806">
        <v>6700</v>
      </c>
      <c r="O2806" s="1" t="s">
        <v>22</v>
      </c>
      <c r="P2806">
        <v>3</v>
      </c>
    </row>
    <row r="2807" spans="1:16" x14ac:dyDescent="0.2">
      <c r="A2807">
        <v>2806</v>
      </c>
      <c r="B2807">
        <v>5</v>
      </c>
      <c r="C2807">
        <v>2</v>
      </c>
      <c r="D2807">
        <v>5.58</v>
      </c>
      <c r="E2807">
        <v>2</v>
      </c>
      <c r="F2807" s="1" t="s">
        <v>26</v>
      </c>
      <c r="G2807" s="1" t="s">
        <v>17</v>
      </c>
      <c r="H2807" s="1" t="s">
        <v>32</v>
      </c>
      <c r="I2807" s="1" t="s">
        <v>19</v>
      </c>
      <c r="J2807" s="1" t="s">
        <v>33</v>
      </c>
      <c r="K2807" s="1" t="s">
        <v>21</v>
      </c>
      <c r="L2807">
        <v>2</v>
      </c>
      <c r="M2807">
        <v>43</v>
      </c>
      <c r="N2807">
        <v>6623</v>
      </c>
      <c r="O2807" s="1" t="s">
        <v>22</v>
      </c>
      <c r="P2807">
        <v>1</v>
      </c>
    </row>
    <row r="2808" spans="1:16" x14ac:dyDescent="0.2">
      <c r="A2808">
        <v>2807</v>
      </c>
      <c r="B2808">
        <v>32</v>
      </c>
      <c r="C2808">
        <v>9</v>
      </c>
      <c r="D2808">
        <v>5.72</v>
      </c>
      <c r="E2808">
        <v>10</v>
      </c>
      <c r="F2808" s="1" t="s">
        <v>36</v>
      </c>
      <c r="G2808" s="1" t="s">
        <v>35</v>
      </c>
      <c r="H2808" s="1" t="s">
        <v>25</v>
      </c>
      <c r="I2808" s="1" t="s">
        <v>19</v>
      </c>
      <c r="J2808" s="1" t="s">
        <v>29</v>
      </c>
      <c r="K2808" s="1" t="s">
        <v>21</v>
      </c>
      <c r="L2808">
        <v>1</v>
      </c>
      <c r="M2808">
        <v>51</v>
      </c>
      <c r="N2808">
        <v>2013</v>
      </c>
      <c r="O2808" s="1" t="s">
        <v>22</v>
      </c>
      <c r="P2808">
        <v>5</v>
      </c>
    </row>
    <row r="2809" spans="1:16" x14ac:dyDescent="0.2">
      <c r="A2809">
        <v>2808</v>
      </c>
      <c r="B2809">
        <v>43</v>
      </c>
      <c r="C2809">
        <v>3</v>
      </c>
      <c r="D2809">
        <v>5.84</v>
      </c>
      <c r="E2809">
        <v>1</v>
      </c>
      <c r="F2809" s="1" t="s">
        <v>23</v>
      </c>
      <c r="G2809" s="1" t="s">
        <v>35</v>
      </c>
      <c r="H2809" s="1" t="s">
        <v>18</v>
      </c>
      <c r="I2809" s="1" t="s">
        <v>19</v>
      </c>
      <c r="J2809" s="1" t="s">
        <v>20</v>
      </c>
      <c r="K2809" s="1" t="s">
        <v>21</v>
      </c>
      <c r="L2809">
        <v>9</v>
      </c>
      <c r="M2809">
        <v>46</v>
      </c>
      <c r="N2809">
        <v>3164</v>
      </c>
      <c r="O2809" s="1" t="s">
        <v>22</v>
      </c>
      <c r="P2809">
        <v>1</v>
      </c>
    </row>
    <row r="2810" spans="1:16" x14ac:dyDescent="0.2">
      <c r="A2810">
        <v>2809</v>
      </c>
      <c r="B2810">
        <v>4</v>
      </c>
      <c r="C2810">
        <v>10</v>
      </c>
      <c r="D2810">
        <v>1.52</v>
      </c>
      <c r="E2810">
        <v>8</v>
      </c>
      <c r="F2810" s="1" t="s">
        <v>36</v>
      </c>
      <c r="G2810" s="1" t="s">
        <v>30</v>
      </c>
      <c r="H2810" s="1" t="s">
        <v>28</v>
      </c>
      <c r="I2810" s="1" t="s">
        <v>19</v>
      </c>
      <c r="J2810" s="1" t="s">
        <v>33</v>
      </c>
      <c r="K2810" s="1" t="s">
        <v>21</v>
      </c>
      <c r="L2810">
        <v>2</v>
      </c>
      <c r="M2810">
        <v>49</v>
      </c>
      <c r="N2810">
        <v>8153</v>
      </c>
      <c r="O2810" s="1" t="s">
        <v>22</v>
      </c>
      <c r="P2810">
        <v>2</v>
      </c>
    </row>
    <row r="2811" spans="1:16" x14ac:dyDescent="0.2">
      <c r="A2811">
        <v>2810</v>
      </c>
      <c r="B2811">
        <v>40</v>
      </c>
      <c r="C2811">
        <v>9</v>
      </c>
      <c r="D2811">
        <v>5.8</v>
      </c>
      <c r="E2811">
        <v>8</v>
      </c>
      <c r="F2811" s="1" t="s">
        <v>16</v>
      </c>
      <c r="G2811" s="1" t="s">
        <v>27</v>
      </c>
      <c r="H2811" s="1" t="s">
        <v>18</v>
      </c>
      <c r="I2811" s="1" t="s">
        <v>19</v>
      </c>
      <c r="J2811" s="1" t="s">
        <v>33</v>
      </c>
      <c r="K2811" s="1" t="s">
        <v>21</v>
      </c>
      <c r="L2811">
        <v>5</v>
      </c>
      <c r="M2811">
        <v>25</v>
      </c>
      <c r="N2811">
        <v>7012</v>
      </c>
      <c r="O2811" s="1" t="s">
        <v>22</v>
      </c>
      <c r="P2811">
        <v>5</v>
      </c>
    </row>
    <row r="2812" spans="1:16" x14ac:dyDescent="0.2">
      <c r="A2812">
        <v>2811</v>
      </c>
      <c r="B2812">
        <v>23</v>
      </c>
      <c r="C2812">
        <v>10</v>
      </c>
      <c r="D2812">
        <v>1.39</v>
      </c>
      <c r="E2812">
        <v>7</v>
      </c>
      <c r="F2812" s="1" t="s">
        <v>26</v>
      </c>
      <c r="G2812" s="1" t="s">
        <v>24</v>
      </c>
      <c r="H2812" s="1" t="s">
        <v>25</v>
      </c>
      <c r="I2812" s="1" t="s">
        <v>34</v>
      </c>
      <c r="J2812" s="1" t="s">
        <v>20</v>
      </c>
      <c r="K2812" s="1" t="s">
        <v>22</v>
      </c>
      <c r="L2812">
        <v>1</v>
      </c>
      <c r="M2812">
        <v>58</v>
      </c>
      <c r="N2812">
        <v>8636</v>
      </c>
      <c r="O2812" s="1" t="s">
        <v>21</v>
      </c>
      <c r="P2812">
        <v>3</v>
      </c>
    </row>
    <row r="2813" spans="1:16" x14ac:dyDescent="0.2">
      <c r="A2813">
        <v>2812</v>
      </c>
      <c r="B2813">
        <v>4</v>
      </c>
      <c r="C2813">
        <v>2</v>
      </c>
      <c r="D2813">
        <v>5.99</v>
      </c>
      <c r="E2813">
        <v>3</v>
      </c>
      <c r="F2813" s="1" t="s">
        <v>26</v>
      </c>
      <c r="G2813" s="1" t="s">
        <v>17</v>
      </c>
      <c r="H2813" s="1" t="s">
        <v>37</v>
      </c>
      <c r="I2813" s="1" t="s">
        <v>19</v>
      </c>
      <c r="J2813" s="1" t="s">
        <v>33</v>
      </c>
      <c r="K2813" s="1" t="s">
        <v>21</v>
      </c>
      <c r="L2813">
        <v>6</v>
      </c>
      <c r="M2813">
        <v>32</v>
      </c>
      <c r="N2813">
        <v>8603</v>
      </c>
      <c r="O2813" s="1" t="s">
        <v>22</v>
      </c>
      <c r="P2813">
        <v>3</v>
      </c>
    </row>
    <row r="2814" spans="1:16" x14ac:dyDescent="0.2">
      <c r="A2814">
        <v>2813</v>
      </c>
      <c r="B2814">
        <v>26</v>
      </c>
      <c r="C2814">
        <v>1</v>
      </c>
      <c r="D2814">
        <v>1.45</v>
      </c>
      <c r="E2814">
        <v>4</v>
      </c>
      <c r="F2814" s="1" t="s">
        <v>23</v>
      </c>
      <c r="G2814" s="1" t="s">
        <v>35</v>
      </c>
      <c r="H2814" s="1" t="s">
        <v>37</v>
      </c>
      <c r="I2814" s="1" t="s">
        <v>19</v>
      </c>
      <c r="J2814" s="1" t="s">
        <v>29</v>
      </c>
      <c r="K2814" s="1" t="s">
        <v>21</v>
      </c>
      <c r="L2814">
        <v>0</v>
      </c>
      <c r="M2814">
        <v>30</v>
      </c>
      <c r="N2814">
        <v>3808</v>
      </c>
      <c r="O2814" s="1" t="s">
        <v>22</v>
      </c>
      <c r="P2814">
        <v>3</v>
      </c>
    </row>
    <row r="2815" spans="1:16" x14ac:dyDescent="0.2">
      <c r="A2815">
        <v>2814</v>
      </c>
      <c r="B2815">
        <v>45</v>
      </c>
      <c r="C2815">
        <v>8</v>
      </c>
      <c r="D2815">
        <v>1.76</v>
      </c>
      <c r="E2815">
        <v>9</v>
      </c>
      <c r="F2815" s="1" t="s">
        <v>16</v>
      </c>
      <c r="G2815" s="1" t="s">
        <v>27</v>
      </c>
      <c r="H2815" s="1" t="s">
        <v>31</v>
      </c>
      <c r="I2815" s="1" t="s">
        <v>19</v>
      </c>
      <c r="J2815" s="1" t="s">
        <v>33</v>
      </c>
      <c r="K2815" s="1" t="s">
        <v>21</v>
      </c>
      <c r="L2815">
        <v>1</v>
      </c>
      <c r="M2815">
        <v>42</v>
      </c>
      <c r="N2815">
        <v>5377</v>
      </c>
      <c r="O2815" s="1" t="s">
        <v>21</v>
      </c>
      <c r="P2815">
        <v>2</v>
      </c>
    </row>
    <row r="2816" spans="1:16" x14ac:dyDescent="0.2">
      <c r="A2816">
        <v>2815</v>
      </c>
      <c r="B2816">
        <v>13</v>
      </c>
      <c r="C2816">
        <v>8</v>
      </c>
      <c r="D2816">
        <v>1.81</v>
      </c>
      <c r="E2816">
        <v>9</v>
      </c>
      <c r="F2816" s="1" t="s">
        <v>16</v>
      </c>
      <c r="G2816" s="1" t="s">
        <v>27</v>
      </c>
      <c r="H2816" s="1" t="s">
        <v>32</v>
      </c>
      <c r="I2816" s="1" t="s">
        <v>19</v>
      </c>
      <c r="J2816" s="1" t="s">
        <v>20</v>
      </c>
      <c r="K2816" s="1" t="s">
        <v>21</v>
      </c>
      <c r="L2816">
        <v>6</v>
      </c>
      <c r="M2816">
        <v>23</v>
      </c>
      <c r="N2816">
        <v>6746</v>
      </c>
      <c r="O2816" s="1" t="s">
        <v>22</v>
      </c>
      <c r="P2816">
        <v>3</v>
      </c>
    </row>
    <row r="2817" spans="1:16" x14ac:dyDescent="0.2">
      <c r="A2817">
        <v>2816</v>
      </c>
      <c r="B2817">
        <v>22</v>
      </c>
      <c r="C2817">
        <v>9</v>
      </c>
      <c r="D2817">
        <v>4.05</v>
      </c>
      <c r="E2817">
        <v>10</v>
      </c>
      <c r="F2817" s="1" t="s">
        <v>36</v>
      </c>
      <c r="G2817" s="1" t="s">
        <v>24</v>
      </c>
      <c r="H2817" s="1" t="s">
        <v>25</v>
      </c>
      <c r="I2817" s="1" t="s">
        <v>34</v>
      </c>
      <c r="J2817" s="1" t="s">
        <v>29</v>
      </c>
      <c r="K2817" s="1" t="s">
        <v>22</v>
      </c>
      <c r="L2817">
        <v>6</v>
      </c>
      <c r="M2817">
        <v>21</v>
      </c>
      <c r="N2817">
        <v>7144</v>
      </c>
      <c r="O2817" s="1" t="s">
        <v>22</v>
      </c>
      <c r="P2817">
        <v>1</v>
      </c>
    </row>
    <row r="2818" spans="1:16" x14ac:dyDescent="0.2">
      <c r="A2818">
        <v>2817</v>
      </c>
      <c r="B2818">
        <v>27</v>
      </c>
      <c r="C2818">
        <v>7</v>
      </c>
      <c r="D2818">
        <v>2.88</v>
      </c>
      <c r="E2818">
        <v>10</v>
      </c>
      <c r="F2818" s="1" t="s">
        <v>23</v>
      </c>
      <c r="G2818" s="1" t="s">
        <v>35</v>
      </c>
      <c r="H2818" s="1" t="s">
        <v>31</v>
      </c>
      <c r="I2818" s="1" t="s">
        <v>19</v>
      </c>
      <c r="J2818" s="1" t="s">
        <v>29</v>
      </c>
      <c r="K2818" s="1" t="s">
        <v>21</v>
      </c>
      <c r="L2818">
        <v>1</v>
      </c>
      <c r="M2818">
        <v>26</v>
      </c>
      <c r="N2818">
        <v>3973</v>
      </c>
      <c r="O2818" s="1" t="s">
        <v>22</v>
      </c>
      <c r="P2818">
        <v>3</v>
      </c>
    </row>
    <row r="2819" spans="1:16" x14ac:dyDescent="0.2">
      <c r="A2819">
        <v>2818</v>
      </c>
      <c r="B2819">
        <v>32</v>
      </c>
      <c r="C2819">
        <v>10</v>
      </c>
      <c r="D2819">
        <v>1.3</v>
      </c>
      <c r="E2819">
        <v>8</v>
      </c>
      <c r="F2819" s="1" t="s">
        <v>23</v>
      </c>
      <c r="G2819" s="1" t="s">
        <v>24</v>
      </c>
      <c r="H2819" s="1" t="s">
        <v>37</v>
      </c>
      <c r="I2819" s="1" t="s">
        <v>19</v>
      </c>
      <c r="J2819" s="1" t="s">
        <v>29</v>
      </c>
      <c r="K2819" s="1" t="s">
        <v>21</v>
      </c>
      <c r="L2819">
        <v>0</v>
      </c>
      <c r="M2819">
        <v>38</v>
      </c>
      <c r="N2819">
        <v>2293</v>
      </c>
      <c r="O2819" s="1" t="s">
        <v>22</v>
      </c>
      <c r="P2819">
        <v>4</v>
      </c>
    </row>
    <row r="2820" spans="1:16" x14ac:dyDescent="0.2">
      <c r="A2820">
        <v>2819</v>
      </c>
      <c r="B2820">
        <v>48</v>
      </c>
      <c r="C2820">
        <v>8</v>
      </c>
      <c r="D2820">
        <v>3.12</v>
      </c>
      <c r="E2820">
        <v>10</v>
      </c>
      <c r="F2820" s="1" t="s">
        <v>23</v>
      </c>
      <c r="G2820" s="1" t="s">
        <v>35</v>
      </c>
      <c r="H2820" s="1" t="s">
        <v>37</v>
      </c>
      <c r="I2820" s="1" t="s">
        <v>19</v>
      </c>
      <c r="J2820" s="1" t="s">
        <v>20</v>
      </c>
      <c r="K2820" s="1" t="s">
        <v>21</v>
      </c>
      <c r="L2820">
        <v>3</v>
      </c>
      <c r="M2820">
        <v>67</v>
      </c>
      <c r="N2820">
        <v>8329</v>
      </c>
      <c r="O2820" s="1" t="s">
        <v>21</v>
      </c>
      <c r="P2820">
        <v>5</v>
      </c>
    </row>
    <row r="2821" spans="1:16" x14ac:dyDescent="0.2">
      <c r="A2821">
        <v>2820</v>
      </c>
      <c r="B2821">
        <v>32</v>
      </c>
      <c r="C2821">
        <v>8</v>
      </c>
      <c r="D2821">
        <v>1.87</v>
      </c>
      <c r="E2821">
        <v>9</v>
      </c>
      <c r="F2821" s="1" t="s">
        <v>16</v>
      </c>
      <c r="G2821" s="1" t="s">
        <v>24</v>
      </c>
      <c r="H2821" s="1" t="s">
        <v>25</v>
      </c>
      <c r="I2821" s="1" t="s">
        <v>19</v>
      </c>
      <c r="J2821" s="1" t="s">
        <v>20</v>
      </c>
      <c r="K2821" s="1" t="s">
        <v>21</v>
      </c>
      <c r="L2821">
        <v>6</v>
      </c>
      <c r="M2821">
        <v>46</v>
      </c>
      <c r="N2821">
        <v>3656</v>
      </c>
      <c r="O2821" s="1" t="s">
        <v>22</v>
      </c>
      <c r="P2821">
        <v>5</v>
      </c>
    </row>
    <row r="2822" spans="1:16" x14ac:dyDescent="0.2">
      <c r="A2822">
        <v>2821</v>
      </c>
      <c r="B2822">
        <v>8</v>
      </c>
      <c r="C2822">
        <v>9</v>
      </c>
      <c r="D2822">
        <v>5.84</v>
      </c>
      <c r="E2822">
        <v>9</v>
      </c>
      <c r="F2822" s="1" t="s">
        <v>16</v>
      </c>
      <c r="G2822" s="1" t="s">
        <v>17</v>
      </c>
      <c r="H2822" s="1" t="s">
        <v>37</v>
      </c>
      <c r="I2822" s="1" t="s">
        <v>19</v>
      </c>
      <c r="J2822" s="1" t="s">
        <v>33</v>
      </c>
      <c r="K2822" s="1" t="s">
        <v>21</v>
      </c>
      <c r="L2822">
        <v>8</v>
      </c>
      <c r="M2822">
        <v>41</v>
      </c>
      <c r="N2822">
        <v>7483</v>
      </c>
      <c r="O2822" s="1" t="s">
        <v>22</v>
      </c>
      <c r="P2822">
        <v>5</v>
      </c>
    </row>
    <row r="2823" spans="1:16" x14ac:dyDescent="0.2">
      <c r="A2823">
        <v>2822</v>
      </c>
      <c r="B2823">
        <v>7</v>
      </c>
      <c r="C2823">
        <v>2</v>
      </c>
      <c r="D2823">
        <v>3.86</v>
      </c>
      <c r="E2823">
        <v>5</v>
      </c>
      <c r="F2823" s="1" t="s">
        <v>26</v>
      </c>
      <c r="G2823" s="1" t="s">
        <v>17</v>
      </c>
      <c r="H2823" s="1" t="s">
        <v>31</v>
      </c>
      <c r="I2823" s="1" t="s">
        <v>34</v>
      </c>
      <c r="J2823" s="1" t="s">
        <v>29</v>
      </c>
      <c r="K2823" s="1" t="s">
        <v>22</v>
      </c>
      <c r="L2823">
        <v>3</v>
      </c>
      <c r="M2823">
        <v>26</v>
      </c>
      <c r="N2823">
        <v>5720</v>
      </c>
      <c r="O2823" s="1" t="s">
        <v>21</v>
      </c>
      <c r="P2823">
        <v>3</v>
      </c>
    </row>
    <row r="2824" spans="1:16" x14ac:dyDescent="0.2">
      <c r="A2824">
        <v>2823</v>
      </c>
      <c r="B2824">
        <v>17</v>
      </c>
      <c r="C2824">
        <v>7</v>
      </c>
      <c r="D2824">
        <v>5.16</v>
      </c>
      <c r="E2824">
        <v>8</v>
      </c>
      <c r="F2824" s="1" t="s">
        <v>16</v>
      </c>
      <c r="G2824" s="1" t="s">
        <v>30</v>
      </c>
      <c r="H2824" s="1" t="s">
        <v>31</v>
      </c>
      <c r="I2824" s="1" t="s">
        <v>19</v>
      </c>
      <c r="J2824" s="1" t="s">
        <v>29</v>
      </c>
      <c r="K2824" s="1" t="s">
        <v>21</v>
      </c>
      <c r="L2824">
        <v>8</v>
      </c>
      <c r="M2824">
        <v>60</v>
      </c>
      <c r="N2824">
        <v>8526</v>
      </c>
      <c r="O2824" s="1" t="s">
        <v>22</v>
      </c>
      <c r="P2824">
        <v>1</v>
      </c>
    </row>
    <row r="2825" spans="1:16" x14ac:dyDescent="0.2">
      <c r="A2825">
        <v>2824</v>
      </c>
      <c r="B2825">
        <v>8</v>
      </c>
      <c r="C2825">
        <v>6</v>
      </c>
      <c r="D2825">
        <v>2.17</v>
      </c>
      <c r="E2825">
        <v>3</v>
      </c>
      <c r="F2825" s="1" t="s">
        <v>36</v>
      </c>
      <c r="G2825" s="1" t="s">
        <v>24</v>
      </c>
      <c r="H2825" s="1" t="s">
        <v>25</v>
      </c>
      <c r="I2825" s="1" t="s">
        <v>34</v>
      </c>
      <c r="J2825" s="1" t="s">
        <v>20</v>
      </c>
      <c r="K2825" s="1" t="s">
        <v>22</v>
      </c>
      <c r="L2825">
        <v>9</v>
      </c>
      <c r="M2825">
        <v>69</v>
      </c>
      <c r="N2825">
        <v>3221</v>
      </c>
      <c r="O2825" s="1" t="s">
        <v>22</v>
      </c>
      <c r="P2825">
        <v>2</v>
      </c>
    </row>
    <row r="2826" spans="1:16" x14ac:dyDescent="0.2">
      <c r="A2826">
        <v>2825</v>
      </c>
      <c r="B2826">
        <v>8</v>
      </c>
      <c r="C2826">
        <v>9</v>
      </c>
      <c r="D2826">
        <v>5.79</v>
      </c>
      <c r="E2826">
        <v>7</v>
      </c>
      <c r="F2826" s="1" t="s">
        <v>36</v>
      </c>
      <c r="G2826" s="1" t="s">
        <v>24</v>
      </c>
      <c r="H2826" s="1" t="s">
        <v>18</v>
      </c>
      <c r="I2826" s="1" t="s">
        <v>19</v>
      </c>
      <c r="J2826" s="1" t="s">
        <v>29</v>
      </c>
      <c r="K2826" s="1" t="s">
        <v>21</v>
      </c>
      <c r="L2826">
        <v>9</v>
      </c>
      <c r="M2826">
        <v>38</v>
      </c>
      <c r="N2826">
        <v>1110</v>
      </c>
      <c r="O2826" s="1" t="s">
        <v>22</v>
      </c>
      <c r="P2826">
        <v>4</v>
      </c>
    </row>
    <row r="2827" spans="1:16" x14ac:dyDescent="0.2">
      <c r="A2827">
        <v>2826</v>
      </c>
      <c r="B2827">
        <v>60</v>
      </c>
      <c r="C2827">
        <v>1</v>
      </c>
      <c r="D2827">
        <v>4.95</v>
      </c>
      <c r="E2827">
        <v>5</v>
      </c>
      <c r="F2827" s="1" t="s">
        <v>26</v>
      </c>
      <c r="G2827" s="1" t="s">
        <v>17</v>
      </c>
      <c r="H2827" s="1" t="s">
        <v>28</v>
      </c>
      <c r="I2827" s="1" t="s">
        <v>19</v>
      </c>
      <c r="J2827" s="1" t="s">
        <v>33</v>
      </c>
      <c r="K2827" s="1" t="s">
        <v>21</v>
      </c>
      <c r="L2827">
        <v>1</v>
      </c>
      <c r="M2827">
        <v>52</v>
      </c>
      <c r="N2827">
        <v>8105</v>
      </c>
      <c r="O2827" s="1" t="s">
        <v>22</v>
      </c>
      <c r="P2827">
        <v>5</v>
      </c>
    </row>
    <row r="2828" spans="1:16" x14ac:dyDescent="0.2">
      <c r="A2828">
        <v>2827</v>
      </c>
      <c r="B2828">
        <v>60</v>
      </c>
      <c r="C2828">
        <v>1</v>
      </c>
      <c r="D2828">
        <v>4.05</v>
      </c>
      <c r="E2828">
        <v>6</v>
      </c>
      <c r="F2828" s="1" t="s">
        <v>36</v>
      </c>
      <c r="G2828" s="1" t="s">
        <v>27</v>
      </c>
      <c r="H2828" s="1" t="s">
        <v>25</v>
      </c>
      <c r="I2828" s="1" t="s">
        <v>19</v>
      </c>
      <c r="J2828" s="1" t="s">
        <v>29</v>
      </c>
      <c r="K2828" s="1" t="s">
        <v>21</v>
      </c>
      <c r="L2828">
        <v>5</v>
      </c>
      <c r="M2828">
        <v>39</v>
      </c>
      <c r="N2828">
        <v>4023</v>
      </c>
      <c r="O2828" s="1" t="s">
        <v>22</v>
      </c>
      <c r="P2828">
        <v>4</v>
      </c>
    </row>
    <row r="2829" spans="1:16" x14ac:dyDescent="0.2">
      <c r="A2829">
        <v>2828</v>
      </c>
      <c r="B2829">
        <v>7</v>
      </c>
      <c r="C2829">
        <v>10</v>
      </c>
      <c r="D2829">
        <v>3</v>
      </c>
      <c r="E2829">
        <v>10</v>
      </c>
      <c r="F2829" s="1" t="s">
        <v>16</v>
      </c>
      <c r="G2829" s="1" t="s">
        <v>24</v>
      </c>
      <c r="H2829" s="1" t="s">
        <v>32</v>
      </c>
      <c r="I2829" s="1" t="s">
        <v>19</v>
      </c>
      <c r="J2829" s="1" t="s">
        <v>29</v>
      </c>
      <c r="K2829" s="1" t="s">
        <v>21</v>
      </c>
      <c r="L2829">
        <v>2</v>
      </c>
      <c r="M2829">
        <v>70</v>
      </c>
      <c r="N2829">
        <v>1082</v>
      </c>
      <c r="O2829" s="1" t="s">
        <v>21</v>
      </c>
      <c r="P2829">
        <v>1</v>
      </c>
    </row>
    <row r="2830" spans="1:16" x14ac:dyDescent="0.2">
      <c r="A2830">
        <v>2829</v>
      </c>
      <c r="B2830">
        <v>12</v>
      </c>
      <c r="C2830">
        <v>10</v>
      </c>
      <c r="D2830">
        <v>2.61</v>
      </c>
      <c r="E2830">
        <v>8</v>
      </c>
      <c r="F2830" s="1" t="s">
        <v>26</v>
      </c>
      <c r="G2830" s="1" t="s">
        <v>24</v>
      </c>
      <c r="H2830" s="1" t="s">
        <v>32</v>
      </c>
      <c r="I2830" s="1" t="s">
        <v>19</v>
      </c>
      <c r="J2830" s="1" t="s">
        <v>29</v>
      </c>
      <c r="K2830" s="1" t="s">
        <v>21</v>
      </c>
      <c r="L2830">
        <v>1</v>
      </c>
      <c r="M2830">
        <v>51</v>
      </c>
      <c r="N2830">
        <v>8718</v>
      </c>
      <c r="O2830" s="1" t="s">
        <v>21</v>
      </c>
      <c r="P2830">
        <v>4</v>
      </c>
    </row>
    <row r="2831" spans="1:16" x14ac:dyDescent="0.2">
      <c r="A2831">
        <v>2830</v>
      </c>
      <c r="B2831">
        <v>37</v>
      </c>
      <c r="C2831">
        <v>4</v>
      </c>
      <c r="D2831">
        <v>2.1800000000000002</v>
      </c>
      <c r="E2831">
        <v>3</v>
      </c>
      <c r="F2831" s="1" t="s">
        <v>16</v>
      </c>
      <c r="G2831" s="1" t="s">
        <v>24</v>
      </c>
      <c r="H2831" s="1" t="s">
        <v>31</v>
      </c>
      <c r="I2831" s="1" t="s">
        <v>19</v>
      </c>
      <c r="J2831" s="1" t="s">
        <v>29</v>
      </c>
      <c r="K2831" s="1" t="s">
        <v>21</v>
      </c>
      <c r="L2831">
        <v>8</v>
      </c>
      <c r="M2831">
        <v>45</v>
      </c>
      <c r="N2831">
        <v>4818</v>
      </c>
      <c r="O2831" s="1" t="s">
        <v>22</v>
      </c>
      <c r="P2831">
        <v>4</v>
      </c>
    </row>
    <row r="2832" spans="1:16" x14ac:dyDescent="0.2">
      <c r="A2832">
        <v>2831</v>
      </c>
      <c r="B2832">
        <v>38</v>
      </c>
      <c r="C2832">
        <v>9</v>
      </c>
      <c r="D2832">
        <v>5.42</v>
      </c>
      <c r="E2832">
        <v>9</v>
      </c>
      <c r="F2832" s="1" t="s">
        <v>36</v>
      </c>
      <c r="G2832" s="1" t="s">
        <v>30</v>
      </c>
      <c r="H2832" s="1" t="s">
        <v>18</v>
      </c>
      <c r="I2832" s="1" t="s">
        <v>19</v>
      </c>
      <c r="J2832" s="1" t="s">
        <v>33</v>
      </c>
      <c r="K2832" s="1" t="s">
        <v>21</v>
      </c>
      <c r="L2832">
        <v>4</v>
      </c>
      <c r="M2832">
        <v>34</v>
      </c>
      <c r="N2832">
        <v>1506</v>
      </c>
      <c r="O2832" s="1" t="s">
        <v>22</v>
      </c>
      <c r="P2832">
        <v>4</v>
      </c>
    </row>
    <row r="2833" spans="1:16" x14ac:dyDescent="0.2">
      <c r="A2833">
        <v>2832</v>
      </c>
      <c r="B2833">
        <v>26</v>
      </c>
      <c r="C2833">
        <v>10</v>
      </c>
      <c r="D2833">
        <v>2.93</v>
      </c>
      <c r="E2833">
        <v>10</v>
      </c>
      <c r="F2833" s="1" t="s">
        <v>16</v>
      </c>
      <c r="G2833" s="1" t="s">
        <v>27</v>
      </c>
      <c r="H2833" s="1" t="s">
        <v>37</v>
      </c>
      <c r="I2833" s="1" t="s">
        <v>19</v>
      </c>
      <c r="J2833" s="1" t="s">
        <v>20</v>
      </c>
      <c r="K2833" s="1" t="s">
        <v>21</v>
      </c>
      <c r="L2833">
        <v>0</v>
      </c>
      <c r="M2833">
        <v>53</v>
      </c>
      <c r="N2833">
        <v>6405</v>
      </c>
      <c r="O2833" s="1" t="s">
        <v>21</v>
      </c>
      <c r="P2833">
        <v>3</v>
      </c>
    </row>
    <row r="2834" spans="1:16" x14ac:dyDescent="0.2">
      <c r="A2834">
        <v>2833</v>
      </c>
      <c r="B2834">
        <v>55</v>
      </c>
      <c r="C2834">
        <v>9</v>
      </c>
      <c r="D2834">
        <v>1.32</v>
      </c>
      <c r="E2834">
        <v>7</v>
      </c>
      <c r="F2834" s="1" t="s">
        <v>36</v>
      </c>
      <c r="G2834" s="1" t="s">
        <v>24</v>
      </c>
      <c r="H2834" s="1" t="s">
        <v>18</v>
      </c>
      <c r="I2834" s="1" t="s">
        <v>19</v>
      </c>
      <c r="J2834" s="1" t="s">
        <v>29</v>
      </c>
      <c r="K2834" s="1" t="s">
        <v>21</v>
      </c>
      <c r="L2834">
        <v>3</v>
      </c>
      <c r="M2834">
        <v>32</v>
      </c>
      <c r="N2834">
        <v>6748</v>
      </c>
      <c r="O2834" s="1" t="s">
        <v>22</v>
      </c>
      <c r="P2834">
        <v>5</v>
      </c>
    </row>
    <row r="2835" spans="1:16" x14ac:dyDescent="0.2">
      <c r="A2835">
        <v>2834</v>
      </c>
      <c r="B2835">
        <v>4</v>
      </c>
      <c r="C2835">
        <v>4</v>
      </c>
      <c r="D2835">
        <v>2.15</v>
      </c>
      <c r="E2835">
        <v>5</v>
      </c>
      <c r="F2835" s="1" t="s">
        <v>36</v>
      </c>
      <c r="G2835" s="1" t="s">
        <v>30</v>
      </c>
      <c r="H2835" s="1" t="s">
        <v>25</v>
      </c>
      <c r="I2835" s="1" t="s">
        <v>19</v>
      </c>
      <c r="J2835" s="1" t="s">
        <v>29</v>
      </c>
      <c r="K2835" s="1" t="s">
        <v>21</v>
      </c>
      <c r="L2835">
        <v>6</v>
      </c>
      <c r="M2835">
        <v>61</v>
      </c>
      <c r="N2835">
        <v>4107</v>
      </c>
      <c r="O2835" s="1" t="s">
        <v>22</v>
      </c>
      <c r="P2835">
        <v>2</v>
      </c>
    </row>
    <row r="2836" spans="1:16" x14ac:dyDescent="0.2">
      <c r="A2836">
        <v>2835</v>
      </c>
      <c r="B2836">
        <v>58</v>
      </c>
      <c r="C2836">
        <v>7</v>
      </c>
      <c r="D2836">
        <v>2.73</v>
      </c>
      <c r="E2836">
        <v>10</v>
      </c>
      <c r="F2836" s="1" t="s">
        <v>36</v>
      </c>
      <c r="G2836" s="1" t="s">
        <v>35</v>
      </c>
      <c r="H2836" s="1" t="s">
        <v>28</v>
      </c>
      <c r="I2836" s="1" t="s">
        <v>19</v>
      </c>
      <c r="J2836" s="1" t="s">
        <v>29</v>
      </c>
      <c r="K2836" s="1" t="s">
        <v>21</v>
      </c>
      <c r="L2836">
        <v>2</v>
      </c>
      <c r="M2836">
        <v>59</v>
      </c>
      <c r="N2836">
        <v>5870</v>
      </c>
      <c r="O2836" s="1" t="s">
        <v>21</v>
      </c>
      <c r="P2836">
        <v>3</v>
      </c>
    </row>
    <row r="2837" spans="1:16" x14ac:dyDescent="0.2">
      <c r="A2837">
        <v>2836</v>
      </c>
      <c r="B2837">
        <v>44</v>
      </c>
      <c r="C2837">
        <v>10</v>
      </c>
      <c r="D2837">
        <v>2.5</v>
      </c>
      <c r="E2837">
        <v>10</v>
      </c>
      <c r="F2837" s="1" t="s">
        <v>16</v>
      </c>
      <c r="G2837" s="1" t="s">
        <v>27</v>
      </c>
      <c r="H2837" s="1" t="s">
        <v>18</v>
      </c>
      <c r="I2837" s="1" t="s">
        <v>19</v>
      </c>
      <c r="J2837" s="1" t="s">
        <v>20</v>
      </c>
      <c r="K2837" s="1" t="s">
        <v>21</v>
      </c>
      <c r="L2837">
        <v>10</v>
      </c>
      <c r="M2837">
        <v>46</v>
      </c>
      <c r="N2837">
        <v>1054</v>
      </c>
      <c r="O2837" s="1" t="s">
        <v>22</v>
      </c>
      <c r="P2837">
        <v>2</v>
      </c>
    </row>
    <row r="2838" spans="1:16" x14ac:dyDescent="0.2">
      <c r="A2838">
        <v>2837</v>
      </c>
      <c r="B2838">
        <v>1</v>
      </c>
      <c r="C2838">
        <v>7</v>
      </c>
      <c r="D2838">
        <v>3.07</v>
      </c>
      <c r="E2838">
        <v>7</v>
      </c>
      <c r="F2838" s="1" t="s">
        <v>23</v>
      </c>
      <c r="G2838" s="1" t="s">
        <v>27</v>
      </c>
      <c r="H2838" s="1" t="s">
        <v>31</v>
      </c>
      <c r="I2838" s="1" t="s">
        <v>34</v>
      </c>
      <c r="J2838" s="1" t="s">
        <v>29</v>
      </c>
      <c r="K2838" s="1" t="s">
        <v>22</v>
      </c>
      <c r="L2838">
        <v>0</v>
      </c>
      <c r="M2838">
        <v>31</v>
      </c>
      <c r="N2838">
        <v>4811</v>
      </c>
      <c r="O2838" s="1" t="s">
        <v>21</v>
      </c>
      <c r="P2838">
        <v>1</v>
      </c>
    </row>
    <row r="2839" spans="1:16" x14ac:dyDescent="0.2">
      <c r="A2839">
        <v>2838</v>
      </c>
      <c r="B2839">
        <v>5</v>
      </c>
      <c r="C2839">
        <v>9</v>
      </c>
      <c r="D2839">
        <v>4.82</v>
      </c>
      <c r="E2839">
        <v>9</v>
      </c>
      <c r="F2839" s="1" t="s">
        <v>16</v>
      </c>
      <c r="G2839" s="1" t="s">
        <v>27</v>
      </c>
      <c r="H2839" s="1" t="s">
        <v>31</v>
      </c>
      <c r="I2839" s="1" t="s">
        <v>34</v>
      </c>
      <c r="J2839" s="1" t="s">
        <v>29</v>
      </c>
      <c r="K2839" s="1" t="s">
        <v>22</v>
      </c>
      <c r="L2839">
        <v>9</v>
      </c>
      <c r="M2839">
        <v>54</v>
      </c>
      <c r="N2839">
        <v>3329</v>
      </c>
      <c r="O2839" s="1" t="s">
        <v>22</v>
      </c>
      <c r="P2839">
        <v>3</v>
      </c>
    </row>
    <row r="2840" spans="1:16" x14ac:dyDescent="0.2">
      <c r="A2840">
        <v>2839</v>
      </c>
      <c r="B2840">
        <v>31</v>
      </c>
      <c r="C2840">
        <v>10</v>
      </c>
      <c r="D2840">
        <v>5</v>
      </c>
      <c r="E2840">
        <v>10</v>
      </c>
      <c r="F2840" s="1" t="s">
        <v>16</v>
      </c>
      <c r="G2840" s="1" t="s">
        <v>17</v>
      </c>
      <c r="H2840" s="1" t="s">
        <v>28</v>
      </c>
      <c r="I2840" s="1" t="s">
        <v>19</v>
      </c>
      <c r="J2840" s="1" t="s">
        <v>33</v>
      </c>
      <c r="K2840" s="1" t="s">
        <v>21</v>
      </c>
      <c r="L2840">
        <v>4</v>
      </c>
      <c r="M2840">
        <v>42</v>
      </c>
      <c r="N2840">
        <v>6581</v>
      </c>
      <c r="O2840" s="1" t="s">
        <v>21</v>
      </c>
      <c r="P2840">
        <v>3</v>
      </c>
    </row>
    <row r="2841" spans="1:16" x14ac:dyDescent="0.2">
      <c r="A2841">
        <v>2840</v>
      </c>
      <c r="B2841">
        <v>50</v>
      </c>
      <c r="C2841">
        <v>7</v>
      </c>
      <c r="D2841">
        <v>1.18</v>
      </c>
      <c r="E2841">
        <v>10</v>
      </c>
      <c r="F2841" s="1" t="s">
        <v>23</v>
      </c>
      <c r="G2841" s="1" t="s">
        <v>17</v>
      </c>
      <c r="H2841" s="1" t="s">
        <v>31</v>
      </c>
      <c r="I2841" s="1" t="s">
        <v>34</v>
      </c>
      <c r="J2841" s="1" t="s">
        <v>20</v>
      </c>
      <c r="K2841" s="1" t="s">
        <v>21</v>
      </c>
      <c r="L2841">
        <v>6</v>
      </c>
      <c r="M2841">
        <v>54</v>
      </c>
      <c r="N2841">
        <v>5124</v>
      </c>
      <c r="O2841" s="1" t="s">
        <v>22</v>
      </c>
      <c r="P2841">
        <v>1</v>
      </c>
    </row>
    <row r="2842" spans="1:16" x14ac:dyDescent="0.2">
      <c r="A2842">
        <v>2841</v>
      </c>
      <c r="B2842">
        <v>59</v>
      </c>
      <c r="C2842">
        <v>7</v>
      </c>
      <c r="D2842">
        <v>1.63</v>
      </c>
      <c r="E2842">
        <v>8</v>
      </c>
      <c r="F2842" s="1" t="s">
        <v>16</v>
      </c>
      <c r="G2842" s="1" t="s">
        <v>30</v>
      </c>
      <c r="H2842" s="1" t="s">
        <v>25</v>
      </c>
      <c r="I2842" s="1" t="s">
        <v>19</v>
      </c>
      <c r="J2842" s="1" t="s">
        <v>20</v>
      </c>
      <c r="K2842" s="1" t="s">
        <v>21</v>
      </c>
      <c r="L2842">
        <v>4</v>
      </c>
      <c r="M2842">
        <v>61</v>
      </c>
      <c r="N2842">
        <v>1708</v>
      </c>
      <c r="O2842" s="1" t="s">
        <v>21</v>
      </c>
      <c r="P2842">
        <v>3</v>
      </c>
    </row>
    <row r="2843" spans="1:16" x14ac:dyDescent="0.2">
      <c r="A2843">
        <v>2842</v>
      </c>
      <c r="B2843">
        <v>21</v>
      </c>
      <c r="C2843">
        <v>7</v>
      </c>
      <c r="D2843">
        <v>2.4300000000000002</v>
      </c>
      <c r="E2843">
        <v>7</v>
      </c>
      <c r="F2843" s="1" t="s">
        <v>26</v>
      </c>
      <c r="G2843" s="1" t="s">
        <v>27</v>
      </c>
      <c r="H2843" s="1" t="s">
        <v>31</v>
      </c>
      <c r="I2843" s="1" t="s">
        <v>34</v>
      </c>
      <c r="J2843" s="1" t="s">
        <v>20</v>
      </c>
      <c r="K2843" s="1" t="s">
        <v>22</v>
      </c>
      <c r="L2843">
        <v>10</v>
      </c>
      <c r="M2843">
        <v>24</v>
      </c>
      <c r="N2843">
        <v>4786</v>
      </c>
      <c r="O2843" s="1" t="s">
        <v>21</v>
      </c>
      <c r="P2843">
        <v>4</v>
      </c>
    </row>
    <row r="2844" spans="1:16" x14ac:dyDescent="0.2">
      <c r="A2844">
        <v>2843</v>
      </c>
      <c r="B2844">
        <v>28</v>
      </c>
      <c r="C2844">
        <v>9</v>
      </c>
      <c r="D2844">
        <v>4.07</v>
      </c>
      <c r="E2844">
        <v>8</v>
      </c>
      <c r="F2844" s="1" t="s">
        <v>16</v>
      </c>
      <c r="G2844" s="1" t="s">
        <v>17</v>
      </c>
      <c r="H2844" s="1" t="s">
        <v>25</v>
      </c>
      <c r="I2844" s="1" t="s">
        <v>19</v>
      </c>
      <c r="J2844" s="1" t="s">
        <v>33</v>
      </c>
      <c r="K2844" s="1" t="s">
        <v>21</v>
      </c>
      <c r="L2844">
        <v>10</v>
      </c>
      <c r="M2844">
        <v>46</v>
      </c>
      <c r="N2844">
        <v>5534</v>
      </c>
      <c r="O2844" s="1" t="s">
        <v>22</v>
      </c>
      <c r="P2844">
        <v>1</v>
      </c>
    </row>
    <row r="2845" spans="1:16" x14ac:dyDescent="0.2">
      <c r="A2845">
        <v>2844</v>
      </c>
      <c r="B2845">
        <v>25</v>
      </c>
      <c r="C2845">
        <v>9</v>
      </c>
      <c r="D2845">
        <v>4.96</v>
      </c>
      <c r="E2845">
        <v>10</v>
      </c>
      <c r="F2845" s="1" t="s">
        <v>23</v>
      </c>
      <c r="G2845" s="1" t="s">
        <v>35</v>
      </c>
      <c r="H2845" s="1" t="s">
        <v>32</v>
      </c>
      <c r="I2845" s="1" t="s">
        <v>19</v>
      </c>
      <c r="J2845" s="1" t="s">
        <v>29</v>
      </c>
      <c r="K2845" s="1" t="s">
        <v>21</v>
      </c>
      <c r="L2845">
        <v>0</v>
      </c>
      <c r="M2845">
        <v>39</v>
      </c>
      <c r="N2845">
        <v>6155</v>
      </c>
      <c r="O2845" s="1" t="s">
        <v>22</v>
      </c>
      <c r="P2845">
        <v>4</v>
      </c>
    </row>
    <row r="2846" spans="1:16" x14ac:dyDescent="0.2">
      <c r="A2846">
        <v>2845</v>
      </c>
      <c r="B2846">
        <v>12</v>
      </c>
      <c r="C2846">
        <v>7</v>
      </c>
      <c r="D2846">
        <v>5.24</v>
      </c>
      <c r="E2846">
        <v>7</v>
      </c>
      <c r="F2846" s="1" t="s">
        <v>16</v>
      </c>
      <c r="G2846" s="1" t="s">
        <v>27</v>
      </c>
      <c r="H2846" s="1" t="s">
        <v>32</v>
      </c>
      <c r="I2846" s="1" t="s">
        <v>34</v>
      </c>
      <c r="J2846" s="1" t="s">
        <v>20</v>
      </c>
      <c r="K2846" s="1" t="s">
        <v>22</v>
      </c>
      <c r="L2846">
        <v>8</v>
      </c>
      <c r="M2846">
        <v>20</v>
      </c>
      <c r="N2846">
        <v>7656</v>
      </c>
      <c r="O2846" s="1" t="s">
        <v>21</v>
      </c>
      <c r="P2846">
        <v>4</v>
      </c>
    </row>
    <row r="2847" spans="1:16" x14ac:dyDescent="0.2">
      <c r="A2847">
        <v>2846</v>
      </c>
      <c r="B2847">
        <v>58</v>
      </c>
      <c r="C2847">
        <v>10</v>
      </c>
      <c r="D2847">
        <v>4.12</v>
      </c>
      <c r="E2847">
        <v>8</v>
      </c>
      <c r="F2847" s="1" t="s">
        <v>23</v>
      </c>
      <c r="G2847" s="1" t="s">
        <v>27</v>
      </c>
      <c r="H2847" s="1" t="s">
        <v>28</v>
      </c>
      <c r="I2847" s="1" t="s">
        <v>19</v>
      </c>
      <c r="J2847" s="1" t="s">
        <v>29</v>
      </c>
      <c r="K2847" s="1" t="s">
        <v>21</v>
      </c>
      <c r="L2847">
        <v>2</v>
      </c>
      <c r="M2847">
        <v>25</v>
      </c>
      <c r="N2847">
        <v>5489</v>
      </c>
      <c r="O2847" s="1" t="s">
        <v>22</v>
      </c>
      <c r="P2847">
        <v>1</v>
      </c>
    </row>
    <row r="2848" spans="1:16" x14ac:dyDescent="0.2">
      <c r="A2848">
        <v>2847</v>
      </c>
      <c r="B2848">
        <v>54</v>
      </c>
      <c r="C2848">
        <v>6</v>
      </c>
      <c r="D2848">
        <v>2.64</v>
      </c>
      <c r="E2848">
        <v>6</v>
      </c>
      <c r="F2848" s="1" t="s">
        <v>36</v>
      </c>
      <c r="G2848" s="1" t="s">
        <v>17</v>
      </c>
      <c r="H2848" s="1" t="s">
        <v>37</v>
      </c>
      <c r="I2848" s="1" t="s">
        <v>19</v>
      </c>
      <c r="J2848" s="1" t="s">
        <v>20</v>
      </c>
      <c r="K2848" s="1" t="s">
        <v>21</v>
      </c>
      <c r="L2848">
        <v>8</v>
      </c>
      <c r="M2848">
        <v>49</v>
      </c>
      <c r="N2848">
        <v>8820</v>
      </c>
      <c r="O2848" s="1" t="s">
        <v>22</v>
      </c>
      <c r="P2848">
        <v>1</v>
      </c>
    </row>
    <row r="2849" spans="1:16" x14ac:dyDescent="0.2">
      <c r="A2849">
        <v>2848</v>
      </c>
      <c r="B2849">
        <v>5</v>
      </c>
      <c r="C2849">
        <v>8</v>
      </c>
      <c r="D2849">
        <v>4.38</v>
      </c>
      <c r="E2849">
        <v>8</v>
      </c>
      <c r="F2849" s="1" t="s">
        <v>36</v>
      </c>
      <c r="G2849" s="1" t="s">
        <v>30</v>
      </c>
      <c r="H2849" s="1" t="s">
        <v>31</v>
      </c>
      <c r="I2849" s="1" t="s">
        <v>19</v>
      </c>
      <c r="J2849" s="1" t="s">
        <v>20</v>
      </c>
      <c r="K2849" s="1" t="s">
        <v>21</v>
      </c>
      <c r="L2849">
        <v>0</v>
      </c>
      <c r="M2849">
        <v>63</v>
      </c>
      <c r="N2849">
        <v>3862</v>
      </c>
      <c r="O2849" s="1" t="s">
        <v>21</v>
      </c>
      <c r="P2849">
        <v>1</v>
      </c>
    </row>
    <row r="2850" spans="1:16" x14ac:dyDescent="0.2">
      <c r="A2850">
        <v>2849</v>
      </c>
      <c r="B2850">
        <v>42</v>
      </c>
      <c r="C2850">
        <v>3</v>
      </c>
      <c r="D2850">
        <v>4.6900000000000004</v>
      </c>
      <c r="E2850">
        <v>4</v>
      </c>
      <c r="F2850" s="1" t="s">
        <v>23</v>
      </c>
      <c r="G2850" s="1" t="s">
        <v>24</v>
      </c>
      <c r="H2850" s="1" t="s">
        <v>28</v>
      </c>
      <c r="I2850" s="1" t="s">
        <v>19</v>
      </c>
      <c r="J2850" s="1" t="s">
        <v>33</v>
      </c>
      <c r="K2850" s="1" t="s">
        <v>21</v>
      </c>
      <c r="L2850">
        <v>7</v>
      </c>
      <c r="M2850">
        <v>43</v>
      </c>
      <c r="N2850">
        <v>9390</v>
      </c>
      <c r="O2850" s="1" t="s">
        <v>22</v>
      </c>
      <c r="P2850">
        <v>2</v>
      </c>
    </row>
    <row r="2851" spans="1:16" x14ac:dyDescent="0.2">
      <c r="A2851">
        <v>2850</v>
      </c>
      <c r="B2851">
        <v>58</v>
      </c>
      <c r="C2851">
        <v>2</v>
      </c>
      <c r="D2851">
        <v>1.53</v>
      </c>
      <c r="E2851">
        <v>3</v>
      </c>
      <c r="F2851" s="1" t="s">
        <v>26</v>
      </c>
      <c r="G2851" s="1" t="s">
        <v>27</v>
      </c>
      <c r="H2851" s="1" t="s">
        <v>18</v>
      </c>
      <c r="I2851" s="1" t="s">
        <v>34</v>
      </c>
      <c r="J2851" s="1" t="s">
        <v>29</v>
      </c>
      <c r="K2851" s="1" t="s">
        <v>21</v>
      </c>
      <c r="L2851">
        <v>0</v>
      </c>
      <c r="M2851">
        <v>25</v>
      </c>
      <c r="N2851">
        <v>4844</v>
      </c>
      <c r="O2851" s="1" t="s">
        <v>21</v>
      </c>
      <c r="P2851">
        <v>5</v>
      </c>
    </row>
    <row r="2852" spans="1:16" x14ac:dyDescent="0.2">
      <c r="A2852">
        <v>2851</v>
      </c>
      <c r="B2852">
        <v>14</v>
      </c>
      <c r="C2852">
        <v>4</v>
      </c>
      <c r="D2852">
        <v>3.58</v>
      </c>
      <c r="E2852">
        <v>1</v>
      </c>
      <c r="F2852" s="1" t="s">
        <v>26</v>
      </c>
      <c r="G2852" s="1" t="s">
        <v>24</v>
      </c>
      <c r="H2852" s="1" t="s">
        <v>28</v>
      </c>
      <c r="I2852" s="1" t="s">
        <v>19</v>
      </c>
      <c r="J2852" s="1" t="s">
        <v>29</v>
      </c>
      <c r="K2852" s="1" t="s">
        <v>22</v>
      </c>
      <c r="L2852">
        <v>8</v>
      </c>
      <c r="M2852">
        <v>47</v>
      </c>
      <c r="N2852">
        <v>3909</v>
      </c>
      <c r="O2852" s="1" t="s">
        <v>21</v>
      </c>
      <c r="P2852">
        <v>2</v>
      </c>
    </row>
    <row r="2853" spans="1:16" x14ac:dyDescent="0.2">
      <c r="A2853">
        <v>2852</v>
      </c>
      <c r="B2853">
        <v>32</v>
      </c>
      <c r="C2853">
        <v>7</v>
      </c>
      <c r="D2853">
        <v>1.25</v>
      </c>
      <c r="E2853">
        <v>9</v>
      </c>
      <c r="F2853" s="1" t="s">
        <v>26</v>
      </c>
      <c r="G2853" s="1" t="s">
        <v>24</v>
      </c>
      <c r="H2853" s="1" t="s">
        <v>28</v>
      </c>
      <c r="I2853" s="1" t="s">
        <v>34</v>
      </c>
      <c r="J2853" s="1" t="s">
        <v>33</v>
      </c>
      <c r="K2853" s="1" t="s">
        <v>21</v>
      </c>
      <c r="L2853">
        <v>5</v>
      </c>
      <c r="M2853">
        <v>27</v>
      </c>
      <c r="N2853">
        <v>6430</v>
      </c>
      <c r="O2853" s="1" t="s">
        <v>22</v>
      </c>
      <c r="P2853">
        <v>4</v>
      </c>
    </row>
    <row r="2854" spans="1:16" x14ac:dyDescent="0.2">
      <c r="A2854">
        <v>2853</v>
      </c>
      <c r="B2854">
        <v>29</v>
      </c>
      <c r="C2854">
        <v>7</v>
      </c>
      <c r="D2854">
        <v>2.39</v>
      </c>
      <c r="E2854">
        <v>7</v>
      </c>
      <c r="F2854" s="1" t="s">
        <v>23</v>
      </c>
      <c r="G2854" s="1" t="s">
        <v>27</v>
      </c>
      <c r="H2854" s="1" t="s">
        <v>28</v>
      </c>
      <c r="I2854" s="1" t="s">
        <v>19</v>
      </c>
      <c r="J2854" s="1" t="s">
        <v>33</v>
      </c>
      <c r="K2854" s="1" t="s">
        <v>21</v>
      </c>
      <c r="L2854">
        <v>1</v>
      </c>
      <c r="M2854">
        <v>38</v>
      </c>
      <c r="N2854">
        <v>9130</v>
      </c>
      <c r="O2854" s="1" t="s">
        <v>22</v>
      </c>
      <c r="P2854">
        <v>1</v>
      </c>
    </row>
    <row r="2855" spans="1:16" x14ac:dyDescent="0.2">
      <c r="A2855">
        <v>2854</v>
      </c>
      <c r="B2855">
        <v>3</v>
      </c>
      <c r="C2855">
        <v>1</v>
      </c>
      <c r="D2855">
        <v>1.37</v>
      </c>
      <c r="E2855">
        <v>3</v>
      </c>
      <c r="F2855" s="1" t="s">
        <v>23</v>
      </c>
      <c r="G2855" s="1" t="s">
        <v>30</v>
      </c>
      <c r="H2855" s="1" t="s">
        <v>28</v>
      </c>
      <c r="I2855" s="1" t="s">
        <v>34</v>
      </c>
      <c r="J2855" s="1" t="s">
        <v>29</v>
      </c>
      <c r="K2855" s="1" t="s">
        <v>22</v>
      </c>
      <c r="L2855">
        <v>1</v>
      </c>
      <c r="M2855">
        <v>48</v>
      </c>
      <c r="N2855">
        <v>6440</v>
      </c>
      <c r="O2855" s="1" t="s">
        <v>22</v>
      </c>
      <c r="P2855">
        <v>5</v>
      </c>
    </row>
    <row r="2856" spans="1:16" x14ac:dyDescent="0.2">
      <c r="A2856">
        <v>2855</v>
      </c>
      <c r="B2856">
        <v>56</v>
      </c>
      <c r="C2856">
        <v>3</v>
      </c>
      <c r="D2856">
        <v>3.26</v>
      </c>
      <c r="E2856">
        <v>6</v>
      </c>
      <c r="F2856" s="1" t="s">
        <v>36</v>
      </c>
      <c r="G2856" s="1" t="s">
        <v>27</v>
      </c>
      <c r="H2856" s="1" t="s">
        <v>31</v>
      </c>
      <c r="I2856" s="1" t="s">
        <v>19</v>
      </c>
      <c r="J2856" s="1" t="s">
        <v>29</v>
      </c>
      <c r="K2856" s="1" t="s">
        <v>21</v>
      </c>
      <c r="L2856">
        <v>0</v>
      </c>
      <c r="M2856">
        <v>56</v>
      </c>
      <c r="N2856">
        <v>6132</v>
      </c>
      <c r="O2856" s="1" t="s">
        <v>21</v>
      </c>
      <c r="P2856">
        <v>1</v>
      </c>
    </row>
    <row r="2857" spans="1:16" x14ac:dyDescent="0.2">
      <c r="A2857">
        <v>2856</v>
      </c>
      <c r="B2857">
        <v>33</v>
      </c>
      <c r="C2857">
        <v>3</v>
      </c>
      <c r="D2857">
        <v>3.46</v>
      </c>
      <c r="E2857">
        <v>2</v>
      </c>
      <c r="F2857" s="1" t="s">
        <v>23</v>
      </c>
      <c r="G2857" s="1" t="s">
        <v>35</v>
      </c>
      <c r="H2857" s="1" t="s">
        <v>37</v>
      </c>
      <c r="I2857" s="1" t="s">
        <v>19</v>
      </c>
      <c r="J2857" s="1" t="s">
        <v>29</v>
      </c>
      <c r="K2857" s="1" t="s">
        <v>21</v>
      </c>
      <c r="L2857">
        <v>0</v>
      </c>
      <c r="M2857">
        <v>65</v>
      </c>
      <c r="N2857">
        <v>7597</v>
      </c>
      <c r="O2857" s="1" t="s">
        <v>22</v>
      </c>
      <c r="P2857">
        <v>2</v>
      </c>
    </row>
    <row r="2858" spans="1:16" x14ac:dyDescent="0.2">
      <c r="A2858">
        <v>2857</v>
      </c>
      <c r="B2858">
        <v>23</v>
      </c>
      <c r="C2858">
        <v>7</v>
      </c>
      <c r="D2858">
        <v>1.79</v>
      </c>
      <c r="E2858">
        <v>10</v>
      </c>
      <c r="F2858" s="1" t="s">
        <v>16</v>
      </c>
      <c r="G2858" s="1" t="s">
        <v>27</v>
      </c>
      <c r="H2858" s="1" t="s">
        <v>18</v>
      </c>
      <c r="I2858" s="1" t="s">
        <v>34</v>
      </c>
      <c r="J2858" s="1" t="s">
        <v>33</v>
      </c>
      <c r="K2858" s="1" t="s">
        <v>22</v>
      </c>
      <c r="L2858">
        <v>3</v>
      </c>
      <c r="M2858">
        <v>51</v>
      </c>
      <c r="N2858">
        <v>3646</v>
      </c>
      <c r="O2858" s="1" t="s">
        <v>21</v>
      </c>
      <c r="P2858">
        <v>1</v>
      </c>
    </row>
    <row r="2859" spans="1:16" x14ac:dyDescent="0.2">
      <c r="A2859">
        <v>2858</v>
      </c>
      <c r="B2859">
        <v>35</v>
      </c>
      <c r="C2859">
        <v>8</v>
      </c>
      <c r="D2859">
        <v>5.73</v>
      </c>
      <c r="E2859">
        <v>8</v>
      </c>
      <c r="F2859" s="1" t="s">
        <v>16</v>
      </c>
      <c r="G2859" s="1" t="s">
        <v>17</v>
      </c>
      <c r="H2859" s="1" t="s">
        <v>37</v>
      </c>
      <c r="I2859" s="1" t="s">
        <v>19</v>
      </c>
      <c r="J2859" s="1" t="s">
        <v>29</v>
      </c>
      <c r="K2859" s="1" t="s">
        <v>21</v>
      </c>
      <c r="L2859">
        <v>7</v>
      </c>
      <c r="M2859">
        <v>47</v>
      </c>
      <c r="N2859">
        <v>8663</v>
      </c>
      <c r="O2859" s="1" t="s">
        <v>22</v>
      </c>
      <c r="P2859">
        <v>4</v>
      </c>
    </row>
    <row r="2860" spans="1:16" x14ac:dyDescent="0.2">
      <c r="A2860">
        <v>2859</v>
      </c>
      <c r="B2860">
        <v>51</v>
      </c>
      <c r="C2860">
        <v>8</v>
      </c>
      <c r="D2860">
        <v>2.42</v>
      </c>
      <c r="E2860">
        <v>10</v>
      </c>
      <c r="F2860" s="1" t="s">
        <v>36</v>
      </c>
      <c r="G2860" s="1" t="s">
        <v>17</v>
      </c>
      <c r="H2860" s="1" t="s">
        <v>28</v>
      </c>
      <c r="I2860" s="1" t="s">
        <v>19</v>
      </c>
      <c r="J2860" s="1" t="s">
        <v>20</v>
      </c>
      <c r="K2860" s="1" t="s">
        <v>21</v>
      </c>
      <c r="L2860">
        <v>6</v>
      </c>
      <c r="M2860">
        <v>50</v>
      </c>
      <c r="N2860">
        <v>5628</v>
      </c>
      <c r="O2860" s="1" t="s">
        <v>22</v>
      </c>
      <c r="P2860">
        <v>3</v>
      </c>
    </row>
    <row r="2861" spans="1:16" x14ac:dyDescent="0.2">
      <c r="A2861">
        <v>2860</v>
      </c>
      <c r="B2861">
        <v>53</v>
      </c>
      <c r="C2861">
        <v>3</v>
      </c>
      <c r="D2861">
        <v>5.31</v>
      </c>
      <c r="E2861">
        <v>5</v>
      </c>
      <c r="F2861" s="1" t="s">
        <v>23</v>
      </c>
      <c r="G2861" s="1" t="s">
        <v>27</v>
      </c>
      <c r="H2861" s="1" t="s">
        <v>31</v>
      </c>
      <c r="I2861" s="1" t="s">
        <v>19</v>
      </c>
      <c r="J2861" s="1" t="s">
        <v>20</v>
      </c>
      <c r="K2861" s="1" t="s">
        <v>21</v>
      </c>
      <c r="L2861">
        <v>6</v>
      </c>
      <c r="M2861">
        <v>61</v>
      </c>
      <c r="N2861">
        <v>5358</v>
      </c>
      <c r="O2861" s="1" t="s">
        <v>22</v>
      </c>
      <c r="P2861">
        <v>2</v>
      </c>
    </row>
    <row r="2862" spans="1:16" x14ac:dyDescent="0.2">
      <c r="A2862">
        <v>2861</v>
      </c>
      <c r="B2862">
        <v>19</v>
      </c>
      <c r="C2862">
        <v>1</v>
      </c>
      <c r="D2862">
        <v>3.68</v>
      </c>
      <c r="E2862">
        <v>6</v>
      </c>
      <c r="F2862" s="1" t="s">
        <v>23</v>
      </c>
      <c r="G2862" s="1" t="s">
        <v>27</v>
      </c>
      <c r="H2862" s="1" t="s">
        <v>31</v>
      </c>
      <c r="I2862" s="1" t="s">
        <v>19</v>
      </c>
      <c r="J2862" s="1" t="s">
        <v>20</v>
      </c>
      <c r="K2862" s="1" t="s">
        <v>21</v>
      </c>
      <c r="L2862">
        <v>3</v>
      </c>
      <c r="M2862">
        <v>40</v>
      </c>
      <c r="N2862">
        <v>8344</v>
      </c>
      <c r="O2862" s="1" t="s">
        <v>22</v>
      </c>
      <c r="P2862">
        <v>3</v>
      </c>
    </row>
    <row r="2863" spans="1:16" x14ac:dyDescent="0.2">
      <c r="A2863">
        <v>2862</v>
      </c>
      <c r="B2863">
        <v>11</v>
      </c>
      <c r="C2863">
        <v>9</v>
      </c>
      <c r="D2863">
        <v>3.08</v>
      </c>
      <c r="E2863">
        <v>10</v>
      </c>
      <c r="F2863" s="1" t="s">
        <v>36</v>
      </c>
      <c r="G2863" s="1" t="s">
        <v>27</v>
      </c>
      <c r="H2863" s="1" t="s">
        <v>37</v>
      </c>
      <c r="I2863" s="1" t="s">
        <v>19</v>
      </c>
      <c r="J2863" s="1" t="s">
        <v>29</v>
      </c>
      <c r="K2863" s="1" t="s">
        <v>21</v>
      </c>
      <c r="L2863">
        <v>3</v>
      </c>
      <c r="M2863">
        <v>58</v>
      </c>
      <c r="N2863">
        <v>7875</v>
      </c>
      <c r="O2863" s="1" t="s">
        <v>22</v>
      </c>
      <c r="P2863">
        <v>2</v>
      </c>
    </row>
    <row r="2864" spans="1:16" x14ac:dyDescent="0.2">
      <c r="A2864">
        <v>2863</v>
      </c>
      <c r="B2864">
        <v>39</v>
      </c>
      <c r="C2864">
        <v>7</v>
      </c>
      <c r="D2864">
        <v>2.4900000000000002</v>
      </c>
      <c r="E2864">
        <v>8</v>
      </c>
      <c r="F2864" s="1" t="s">
        <v>26</v>
      </c>
      <c r="G2864" s="1" t="s">
        <v>24</v>
      </c>
      <c r="H2864" s="1" t="s">
        <v>37</v>
      </c>
      <c r="I2864" s="1" t="s">
        <v>19</v>
      </c>
      <c r="J2864" s="1" t="s">
        <v>20</v>
      </c>
      <c r="K2864" s="1" t="s">
        <v>21</v>
      </c>
      <c r="L2864">
        <v>9</v>
      </c>
      <c r="M2864">
        <v>40</v>
      </c>
      <c r="N2864">
        <v>5188</v>
      </c>
      <c r="O2864" s="1" t="s">
        <v>21</v>
      </c>
      <c r="P2864">
        <v>1</v>
      </c>
    </row>
    <row r="2865" spans="1:16" x14ac:dyDescent="0.2">
      <c r="A2865">
        <v>2864</v>
      </c>
      <c r="B2865">
        <v>38</v>
      </c>
      <c r="C2865">
        <v>10</v>
      </c>
      <c r="D2865">
        <v>4.45</v>
      </c>
      <c r="E2865">
        <v>7</v>
      </c>
      <c r="F2865" s="1" t="s">
        <v>36</v>
      </c>
      <c r="G2865" s="1" t="s">
        <v>30</v>
      </c>
      <c r="H2865" s="1" t="s">
        <v>18</v>
      </c>
      <c r="I2865" s="1" t="s">
        <v>19</v>
      </c>
      <c r="J2865" s="1" t="s">
        <v>29</v>
      </c>
      <c r="K2865" s="1" t="s">
        <v>21</v>
      </c>
      <c r="L2865">
        <v>10</v>
      </c>
      <c r="M2865">
        <v>40</v>
      </c>
      <c r="N2865">
        <v>1621</v>
      </c>
      <c r="O2865" s="1" t="s">
        <v>21</v>
      </c>
      <c r="P2865">
        <v>4</v>
      </c>
    </row>
    <row r="2866" spans="1:16" x14ac:dyDescent="0.2">
      <c r="A2866">
        <v>2865</v>
      </c>
      <c r="B2866">
        <v>41</v>
      </c>
      <c r="C2866">
        <v>2</v>
      </c>
      <c r="D2866">
        <v>4.08</v>
      </c>
      <c r="E2866">
        <v>6</v>
      </c>
      <c r="F2866" s="1" t="s">
        <v>16</v>
      </c>
      <c r="G2866" s="1" t="s">
        <v>24</v>
      </c>
      <c r="H2866" s="1" t="s">
        <v>18</v>
      </c>
      <c r="I2866" s="1" t="s">
        <v>19</v>
      </c>
      <c r="J2866" s="1" t="s">
        <v>29</v>
      </c>
      <c r="K2866" s="1" t="s">
        <v>21</v>
      </c>
      <c r="L2866">
        <v>7</v>
      </c>
      <c r="M2866">
        <v>39</v>
      </c>
      <c r="N2866">
        <v>8851</v>
      </c>
      <c r="O2866" s="1" t="s">
        <v>22</v>
      </c>
      <c r="P2866">
        <v>2</v>
      </c>
    </row>
    <row r="2867" spans="1:16" x14ac:dyDescent="0.2">
      <c r="A2867">
        <v>2866</v>
      </c>
      <c r="B2867">
        <v>8</v>
      </c>
      <c r="C2867">
        <v>3</v>
      </c>
      <c r="D2867">
        <v>1.53</v>
      </c>
      <c r="E2867">
        <v>1</v>
      </c>
      <c r="F2867" s="1" t="s">
        <v>16</v>
      </c>
      <c r="G2867" s="1" t="s">
        <v>27</v>
      </c>
      <c r="H2867" s="1" t="s">
        <v>18</v>
      </c>
      <c r="I2867" s="1" t="s">
        <v>19</v>
      </c>
      <c r="J2867" s="1" t="s">
        <v>20</v>
      </c>
      <c r="K2867" s="1" t="s">
        <v>21</v>
      </c>
      <c r="L2867">
        <v>8</v>
      </c>
      <c r="M2867">
        <v>51</v>
      </c>
      <c r="N2867">
        <v>3887</v>
      </c>
      <c r="O2867" s="1" t="s">
        <v>22</v>
      </c>
      <c r="P2867">
        <v>5</v>
      </c>
    </row>
    <row r="2868" spans="1:16" x14ac:dyDescent="0.2">
      <c r="A2868">
        <v>2867</v>
      </c>
      <c r="B2868">
        <v>43</v>
      </c>
      <c r="C2868">
        <v>9</v>
      </c>
      <c r="D2868">
        <v>1.1599999999999999</v>
      </c>
      <c r="E2868">
        <v>8</v>
      </c>
      <c r="F2868" s="1" t="s">
        <v>36</v>
      </c>
      <c r="G2868" s="1" t="s">
        <v>30</v>
      </c>
      <c r="H2868" s="1" t="s">
        <v>32</v>
      </c>
      <c r="I2868" s="1" t="s">
        <v>19</v>
      </c>
      <c r="J2868" s="1" t="s">
        <v>33</v>
      </c>
      <c r="K2868" s="1" t="s">
        <v>21</v>
      </c>
      <c r="L2868">
        <v>1</v>
      </c>
      <c r="M2868">
        <v>51</v>
      </c>
      <c r="N2868">
        <v>3874</v>
      </c>
      <c r="O2868" s="1" t="s">
        <v>22</v>
      </c>
      <c r="P2868">
        <v>3</v>
      </c>
    </row>
    <row r="2869" spans="1:16" x14ac:dyDescent="0.2">
      <c r="A2869">
        <v>2868</v>
      </c>
      <c r="B2869">
        <v>46</v>
      </c>
      <c r="C2869">
        <v>6</v>
      </c>
      <c r="D2869">
        <v>4.9400000000000004</v>
      </c>
      <c r="E2869">
        <v>1</v>
      </c>
      <c r="F2869" s="1" t="s">
        <v>16</v>
      </c>
      <c r="G2869" s="1" t="s">
        <v>30</v>
      </c>
      <c r="H2869" s="1" t="s">
        <v>32</v>
      </c>
      <c r="I2869" s="1" t="s">
        <v>34</v>
      </c>
      <c r="J2869" s="1" t="s">
        <v>29</v>
      </c>
      <c r="K2869" s="1" t="s">
        <v>21</v>
      </c>
      <c r="L2869">
        <v>6</v>
      </c>
      <c r="M2869">
        <v>62</v>
      </c>
      <c r="N2869">
        <v>2623</v>
      </c>
      <c r="O2869" s="1" t="s">
        <v>21</v>
      </c>
      <c r="P2869">
        <v>1</v>
      </c>
    </row>
    <row r="2870" spans="1:16" x14ac:dyDescent="0.2">
      <c r="A2870">
        <v>2869</v>
      </c>
      <c r="B2870">
        <v>29</v>
      </c>
      <c r="C2870">
        <v>3</v>
      </c>
      <c r="D2870">
        <v>3.59</v>
      </c>
      <c r="E2870">
        <v>4</v>
      </c>
      <c r="F2870" s="1" t="s">
        <v>26</v>
      </c>
      <c r="G2870" s="1" t="s">
        <v>27</v>
      </c>
      <c r="H2870" s="1" t="s">
        <v>32</v>
      </c>
      <c r="I2870" s="1" t="s">
        <v>19</v>
      </c>
      <c r="J2870" s="1" t="s">
        <v>20</v>
      </c>
      <c r="K2870" s="1" t="s">
        <v>21</v>
      </c>
      <c r="L2870">
        <v>1</v>
      </c>
      <c r="M2870">
        <v>58</v>
      </c>
      <c r="N2870">
        <v>2920</v>
      </c>
      <c r="O2870" s="1" t="s">
        <v>22</v>
      </c>
      <c r="P2870">
        <v>4</v>
      </c>
    </row>
    <row r="2871" spans="1:16" x14ac:dyDescent="0.2">
      <c r="A2871">
        <v>2870</v>
      </c>
      <c r="B2871">
        <v>47</v>
      </c>
      <c r="C2871">
        <v>2</v>
      </c>
      <c r="D2871">
        <v>4.3899999999999997</v>
      </c>
      <c r="E2871">
        <v>5</v>
      </c>
      <c r="F2871" s="1" t="s">
        <v>36</v>
      </c>
      <c r="G2871" s="1" t="s">
        <v>27</v>
      </c>
      <c r="H2871" s="1" t="s">
        <v>37</v>
      </c>
      <c r="I2871" s="1" t="s">
        <v>19</v>
      </c>
      <c r="J2871" s="1" t="s">
        <v>29</v>
      </c>
      <c r="K2871" s="1" t="s">
        <v>21</v>
      </c>
      <c r="L2871">
        <v>1</v>
      </c>
      <c r="M2871">
        <v>48</v>
      </c>
      <c r="N2871">
        <v>4220</v>
      </c>
      <c r="O2871" s="1" t="s">
        <v>21</v>
      </c>
      <c r="P2871">
        <v>4</v>
      </c>
    </row>
    <row r="2872" spans="1:16" x14ac:dyDescent="0.2">
      <c r="A2872">
        <v>2871</v>
      </c>
      <c r="B2872">
        <v>43</v>
      </c>
      <c r="C2872">
        <v>10</v>
      </c>
      <c r="D2872">
        <v>3.44</v>
      </c>
      <c r="E2872">
        <v>7</v>
      </c>
      <c r="F2872" s="1" t="s">
        <v>16</v>
      </c>
      <c r="G2872" s="1" t="s">
        <v>35</v>
      </c>
      <c r="H2872" s="1" t="s">
        <v>25</v>
      </c>
      <c r="I2872" s="1" t="s">
        <v>19</v>
      </c>
      <c r="J2872" s="1" t="s">
        <v>33</v>
      </c>
      <c r="K2872" s="1" t="s">
        <v>21</v>
      </c>
      <c r="L2872">
        <v>0</v>
      </c>
      <c r="M2872">
        <v>67</v>
      </c>
      <c r="N2872">
        <v>9943</v>
      </c>
      <c r="O2872" s="1" t="s">
        <v>21</v>
      </c>
      <c r="P2872">
        <v>4</v>
      </c>
    </row>
    <row r="2873" spans="1:16" x14ac:dyDescent="0.2">
      <c r="A2873">
        <v>2872</v>
      </c>
      <c r="B2873">
        <v>59</v>
      </c>
      <c r="C2873">
        <v>8</v>
      </c>
      <c r="D2873">
        <v>4.49</v>
      </c>
      <c r="E2873">
        <v>9</v>
      </c>
      <c r="F2873" s="1" t="s">
        <v>36</v>
      </c>
      <c r="G2873" s="1" t="s">
        <v>30</v>
      </c>
      <c r="H2873" s="1" t="s">
        <v>25</v>
      </c>
      <c r="I2873" s="1" t="s">
        <v>19</v>
      </c>
      <c r="J2873" s="1" t="s">
        <v>20</v>
      </c>
      <c r="K2873" s="1" t="s">
        <v>21</v>
      </c>
      <c r="L2873">
        <v>9</v>
      </c>
      <c r="M2873">
        <v>42</v>
      </c>
      <c r="N2873">
        <v>3264</v>
      </c>
      <c r="O2873" s="1" t="s">
        <v>22</v>
      </c>
      <c r="P2873">
        <v>5</v>
      </c>
    </row>
    <row r="2874" spans="1:16" x14ac:dyDescent="0.2">
      <c r="A2874">
        <v>2873</v>
      </c>
      <c r="B2874">
        <v>60</v>
      </c>
      <c r="C2874">
        <v>7</v>
      </c>
      <c r="D2874">
        <v>1.46</v>
      </c>
      <c r="E2874">
        <v>8</v>
      </c>
      <c r="F2874" s="1" t="s">
        <v>16</v>
      </c>
      <c r="G2874" s="1" t="s">
        <v>24</v>
      </c>
      <c r="H2874" s="1" t="s">
        <v>32</v>
      </c>
      <c r="I2874" s="1" t="s">
        <v>19</v>
      </c>
      <c r="J2874" s="1" t="s">
        <v>33</v>
      </c>
      <c r="K2874" s="1" t="s">
        <v>21</v>
      </c>
      <c r="L2874">
        <v>0</v>
      </c>
      <c r="M2874">
        <v>25</v>
      </c>
      <c r="N2874">
        <v>1145</v>
      </c>
      <c r="O2874" s="1" t="s">
        <v>22</v>
      </c>
      <c r="P2874">
        <v>1</v>
      </c>
    </row>
    <row r="2875" spans="1:16" x14ac:dyDescent="0.2">
      <c r="A2875">
        <v>2874</v>
      </c>
      <c r="B2875">
        <v>49</v>
      </c>
      <c r="C2875">
        <v>10</v>
      </c>
      <c r="D2875">
        <v>4.8600000000000003</v>
      </c>
      <c r="E2875">
        <v>7</v>
      </c>
      <c r="F2875" s="1" t="s">
        <v>36</v>
      </c>
      <c r="G2875" s="1" t="s">
        <v>27</v>
      </c>
      <c r="H2875" s="1" t="s">
        <v>37</v>
      </c>
      <c r="I2875" s="1" t="s">
        <v>19</v>
      </c>
      <c r="J2875" s="1" t="s">
        <v>33</v>
      </c>
      <c r="K2875" s="1" t="s">
        <v>21</v>
      </c>
      <c r="L2875">
        <v>3</v>
      </c>
      <c r="M2875">
        <v>28</v>
      </c>
      <c r="N2875">
        <v>2720</v>
      </c>
      <c r="O2875" s="1" t="s">
        <v>21</v>
      </c>
      <c r="P2875">
        <v>5</v>
      </c>
    </row>
    <row r="2876" spans="1:16" x14ac:dyDescent="0.2">
      <c r="A2876">
        <v>2875</v>
      </c>
      <c r="B2876">
        <v>4</v>
      </c>
      <c r="C2876">
        <v>10</v>
      </c>
      <c r="D2876">
        <v>2.0299999999999998</v>
      </c>
      <c r="E2876">
        <v>8</v>
      </c>
      <c r="F2876" s="1" t="s">
        <v>16</v>
      </c>
      <c r="G2876" s="1" t="s">
        <v>24</v>
      </c>
      <c r="H2876" s="1" t="s">
        <v>32</v>
      </c>
      <c r="I2876" s="1" t="s">
        <v>34</v>
      </c>
      <c r="J2876" s="1" t="s">
        <v>33</v>
      </c>
      <c r="K2876" s="1" t="s">
        <v>22</v>
      </c>
      <c r="L2876">
        <v>0</v>
      </c>
      <c r="M2876">
        <v>55</v>
      </c>
      <c r="N2876">
        <v>5379</v>
      </c>
      <c r="O2876" s="1" t="s">
        <v>22</v>
      </c>
      <c r="P2876">
        <v>2</v>
      </c>
    </row>
    <row r="2877" spans="1:16" x14ac:dyDescent="0.2">
      <c r="A2877">
        <v>2876</v>
      </c>
      <c r="B2877">
        <v>11</v>
      </c>
      <c r="C2877">
        <v>8</v>
      </c>
      <c r="D2877">
        <v>5.04</v>
      </c>
      <c r="E2877">
        <v>7</v>
      </c>
      <c r="F2877" s="1" t="s">
        <v>23</v>
      </c>
      <c r="G2877" s="1" t="s">
        <v>24</v>
      </c>
      <c r="H2877" s="1" t="s">
        <v>32</v>
      </c>
      <c r="I2877" s="1" t="s">
        <v>19</v>
      </c>
      <c r="J2877" s="1" t="s">
        <v>33</v>
      </c>
      <c r="K2877" s="1" t="s">
        <v>21</v>
      </c>
      <c r="L2877">
        <v>7</v>
      </c>
      <c r="M2877">
        <v>42</v>
      </c>
      <c r="N2877">
        <v>1300</v>
      </c>
      <c r="O2877" s="1" t="s">
        <v>21</v>
      </c>
      <c r="P2877">
        <v>2</v>
      </c>
    </row>
    <row r="2878" spans="1:16" x14ac:dyDescent="0.2">
      <c r="A2878">
        <v>2877</v>
      </c>
      <c r="B2878">
        <v>3</v>
      </c>
      <c r="C2878">
        <v>8</v>
      </c>
      <c r="D2878">
        <v>3.9</v>
      </c>
      <c r="E2878">
        <v>7</v>
      </c>
      <c r="F2878" s="1" t="s">
        <v>36</v>
      </c>
      <c r="G2878" s="1" t="s">
        <v>30</v>
      </c>
      <c r="H2878" s="1" t="s">
        <v>32</v>
      </c>
      <c r="I2878" s="1" t="s">
        <v>19</v>
      </c>
      <c r="J2878" s="1" t="s">
        <v>33</v>
      </c>
      <c r="K2878" s="1" t="s">
        <v>21</v>
      </c>
      <c r="L2878">
        <v>2</v>
      </c>
      <c r="M2878">
        <v>42</v>
      </c>
      <c r="N2878">
        <v>1161</v>
      </c>
      <c r="O2878" s="1" t="s">
        <v>22</v>
      </c>
      <c r="P2878">
        <v>3</v>
      </c>
    </row>
    <row r="2879" spans="1:16" x14ac:dyDescent="0.2">
      <c r="A2879">
        <v>2878</v>
      </c>
      <c r="B2879">
        <v>27</v>
      </c>
      <c r="C2879">
        <v>6</v>
      </c>
      <c r="D2879">
        <v>1.64</v>
      </c>
      <c r="E2879">
        <v>2</v>
      </c>
      <c r="F2879" s="1" t="s">
        <v>16</v>
      </c>
      <c r="G2879" s="1" t="s">
        <v>30</v>
      </c>
      <c r="H2879" s="1" t="s">
        <v>37</v>
      </c>
      <c r="I2879" s="1" t="s">
        <v>34</v>
      </c>
      <c r="J2879" s="1" t="s">
        <v>29</v>
      </c>
      <c r="K2879" s="1" t="s">
        <v>21</v>
      </c>
      <c r="L2879">
        <v>8</v>
      </c>
      <c r="M2879">
        <v>42</v>
      </c>
      <c r="N2879">
        <v>4212</v>
      </c>
      <c r="O2879" s="1" t="s">
        <v>22</v>
      </c>
      <c r="P2879">
        <v>5</v>
      </c>
    </row>
    <row r="2880" spans="1:16" x14ac:dyDescent="0.2">
      <c r="A2880">
        <v>2879</v>
      </c>
      <c r="B2880">
        <v>46</v>
      </c>
      <c r="C2880">
        <v>10</v>
      </c>
      <c r="D2880">
        <v>4.7300000000000004</v>
      </c>
      <c r="E2880">
        <v>10</v>
      </c>
      <c r="F2880" s="1" t="s">
        <v>26</v>
      </c>
      <c r="G2880" s="1" t="s">
        <v>30</v>
      </c>
      <c r="H2880" s="1" t="s">
        <v>37</v>
      </c>
      <c r="I2880" s="1" t="s">
        <v>19</v>
      </c>
      <c r="J2880" s="1" t="s">
        <v>20</v>
      </c>
      <c r="K2880" s="1" t="s">
        <v>21</v>
      </c>
      <c r="L2880">
        <v>7</v>
      </c>
      <c r="M2880">
        <v>31</v>
      </c>
      <c r="N2880">
        <v>4178</v>
      </c>
      <c r="O2880" s="1" t="s">
        <v>22</v>
      </c>
      <c r="P2880">
        <v>2</v>
      </c>
    </row>
    <row r="2881" spans="1:16" x14ac:dyDescent="0.2">
      <c r="A2881">
        <v>2880</v>
      </c>
      <c r="B2881">
        <v>49</v>
      </c>
      <c r="C2881">
        <v>3</v>
      </c>
      <c r="D2881">
        <v>4.51</v>
      </c>
      <c r="E2881">
        <v>5</v>
      </c>
      <c r="F2881" s="1" t="s">
        <v>36</v>
      </c>
      <c r="G2881" s="1" t="s">
        <v>24</v>
      </c>
      <c r="H2881" s="1" t="s">
        <v>32</v>
      </c>
      <c r="I2881" s="1" t="s">
        <v>19</v>
      </c>
      <c r="J2881" s="1" t="s">
        <v>33</v>
      </c>
      <c r="K2881" s="1" t="s">
        <v>21</v>
      </c>
      <c r="L2881">
        <v>3</v>
      </c>
      <c r="M2881">
        <v>61</v>
      </c>
      <c r="N2881">
        <v>8494</v>
      </c>
      <c r="O2881" s="1" t="s">
        <v>21</v>
      </c>
      <c r="P2881">
        <v>5</v>
      </c>
    </row>
    <row r="2882" spans="1:16" x14ac:dyDescent="0.2">
      <c r="A2882">
        <v>2881</v>
      </c>
      <c r="B2882">
        <v>31</v>
      </c>
      <c r="C2882">
        <v>10</v>
      </c>
      <c r="D2882">
        <v>1.55</v>
      </c>
      <c r="E2882">
        <v>10</v>
      </c>
      <c r="F2882" s="1" t="s">
        <v>36</v>
      </c>
      <c r="G2882" s="1" t="s">
        <v>24</v>
      </c>
      <c r="H2882" s="1" t="s">
        <v>32</v>
      </c>
      <c r="I2882" s="1" t="s">
        <v>19</v>
      </c>
      <c r="J2882" s="1" t="s">
        <v>33</v>
      </c>
      <c r="K2882" s="1" t="s">
        <v>21</v>
      </c>
      <c r="L2882">
        <v>9</v>
      </c>
      <c r="M2882">
        <v>52</v>
      </c>
      <c r="N2882">
        <v>7844</v>
      </c>
      <c r="O2882" s="1" t="s">
        <v>22</v>
      </c>
      <c r="P2882">
        <v>2</v>
      </c>
    </row>
    <row r="2883" spans="1:16" x14ac:dyDescent="0.2">
      <c r="A2883">
        <v>2882</v>
      </c>
      <c r="B2883">
        <v>2</v>
      </c>
      <c r="C2883">
        <v>4</v>
      </c>
      <c r="D2883">
        <v>3.2</v>
      </c>
      <c r="E2883">
        <v>2</v>
      </c>
      <c r="F2883" s="1" t="s">
        <v>36</v>
      </c>
      <c r="G2883" s="1" t="s">
        <v>17</v>
      </c>
      <c r="H2883" s="1" t="s">
        <v>37</v>
      </c>
      <c r="I2883" s="1" t="s">
        <v>19</v>
      </c>
      <c r="J2883" s="1" t="s">
        <v>33</v>
      </c>
      <c r="K2883" s="1" t="s">
        <v>21</v>
      </c>
      <c r="L2883">
        <v>8</v>
      </c>
      <c r="M2883">
        <v>65</v>
      </c>
      <c r="N2883">
        <v>8479</v>
      </c>
      <c r="O2883" s="1" t="s">
        <v>22</v>
      </c>
      <c r="P2883">
        <v>5</v>
      </c>
    </row>
    <row r="2884" spans="1:16" x14ac:dyDescent="0.2">
      <c r="A2884">
        <v>2883</v>
      </c>
      <c r="B2884">
        <v>19</v>
      </c>
      <c r="C2884">
        <v>7</v>
      </c>
      <c r="D2884">
        <v>4.58</v>
      </c>
      <c r="E2884">
        <v>9</v>
      </c>
      <c r="F2884" s="1" t="s">
        <v>26</v>
      </c>
      <c r="G2884" s="1" t="s">
        <v>35</v>
      </c>
      <c r="H2884" s="1" t="s">
        <v>31</v>
      </c>
      <c r="I2884" s="1" t="s">
        <v>34</v>
      </c>
      <c r="J2884" s="1" t="s">
        <v>20</v>
      </c>
      <c r="K2884" s="1" t="s">
        <v>22</v>
      </c>
      <c r="L2884">
        <v>6</v>
      </c>
      <c r="M2884">
        <v>50</v>
      </c>
      <c r="N2884">
        <v>2047</v>
      </c>
      <c r="O2884" s="1" t="s">
        <v>22</v>
      </c>
      <c r="P2884">
        <v>3</v>
      </c>
    </row>
    <row r="2885" spans="1:16" x14ac:dyDescent="0.2">
      <c r="A2885">
        <v>2884</v>
      </c>
      <c r="B2885">
        <v>6</v>
      </c>
      <c r="C2885">
        <v>8</v>
      </c>
      <c r="D2885">
        <v>5.31</v>
      </c>
      <c r="E2885">
        <v>8</v>
      </c>
      <c r="F2885" s="1" t="s">
        <v>16</v>
      </c>
      <c r="G2885" s="1" t="s">
        <v>30</v>
      </c>
      <c r="H2885" s="1" t="s">
        <v>37</v>
      </c>
      <c r="I2885" s="1" t="s">
        <v>19</v>
      </c>
      <c r="J2885" s="1" t="s">
        <v>29</v>
      </c>
      <c r="K2885" s="1" t="s">
        <v>21</v>
      </c>
      <c r="L2885">
        <v>4</v>
      </c>
      <c r="M2885">
        <v>32</v>
      </c>
      <c r="N2885">
        <v>2668</v>
      </c>
      <c r="O2885" s="1" t="s">
        <v>21</v>
      </c>
      <c r="P2885">
        <v>1</v>
      </c>
    </row>
    <row r="2886" spans="1:16" x14ac:dyDescent="0.2">
      <c r="A2886">
        <v>2885</v>
      </c>
      <c r="B2886">
        <v>28</v>
      </c>
      <c r="C2886">
        <v>6</v>
      </c>
      <c r="D2886">
        <v>2.2400000000000002</v>
      </c>
      <c r="E2886">
        <v>1</v>
      </c>
      <c r="F2886" s="1" t="s">
        <v>36</v>
      </c>
      <c r="G2886" s="1" t="s">
        <v>27</v>
      </c>
      <c r="H2886" s="1" t="s">
        <v>37</v>
      </c>
      <c r="I2886" s="1" t="s">
        <v>19</v>
      </c>
      <c r="J2886" s="1" t="s">
        <v>29</v>
      </c>
      <c r="K2886" s="1" t="s">
        <v>21</v>
      </c>
      <c r="L2886">
        <v>2</v>
      </c>
      <c r="M2886">
        <v>22</v>
      </c>
      <c r="N2886">
        <v>6663</v>
      </c>
      <c r="O2886" s="1" t="s">
        <v>21</v>
      </c>
      <c r="P2886">
        <v>4</v>
      </c>
    </row>
    <row r="2887" spans="1:16" x14ac:dyDescent="0.2">
      <c r="A2887">
        <v>2886</v>
      </c>
      <c r="B2887">
        <v>1</v>
      </c>
      <c r="C2887">
        <v>5</v>
      </c>
      <c r="D2887">
        <v>3.69</v>
      </c>
      <c r="E2887">
        <v>5</v>
      </c>
      <c r="F2887" s="1" t="s">
        <v>26</v>
      </c>
      <c r="G2887" s="1" t="s">
        <v>17</v>
      </c>
      <c r="H2887" s="1" t="s">
        <v>25</v>
      </c>
      <c r="I2887" s="1" t="s">
        <v>19</v>
      </c>
      <c r="J2887" s="1" t="s">
        <v>20</v>
      </c>
      <c r="K2887" s="1" t="s">
        <v>21</v>
      </c>
      <c r="L2887">
        <v>8</v>
      </c>
      <c r="M2887">
        <v>33</v>
      </c>
      <c r="N2887">
        <v>7931</v>
      </c>
      <c r="O2887" s="1" t="s">
        <v>22</v>
      </c>
      <c r="P2887">
        <v>3</v>
      </c>
    </row>
    <row r="2888" spans="1:16" x14ac:dyDescent="0.2">
      <c r="A2888">
        <v>2887</v>
      </c>
      <c r="B2888">
        <v>44</v>
      </c>
      <c r="C2888">
        <v>7</v>
      </c>
      <c r="D2888">
        <v>2.72</v>
      </c>
      <c r="E2888">
        <v>7</v>
      </c>
      <c r="F2888" s="1" t="s">
        <v>36</v>
      </c>
      <c r="G2888" s="1" t="s">
        <v>27</v>
      </c>
      <c r="H2888" s="1" t="s">
        <v>37</v>
      </c>
      <c r="I2888" s="1" t="s">
        <v>19</v>
      </c>
      <c r="J2888" s="1" t="s">
        <v>20</v>
      </c>
      <c r="K2888" s="1" t="s">
        <v>21</v>
      </c>
      <c r="L2888">
        <v>7</v>
      </c>
      <c r="M2888">
        <v>68</v>
      </c>
      <c r="N2888">
        <v>2396</v>
      </c>
      <c r="O2888" s="1" t="s">
        <v>22</v>
      </c>
      <c r="P2888">
        <v>3</v>
      </c>
    </row>
    <row r="2889" spans="1:16" x14ac:dyDescent="0.2">
      <c r="A2889">
        <v>2888</v>
      </c>
      <c r="B2889">
        <v>21</v>
      </c>
      <c r="C2889">
        <v>9</v>
      </c>
      <c r="D2889">
        <v>2.46</v>
      </c>
      <c r="E2889">
        <v>7</v>
      </c>
      <c r="F2889" s="1" t="s">
        <v>36</v>
      </c>
      <c r="G2889" s="1" t="s">
        <v>27</v>
      </c>
      <c r="H2889" s="1" t="s">
        <v>25</v>
      </c>
      <c r="I2889" s="1" t="s">
        <v>34</v>
      </c>
      <c r="J2889" s="1" t="s">
        <v>29</v>
      </c>
      <c r="K2889" s="1" t="s">
        <v>22</v>
      </c>
      <c r="L2889">
        <v>6</v>
      </c>
      <c r="M2889">
        <v>36</v>
      </c>
      <c r="N2889">
        <v>8295</v>
      </c>
      <c r="O2889" s="1" t="s">
        <v>22</v>
      </c>
      <c r="P2889">
        <v>4</v>
      </c>
    </row>
    <row r="2890" spans="1:16" x14ac:dyDescent="0.2">
      <c r="A2890">
        <v>2889</v>
      </c>
      <c r="B2890">
        <v>37</v>
      </c>
      <c r="C2890">
        <v>8</v>
      </c>
      <c r="D2890">
        <v>1.1100000000000001</v>
      </c>
      <c r="E2890">
        <v>10</v>
      </c>
      <c r="F2890" s="1" t="s">
        <v>23</v>
      </c>
      <c r="G2890" s="1" t="s">
        <v>35</v>
      </c>
      <c r="H2890" s="1" t="s">
        <v>25</v>
      </c>
      <c r="I2890" s="1" t="s">
        <v>19</v>
      </c>
      <c r="J2890" s="1" t="s">
        <v>33</v>
      </c>
      <c r="K2890" s="1" t="s">
        <v>21</v>
      </c>
      <c r="L2890">
        <v>5</v>
      </c>
      <c r="M2890">
        <v>70</v>
      </c>
      <c r="N2890">
        <v>7541</v>
      </c>
      <c r="O2890" s="1" t="s">
        <v>21</v>
      </c>
      <c r="P2890">
        <v>4</v>
      </c>
    </row>
    <row r="2891" spans="1:16" x14ac:dyDescent="0.2">
      <c r="A2891">
        <v>2890</v>
      </c>
      <c r="B2891">
        <v>15</v>
      </c>
      <c r="C2891">
        <v>5</v>
      </c>
      <c r="D2891">
        <v>5.4</v>
      </c>
      <c r="E2891">
        <v>1</v>
      </c>
      <c r="F2891" s="1" t="s">
        <v>26</v>
      </c>
      <c r="G2891" s="1" t="s">
        <v>35</v>
      </c>
      <c r="H2891" s="1" t="s">
        <v>32</v>
      </c>
      <c r="I2891" s="1" t="s">
        <v>19</v>
      </c>
      <c r="J2891" s="1" t="s">
        <v>20</v>
      </c>
      <c r="K2891" s="1" t="s">
        <v>21</v>
      </c>
      <c r="L2891">
        <v>0</v>
      </c>
      <c r="M2891">
        <v>65</v>
      </c>
      <c r="N2891">
        <v>4626</v>
      </c>
      <c r="O2891" s="1" t="s">
        <v>21</v>
      </c>
      <c r="P2891">
        <v>5</v>
      </c>
    </row>
    <row r="2892" spans="1:16" x14ac:dyDescent="0.2">
      <c r="A2892">
        <v>2891</v>
      </c>
      <c r="B2892">
        <v>38</v>
      </c>
      <c r="C2892">
        <v>9</v>
      </c>
      <c r="D2892">
        <v>1.66</v>
      </c>
      <c r="E2892">
        <v>7</v>
      </c>
      <c r="F2892" s="1" t="s">
        <v>26</v>
      </c>
      <c r="G2892" s="1" t="s">
        <v>35</v>
      </c>
      <c r="H2892" s="1" t="s">
        <v>31</v>
      </c>
      <c r="I2892" s="1" t="s">
        <v>19</v>
      </c>
      <c r="J2892" s="1" t="s">
        <v>33</v>
      </c>
      <c r="K2892" s="1" t="s">
        <v>21</v>
      </c>
      <c r="L2892">
        <v>3</v>
      </c>
      <c r="M2892">
        <v>67</v>
      </c>
      <c r="N2892">
        <v>9398</v>
      </c>
      <c r="O2892" s="1" t="s">
        <v>22</v>
      </c>
      <c r="P2892">
        <v>3</v>
      </c>
    </row>
    <row r="2893" spans="1:16" x14ac:dyDescent="0.2">
      <c r="A2893">
        <v>2892</v>
      </c>
      <c r="B2893">
        <v>56</v>
      </c>
      <c r="C2893">
        <v>5</v>
      </c>
      <c r="D2893">
        <v>5.29</v>
      </c>
      <c r="E2893">
        <v>3</v>
      </c>
      <c r="F2893" s="1" t="s">
        <v>23</v>
      </c>
      <c r="G2893" s="1" t="s">
        <v>17</v>
      </c>
      <c r="H2893" s="1" t="s">
        <v>31</v>
      </c>
      <c r="I2893" s="1" t="s">
        <v>19</v>
      </c>
      <c r="J2893" s="1" t="s">
        <v>29</v>
      </c>
      <c r="K2893" s="1" t="s">
        <v>21</v>
      </c>
      <c r="L2893">
        <v>6</v>
      </c>
      <c r="M2893">
        <v>58</v>
      </c>
      <c r="N2893">
        <v>4407</v>
      </c>
      <c r="O2893" s="1" t="s">
        <v>21</v>
      </c>
      <c r="P2893">
        <v>1</v>
      </c>
    </row>
    <row r="2894" spans="1:16" x14ac:dyDescent="0.2">
      <c r="A2894">
        <v>2893</v>
      </c>
      <c r="B2894">
        <v>14</v>
      </c>
      <c r="C2894">
        <v>4</v>
      </c>
      <c r="D2894">
        <v>1.03</v>
      </c>
      <c r="E2894">
        <v>6</v>
      </c>
      <c r="F2894" s="1" t="s">
        <v>16</v>
      </c>
      <c r="G2894" s="1" t="s">
        <v>35</v>
      </c>
      <c r="H2894" s="1" t="s">
        <v>37</v>
      </c>
      <c r="I2894" s="1" t="s">
        <v>34</v>
      </c>
      <c r="J2894" s="1" t="s">
        <v>29</v>
      </c>
      <c r="K2894" s="1" t="s">
        <v>22</v>
      </c>
      <c r="L2894">
        <v>5</v>
      </c>
      <c r="M2894">
        <v>38</v>
      </c>
      <c r="N2894">
        <v>8737</v>
      </c>
      <c r="O2894" s="1" t="s">
        <v>21</v>
      </c>
      <c r="P2894">
        <v>2</v>
      </c>
    </row>
    <row r="2895" spans="1:16" x14ac:dyDescent="0.2">
      <c r="A2895">
        <v>2894</v>
      </c>
      <c r="B2895">
        <v>58</v>
      </c>
      <c r="C2895">
        <v>10</v>
      </c>
      <c r="D2895">
        <v>4.3899999999999997</v>
      </c>
      <c r="E2895">
        <v>8</v>
      </c>
      <c r="F2895" s="1" t="s">
        <v>16</v>
      </c>
      <c r="G2895" s="1" t="s">
        <v>30</v>
      </c>
      <c r="H2895" s="1" t="s">
        <v>18</v>
      </c>
      <c r="I2895" s="1" t="s">
        <v>19</v>
      </c>
      <c r="J2895" s="1" t="s">
        <v>20</v>
      </c>
      <c r="K2895" s="1" t="s">
        <v>21</v>
      </c>
      <c r="L2895">
        <v>3</v>
      </c>
      <c r="M2895">
        <v>48</v>
      </c>
      <c r="N2895">
        <v>2427</v>
      </c>
      <c r="O2895" s="1" t="s">
        <v>22</v>
      </c>
      <c r="P2895">
        <v>3</v>
      </c>
    </row>
    <row r="2896" spans="1:16" x14ac:dyDescent="0.2">
      <c r="A2896">
        <v>2895</v>
      </c>
      <c r="B2896">
        <v>44</v>
      </c>
      <c r="C2896">
        <v>7</v>
      </c>
      <c r="D2896">
        <v>2.5299999999999998</v>
      </c>
      <c r="E2896">
        <v>7</v>
      </c>
      <c r="F2896" s="1" t="s">
        <v>16</v>
      </c>
      <c r="G2896" s="1" t="s">
        <v>30</v>
      </c>
      <c r="H2896" s="1" t="s">
        <v>25</v>
      </c>
      <c r="I2896" s="1" t="s">
        <v>19</v>
      </c>
      <c r="J2896" s="1" t="s">
        <v>33</v>
      </c>
      <c r="K2896" s="1" t="s">
        <v>21</v>
      </c>
      <c r="L2896">
        <v>6</v>
      </c>
      <c r="M2896">
        <v>57</v>
      </c>
      <c r="N2896">
        <v>9862</v>
      </c>
      <c r="O2896" s="1" t="s">
        <v>21</v>
      </c>
      <c r="P2896">
        <v>5</v>
      </c>
    </row>
    <row r="2897" spans="1:16" x14ac:dyDescent="0.2">
      <c r="A2897">
        <v>2896</v>
      </c>
      <c r="B2897">
        <v>7</v>
      </c>
      <c r="C2897">
        <v>7</v>
      </c>
      <c r="D2897">
        <v>3.29</v>
      </c>
      <c r="E2897">
        <v>8</v>
      </c>
      <c r="F2897" s="1" t="s">
        <v>23</v>
      </c>
      <c r="G2897" s="1" t="s">
        <v>17</v>
      </c>
      <c r="H2897" s="1" t="s">
        <v>37</v>
      </c>
      <c r="I2897" s="1" t="s">
        <v>19</v>
      </c>
      <c r="J2897" s="1" t="s">
        <v>20</v>
      </c>
      <c r="K2897" s="1" t="s">
        <v>21</v>
      </c>
      <c r="L2897">
        <v>1</v>
      </c>
      <c r="M2897">
        <v>44</v>
      </c>
      <c r="N2897">
        <v>1942</v>
      </c>
      <c r="O2897" s="1" t="s">
        <v>21</v>
      </c>
      <c r="P2897">
        <v>2</v>
      </c>
    </row>
    <row r="2898" spans="1:16" x14ac:dyDescent="0.2">
      <c r="A2898">
        <v>2897</v>
      </c>
      <c r="B2898">
        <v>11</v>
      </c>
      <c r="C2898">
        <v>10</v>
      </c>
      <c r="D2898">
        <v>1.1599999999999999</v>
      </c>
      <c r="E2898">
        <v>7</v>
      </c>
      <c r="F2898" s="1" t="s">
        <v>16</v>
      </c>
      <c r="G2898" s="1" t="s">
        <v>24</v>
      </c>
      <c r="H2898" s="1" t="s">
        <v>31</v>
      </c>
      <c r="I2898" s="1" t="s">
        <v>34</v>
      </c>
      <c r="J2898" s="1" t="s">
        <v>33</v>
      </c>
      <c r="K2898" s="1" t="s">
        <v>22</v>
      </c>
      <c r="L2898">
        <v>0</v>
      </c>
      <c r="M2898">
        <v>21</v>
      </c>
      <c r="N2898">
        <v>3591</v>
      </c>
      <c r="O2898" s="1" t="s">
        <v>22</v>
      </c>
      <c r="P2898">
        <v>4</v>
      </c>
    </row>
    <row r="2899" spans="1:16" x14ac:dyDescent="0.2">
      <c r="A2899">
        <v>2898</v>
      </c>
      <c r="B2899">
        <v>6</v>
      </c>
      <c r="C2899">
        <v>8</v>
      </c>
      <c r="D2899">
        <v>4.4400000000000004</v>
      </c>
      <c r="E2899">
        <v>10</v>
      </c>
      <c r="F2899" s="1" t="s">
        <v>36</v>
      </c>
      <c r="G2899" s="1" t="s">
        <v>30</v>
      </c>
      <c r="H2899" s="1" t="s">
        <v>31</v>
      </c>
      <c r="I2899" s="1" t="s">
        <v>19</v>
      </c>
      <c r="J2899" s="1" t="s">
        <v>20</v>
      </c>
      <c r="K2899" s="1" t="s">
        <v>21</v>
      </c>
      <c r="L2899">
        <v>8</v>
      </c>
      <c r="M2899">
        <v>65</v>
      </c>
      <c r="N2899">
        <v>1981</v>
      </c>
      <c r="O2899" s="1" t="s">
        <v>21</v>
      </c>
      <c r="P2899">
        <v>4</v>
      </c>
    </row>
    <row r="2900" spans="1:16" x14ac:dyDescent="0.2">
      <c r="A2900">
        <v>2899</v>
      </c>
      <c r="B2900">
        <v>16</v>
      </c>
      <c r="C2900">
        <v>7</v>
      </c>
      <c r="D2900">
        <v>5.95</v>
      </c>
      <c r="E2900">
        <v>7</v>
      </c>
      <c r="F2900" s="1" t="s">
        <v>23</v>
      </c>
      <c r="G2900" s="1" t="s">
        <v>27</v>
      </c>
      <c r="H2900" s="1" t="s">
        <v>31</v>
      </c>
      <c r="I2900" s="1" t="s">
        <v>19</v>
      </c>
      <c r="J2900" s="1" t="s">
        <v>20</v>
      </c>
      <c r="K2900" s="1" t="s">
        <v>21</v>
      </c>
      <c r="L2900">
        <v>6</v>
      </c>
      <c r="M2900">
        <v>47</v>
      </c>
      <c r="N2900">
        <v>1861</v>
      </c>
      <c r="O2900" s="1" t="s">
        <v>22</v>
      </c>
      <c r="P2900">
        <v>2</v>
      </c>
    </row>
    <row r="2901" spans="1:16" x14ac:dyDescent="0.2">
      <c r="A2901">
        <v>2900</v>
      </c>
      <c r="B2901">
        <v>10</v>
      </c>
      <c r="C2901">
        <v>7</v>
      </c>
      <c r="D2901">
        <v>1.76</v>
      </c>
      <c r="E2901">
        <v>7</v>
      </c>
      <c r="F2901" s="1" t="s">
        <v>26</v>
      </c>
      <c r="G2901" s="1" t="s">
        <v>30</v>
      </c>
      <c r="H2901" s="1" t="s">
        <v>28</v>
      </c>
      <c r="I2901" s="1" t="s">
        <v>19</v>
      </c>
      <c r="J2901" s="1" t="s">
        <v>33</v>
      </c>
      <c r="K2901" s="1" t="s">
        <v>21</v>
      </c>
      <c r="L2901">
        <v>6</v>
      </c>
      <c r="M2901">
        <v>39</v>
      </c>
      <c r="N2901">
        <v>2767</v>
      </c>
      <c r="O2901" s="1" t="s">
        <v>21</v>
      </c>
      <c r="P2901">
        <v>4</v>
      </c>
    </row>
    <row r="2902" spans="1:16" x14ac:dyDescent="0.2">
      <c r="A2902">
        <v>2901</v>
      </c>
      <c r="B2902">
        <v>54</v>
      </c>
      <c r="C2902">
        <v>4</v>
      </c>
      <c r="D2902">
        <v>4.9400000000000004</v>
      </c>
      <c r="E2902">
        <v>5</v>
      </c>
      <c r="F2902" s="1" t="s">
        <v>23</v>
      </c>
      <c r="G2902" s="1" t="s">
        <v>17</v>
      </c>
      <c r="H2902" s="1" t="s">
        <v>25</v>
      </c>
      <c r="I2902" s="1" t="s">
        <v>19</v>
      </c>
      <c r="J2902" s="1" t="s">
        <v>29</v>
      </c>
      <c r="K2902" s="1" t="s">
        <v>21</v>
      </c>
      <c r="L2902">
        <v>9</v>
      </c>
      <c r="M2902">
        <v>67</v>
      </c>
      <c r="N2902">
        <v>6785</v>
      </c>
      <c r="O2902" s="1" t="s">
        <v>21</v>
      </c>
      <c r="P2902">
        <v>1</v>
      </c>
    </row>
    <row r="2903" spans="1:16" x14ac:dyDescent="0.2">
      <c r="A2903">
        <v>2902</v>
      </c>
      <c r="B2903">
        <v>34</v>
      </c>
      <c r="C2903">
        <v>8</v>
      </c>
      <c r="D2903">
        <v>5.1100000000000003</v>
      </c>
      <c r="E2903">
        <v>9</v>
      </c>
      <c r="F2903" s="1" t="s">
        <v>23</v>
      </c>
      <c r="G2903" s="1" t="s">
        <v>35</v>
      </c>
      <c r="H2903" s="1" t="s">
        <v>32</v>
      </c>
      <c r="I2903" s="1" t="s">
        <v>34</v>
      </c>
      <c r="J2903" s="1" t="s">
        <v>33</v>
      </c>
      <c r="K2903" s="1" t="s">
        <v>21</v>
      </c>
      <c r="L2903">
        <v>8</v>
      </c>
      <c r="M2903">
        <v>63</v>
      </c>
      <c r="N2903">
        <v>2025</v>
      </c>
      <c r="O2903" s="1" t="s">
        <v>21</v>
      </c>
      <c r="P2903">
        <v>4</v>
      </c>
    </row>
    <row r="2904" spans="1:16" x14ac:dyDescent="0.2">
      <c r="A2904">
        <v>2903</v>
      </c>
      <c r="B2904">
        <v>28</v>
      </c>
      <c r="C2904">
        <v>2</v>
      </c>
      <c r="D2904">
        <v>4.62</v>
      </c>
      <c r="E2904">
        <v>2</v>
      </c>
      <c r="F2904" s="1" t="s">
        <v>23</v>
      </c>
      <c r="G2904" s="1" t="s">
        <v>30</v>
      </c>
      <c r="H2904" s="1" t="s">
        <v>28</v>
      </c>
      <c r="I2904" s="1" t="s">
        <v>19</v>
      </c>
      <c r="J2904" s="1" t="s">
        <v>29</v>
      </c>
      <c r="K2904" s="1" t="s">
        <v>21</v>
      </c>
      <c r="L2904">
        <v>9</v>
      </c>
      <c r="M2904">
        <v>18</v>
      </c>
      <c r="N2904">
        <v>9328</v>
      </c>
      <c r="O2904" s="1" t="s">
        <v>22</v>
      </c>
      <c r="P2904">
        <v>5</v>
      </c>
    </row>
    <row r="2905" spans="1:16" x14ac:dyDescent="0.2">
      <c r="A2905">
        <v>2904</v>
      </c>
      <c r="B2905">
        <v>36</v>
      </c>
      <c r="C2905">
        <v>9</v>
      </c>
      <c r="D2905">
        <v>5.25</v>
      </c>
      <c r="E2905">
        <v>7</v>
      </c>
      <c r="F2905" s="1" t="s">
        <v>16</v>
      </c>
      <c r="G2905" s="1" t="s">
        <v>27</v>
      </c>
      <c r="H2905" s="1" t="s">
        <v>32</v>
      </c>
      <c r="I2905" s="1" t="s">
        <v>19</v>
      </c>
      <c r="J2905" s="1" t="s">
        <v>29</v>
      </c>
      <c r="K2905" s="1" t="s">
        <v>21</v>
      </c>
      <c r="L2905">
        <v>6</v>
      </c>
      <c r="M2905">
        <v>32</v>
      </c>
      <c r="N2905">
        <v>7245</v>
      </c>
      <c r="O2905" s="1" t="s">
        <v>22</v>
      </c>
      <c r="P2905">
        <v>1</v>
      </c>
    </row>
    <row r="2906" spans="1:16" x14ac:dyDescent="0.2">
      <c r="A2906">
        <v>2905</v>
      </c>
      <c r="B2906">
        <v>36</v>
      </c>
      <c r="C2906">
        <v>10</v>
      </c>
      <c r="D2906">
        <v>5.39</v>
      </c>
      <c r="E2906">
        <v>9</v>
      </c>
      <c r="F2906" s="1" t="s">
        <v>36</v>
      </c>
      <c r="G2906" s="1" t="s">
        <v>17</v>
      </c>
      <c r="H2906" s="1" t="s">
        <v>28</v>
      </c>
      <c r="I2906" s="1" t="s">
        <v>34</v>
      </c>
      <c r="J2906" s="1" t="s">
        <v>33</v>
      </c>
      <c r="K2906" s="1" t="s">
        <v>21</v>
      </c>
      <c r="L2906">
        <v>0</v>
      </c>
      <c r="M2906">
        <v>48</v>
      </c>
      <c r="N2906">
        <v>4311</v>
      </c>
      <c r="O2906" s="1" t="s">
        <v>21</v>
      </c>
      <c r="P2906">
        <v>3</v>
      </c>
    </row>
    <row r="2907" spans="1:16" x14ac:dyDescent="0.2">
      <c r="A2907">
        <v>2906</v>
      </c>
      <c r="B2907">
        <v>32</v>
      </c>
      <c r="C2907">
        <v>8</v>
      </c>
      <c r="D2907">
        <v>1.6</v>
      </c>
      <c r="E2907">
        <v>9</v>
      </c>
      <c r="F2907" s="1" t="s">
        <v>23</v>
      </c>
      <c r="G2907" s="1" t="s">
        <v>27</v>
      </c>
      <c r="H2907" s="1" t="s">
        <v>18</v>
      </c>
      <c r="I2907" s="1" t="s">
        <v>19</v>
      </c>
      <c r="J2907" s="1" t="s">
        <v>33</v>
      </c>
      <c r="K2907" s="1" t="s">
        <v>21</v>
      </c>
      <c r="L2907">
        <v>9</v>
      </c>
      <c r="M2907">
        <v>46</v>
      </c>
      <c r="N2907">
        <v>1887</v>
      </c>
      <c r="O2907" s="1" t="s">
        <v>22</v>
      </c>
      <c r="P2907">
        <v>1</v>
      </c>
    </row>
    <row r="2908" spans="1:16" x14ac:dyDescent="0.2">
      <c r="A2908">
        <v>2907</v>
      </c>
      <c r="B2908">
        <v>24</v>
      </c>
      <c r="C2908">
        <v>8</v>
      </c>
      <c r="D2908">
        <v>1.84</v>
      </c>
      <c r="E2908">
        <v>7</v>
      </c>
      <c r="F2908" s="1" t="s">
        <v>36</v>
      </c>
      <c r="G2908" s="1" t="s">
        <v>35</v>
      </c>
      <c r="H2908" s="1" t="s">
        <v>18</v>
      </c>
      <c r="I2908" s="1" t="s">
        <v>19</v>
      </c>
      <c r="J2908" s="1" t="s">
        <v>29</v>
      </c>
      <c r="K2908" s="1" t="s">
        <v>21</v>
      </c>
      <c r="L2908">
        <v>3</v>
      </c>
      <c r="M2908">
        <v>27</v>
      </c>
      <c r="N2908">
        <v>9501</v>
      </c>
      <c r="O2908" s="1" t="s">
        <v>22</v>
      </c>
      <c r="P2908">
        <v>1</v>
      </c>
    </row>
    <row r="2909" spans="1:16" x14ac:dyDescent="0.2">
      <c r="A2909">
        <v>2908</v>
      </c>
      <c r="B2909">
        <v>23</v>
      </c>
      <c r="C2909">
        <v>8</v>
      </c>
      <c r="D2909">
        <v>1.5</v>
      </c>
      <c r="E2909">
        <v>10</v>
      </c>
      <c r="F2909" s="1" t="s">
        <v>16</v>
      </c>
      <c r="G2909" s="1" t="s">
        <v>17</v>
      </c>
      <c r="H2909" s="1" t="s">
        <v>31</v>
      </c>
      <c r="I2909" s="1" t="s">
        <v>34</v>
      </c>
      <c r="J2909" s="1" t="s">
        <v>29</v>
      </c>
      <c r="K2909" s="1" t="s">
        <v>22</v>
      </c>
      <c r="L2909">
        <v>6</v>
      </c>
      <c r="M2909">
        <v>54</v>
      </c>
      <c r="N2909">
        <v>3680</v>
      </c>
      <c r="O2909" s="1" t="s">
        <v>21</v>
      </c>
      <c r="P2909">
        <v>1</v>
      </c>
    </row>
    <row r="2910" spans="1:16" x14ac:dyDescent="0.2">
      <c r="A2910">
        <v>2909</v>
      </c>
      <c r="B2910">
        <v>46</v>
      </c>
      <c r="C2910">
        <v>7</v>
      </c>
      <c r="D2910">
        <v>4.97</v>
      </c>
      <c r="E2910">
        <v>8</v>
      </c>
      <c r="F2910" s="1" t="s">
        <v>36</v>
      </c>
      <c r="G2910" s="1" t="s">
        <v>35</v>
      </c>
      <c r="H2910" s="1" t="s">
        <v>37</v>
      </c>
      <c r="I2910" s="1" t="s">
        <v>19</v>
      </c>
      <c r="J2910" s="1" t="s">
        <v>20</v>
      </c>
      <c r="K2910" s="1" t="s">
        <v>21</v>
      </c>
      <c r="L2910">
        <v>0</v>
      </c>
      <c r="M2910">
        <v>21</v>
      </c>
      <c r="N2910">
        <v>9941</v>
      </c>
      <c r="O2910" s="1" t="s">
        <v>21</v>
      </c>
      <c r="P2910">
        <v>5</v>
      </c>
    </row>
    <row r="2911" spans="1:16" x14ac:dyDescent="0.2">
      <c r="A2911">
        <v>2910</v>
      </c>
      <c r="B2911">
        <v>56</v>
      </c>
      <c r="C2911">
        <v>8</v>
      </c>
      <c r="D2911">
        <v>2.34</v>
      </c>
      <c r="E2911">
        <v>10</v>
      </c>
      <c r="F2911" s="1" t="s">
        <v>23</v>
      </c>
      <c r="G2911" s="1" t="s">
        <v>30</v>
      </c>
      <c r="H2911" s="1" t="s">
        <v>25</v>
      </c>
      <c r="I2911" s="1" t="s">
        <v>34</v>
      </c>
      <c r="J2911" s="1" t="s">
        <v>29</v>
      </c>
      <c r="K2911" s="1" t="s">
        <v>21</v>
      </c>
      <c r="L2911">
        <v>5</v>
      </c>
      <c r="M2911">
        <v>47</v>
      </c>
      <c r="N2911">
        <v>5986</v>
      </c>
      <c r="O2911" s="1" t="s">
        <v>21</v>
      </c>
      <c r="P2911">
        <v>4</v>
      </c>
    </row>
    <row r="2912" spans="1:16" x14ac:dyDescent="0.2">
      <c r="A2912">
        <v>2911</v>
      </c>
      <c r="B2912">
        <v>46</v>
      </c>
      <c r="C2912">
        <v>9</v>
      </c>
      <c r="D2912">
        <v>5.24</v>
      </c>
      <c r="E2912">
        <v>8</v>
      </c>
      <c r="F2912" s="1" t="s">
        <v>36</v>
      </c>
      <c r="G2912" s="1" t="s">
        <v>17</v>
      </c>
      <c r="H2912" s="1" t="s">
        <v>37</v>
      </c>
      <c r="I2912" s="1" t="s">
        <v>19</v>
      </c>
      <c r="J2912" s="1" t="s">
        <v>29</v>
      </c>
      <c r="K2912" s="1" t="s">
        <v>21</v>
      </c>
      <c r="L2912">
        <v>1</v>
      </c>
      <c r="M2912">
        <v>60</v>
      </c>
      <c r="N2912">
        <v>1691</v>
      </c>
      <c r="O2912" s="1" t="s">
        <v>21</v>
      </c>
      <c r="P2912">
        <v>1</v>
      </c>
    </row>
    <row r="2913" spans="1:16" x14ac:dyDescent="0.2">
      <c r="A2913">
        <v>2912</v>
      </c>
      <c r="B2913">
        <v>54</v>
      </c>
      <c r="C2913">
        <v>7</v>
      </c>
      <c r="D2913">
        <v>2.33</v>
      </c>
      <c r="E2913">
        <v>7</v>
      </c>
      <c r="F2913" s="1" t="s">
        <v>16</v>
      </c>
      <c r="G2913" s="1" t="s">
        <v>30</v>
      </c>
      <c r="H2913" s="1" t="s">
        <v>25</v>
      </c>
      <c r="I2913" s="1" t="s">
        <v>19</v>
      </c>
      <c r="J2913" s="1" t="s">
        <v>33</v>
      </c>
      <c r="K2913" s="1" t="s">
        <v>21</v>
      </c>
      <c r="L2913">
        <v>3</v>
      </c>
      <c r="M2913">
        <v>62</v>
      </c>
      <c r="N2913">
        <v>3899</v>
      </c>
      <c r="O2913" s="1" t="s">
        <v>22</v>
      </c>
      <c r="P2913">
        <v>5</v>
      </c>
    </row>
    <row r="2914" spans="1:16" x14ac:dyDescent="0.2">
      <c r="A2914">
        <v>2913</v>
      </c>
      <c r="B2914">
        <v>2</v>
      </c>
      <c r="C2914">
        <v>6</v>
      </c>
      <c r="D2914">
        <v>1.65</v>
      </c>
      <c r="E2914">
        <v>4</v>
      </c>
      <c r="F2914" s="1" t="s">
        <v>16</v>
      </c>
      <c r="G2914" s="1" t="s">
        <v>24</v>
      </c>
      <c r="H2914" s="1" t="s">
        <v>37</v>
      </c>
      <c r="I2914" s="1" t="s">
        <v>34</v>
      </c>
      <c r="J2914" s="1" t="s">
        <v>20</v>
      </c>
      <c r="K2914" s="1" t="s">
        <v>22</v>
      </c>
      <c r="L2914">
        <v>0</v>
      </c>
      <c r="M2914">
        <v>57</v>
      </c>
      <c r="N2914">
        <v>4668</v>
      </c>
      <c r="O2914" s="1" t="s">
        <v>21</v>
      </c>
      <c r="P2914">
        <v>2</v>
      </c>
    </row>
    <row r="2915" spans="1:16" x14ac:dyDescent="0.2">
      <c r="A2915">
        <v>2914</v>
      </c>
      <c r="B2915">
        <v>1</v>
      </c>
      <c r="C2915">
        <v>6</v>
      </c>
      <c r="D2915">
        <v>3.79</v>
      </c>
      <c r="E2915">
        <v>2</v>
      </c>
      <c r="F2915" s="1" t="s">
        <v>16</v>
      </c>
      <c r="G2915" s="1" t="s">
        <v>30</v>
      </c>
      <c r="H2915" s="1" t="s">
        <v>37</v>
      </c>
      <c r="I2915" s="1" t="s">
        <v>34</v>
      </c>
      <c r="J2915" s="1" t="s">
        <v>29</v>
      </c>
      <c r="K2915" s="1" t="s">
        <v>22</v>
      </c>
      <c r="L2915">
        <v>0</v>
      </c>
      <c r="M2915">
        <v>30</v>
      </c>
      <c r="N2915">
        <v>9774</v>
      </c>
      <c r="O2915" s="1" t="s">
        <v>21</v>
      </c>
      <c r="P2915">
        <v>2</v>
      </c>
    </row>
    <row r="2916" spans="1:16" x14ac:dyDescent="0.2">
      <c r="A2916">
        <v>2915</v>
      </c>
      <c r="B2916">
        <v>58</v>
      </c>
      <c r="C2916">
        <v>5</v>
      </c>
      <c r="D2916">
        <v>5.96</v>
      </c>
      <c r="E2916">
        <v>6</v>
      </c>
      <c r="F2916" s="1" t="s">
        <v>36</v>
      </c>
      <c r="G2916" s="1" t="s">
        <v>30</v>
      </c>
      <c r="H2916" s="1" t="s">
        <v>28</v>
      </c>
      <c r="I2916" s="1" t="s">
        <v>19</v>
      </c>
      <c r="J2916" s="1" t="s">
        <v>29</v>
      </c>
      <c r="K2916" s="1" t="s">
        <v>21</v>
      </c>
      <c r="L2916">
        <v>7</v>
      </c>
      <c r="M2916">
        <v>34</v>
      </c>
      <c r="N2916">
        <v>1916</v>
      </c>
      <c r="O2916" s="1" t="s">
        <v>22</v>
      </c>
      <c r="P2916">
        <v>2</v>
      </c>
    </row>
    <row r="2917" spans="1:16" x14ac:dyDescent="0.2">
      <c r="A2917">
        <v>2916</v>
      </c>
      <c r="B2917">
        <v>58</v>
      </c>
      <c r="C2917">
        <v>4</v>
      </c>
      <c r="D2917">
        <v>2.62</v>
      </c>
      <c r="E2917">
        <v>1</v>
      </c>
      <c r="F2917" s="1" t="s">
        <v>23</v>
      </c>
      <c r="G2917" s="1" t="s">
        <v>24</v>
      </c>
      <c r="H2917" s="1" t="s">
        <v>37</v>
      </c>
      <c r="I2917" s="1" t="s">
        <v>19</v>
      </c>
      <c r="J2917" s="1" t="s">
        <v>33</v>
      </c>
      <c r="K2917" s="1" t="s">
        <v>21</v>
      </c>
      <c r="L2917">
        <v>4</v>
      </c>
      <c r="M2917">
        <v>33</v>
      </c>
      <c r="N2917">
        <v>3741</v>
      </c>
      <c r="O2917" s="1" t="s">
        <v>22</v>
      </c>
      <c r="P2917">
        <v>4</v>
      </c>
    </row>
    <row r="2918" spans="1:16" x14ac:dyDescent="0.2">
      <c r="A2918">
        <v>2917</v>
      </c>
      <c r="B2918">
        <v>42</v>
      </c>
      <c r="C2918">
        <v>6</v>
      </c>
      <c r="D2918">
        <v>2.2200000000000002</v>
      </c>
      <c r="E2918">
        <v>3</v>
      </c>
      <c r="F2918" s="1" t="s">
        <v>26</v>
      </c>
      <c r="G2918" s="1" t="s">
        <v>30</v>
      </c>
      <c r="H2918" s="1" t="s">
        <v>18</v>
      </c>
      <c r="I2918" s="1" t="s">
        <v>19</v>
      </c>
      <c r="J2918" s="1" t="s">
        <v>20</v>
      </c>
      <c r="K2918" s="1" t="s">
        <v>21</v>
      </c>
      <c r="L2918">
        <v>6</v>
      </c>
      <c r="M2918">
        <v>64</v>
      </c>
      <c r="N2918">
        <v>2232</v>
      </c>
      <c r="O2918" s="1" t="s">
        <v>22</v>
      </c>
      <c r="P2918">
        <v>4</v>
      </c>
    </row>
    <row r="2919" spans="1:16" x14ac:dyDescent="0.2">
      <c r="A2919">
        <v>2918</v>
      </c>
      <c r="B2919">
        <v>25</v>
      </c>
      <c r="C2919">
        <v>6</v>
      </c>
      <c r="D2919">
        <v>3.36</v>
      </c>
      <c r="E2919">
        <v>5</v>
      </c>
      <c r="F2919" s="1" t="s">
        <v>16</v>
      </c>
      <c r="G2919" s="1" t="s">
        <v>27</v>
      </c>
      <c r="H2919" s="1" t="s">
        <v>37</v>
      </c>
      <c r="I2919" s="1" t="s">
        <v>19</v>
      </c>
      <c r="J2919" s="1" t="s">
        <v>20</v>
      </c>
      <c r="K2919" s="1" t="s">
        <v>21</v>
      </c>
      <c r="L2919">
        <v>8</v>
      </c>
      <c r="M2919">
        <v>54</v>
      </c>
      <c r="N2919">
        <v>1928</v>
      </c>
      <c r="O2919" s="1" t="s">
        <v>22</v>
      </c>
      <c r="P2919">
        <v>4</v>
      </c>
    </row>
    <row r="2920" spans="1:16" x14ac:dyDescent="0.2">
      <c r="A2920">
        <v>2919</v>
      </c>
      <c r="B2920">
        <v>55</v>
      </c>
      <c r="C2920">
        <v>7</v>
      </c>
      <c r="D2920">
        <v>4.8099999999999996</v>
      </c>
      <c r="E2920">
        <v>7</v>
      </c>
      <c r="F2920" s="1" t="s">
        <v>26</v>
      </c>
      <c r="G2920" s="1" t="s">
        <v>30</v>
      </c>
      <c r="H2920" s="1" t="s">
        <v>32</v>
      </c>
      <c r="I2920" s="1" t="s">
        <v>34</v>
      </c>
      <c r="J2920" s="1" t="s">
        <v>29</v>
      </c>
      <c r="K2920" s="1" t="s">
        <v>21</v>
      </c>
      <c r="L2920">
        <v>1</v>
      </c>
      <c r="M2920">
        <v>47</v>
      </c>
      <c r="N2920">
        <v>3855</v>
      </c>
      <c r="O2920" s="1" t="s">
        <v>22</v>
      </c>
      <c r="P2920">
        <v>5</v>
      </c>
    </row>
    <row r="2921" spans="1:16" x14ac:dyDescent="0.2">
      <c r="A2921">
        <v>2920</v>
      </c>
      <c r="B2921">
        <v>52</v>
      </c>
      <c r="C2921">
        <v>1</v>
      </c>
      <c r="D2921">
        <v>3.46</v>
      </c>
      <c r="E2921">
        <v>4</v>
      </c>
      <c r="F2921" s="1" t="s">
        <v>36</v>
      </c>
      <c r="G2921" s="1" t="s">
        <v>27</v>
      </c>
      <c r="H2921" s="1" t="s">
        <v>32</v>
      </c>
      <c r="I2921" s="1" t="s">
        <v>19</v>
      </c>
      <c r="J2921" s="1" t="s">
        <v>29</v>
      </c>
      <c r="K2921" s="1" t="s">
        <v>21</v>
      </c>
      <c r="L2921">
        <v>8</v>
      </c>
      <c r="M2921">
        <v>40</v>
      </c>
      <c r="N2921">
        <v>6923</v>
      </c>
      <c r="O2921" s="1" t="s">
        <v>21</v>
      </c>
      <c r="P2921">
        <v>3</v>
      </c>
    </row>
    <row r="2922" spans="1:16" x14ac:dyDescent="0.2">
      <c r="A2922">
        <v>2921</v>
      </c>
      <c r="B2922">
        <v>26</v>
      </c>
      <c r="C2922">
        <v>8</v>
      </c>
      <c r="D2922">
        <v>4.05</v>
      </c>
      <c r="E2922">
        <v>8</v>
      </c>
      <c r="F2922" s="1" t="s">
        <v>36</v>
      </c>
      <c r="G2922" s="1" t="s">
        <v>17</v>
      </c>
      <c r="H2922" s="1" t="s">
        <v>32</v>
      </c>
      <c r="I2922" s="1" t="s">
        <v>34</v>
      </c>
      <c r="J2922" s="1" t="s">
        <v>29</v>
      </c>
      <c r="K2922" s="1" t="s">
        <v>21</v>
      </c>
      <c r="L2922">
        <v>6</v>
      </c>
      <c r="M2922">
        <v>27</v>
      </c>
      <c r="N2922">
        <v>5135</v>
      </c>
      <c r="O2922" s="1" t="s">
        <v>22</v>
      </c>
      <c r="P2922">
        <v>2</v>
      </c>
    </row>
    <row r="2923" spans="1:16" x14ac:dyDescent="0.2">
      <c r="A2923">
        <v>2922</v>
      </c>
      <c r="B2923">
        <v>12</v>
      </c>
      <c r="C2923">
        <v>8</v>
      </c>
      <c r="D2923">
        <v>3.57</v>
      </c>
      <c r="E2923">
        <v>8</v>
      </c>
      <c r="F2923" s="1" t="s">
        <v>16</v>
      </c>
      <c r="G2923" s="1" t="s">
        <v>17</v>
      </c>
      <c r="H2923" s="1" t="s">
        <v>31</v>
      </c>
      <c r="I2923" s="1" t="s">
        <v>19</v>
      </c>
      <c r="J2923" s="1" t="s">
        <v>29</v>
      </c>
      <c r="K2923" s="1" t="s">
        <v>21</v>
      </c>
      <c r="L2923">
        <v>10</v>
      </c>
      <c r="M2923">
        <v>18</v>
      </c>
      <c r="N2923">
        <v>7428</v>
      </c>
      <c r="O2923" s="1" t="s">
        <v>22</v>
      </c>
      <c r="P2923">
        <v>2</v>
      </c>
    </row>
    <row r="2924" spans="1:16" x14ac:dyDescent="0.2">
      <c r="A2924">
        <v>2923</v>
      </c>
      <c r="B2924">
        <v>60</v>
      </c>
      <c r="C2924">
        <v>10</v>
      </c>
      <c r="D2924">
        <v>3.47</v>
      </c>
      <c r="E2924">
        <v>7</v>
      </c>
      <c r="F2924" s="1" t="s">
        <v>23</v>
      </c>
      <c r="G2924" s="1" t="s">
        <v>30</v>
      </c>
      <c r="H2924" s="1" t="s">
        <v>25</v>
      </c>
      <c r="I2924" s="1" t="s">
        <v>19</v>
      </c>
      <c r="J2924" s="1" t="s">
        <v>29</v>
      </c>
      <c r="K2924" s="1" t="s">
        <v>21</v>
      </c>
      <c r="L2924">
        <v>3</v>
      </c>
      <c r="M2924">
        <v>20</v>
      </c>
      <c r="N2924">
        <v>5633</v>
      </c>
      <c r="O2924" s="1" t="s">
        <v>22</v>
      </c>
      <c r="P2924">
        <v>2</v>
      </c>
    </row>
    <row r="2925" spans="1:16" x14ac:dyDescent="0.2">
      <c r="A2925">
        <v>2924</v>
      </c>
      <c r="B2925">
        <v>24</v>
      </c>
      <c r="C2925">
        <v>5</v>
      </c>
      <c r="D2925">
        <v>5.77</v>
      </c>
      <c r="E2925">
        <v>1</v>
      </c>
      <c r="F2925" s="1" t="s">
        <v>26</v>
      </c>
      <c r="G2925" s="1" t="s">
        <v>24</v>
      </c>
      <c r="H2925" s="1" t="s">
        <v>32</v>
      </c>
      <c r="I2925" s="1" t="s">
        <v>19</v>
      </c>
      <c r="J2925" s="1" t="s">
        <v>29</v>
      </c>
      <c r="K2925" s="1" t="s">
        <v>21</v>
      </c>
      <c r="L2925">
        <v>4</v>
      </c>
      <c r="M2925">
        <v>43</v>
      </c>
      <c r="N2925">
        <v>5380</v>
      </c>
      <c r="O2925" s="1" t="s">
        <v>22</v>
      </c>
      <c r="P2925">
        <v>2</v>
      </c>
    </row>
    <row r="2926" spans="1:16" x14ac:dyDescent="0.2">
      <c r="A2926">
        <v>2925</v>
      </c>
      <c r="B2926">
        <v>23</v>
      </c>
      <c r="C2926">
        <v>7</v>
      </c>
      <c r="D2926">
        <v>1.77</v>
      </c>
      <c r="E2926">
        <v>9</v>
      </c>
      <c r="F2926" s="1" t="s">
        <v>26</v>
      </c>
      <c r="G2926" s="1" t="s">
        <v>35</v>
      </c>
      <c r="H2926" s="1" t="s">
        <v>37</v>
      </c>
      <c r="I2926" s="1" t="s">
        <v>19</v>
      </c>
      <c r="J2926" s="1" t="s">
        <v>33</v>
      </c>
      <c r="K2926" s="1" t="s">
        <v>21</v>
      </c>
      <c r="L2926">
        <v>10</v>
      </c>
      <c r="M2926">
        <v>50</v>
      </c>
      <c r="N2926">
        <v>2338</v>
      </c>
      <c r="O2926" s="1" t="s">
        <v>22</v>
      </c>
      <c r="P2926">
        <v>1</v>
      </c>
    </row>
    <row r="2927" spans="1:16" x14ac:dyDescent="0.2">
      <c r="A2927">
        <v>2926</v>
      </c>
      <c r="B2927">
        <v>9</v>
      </c>
      <c r="C2927">
        <v>10</v>
      </c>
      <c r="D2927">
        <v>4.21</v>
      </c>
      <c r="E2927">
        <v>8</v>
      </c>
      <c r="F2927" s="1" t="s">
        <v>23</v>
      </c>
      <c r="G2927" s="1" t="s">
        <v>17</v>
      </c>
      <c r="H2927" s="1" t="s">
        <v>18</v>
      </c>
      <c r="I2927" s="1" t="s">
        <v>19</v>
      </c>
      <c r="J2927" s="1" t="s">
        <v>20</v>
      </c>
      <c r="K2927" s="1" t="s">
        <v>21</v>
      </c>
      <c r="L2927">
        <v>5</v>
      </c>
      <c r="M2927">
        <v>39</v>
      </c>
      <c r="N2927">
        <v>3249</v>
      </c>
      <c r="O2927" s="1" t="s">
        <v>21</v>
      </c>
      <c r="P2927">
        <v>2</v>
      </c>
    </row>
    <row r="2928" spans="1:16" x14ac:dyDescent="0.2">
      <c r="A2928">
        <v>2927</v>
      </c>
      <c r="B2928">
        <v>32</v>
      </c>
      <c r="C2928">
        <v>8</v>
      </c>
      <c r="D2928">
        <v>4.33</v>
      </c>
      <c r="E2928">
        <v>10</v>
      </c>
      <c r="F2928" s="1" t="s">
        <v>23</v>
      </c>
      <c r="G2928" s="1" t="s">
        <v>27</v>
      </c>
      <c r="H2928" s="1" t="s">
        <v>28</v>
      </c>
      <c r="I2928" s="1" t="s">
        <v>19</v>
      </c>
      <c r="J2928" s="1" t="s">
        <v>20</v>
      </c>
      <c r="K2928" s="1" t="s">
        <v>21</v>
      </c>
      <c r="L2928">
        <v>9</v>
      </c>
      <c r="M2928">
        <v>34</v>
      </c>
      <c r="N2928">
        <v>8867</v>
      </c>
      <c r="O2928" s="1" t="s">
        <v>21</v>
      </c>
      <c r="P2928">
        <v>1</v>
      </c>
    </row>
    <row r="2929" spans="1:16" x14ac:dyDescent="0.2">
      <c r="A2929">
        <v>2928</v>
      </c>
      <c r="B2929">
        <v>57</v>
      </c>
      <c r="C2929">
        <v>9</v>
      </c>
      <c r="D2929">
        <v>5.08</v>
      </c>
      <c r="E2929">
        <v>8</v>
      </c>
      <c r="F2929" s="1" t="s">
        <v>23</v>
      </c>
      <c r="G2929" s="1" t="s">
        <v>24</v>
      </c>
      <c r="H2929" s="1" t="s">
        <v>18</v>
      </c>
      <c r="I2929" s="1" t="s">
        <v>19</v>
      </c>
      <c r="J2929" s="1" t="s">
        <v>29</v>
      </c>
      <c r="K2929" s="1" t="s">
        <v>21</v>
      </c>
      <c r="L2929">
        <v>10</v>
      </c>
      <c r="M2929">
        <v>46</v>
      </c>
      <c r="N2929">
        <v>6618</v>
      </c>
      <c r="O2929" s="1" t="s">
        <v>22</v>
      </c>
      <c r="P2929">
        <v>4</v>
      </c>
    </row>
    <row r="2930" spans="1:16" x14ac:dyDescent="0.2">
      <c r="A2930">
        <v>2929</v>
      </c>
      <c r="B2930">
        <v>55</v>
      </c>
      <c r="C2930">
        <v>9</v>
      </c>
      <c r="D2930">
        <v>5.92</v>
      </c>
      <c r="E2930">
        <v>10</v>
      </c>
      <c r="F2930" s="1" t="s">
        <v>16</v>
      </c>
      <c r="G2930" s="1" t="s">
        <v>35</v>
      </c>
      <c r="H2930" s="1" t="s">
        <v>18</v>
      </c>
      <c r="I2930" s="1" t="s">
        <v>19</v>
      </c>
      <c r="J2930" s="1" t="s">
        <v>29</v>
      </c>
      <c r="K2930" s="1" t="s">
        <v>21</v>
      </c>
      <c r="L2930">
        <v>7</v>
      </c>
      <c r="M2930">
        <v>41</v>
      </c>
      <c r="N2930">
        <v>2608</v>
      </c>
      <c r="O2930" s="1" t="s">
        <v>21</v>
      </c>
      <c r="P2930">
        <v>3</v>
      </c>
    </row>
    <row r="2931" spans="1:16" x14ac:dyDescent="0.2">
      <c r="A2931">
        <v>2930</v>
      </c>
      <c r="B2931">
        <v>41</v>
      </c>
      <c r="C2931">
        <v>9</v>
      </c>
      <c r="D2931">
        <v>5.21</v>
      </c>
      <c r="E2931">
        <v>8</v>
      </c>
      <c r="F2931" s="1" t="s">
        <v>26</v>
      </c>
      <c r="G2931" s="1" t="s">
        <v>35</v>
      </c>
      <c r="H2931" s="1" t="s">
        <v>32</v>
      </c>
      <c r="I2931" s="1" t="s">
        <v>19</v>
      </c>
      <c r="J2931" s="1" t="s">
        <v>33</v>
      </c>
      <c r="K2931" s="1" t="s">
        <v>21</v>
      </c>
      <c r="L2931">
        <v>8</v>
      </c>
      <c r="M2931">
        <v>59</v>
      </c>
      <c r="N2931">
        <v>6508</v>
      </c>
      <c r="O2931" s="1" t="s">
        <v>22</v>
      </c>
      <c r="P2931">
        <v>4</v>
      </c>
    </row>
    <row r="2932" spans="1:16" x14ac:dyDescent="0.2">
      <c r="A2932">
        <v>2931</v>
      </c>
      <c r="B2932">
        <v>21</v>
      </c>
      <c r="C2932">
        <v>10</v>
      </c>
      <c r="D2932">
        <v>2.0699999999999998</v>
      </c>
      <c r="E2932">
        <v>8</v>
      </c>
      <c r="F2932" s="1" t="s">
        <v>26</v>
      </c>
      <c r="G2932" s="1" t="s">
        <v>35</v>
      </c>
      <c r="H2932" s="1" t="s">
        <v>28</v>
      </c>
      <c r="I2932" s="1" t="s">
        <v>34</v>
      </c>
      <c r="J2932" s="1" t="s">
        <v>33</v>
      </c>
      <c r="K2932" s="1" t="s">
        <v>22</v>
      </c>
      <c r="L2932">
        <v>7</v>
      </c>
      <c r="M2932">
        <v>58</v>
      </c>
      <c r="N2932">
        <v>6647</v>
      </c>
      <c r="O2932" s="1" t="s">
        <v>22</v>
      </c>
      <c r="P2932">
        <v>3</v>
      </c>
    </row>
    <row r="2933" spans="1:16" x14ac:dyDescent="0.2">
      <c r="A2933">
        <v>2932</v>
      </c>
      <c r="B2933">
        <v>37</v>
      </c>
      <c r="C2933">
        <v>7</v>
      </c>
      <c r="D2933">
        <v>1.06</v>
      </c>
      <c r="E2933">
        <v>7</v>
      </c>
      <c r="F2933" s="1" t="s">
        <v>26</v>
      </c>
      <c r="G2933" s="1" t="s">
        <v>35</v>
      </c>
      <c r="H2933" s="1" t="s">
        <v>31</v>
      </c>
      <c r="I2933" s="1" t="s">
        <v>19</v>
      </c>
      <c r="J2933" s="1" t="s">
        <v>33</v>
      </c>
      <c r="K2933" s="1" t="s">
        <v>21</v>
      </c>
      <c r="L2933">
        <v>10</v>
      </c>
      <c r="M2933">
        <v>52</v>
      </c>
      <c r="N2933">
        <v>7887</v>
      </c>
      <c r="O2933" s="1" t="s">
        <v>21</v>
      </c>
      <c r="P2933">
        <v>4</v>
      </c>
    </row>
    <row r="2934" spans="1:16" x14ac:dyDescent="0.2">
      <c r="A2934">
        <v>2933</v>
      </c>
      <c r="B2934">
        <v>14</v>
      </c>
      <c r="C2934">
        <v>4</v>
      </c>
      <c r="D2934">
        <v>4.8</v>
      </c>
      <c r="E2934">
        <v>4</v>
      </c>
      <c r="F2934" s="1" t="s">
        <v>26</v>
      </c>
      <c r="G2934" s="1" t="s">
        <v>30</v>
      </c>
      <c r="H2934" s="1" t="s">
        <v>37</v>
      </c>
      <c r="I2934" s="1" t="s">
        <v>19</v>
      </c>
      <c r="J2934" s="1" t="s">
        <v>29</v>
      </c>
      <c r="K2934" s="1" t="s">
        <v>21</v>
      </c>
      <c r="L2934">
        <v>8</v>
      </c>
      <c r="M2934">
        <v>22</v>
      </c>
      <c r="N2934">
        <v>6723</v>
      </c>
      <c r="O2934" s="1" t="s">
        <v>22</v>
      </c>
      <c r="P2934">
        <v>5</v>
      </c>
    </row>
    <row r="2935" spans="1:16" x14ac:dyDescent="0.2">
      <c r="A2935">
        <v>2934</v>
      </c>
      <c r="B2935">
        <v>56</v>
      </c>
      <c r="C2935">
        <v>7</v>
      </c>
      <c r="D2935">
        <v>4.37</v>
      </c>
      <c r="E2935">
        <v>7</v>
      </c>
      <c r="F2935" s="1" t="s">
        <v>36</v>
      </c>
      <c r="G2935" s="1" t="s">
        <v>35</v>
      </c>
      <c r="H2935" s="1" t="s">
        <v>31</v>
      </c>
      <c r="I2935" s="1" t="s">
        <v>19</v>
      </c>
      <c r="J2935" s="1" t="s">
        <v>20</v>
      </c>
      <c r="K2935" s="1" t="s">
        <v>21</v>
      </c>
      <c r="L2935">
        <v>1</v>
      </c>
      <c r="M2935">
        <v>50</v>
      </c>
      <c r="N2935">
        <v>1554</v>
      </c>
      <c r="O2935" s="1" t="s">
        <v>22</v>
      </c>
      <c r="P2935">
        <v>2</v>
      </c>
    </row>
    <row r="2936" spans="1:16" x14ac:dyDescent="0.2">
      <c r="A2936">
        <v>2935</v>
      </c>
      <c r="B2936">
        <v>11</v>
      </c>
      <c r="C2936">
        <v>10</v>
      </c>
      <c r="D2936">
        <v>3.49</v>
      </c>
      <c r="E2936">
        <v>10</v>
      </c>
      <c r="F2936" s="1" t="s">
        <v>36</v>
      </c>
      <c r="G2936" s="1" t="s">
        <v>35</v>
      </c>
      <c r="H2936" s="1" t="s">
        <v>31</v>
      </c>
      <c r="I2936" s="1" t="s">
        <v>34</v>
      </c>
      <c r="J2936" s="1" t="s">
        <v>20</v>
      </c>
      <c r="K2936" s="1" t="s">
        <v>22</v>
      </c>
      <c r="L2936">
        <v>1</v>
      </c>
      <c r="M2936">
        <v>67</v>
      </c>
      <c r="N2936">
        <v>3328</v>
      </c>
      <c r="O2936" s="1" t="s">
        <v>22</v>
      </c>
      <c r="P2936">
        <v>5</v>
      </c>
    </row>
    <row r="2937" spans="1:16" x14ac:dyDescent="0.2">
      <c r="A2937">
        <v>2936</v>
      </c>
      <c r="B2937">
        <v>32</v>
      </c>
      <c r="C2937">
        <v>9</v>
      </c>
      <c r="D2937">
        <v>2.16</v>
      </c>
      <c r="E2937">
        <v>9</v>
      </c>
      <c r="F2937" s="1" t="s">
        <v>23</v>
      </c>
      <c r="G2937" s="1" t="s">
        <v>24</v>
      </c>
      <c r="H2937" s="1" t="s">
        <v>18</v>
      </c>
      <c r="I2937" s="1" t="s">
        <v>19</v>
      </c>
      <c r="J2937" s="1" t="s">
        <v>33</v>
      </c>
      <c r="K2937" s="1" t="s">
        <v>21</v>
      </c>
      <c r="L2937">
        <v>7</v>
      </c>
      <c r="M2937">
        <v>61</v>
      </c>
      <c r="N2937">
        <v>4136</v>
      </c>
      <c r="O2937" s="1" t="s">
        <v>21</v>
      </c>
      <c r="P2937">
        <v>4</v>
      </c>
    </row>
    <row r="2938" spans="1:16" x14ac:dyDescent="0.2">
      <c r="A2938">
        <v>2937</v>
      </c>
      <c r="B2938">
        <v>28</v>
      </c>
      <c r="C2938">
        <v>9</v>
      </c>
      <c r="D2938">
        <v>4.29</v>
      </c>
      <c r="E2938">
        <v>9</v>
      </c>
      <c r="F2938" s="1" t="s">
        <v>36</v>
      </c>
      <c r="G2938" s="1" t="s">
        <v>27</v>
      </c>
      <c r="H2938" s="1" t="s">
        <v>31</v>
      </c>
      <c r="I2938" s="1" t="s">
        <v>19</v>
      </c>
      <c r="J2938" s="1" t="s">
        <v>29</v>
      </c>
      <c r="K2938" s="1" t="s">
        <v>21</v>
      </c>
      <c r="L2938">
        <v>1</v>
      </c>
      <c r="M2938">
        <v>49</v>
      </c>
      <c r="N2938">
        <v>1944</v>
      </c>
      <c r="O2938" s="1" t="s">
        <v>21</v>
      </c>
      <c r="P2938">
        <v>5</v>
      </c>
    </row>
    <row r="2939" spans="1:16" x14ac:dyDescent="0.2">
      <c r="A2939">
        <v>2938</v>
      </c>
      <c r="B2939">
        <v>27</v>
      </c>
      <c r="C2939">
        <v>7</v>
      </c>
      <c r="D2939">
        <v>2.97</v>
      </c>
      <c r="E2939">
        <v>10</v>
      </c>
      <c r="F2939" s="1" t="s">
        <v>23</v>
      </c>
      <c r="G2939" s="1" t="s">
        <v>35</v>
      </c>
      <c r="H2939" s="1" t="s">
        <v>37</v>
      </c>
      <c r="I2939" s="1" t="s">
        <v>19</v>
      </c>
      <c r="J2939" s="1" t="s">
        <v>29</v>
      </c>
      <c r="K2939" s="1" t="s">
        <v>21</v>
      </c>
      <c r="L2939">
        <v>10</v>
      </c>
      <c r="M2939">
        <v>38</v>
      </c>
      <c r="N2939">
        <v>1994</v>
      </c>
      <c r="O2939" s="1" t="s">
        <v>22</v>
      </c>
      <c r="P2939">
        <v>1</v>
      </c>
    </row>
    <row r="2940" spans="1:16" x14ac:dyDescent="0.2">
      <c r="A2940">
        <v>2939</v>
      </c>
      <c r="B2940">
        <v>36</v>
      </c>
      <c r="C2940">
        <v>9</v>
      </c>
      <c r="D2940">
        <v>2</v>
      </c>
      <c r="E2940">
        <v>10</v>
      </c>
      <c r="F2940" s="1" t="s">
        <v>16</v>
      </c>
      <c r="G2940" s="1" t="s">
        <v>24</v>
      </c>
      <c r="H2940" s="1" t="s">
        <v>32</v>
      </c>
      <c r="I2940" s="1" t="s">
        <v>19</v>
      </c>
      <c r="J2940" s="1" t="s">
        <v>29</v>
      </c>
      <c r="K2940" s="1" t="s">
        <v>21</v>
      </c>
      <c r="L2940">
        <v>0</v>
      </c>
      <c r="M2940">
        <v>50</v>
      </c>
      <c r="N2940">
        <v>8074</v>
      </c>
      <c r="O2940" s="1" t="s">
        <v>22</v>
      </c>
      <c r="P2940">
        <v>5</v>
      </c>
    </row>
    <row r="2941" spans="1:16" x14ac:dyDescent="0.2">
      <c r="A2941">
        <v>2940</v>
      </c>
      <c r="B2941">
        <v>32</v>
      </c>
      <c r="C2941">
        <v>10</v>
      </c>
      <c r="D2941">
        <v>2.82</v>
      </c>
      <c r="E2941">
        <v>7</v>
      </c>
      <c r="F2941" s="1" t="s">
        <v>26</v>
      </c>
      <c r="G2941" s="1" t="s">
        <v>30</v>
      </c>
      <c r="H2941" s="1" t="s">
        <v>37</v>
      </c>
      <c r="I2941" s="1" t="s">
        <v>34</v>
      </c>
      <c r="J2941" s="1" t="s">
        <v>29</v>
      </c>
      <c r="K2941" s="1" t="s">
        <v>21</v>
      </c>
      <c r="L2941">
        <v>6</v>
      </c>
      <c r="M2941">
        <v>32</v>
      </c>
      <c r="N2941">
        <v>8706</v>
      </c>
      <c r="O2941" s="1" t="s">
        <v>21</v>
      </c>
      <c r="P2941">
        <v>3</v>
      </c>
    </row>
    <row r="2942" spans="1:16" x14ac:dyDescent="0.2">
      <c r="A2942">
        <v>2941</v>
      </c>
      <c r="B2942">
        <v>10</v>
      </c>
      <c r="C2942">
        <v>8</v>
      </c>
      <c r="D2942">
        <v>2.2200000000000002</v>
      </c>
      <c r="E2942">
        <v>10</v>
      </c>
      <c r="F2942" s="1" t="s">
        <v>36</v>
      </c>
      <c r="G2942" s="1" t="s">
        <v>17</v>
      </c>
      <c r="H2942" s="1" t="s">
        <v>37</v>
      </c>
      <c r="I2942" s="1" t="s">
        <v>19</v>
      </c>
      <c r="J2942" s="1" t="s">
        <v>20</v>
      </c>
      <c r="K2942" s="1" t="s">
        <v>21</v>
      </c>
      <c r="L2942">
        <v>6</v>
      </c>
      <c r="M2942">
        <v>32</v>
      </c>
      <c r="N2942">
        <v>4170</v>
      </c>
      <c r="O2942" s="1" t="s">
        <v>22</v>
      </c>
      <c r="P2942">
        <v>2</v>
      </c>
    </row>
    <row r="2943" spans="1:16" x14ac:dyDescent="0.2">
      <c r="A2943">
        <v>2942</v>
      </c>
      <c r="B2943">
        <v>24</v>
      </c>
      <c r="C2943">
        <v>9</v>
      </c>
      <c r="D2943">
        <v>1.28</v>
      </c>
      <c r="E2943">
        <v>8</v>
      </c>
      <c r="F2943" s="1" t="s">
        <v>26</v>
      </c>
      <c r="G2943" s="1" t="s">
        <v>35</v>
      </c>
      <c r="H2943" s="1" t="s">
        <v>31</v>
      </c>
      <c r="I2943" s="1" t="s">
        <v>19</v>
      </c>
      <c r="J2943" s="1" t="s">
        <v>33</v>
      </c>
      <c r="K2943" s="1" t="s">
        <v>21</v>
      </c>
      <c r="L2943">
        <v>2</v>
      </c>
      <c r="M2943">
        <v>65</v>
      </c>
      <c r="N2943">
        <v>3153</v>
      </c>
      <c r="O2943" s="1" t="s">
        <v>22</v>
      </c>
      <c r="P2943">
        <v>5</v>
      </c>
    </row>
    <row r="2944" spans="1:16" x14ac:dyDescent="0.2">
      <c r="A2944">
        <v>2943</v>
      </c>
      <c r="B2944">
        <v>16</v>
      </c>
      <c r="C2944">
        <v>9</v>
      </c>
      <c r="D2944">
        <v>1.1200000000000001</v>
      </c>
      <c r="E2944">
        <v>10</v>
      </c>
      <c r="F2944" s="1" t="s">
        <v>26</v>
      </c>
      <c r="G2944" s="1" t="s">
        <v>27</v>
      </c>
      <c r="H2944" s="1" t="s">
        <v>37</v>
      </c>
      <c r="I2944" s="1" t="s">
        <v>19</v>
      </c>
      <c r="J2944" s="1" t="s">
        <v>33</v>
      </c>
      <c r="K2944" s="1" t="s">
        <v>21</v>
      </c>
      <c r="L2944">
        <v>5</v>
      </c>
      <c r="M2944">
        <v>20</v>
      </c>
      <c r="N2944">
        <v>4703</v>
      </c>
      <c r="O2944" s="1" t="s">
        <v>22</v>
      </c>
      <c r="P2944">
        <v>2</v>
      </c>
    </row>
    <row r="2945" spans="1:16" x14ac:dyDescent="0.2">
      <c r="A2945">
        <v>2944</v>
      </c>
      <c r="B2945">
        <v>28</v>
      </c>
      <c r="C2945">
        <v>10</v>
      </c>
      <c r="D2945">
        <v>1.92</v>
      </c>
      <c r="E2945">
        <v>9</v>
      </c>
      <c r="F2945" s="1" t="s">
        <v>16</v>
      </c>
      <c r="G2945" s="1" t="s">
        <v>17</v>
      </c>
      <c r="H2945" s="1" t="s">
        <v>32</v>
      </c>
      <c r="I2945" s="1" t="s">
        <v>19</v>
      </c>
      <c r="J2945" s="1" t="s">
        <v>29</v>
      </c>
      <c r="K2945" s="1" t="s">
        <v>21</v>
      </c>
      <c r="L2945">
        <v>2</v>
      </c>
      <c r="M2945">
        <v>61</v>
      </c>
      <c r="N2945">
        <v>8105</v>
      </c>
      <c r="O2945" s="1" t="s">
        <v>21</v>
      </c>
      <c r="P2945">
        <v>1</v>
      </c>
    </row>
    <row r="2946" spans="1:16" x14ac:dyDescent="0.2">
      <c r="A2946">
        <v>2945</v>
      </c>
      <c r="B2946">
        <v>54</v>
      </c>
      <c r="C2946">
        <v>7</v>
      </c>
      <c r="D2946">
        <v>1.96</v>
      </c>
      <c r="E2946">
        <v>10</v>
      </c>
      <c r="F2946" s="1" t="s">
        <v>23</v>
      </c>
      <c r="G2946" s="1" t="s">
        <v>35</v>
      </c>
      <c r="H2946" s="1" t="s">
        <v>32</v>
      </c>
      <c r="I2946" s="1" t="s">
        <v>19</v>
      </c>
      <c r="J2946" s="1" t="s">
        <v>29</v>
      </c>
      <c r="K2946" s="1" t="s">
        <v>21</v>
      </c>
      <c r="L2946">
        <v>2</v>
      </c>
      <c r="M2946">
        <v>64</v>
      </c>
      <c r="N2946">
        <v>9472</v>
      </c>
      <c r="O2946" s="1" t="s">
        <v>22</v>
      </c>
      <c r="P2946">
        <v>3</v>
      </c>
    </row>
    <row r="2947" spans="1:16" x14ac:dyDescent="0.2">
      <c r="A2947">
        <v>2946</v>
      </c>
      <c r="B2947">
        <v>57</v>
      </c>
      <c r="C2947">
        <v>5</v>
      </c>
      <c r="D2947">
        <v>5.65</v>
      </c>
      <c r="E2947">
        <v>1</v>
      </c>
      <c r="F2947" s="1" t="s">
        <v>16</v>
      </c>
      <c r="G2947" s="1" t="s">
        <v>17</v>
      </c>
      <c r="H2947" s="1" t="s">
        <v>32</v>
      </c>
      <c r="I2947" s="1" t="s">
        <v>19</v>
      </c>
      <c r="J2947" s="1" t="s">
        <v>33</v>
      </c>
      <c r="K2947" s="1" t="s">
        <v>21</v>
      </c>
      <c r="L2947">
        <v>1</v>
      </c>
      <c r="M2947">
        <v>48</v>
      </c>
      <c r="N2947">
        <v>2508</v>
      </c>
      <c r="O2947" s="1" t="s">
        <v>22</v>
      </c>
      <c r="P2947">
        <v>4</v>
      </c>
    </row>
    <row r="2948" spans="1:16" x14ac:dyDescent="0.2">
      <c r="A2948">
        <v>2947</v>
      </c>
      <c r="B2948">
        <v>25</v>
      </c>
      <c r="C2948">
        <v>1</v>
      </c>
      <c r="D2948">
        <v>2.83</v>
      </c>
      <c r="E2948">
        <v>4</v>
      </c>
      <c r="F2948" s="1" t="s">
        <v>16</v>
      </c>
      <c r="G2948" s="1" t="s">
        <v>17</v>
      </c>
      <c r="H2948" s="1" t="s">
        <v>31</v>
      </c>
      <c r="I2948" s="1" t="s">
        <v>34</v>
      </c>
      <c r="J2948" s="1" t="s">
        <v>33</v>
      </c>
      <c r="K2948" s="1" t="s">
        <v>21</v>
      </c>
      <c r="L2948">
        <v>5</v>
      </c>
      <c r="M2948">
        <v>20</v>
      </c>
      <c r="N2948">
        <v>2291</v>
      </c>
      <c r="O2948" s="1" t="s">
        <v>21</v>
      </c>
      <c r="P2948">
        <v>1</v>
      </c>
    </row>
    <row r="2949" spans="1:16" x14ac:dyDescent="0.2">
      <c r="A2949">
        <v>2948</v>
      </c>
      <c r="B2949">
        <v>30</v>
      </c>
      <c r="C2949">
        <v>10</v>
      </c>
      <c r="D2949">
        <v>2.21</v>
      </c>
      <c r="E2949">
        <v>8</v>
      </c>
      <c r="F2949" s="1" t="s">
        <v>23</v>
      </c>
      <c r="G2949" s="1" t="s">
        <v>27</v>
      </c>
      <c r="H2949" s="1" t="s">
        <v>32</v>
      </c>
      <c r="I2949" s="1" t="s">
        <v>19</v>
      </c>
      <c r="J2949" s="1" t="s">
        <v>33</v>
      </c>
      <c r="K2949" s="1" t="s">
        <v>21</v>
      </c>
      <c r="L2949">
        <v>0</v>
      </c>
      <c r="M2949">
        <v>52</v>
      </c>
      <c r="N2949">
        <v>1770</v>
      </c>
      <c r="O2949" s="1" t="s">
        <v>22</v>
      </c>
      <c r="P2949">
        <v>2</v>
      </c>
    </row>
    <row r="2950" spans="1:16" x14ac:dyDescent="0.2">
      <c r="A2950">
        <v>2949</v>
      </c>
      <c r="B2950">
        <v>55</v>
      </c>
      <c r="C2950">
        <v>7</v>
      </c>
      <c r="D2950">
        <v>5.84</v>
      </c>
      <c r="E2950">
        <v>8</v>
      </c>
      <c r="F2950" s="1" t="s">
        <v>23</v>
      </c>
      <c r="G2950" s="1" t="s">
        <v>27</v>
      </c>
      <c r="H2950" s="1" t="s">
        <v>37</v>
      </c>
      <c r="I2950" s="1" t="s">
        <v>34</v>
      </c>
      <c r="J2950" s="1" t="s">
        <v>29</v>
      </c>
      <c r="K2950" s="1" t="s">
        <v>21</v>
      </c>
      <c r="L2950">
        <v>8</v>
      </c>
      <c r="M2950">
        <v>38</v>
      </c>
      <c r="N2950">
        <v>1353</v>
      </c>
      <c r="O2950" s="1" t="s">
        <v>21</v>
      </c>
      <c r="P2950">
        <v>4</v>
      </c>
    </row>
    <row r="2951" spans="1:16" x14ac:dyDescent="0.2">
      <c r="A2951">
        <v>2950</v>
      </c>
      <c r="B2951">
        <v>52</v>
      </c>
      <c r="C2951">
        <v>6</v>
      </c>
      <c r="D2951">
        <v>1.29</v>
      </c>
      <c r="E2951">
        <v>3</v>
      </c>
      <c r="F2951" s="1" t="s">
        <v>26</v>
      </c>
      <c r="G2951" s="1" t="s">
        <v>27</v>
      </c>
      <c r="H2951" s="1" t="s">
        <v>37</v>
      </c>
      <c r="I2951" s="1" t="s">
        <v>19</v>
      </c>
      <c r="J2951" s="1" t="s">
        <v>29</v>
      </c>
      <c r="K2951" s="1" t="s">
        <v>21</v>
      </c>
      <c r="L2951">
        <v>5</v>
      </c>
      <c r="M2951">
        <v>52</v>
      </c>
      <c r="N2951">
        <v>1277</v>
      </c>
      <c r="O2951" s="1" t="s">
        <v>21</v>
      </c>
      <c r="P2951">
        <v>4</v>
      </c>
    </row>
    <row r="2952" spans="1:16" x14ac:dyDescent="0.2">
      <c r="A2952">
        <v>2951</v>
      </c>
      <c r="B2952">
        <v>5</v>
      </c>
      <c r="C2952">
        <v>10</v>
      </c>
      <c r="D2952">
        <v>3.68</v>
      </c>
      <c r="E2952">
        <v>9</v>
      </c>
      <c r="F2952" s="1" t="s">
        <v>23</v>
      </c>
      <c r="G2952" s="1" t="s">
        <v>30</v>
      </c>
      <c r="H2952" s="1" t="s">
        <v>37</v>
      </c>
      <c r="I2952" s="1" t="s">
        <v>34</v>
      </c>
      <c r="J2952" s="1" t="s">
        <v>33</v>
      </c>
      <c r="K2952" s="1" t="s">
        <v>22</v>
      </c>
      <c r="L2952">
        <v>9</v>
      </c>
      <c r="M2952">
        <v>24</v>
      </c>
      <c r="N2952">
        <v>4886</v>
      </c>
      <c r="O2952" s="1" t="s">
        <v>22</v>
      </c>
      <c r="P2952">
        <v>1</v>
      </c>
    </row>
    <row r="2953" spans="1:16" x14ac:dyDescent="0.2">
      <c r="A2953">
        <v>2952</v>
      </c>
      <c r="B2953">
        <v>10</v>
      </c>
      <c r="C2953">
        <v>8</v>
      </c>
      <c r="D2953">
        <v>4.05</v>
      </c>
      <c r="E2953">
        <v>8</v>
      </c>
      <c r="F2953" s="1" t="s">
        <v>16</v>
      </c>
      <c r="G2953" s="1" t="s">
        <v>35</v>
      </c>
      <c r="H2953" s="1" t="s">
        <v>18</v>
      </c>
      <c r="I2953" s="1" t="s">
        <v>19</v>
      </c>
      <c r="J2953" s="1" t="s">
        <v>29</v>
      </c>
      <c r="K2953" s="1" t="s">
        <v>21</v>
      </c>
      <c r="L2953">
        <v>7</v>
      </c>
      <c r="M2953">
        <v>56</v>
      </c>
      <c r="N2953">
        <v>5104</v>
      </c>
      <c r="O2953" s="1" t="s">
        <v>22</v>
      </c>
      <c r="P2953">
        <v>1</v>
      </c>
    </row>
    <row r="2954" spans="1:16" x14ac:dyDescent="0.2">
      <c r="A2954">
        <v>2953</v>
      </c>
      <c r="B2954">
        <v>54</v>
      </c>
      <c r="C2954">
        <v>1</v>
      </c>
      <c r="D2954">
        <v>3.29</v>
      </c>
      <c r="E2954">
        <v>1</v>
      </c>
      <c r="F2954" s="1" t="s">
        <v>26</v>
      </c>
      <c r="G2954" s="1" t="s">
        <v>17</v>
      </c>
      <c r="H2954" s="1" t="s">
        <v>28</v>
      </c>
      <c r="I2954" s="1" t="s">
        <v>19</v>
      </c>
      <c r="J2954" s="1" t="s">
        <v>29</v>
      </c>
      <c r="K2954" s="1" t="s">
        <v>21</v>
      </c>
      <c r="L2954">
        <v>8</v>
      </c>
      <c r="M2954">
        <v>46</v>
      </c>
      <c r="N2954">
        <v>6841</v>
      </c>
      <c r="O2954" s="1" t="s">
        <v>22</v>
      </c>
      <c r="P2954">
        <v>1</v>
      </c>
    </row>
    <row r="2955" spans="1:16" x14ac:dyDescent="0.2">
      <c r="A2955">
        <v>2954</v>
      </c>
      <c r="B2955">
        <v>56</v>
      </c>
      <c r="C2955">
        <v>7</v>
      </c>
      <c r="D2955">
        <v>2.82</v>
      </c>
      <c r="E2955">
        <v>10</v>
      </c>
      <c r="F2955" s="1" t="s">
        <v>36</v>
      </c>
      <c r="G2955" s="1" t="s">
        <v>17</v>
      </c>
      <c r="H2955" s="1" t="s">
        <v>31</v>
      </c>
      <c r="I2955" s="1" t="s">
        <v>19</v>
      </c>
      <c r="J2955" s="1" t="s">
        <v>29</v>
      </c>
      <c r="K2955" s="1" t="s">
        <v>21</v>
      </c>
      <c r="L2955">
        <v>3</v>
      </c>
      <c r="M2955">
        <v>43</v>
      </c>
      <c r="N2955">
        <v>3355</v>
      </c>
      <c r="O2955" s="1" t="s">
        <v>22</v>
      </c>
      <c r="P2955">
        <v>5</v>
      </c>
    </row>
    <row r="2956" spans="1:16" x14ac:dyDescent="0.2">
      <c r="A2956">
        <v>2955</v>
      </c>
      <c r="B2956">
        <v>28</v>
      </c>
      <c r="C2956">
        <v>1</v>
      </c>
      <c r="D2956">
        <v>5.6</v>
      </c>
      <c r="E2956">
        <v>4</v>
      </c>
      <c r="F2956" s="1" t="s">
        <v>36</v>
      </c>
      <c r="G2956" s="1" t="s">
        <v>17</v>
      </c>
      <c r="H2956" s="1" t="s">
        <v>32</v>
      </c>
      <c r="I2956" s="1" t="s">
        <v>34</v>
      </c>
      <c r="J2956" s="1" t="s">
        <v>20</v>
      </c>
      <c r="K2956" s="1" t="s">
        <v>21</v>
      </c>
      <c r="L2956">
        <v>3</v>
      </c>
      <c r="M2956">
        <v>45</v>
      </c>
      <c r="N2956">
        <v>5172</v>
      </c>
      <c r="O2956" s="1" t="s">
        <v>21</v>
      </c>
      <c r="P2956">
        <v>3</v>
      </c>
    </row>
    <row r="2957" spans="1:16" x14ac:dyDescent="0.2">
      <c r="A2957">
        <v>2956</v>
      </c>
      <c r="B2957">
        <v>53</v>
      </c>
      <c r="C2957">
        <v>1</v>
      </c>
      <c r="D2957">
        <v>2.65</v>
      </c>
      <c r="E2957">
        <v>4</v>
      </c>
      <c r="F2957" s="1" t="s">
        <v>36</v>
      </c>
      <c r="G2957" s="1" t="s">
        <v>27</v>
      </c>
      <c r="H2957" s="1" t="s">
        <v>28</v>
      </c>
      <c r="I2957" s="1" t="s">
        <v>34</v>
      </c>
      <c r="J2957" s="1" t="s">
        <v>29</v>
      </c>
      <c r="K2957" s="1" t="s">
        <v>21</v>
      </c>
      <c r="L2957">
        <v>8</v>
      </c>
      <c r="M2957">
        <v>22</v>
      </c>
      <c r="N2957">
        <v>2016</v>
      </c>
      <c r="O2957" s="1" t="s">
        <v>22</v>
      </c>
      <c r="P2957">
        <v>3</v>
      </c>
    </row>
    <row r="2958" spans="1:16" x14ac:dyDescent="0.2">
      <c r="A2958">
        <v>2957</v>
      </c>
      <c r="B2958">
        <v>28</v>
      </c>
      <c r="C2958">
        <v>8</v>
      </c>
      <c r="D2958">
        <v>4.0599999999999996</v>
      </c>
      <c r="E2958">
        <v>10</v>
      </c>
      <c r="F2958" s="1" t="s">
        <v>26</v>
      </c>
      <c r="G2958" s="1" t="s">
        <v>30</v>
      </c>
      <c r="H2958" s="1" t="s">
        <v>32</v>
      </c>
      <c r="I2958" s="1" t="s">
        <v>19</v>
      </c>
      <c r="J2958" s="1" t="s">
        <v>29</v>
      </c>
      <c r="K2958" s="1" t="s">
        <v>21</v>
      </c>
      <c r="L2958">
        <v>5</v>
      </c>
      <c r="M2958">
        <v>35</v>
      </c>
      <c r="N2958">
        <v>3613</v>
      </c>
      <c r="O2958" s="1" t="s">
        <v>21</v>
      </c>
      <c r="P2958">
        <v>4</v>
      </c>
    </row>
    <row r="2959" spans="1:16" x14ac:dyDescent="0.2">
      <c r="A2959">
        <v>2958</v>
      </c>
      <c r="B2959">
        <v>17</v>
      </c>
      <c r="C2959">
        <v>10</v>
      </c>
      <c r="D2959">
        <v>1.1599999999999999</v>
      </c>
      <c r="E2959">
        <v>9</v>
      </c>
      <c r="F2959" s="1" t="s">
        <v>16</v>
      </c>
      <c r="G2959" s="1" t="s">
        <v>30</v>
      </c>
      <c r="H2959" s="1" t="s">
        <v>37</v>
      </c>
      <c r="I2959" s="1" t="s">
        <v>34</v>
      </c>
      <c r="J2959" s="1" t="s">
        <v>20</v>
      </c>
      <c r="K2959" s="1" t="s">
        <v>22</v>
      </c>
      <c r="L2959">
        <v>5</v>
      </c>
      <c r="M2959">
        <v>26</v>
      </c>
      <c r="N2959">
        <v>7960</v>
      </c>
      <c r="O2959" s="1" t="s">
        <v>22</v>
      </c>
      <c r="P2959">
        <v>2</v>
      </c>
    </row>
    <row r="2960" spans="1:16" x14ac:dyDescent="0.2">
      <c r="A2960">
        <v>2959</v>
      </c>
      <c r="B2960">
        <v>7</v>
      </c>
      <c r="C2960">
        <v>8</v>
      </c>
      <c r="D2960">
        <v>3.46</v>
      </c>
      <c r="E2960">
        <v>10</v>
      </c>
      <c r="F2960" s="1" t="s">
        <v>23</v>
      </c>
      <c r="G2960" s="1" t="s">
        <v>24</v>
      </c>
      <c r="H2960" s="1" t="s">
        <v>28</v>
      </c>
      <c r="I2960" s="1" t="s">
        <v>34</v>
      </c>
      <c r="J2960" s="1" t="s">
        <v>20</v>
      </c>
      <c r="K2960" s="1" t="s">
        <v>22</v>
      </c>
      <c r="L2960">
        <v>0</v>
      </c>
      <c r="M2960">
        <v>18</v>
      </c>
      <c r="N2960">
        <v>3757</v>
      </c>
      <c r="O2960" s="1" t="s">
        <v>22</v>
      </c>
      <c r="P2960">
        <v>3</v>
      </c>
    </row>
    <row r="2961" spans="1:16" x14ac:dyDescent="0.2">
      <c r="A2961">
        <v>2960</v>
      </c>
      <c r="B2961">
        <v>47</v>
      </c>
      <c r="C2961">
        <v>8</v>
      </c>
      <c r="D2961">
        <v>1.9</v>
      </c>
      <c r="E2961">
        <v>8</v>
      </c>
      <c r="F2961" s="1" t="s">
        <v>16</v>
      </c>
      <c r="G2961" s="1" t="s">
        <v>17</v>
      </c>
      <c r="H2961" s="1" t="s">
        <v>28</v>
      </c>
      <c r="I2961" s="1" t="s">
        <v>19</v>
      </c>
      <c r="J2961" s="1" t="s">
        <v>29</v>
      </c>
      <c r="K2961" s="1" t="s">
        <v>21</v>
      </c>
      <c r="L2961">
        <v>1</v>
      </c>
      <c r="M2961">
        <v>56</v>
      </c>
      <c r="N2961">
        <v>4480</v>
      </c>
      <c r="O2961" s="1" t="s">
        <v>22</v>
      </c>
      <c r="P2961">
        <v>3</v>
      </c>
    </row>
    <row r="2962" spans="1:16" x14ac:dyDescent="0.2">
      <c r="A2962">
        <v>2961</v>
      </c>
      <c r="B2962">
        <v>30</v>
      </c>
      <c r="C2962">
        <v>7</v>
      </c>
      <c r="D2962">
        <v>2.58</v>
      </c>
      <c r="E2962">
        <v>9</v>
      </c>
      <c r="F2962" s="1" t="s">
        <v>23</v>
      </c>
      <c r="G2962" s="1" t="s">
        <v>35</v>
      </c>
      <c r="H2962" s="1" t="s">
        <v>25</v>
      </c>
      <c r="I2962" s="1" t="s">
        <v>19</v>
      </c>
      <c r="J2962" s="1" t="s">
        <v>29</v>
      </c>
      <c r="K2962" s="1" t="s">
        <v>21</v>
      </c>
      <c r="L2962">
        <v>1</v>
      </c>
      <c r="M2962">
        <v>28</v>
      </c>
      <c r="N2962">
        <v>5533</v>
      </c>
      <c r="O2962" s="1" t="s">
        <v>22</v>
      </c>
      <c r="P2962">
        <v>3</v>
      </c>
    </row>
    <row r="2963" spans="1:16" x14ac:dyDescent="0.2">
      <c r="A2963">
        <v>2962</v>
      </c>
      <c r="B2963">
        <v>35</v>
      </c>
      <c r="C2963">
        <v>8</v>
      </c>
      <c r="D2963">
        <v>3.85</v>
      </c>
      <c r="E2963">
        <v>8</v>
      </c>
      <c r="F2963" s="1" t="s">
        <v>36</v>
      </c>
      <c r="G2963" s="1" t="s">
        <v>17</v>
      </c>
      <c r="H2963" s="1" t="s">
        <v>28</v>
      </c>
      <c r="I2963" s="1" t="s">
        <v>34</v>
      </c>
      <c r="J2963" s="1" t="s">
        <v>20</v>
      </c>
      <c r="K2963" s="1" t="s">
        <v>21</v>
      </c>
      <c r="L2963">
        <v>6</v>
      </c>
      <c r="M2963">
        <v>48</v>
      </c>
      <c r="N2963">
        <v>4677</v>
      </c>
      <c r="O2963" s="1" t="s">
        <v>21</v>
      </c>
      <c r="P2963">
        <v>4</v>
      </c>
    </row>
    <row r="2964" spans="1:16" x14ac:dyDescent="0.2">
      <c r="A2964">
        <v>2963</v>
      </c>
      <c r="B2964">
        <v>50</v>
      </c>
      <c r="C2964">
        <v>7</v>
      </c>
      <c r="D2964">
        <v>5.09</v>
      </c>
      <c r="E2964">
        <v>7</v>
      </c>
      <c r="F2964" s="1" t="s">
        <v>36</v>
      </c>
      <c r="G2964" s="1" t="s">
        <v>24</v>
      </c>
      <c r="H2964" s="1" t="s">
        <v>18</v>
      </c>
      <c r="I2964" s="1" t="s">
        <v>19</v>
      </c>
      <c r="J2964" s="1" t="s">
        <v>29</v>
      </c>
      <c r="K2964" s="1" t="s">
        <v>21</v>
      </c>
      <c r="L2964">
        <v>9</v>
      </c>
      <c r="M2964">
        <v>47</v>
      </c>
      <c r="N2964">
        <v>8795</v>
      </c>
      <c r="O2964" s="1" t="s">
        <v>22</v>
      </c>
      <c r="P2964">
        <v>5</v>
      </c>
    </row>
    <row r="2965" spans="1:16" x14ac:dyDescent="0.2">
      <c r="A2965">
        <v>2964</v>
      </c>
      <c r="B2965">
        <v>16</v>
      </c>
      <c r="C2965">
        <v>8</v>
      </c>
      <c r="D2965">
        <v>5.42</v>
      </c>
      <c r="E2965">
        <v>7</v>
      </c>
      <c r="F2965" s="1" t="s">
        <v>16</v>
      </c>
      <c r="G2965" s="1" t="s">
        <v>17</v>
      </c>
      <c r="H2965" s="1" t="s">
        <v>37</v>
      </c>
      <c r="I2965" s="1" t="s">
        <v>34</v>
      </c>
      <c r="J2965" s="1" t="s">
        <v>20</v>
      </c>
      <c r="K2965" s="1" t="s">
        <v>22</v>
      </c>
      <c r="L2965">
        <v>7</v>
      </c>
      <c r="M2965">
        <v>67</v>
      </c>
      <c r="N2965">
        <v>5178</v>
      </c>
      <c r="O2965" s="1" t="s">
        <v>22</v>
      </c>
      <c r="P2965">
        <v>5</v>
      </c>
    </row>
    <row r="2966" spans="1:16" x14ac:dyDescent="0.2">
      <c r="A2966">
        <v>2965</v>
      </c>
      <c r="B2966">
        <v>19</v>
      </c>
      <c r="C2966">
        <v>9</v>
      </c>
      <c r="D2966">
        <v>2.31</v>
      </c>
      <c r="E2966">
        <v>7</v>
      </c>
      <c r="F2966" s="1" t="s">
        <v>26</v>
      </c>
      <c r="G2966" s="1" t="s">
        <v>30</v>
      </c>
      <c r="H2966" s="1" t="s">
        <v>28</v>
      </c>
      <c r="I2966" s="1" t="s">
        <v>19</v>
      </c>
      <c r="J2966" s="1" t="s">
        <v>29</v>
      </c>
      <c r="K2966" s="1" t="s">
        <v>21</v>
      </c>
      <c r="L2966">
        <v>2</v>
      </c>
      <c r="M2966">
        <v>55</v>
      </c>
      <c r="N2966">
        <v>7746</v>
      </c>
      <c r="O2966" s="1" t="s">
        <v>21</v>
      </c>
      <c r="P2966">
        <v>3</v>
      </c>
    </row>
    <row r="2967" spans="1:16" x14ac:dyDescent="0.2">
      <c r="A2967">
        <v>2966</v>
      </c>
      <c r="B2967">
        <v>49</v>
      </c>
      <c r="C2967">
        <v>5</v>
      </c>
      <c r="D2967">
        <v>1.71</v>
      </c>
      <c r="E2967">
        <v>2</v>
      </c>
      <c r="F2967" s="1" t="s">
        <v>36</v>
      </c>
      <c r="G2967" s="1" t="s">
        <v>27</v>
      </c>
      <c r="H2967" s="1" t="s">
        <v>32</v>
      </c>
      <c r="I2967" s="1" t="s">
        <v>19</v>
      </c>
      <c r="J2967" s="1" t="s">
        <v>20</v>
      </c>
      <c r="K2967" s="1" t="s">
        <v>21</v>
      </c>
      <c r="L2967">
        <v>2</v>
      </c>
      <c r="M2967">
        <v>20</v>
      </c>
      <c r="N2967">
        <v>6733</v>
      </c>
      <c r="O2967" s="1" t="s">
        <v>22</v>
      </c>
      <c r="P2967">
        <v>2</v>
      </c>
    </row>
    <row r="2968" spans="1:16" x14ac:dyDescent="0.2">
      <c r="A2968">
        <v>2967</v>
      </c>
      <c r="B2968">
        <v>14</v>
      </c>
      <c r="C2968">
        <v>9</v>
      </c>
      <c r="D2968">
        <v>4.7699999999999996</v>
      </c>
      <c r="E2968">
        <v>8</v>
      </c>
      <c r="F2968" s="1" t="s">
        <v>26</v>
      </c>
      <c r="G2968" s="1" t="s">
        <v>30</v>
      </c>
      <c r="H2968" s="1" t="s">
        <v>32</v>
      </c>
      <c r="I2968" s="1" t="s">
        <v>34</v>
      </c>
      <c r="J2968" s="1" t="s">
        <v>20</v>
      </c>
      <c r="K2968" s="1" t="s">
        <v>22</v>
      </c>
      <c r="L2968">
        <v>6</v>
      </c>
      <c r="M2968">
        <v>53</v>
      </c>
      <c r="N2968">
        <v>3202</v>
      </c>
      <c r="O2968" s="1" t="s">
        <v>22</v>
      </c>
      <c r="P2968">
        <v>2</v>
      </c>
    </row>
    <row r="2969" spans="1:16" x14ac:dyDescent="0.2">
      <c r="A2969">
        <v>2968</v>
      </c>
      <c r="B2969">
        <v>33</v>
      </c>
      <c r="C2969">
        <v>7</v>
      </c>
      <c r="D2969">
        <v>5.87</v>
      </c>
      <c r="E2969">
        <v>9</v>
      </c>
      <c r="F2969" s="1" t="s">
        <v>26</v>
      </c>
      <c r="G2969" s="1" t="s">
        <v>17</v>
      </c>
      <c r="H2969" s="1" t="s">
        <v>31</v>
      </c>
      <c r="I2969" s="1" t="s">
        <v>19</v>
      </c>
      <c r="J2969" s="1" t="s">
        <v>29</v>
      </c>
      <c r="K2969" s="1" t="s">
        <v>21</v>
      </c>
      <c r="L2969">
        <v>8</v>
      </c>
      <c r="M2969">
        <v>38</v>
      </c>
      <c r="N2969">
        <v>7605</v>
      </c>
      <c r="O2969" s="1" t="s">
        <v>21</v>
      </c>
      <c r="P2969">
        <v>3</v>
      </c>
    </row>
    <row r="2970" spans="1:16" x14ac:dyDescent="0.2">
      <c r="A2970">
        <v>2969</v>
      </c>
      <c r="B2970">
        <v>21</v>
      </c>
      <c r="C2970">
        <v>8</v>
      </c>
      <c r="D2970">
        <v>4.76</v>
      </c>
      <c r="E2970">
        <v>7</v>
      </c>
      <c r="F2970" s="1" t="s">
        <v>16</v>
      </c>
      <c r="G2970" s="1" t="s">
        <v>17</v>
      </c>
      <c r="H2970" s="1" t="s">
        <v>25</v>
      </c>
      <c r="I2970" s="1" t="s">
        <v>34</v>
      </c>
      <c r="J2970" s="1" t="s">
        <v>20</v>
      </c>
      <c r="K2970" s="1" t="s">
        <v>22</v>
      </c>
      <c r="L2970">
        <v>10</v>
      </c>
      <c r="M2970">
        <v>68</v>
      </c>
      <c r="N2970">
        <v>1357</v>
      </c>
      <c r="O2970" s="1" t="s">
        <v>21</v>
      </c>
      <c r="P2970">
        <v>2</v>
      </c>
    </row>
    <row r="2971" spans="1:16" x14ac:dyDescent="0.2">
      <c r="A2971">
        <v>2970</v>
      </c>
      <c r="B2971">
        <v>24</v>
      </c>
      <c r="C2971">
        <v>1</v>
      </c>
      <c r="D2971">
        <v>5.63</v>
      </c>
      <c r="E2971">
        <v>4</v>
      </c>
      <c r="F2971" s="1" t="s">
        <v>16</v>
      </c>
      <c r="G2971" s="1" t="s">
        <v>35</v>
      </c>
      <c r="H2971" s="1" t="s">
        <v>28</v>
      </c>
      <c r="I2971" s="1" t="s">
        <v>19</v>
      </c>
      <c r="J2971" s="1" t="s">
        <v>33</v>
      </c>
      <c r="K2971" s="1" t="s">
        <v>21</v>
      </c>
      <c r="L2971">
        <v>2</v>
      </c>
      <c r="M2971">
        <v>66</v>
      </c>
      <c r="N2971">
        <v>4640</v>
      </c>
      <c r="O2971" s="1" t="s">
        <v>22</v>
      </c>
      <c r="P2971">
        <v>3</v>
      </c>
    </row>
    <row r="2972" spans="1:16" x14ac:dyDescent="0.2">
      <c r="A2972">
        <v>2971</v>
      </c>
      <c r="B2972">
        <v>14</v>
      </c>
      <c r="C2972">
        <v>6</v>
      </c>
      <c r="D2972">
        <v>5.23</v>
      </c>
      <c r="E2972">
        <v>3</v>
      </c>
      <c r="F2972" s="1" t="s">
        <v>26</v>
      </c>
      <c r="G2972" s="1" t="s">
        <v>30</v>
      </c>
      <c r="H2972" s="1" t="s">
        <v>37</v>
      </c>
      <c r="I2972" s="1" t="s">
        <v>19</v>
      </c>
      <c r="J2972" s="1" t="s">
        <v>33</v>
      </c>
      <c r="K2972" s="1" t="s">
        <v>22</v>
      </c>
      <c r="L2972">
        <v>0</v>
      </c>
      <c r="M2972">
        <v>60</v>
      </c>
      <c r="N2972">
        <v>7666</v>
      </c>
      <c r="O2972" s="1" t="s">
        <v>21</v>
      </c>
      <c r="P2972">
        <v>5</v>
      </c>
    </row>
    <row r="2973" spans="1:16" x14ac:dyDescent="0.2">
      <c r="A2973">
        <v>2972</v>
      </c>
      <c r="B2973">
        <v>57</v>
      </c>
      <c r="C2973">
        <v>10</v>
      </c>
      <c r="D2973">
        <v>1.52</v>
      </c>
      <c r="E2973">
        <v>10</v>
      </c>
      <c r="F2973" s="1" t="s">
        <v>36</v>
      </c>
      <c r="G2973" s="1" t="s">
        <v>27</v>
      </c>
      <c r="H2973" s="1" t="s">
        <v>32</v>
      </c>
      <c r="I2973" s="1" t="s">
        <v>19</v>
      </c>
      <c r="J2973" s="1" t="s">
        <v>29</v>
      </c>
      <c r="K2973" s="1" t="s">
        <v>21</v>
      </c>
      <c r="L2973">
        <v>3</v>
      </c>
      <c r="M2973">
        <v>68</v>
      </c>
      <c r="N2973">
        <v>4490</v>
      </c>
      <c r="O2973" s="1" t="s">
        <v>22</v>
      </c>
      <c r="P2973">
        <v>5</v>
      </c>
    </row>
    <row r="2974" spans="1:16" x14ac:dyDescent="0.2">
      <c r="A2974">
        <v>2973</v>
      </c>
      <c r="B2974">
        <v>6</v>
      </c>
      <c r="C2974">
        <v>8</v>
      </c>
      <c r="D2974">
        <v>2.91</v>
      </c>
      <c r="E2974">
        <v>9</v>
      </c>
      <c r="F2974" s="1" t="s">
        <v>26</v>
      </c>
      <c r="G2974" s="1" t="s">
        <v>17</v>
      </c>
      <c r="H2974" s="1" t="s">
        <v>37</v>
      </c>
      <c r="I2974" s="1" t="s">
        <v>19</v>
      </c>
      <c r="J2974" s="1" t="s">
        <v>33</v>
      </c>
      <c r="K2974" s="1" t="s">
        <v>21</v>
      </c>
      <c r="L2974">
        <v>2</v>
      </c>
      <c r="M2974">
        <v>26</v>
      </c>
      <c r="N2974">
        <v>6590</v>
      </c>
      <c r="O2974" s="1" t="s">
        <v>22</v>
      </c>
      <c r="P2974">
        <v>1</v>
      </c>
    </row>
    <row r="2975" spans="1:16" x14ac:dyDescent="0.2">
      <c r="A2975">
        <v>2974</v>
      </c>
      <c r="B2975">
        <v>15</v>
      </c>
      <c r="C2975">
        <v>9</v>
      </c>
      <c r="D2975">
        <v>3.09</v>
      </c>
      <c r="E2975">
        <v>7</v>
      </c>
      <c r="F2975" s="1" t="s">
        <v>23</v>
      </c>
      <c r="G2975" s="1" t="s">
        <v>24</v>
      </c>
      <c r="H2975" s="1" t="s">
        <v>31</v>
      </c>
      <c r="I2975" s="1" t="s">
        <v>34</v>
      </c>
      <c r="J2975" s="1" t="s">
        <v>29</v>
      </c>
      <c r="K2975" s="1" t="s">
        <v>22</v>
      </c>
      <c r="L2975">
        <v>1</v>
      </c>
      <c r="M2975">
        <v>39</v>
      </c>
      <c r="N2975">
        <v>9949</v>
      </c>
      <c r="O2975" s="1" t="s">
        <v>21</v>
      </c>
      <c r="P2975">
        <v>5</v>
      </c>
    </row>
    <row r="2976" spans="1:16" x14ac:dyDescent="0.2">
      <c r="A2976">
        <v>2975</v>
      </c>
      <c r="B2976">
        <v>17</v>
      </c>
      <c r="C2976">
        <v>6</v>
      </c>
      <c r="D2976">
        <v>3.35</v>
      </c>
      <c r="E2976">
        <v>2</v>
      </c>
      <c r="F2976" s="1" t="s">
        <v>16</v>
      </c>
      <c r="G2976" s="1" t="s">
        <v>24</v>
      </c>
      <c r="H2976" s="1" t="s">
        <v>18</v>
      </c>
      <c r="I2976" s="1" t="s">
        <v>19</v>
      </c>
      <c r="J2976" s="1" t="s">
        <v>33</v>
      </c>
      <c r="K2976" s="1" t="s">
        <v>22</v>
      </c>
      <c r="L2976">
        <v>4</v>
      </c>
      <c r="M2976">
        <v>40</v>
      </c>
      <c r="N2976">
        <v>9194</v>
      </c>
      <c r="O2976" s="1" t="s">
        <v>21</v>
      </c>
      <c r="P2976">
        <v>4</v>
      </c>
    </row>
    <row r="2977" spans="1:16" x14ac:dyDescent="0.2">
      <c r="A2977">
        <v>2976</v>
      </c>
      <c r="B2977">
        <v>18</v>
      </c>
      <c r="C2977">
        <v>4</v>
      </c>
      <c r="D2977">
        <v>5.91</v>
      </c>
      <c r="E2977">
        <v>6</v>
      </c>
      <c r="F2977" s="1" t="s">
        <v>23</v>
      </c>
      <c r="G2977" s="1" t="s">
        <v>24</v>
      </c>
      <c r="H2977" s="1" t="s">
        <v>18</v>
      </c>
      <c r="I2977" s="1" t="s">
        <v>19</v>
      </c>
      <c r="J2977" s="1" t="s">
        <v>29</v>
      </c>
      <c r="K2977" s="1" t="s">
        <v>22</v>
      </c>
      <c r="L2977">
        <v>4</v>
      </c>
      <c r="M2977">
        <v>70</v>
      </c>
      <c r="N2977">
        <v>6177</v>
      </c>
      <c r="O2977" s="1" t="s">
        <v>21</v>
      </c>
      <c r="P2977">
        <v>1</v>
      </c>
    </row>
    <row r="2978" spans="1:16" x14ac:dyDescent="0.2">
      <c r="A2978">
        <v>2977</v>
      </c>
      <c r="B2978">
        <v>12</v>
      </c>
      <c r="C2978">
        <v>1</v>
      </c>
      <c r="D2978">
        <v>5.52</v>
      </c>
      <c r="E2978">
        <v>4</v>
      </c>
      <c r="F2978" s="1" t="s">
        <v>23</v>
      </c>
      <c r="G2978" s="1" t="s">
        <v>27</v>
      </c>
      <c r="H2978" s="1" t="s">
        <v>32</v>
      </c>
      <c r="I2978" s="1" t="s">
        <v>19</v>
      </c>
      <c r="J2978" s="1" t="s">
        <v>29</v>
      </c>
      <c r="K2978" s="1" t="s">
        <v>22</v>
      </c>
      <c r="L2978">
        <v>8</v>
      </c>
      <c r="M2978">
        <v>56</v>
      </c>
      <c r="N2978">
        <v>9921</v>
      </c>
      <c r="O2978" s="1" t="s">
        <v>21</v>
      </c>
      <c r="P2978">
        <v>4</v>
      </c>
    </row>
    <row r="2979" spans="1:16" x14ac:dyDescent="0.2">
      <c r="A2979">
        <v>2978</v>
      </c>
      <c r="B2979">
        <v>26</v>
      </c>
      <c r="C2979">
        <v>9</v>
      </c>
      <c r="D2979">
        <v>1.31</v>
      </c>
      <c r="E2979">
        <v>8</v>
      </c>
      <c r="F2979" s="1" t="s">
        <v>26</v>
      </c>
      <c r="G2979" s="1" t="s">
        <v>24</v>
      </c>
      <c r="H2979" s="1" t="s">
        <v>28</v>
      </c>
      <c r="I2979" s="1" t="s">
        <v>19</v>
      </c>
      <c r="J2979" s="1" t="s">
        <v>29</v>
      </c>
      <c r="K2979" s="1" t="s">
        <v>21</v>
      </c>
      <c r="L2979">
        <v>8</v>
      </c>
      <c r="M2979">
        <v>53</v>
      </c>
      <c r="N2979">
        <v>5804</v>
      </c>
      <c r="O2979" s="1" t="s">
        <v>22</v>
      </c>
      <c r="P2979">
        <v>5</v>
      </c>
    </row>
    <row r="2980" spans="1:16" x14ac:dyDescent="0.2">
      <c r="A2980">
        <v>2979</v>
      </c>
      <c r="B2980">
        <v>50</v>
      </c>
      <c r="C2980">
        <v>9</v>
      </c>
      <c r="D2980">
        <v>2.96</v>
      </c>
      <c r="E2980">
        <v>10</v>
      </c>
      <c r="F2980" s="1" t="s">
        <v>16</v>
      </c>
      <c r="G2980" s="1" t="s">
        <v>24</v>
      </c>
      <c r="H2980" s="1" t="s">
        <v>18</v>
      </c>
      <c r="I2980" s="1" t="s">
        <v>19</v>
      </c>
      <c r="J2980" s="1" t="s">
        <v>20</v>
      </c>
      <c r="K2980" s="1" t="s">
        <v>21</v>
      </c>
      <c r="L2980">
        <v>8</v>
      </c>
      <c r="M2980">
        <v>70</v>
      </c>
      <c r="N2980">
        <v>3978</v>
      </c>
      <c r="O2980" s="1" t="s">
        <v>22</v>
      </c>
      <c r="P2980">
        <v>5</v>
      </c>
    </row>
    <row r="2981" spans="1:16" x14ac:dyDescent="0.2">
      <c r="A2981">
        <v>2980</v>
      </c>
      <c r="B2981">
        <v>24</v>
      </c>
      <c r="C2981">
        <v>1</v>
      </c>
      <c r="D2981">
        <v>2.2599999999999998</v>
      </c>
      <c r="E2981">
        <v>1</v>
      </c>
      <c r="F2981" s="1" t="s">
        <v>23</v>
      </c>
      <c r="G2981" s="1" t="s">
        <v>30</v>
      </c>
      <c r="H2981" s="1" t="s">
        <v>18</v>
      </c>
      <c r="I2981" s="1" t="s">
        <v>19</v>
      </c>
      <c r="J2981" s="1" t="s">
        <v>20</v>
      </c>
      <c r="K2981" s="1" t="s">
        <v>21</v>
      </c>
      <c r="L2981">
        <v>0</v>
      </c>
      <c r="M2981">
        <v>44</v>
      </c>
      <c r="N2981">
        <v>2089</v>
      </c>
      <c r="O2981" s="1" t="s">
        <v>21</v>
      </c>
      <c r="P2981">
        <v>3</v>
      </c>
    </row>
    <row r="2982" spans="1:16" x14ac:dyDescent="0.2">
      <c r="A2982">
        <v>2981</v>
      </c>
      <c r="B2982">
        <v>24</v>
      </c>
      <c r="C2982">
        <v>8</v>
      </c>
      <c r="D2982">
        <v>3.72</v>
      </c>
      <c r="E2982">
        <v>8</v>
      </c>
      <c r="F2982" s="1" t="s">
        <v>16</v>
      </c>
      <c r="G2982" s="1" t="s">
        <v>17</v>
      </c>
      <c r="H2982" s="1" t="s">
        <v>28</v>
      </c>
      <c r="I2982" s="1" t="s">
        <v>19</v>
      </c>
      <c r="J2982" s="1" t="s">
        <v>29</v>
      </c>
      <c r="K2982" s="1" t="s">
        <v>21</v>
      </c>
      <c r="L2982">
        <v>7</v>
      </c>
      <c r="M2982">
        <v>39</v>
      </c>
      <c r="N2982">
        <v>4014</v>
      </c>
      <c r="O2982" s="1" t="s">
        <v>22</v>
      </c>
      <c r="P2982">
        <v>4</v>
      </c>
    </row>
    <row r="2983" spans="1:16" x14ac:dyDescent="0.2">
      <c r="A2983">
        <v>2982</v>
      </c>
      <c r="B2983">
        <v>32</v>
      </c>
      <c r="C2983">
        <v>8</v>
      </c>
      <c r="D2983">
        <v>4.24</v>
      </c>
      <c r="E2983">
        <v>8</v>
      </c>
      <c r="F2983" s="1" t="s">
        <v>23</v>
      </c>
      <c r="G2983" s="1" t="s">
        <v>27</v>
      </c>
      <c r="H2983" s="1" t="s">
        <v>32</v>
      </c>
      <c r="I2983" s="1" t="s">
        <v>19</v>
      </c>
      <c r="J2983" s="1" t="s">
        <v>29</v>
      </c>
      <c r="K2983" s="1" t="s">
        <v>21</v>
      </c>
      <c r="L2983">
        <v>8</v>
      </c>
      <c r="M2983">
        <v>45</v>
      </c>
      <c r="N2983">
        <v>8739</v>
      </c>
      <c r="O2983" s="1" t="s">
        <v>22</v>
      </c>
      <c r="P2983">
        <v>1</v>
      </c>
    </row>
    <row r="2984" spans="1:16" x14ac:dyDescent="0.2">
      <c r="A2984">
        <v>2983</v>
      </c>
      <c r="B2984">
        <v>50</v>
      </c>
      <c r="C2984">
        <v>1</v>
      </c>
      <c r="D2984">
        <v>4.53</v>
      </c>
      <c r="E2984">
        <v>1</v>
      </c>
      <c r="F2984" s="1" t="s">
        <v>23</v>
      </c>
      <c r="G2984" s="1" t="s">
        <v>35</v>
      </c>
      <c r="H2984" s="1" t="s">
        <v>28</v>
      </c>
      <c r="I2984" s="1" t="s">
        <v>19</v>
      </c>
      <c r="J2984" s="1" t="s">
        <v>33</v>
      </c>
      <c r="K2984" s="1" t="s">
        <v>21</v>
      </c>
      <c r="L2984">
        <v>9</v>
      </c>
      <c r="M2984">
        <v>49</v>
      </c>
      <c r="N2984">
        <v>7990</v>
      </c>
      <c r="O2984" s="1" t="s">
        <v>22</v>
      </c>
      <c r="P2984">
        <v>5</v>
      </c>
    </row>
    <row r="2985" spans="1:16" x14ac:dyDescent="0.2">
      <c r="A2985">
        <v>2984</v>
      </c>
      <c r="B2985">
        <v>15</v>
      </c>
      <c r="C2985">
        <v>10</v>
      </c>
      <c r="D2985">
        <v>4.58</v>
      </c>
      <c r="E2985">
        <v>8</v>
      </c>
      <c r="F2985" s="1" t="s">
        <v>16</v>
      </c>
      <c r="G2985" s="1" t="s">
        <v>17</v>
      </c>
      <c r="H2985" s="1" t="s">
        <v>32</v>
      </c>
      <c r="I2985" s="1" t="s">
        <v>19</v>
      </c>
      <c r="J2985" s="1" t="s">
        <v>29</v>
      </c>
      <c r="K2985" s="1" t="s">
        <v>21</v>
      </c>
      <c r="L2985">
        <v>1</v>
      </c>
      <c r="M2985">
        <v>30</v>
      </c>
      <c r="N2985">
        <v>3323</v>
      </c>
      <c r="O2985" s="1" t="s">
        <v>22</v>
      </c>
      <c r="P2985">
        <v>1</v>
      </c>
    </row>
    <row r="2986" spans="1:16" x14ac:dyDescent="0.2">
      <c r="A2986">
        <v>2985</v>
      </c>
      <c r="B2986">
        <v>8</v>
      </c>
      <c r="C2986">
        <v>9</v>
      </c>
      <c r="D2986">
        <v>3.23</v>
      </c>
      <c r="E2986">
        <v>9</v>
      </c>
      <c r="F2986" s="1" t="s">
        <v>26</v>
      </c>
      <c r="G2986" s="1" t="s">
        <v>17</v>
      </c>
      <c r="H2986" s="1" t="s">
        <v>18</v>
      </c>
      <c r="I2986" s="1" t="s">
        <v>19</v>
      </c>
      <c r="J2986" s="1" t="s">
        <v>29</v>
      </c>
      <c r="K2986" s="1" t="s">
        <v>21</v>
      </c>
      <c r="L2986">
        <v>0</v>
      </c>
      <c r="M2986">
        <v>31</v>
      </c>
      <c r="N2986">
        <v>9751</v>
      </c>
      <c r="O2986" s="1" t="s">
        <v>22</v>
      </c>
      <c r="P2986">
        <v>1</v>
      </c>
    </row>
    <row r="2987" spans="1:16" x14ac:dyDescent="0.2">
      <c r="A2987">
        <v>2986</v>
      </c>
      <c r="B2987">
        <v>50</v>
      </c>
      <c r="C2987">
        <v>10</v>
      </c>
      <c r="D2987">
        <v>5.7</v>
      </c>
      <c r="E2987">
        <v>10</v>
      </c>
      <c r="F2987" s="1" t="s">
        <v>26</v>
      </c>
      <c r="G2987" s="1" t="s">
        <v>27</v>
      </c>
      <c r="H2987" s="1" t="s">
        <v>37</v>
      </c>
      <c r="I2987" s="1" t="s">
        <v>34</v>
      </c>
      <c r="J2987" s="1" t="s">
        <v>29</v>
      </c>
      <c r="K2987" s="1" t="s">
        <v>21</v>
      </c>
      <c r="L2987">
        <v>9</v>
      </c>
      <c r="M2987">
        <v>19</v>
      </c>
      <c r="N2987">
        <v>1143</v>
      </c>
      <c r="O2987" s="1" t="s">
        <v>22</v>
      </c>
      <c r="P2987">
        <v>5</v>
      </c>
    </row>
    <row r="2988" spans="1:16" x14ac:dyDescent="0.2">
      <c r="A2988">
        <v>2987</v>
      </c>
      <c r="B2988">
        <v>43</v>
      </c>
      <c r="C2988">
        <v>6</v>
      </c>
      <c r="D2988">
        <v>1.52</v>
      </c>
      <c r="E2988">
        <v>3</v>
      </c>
      <c r="F2988" s="1" t="s">
        <v>16</v>
      </c>
      <c r="G2988" s="1" t="s">
        <v>27</v>
      </c>
      <c r="H2988" s="1" t="s">
        <v>32</v>
      </c>
      <c r="I2988" s="1" t="s">
        <v>19</v>
      </c>
      <c r="J2988" s="1" t="s">
        <v>20</v>
      </c>
      <c r="K2988" s="1" t="s">
        <v>21</v>
      </c>
      <c r="L2988">
        <v>0</v>
      </c>
      <c r="M2988">
        <v>52</v>
      </c>
      <c r="N2988">
        <v>1899</v>
      </c>
      <c r="O2988" s="1" t="s">
        <v>22</v>
      </c>
      <c r="P2988">
        <v>3</v>
      </c>
    </row>
    <row r="2989" spans="1:16" x14ac:dyDescent="0.2">
      <c r="A2989">
        <v>2988</v>
      </c>
      <c r="B2989">
        <v>36</v>
      </c>
      <c r="C2989">
        <v>1</v>
      </c>
      <c r="D2989">
        <v>2.16</v>
      </c>
      <c r="E2989">
        <v>3</v>
      </c>
      <c r="F2989" s="1" t="s">
        <v>26</v>
      </c>
      <c r="G2989" s="1" t="s">
        <v>27</v>
      </c>
      <c r="H2989" s="1" t="s">
        <v>32</v>
      </c>
      <c r="I2989" s="1" t="s">
        <v>19</v>
      </c>
      <c r="J2989" s="1" t="s">
        <v>33</v>
      </c>
      <c r="K2989" s="1" t="s">
        <v>21</v>
      </c>
      <c r="L2989">
        <v>3</v>
      </c>
      <c r="M2989">
        <v>26</v>
      </c>
      <c r="N2989">
        <v>9553</v>
      </c>
      <c r="O2989" s="1" t="s">
        <v>21</v>
      </c>
      <c r="P2989">
        <v>4</v>
      </c>
    </row>
    <row r="2990" spans="1:16" x14ac:dyDescent="0.2">
      <c r="A2990">
        <v>2989</v>
      </c>
      <c r="B2990">
        <v>23</v>
      </c>
      <c r="C2990">
        <v>7</v>
      </c>
      <c r="D2990">
        <v>3.57</v>
      </c>
      <c r="E2990">
        <v>7</v>
      </c>
      <c r="F2990" s="1" t="s">
        <v>36</v>
      </c>
      <c r="G2990" s="1" t="s">
        <v>17</v>
      </c>
      <c r="H2990" s="1" t="s">
        <v>25</v>
      </c>
      <c r="I2990" s="1" t="s">
        <v>19</v>
      </c>
      <c r="J2990" s="1" t="s">
        <v>29</v>
      </c>
      <c r="K2990" s="1" t="s">
        <v>21</v>
      </c>
      <c r="L2990">
        <v>10</v>
      </c>
      <c r="M2990">
        <v>36</v>
      </c>
      <c r="N2990">
        <v>4783</v>
      </c>
      <c r="O2990" s="1" t="s">
        <v>22</v>
      </c>
      <c r="P2990">
        <v>5</v>
      </c>
    </row>
    <row r="2991" spans="1:16" x14ac:dyDescent="0.2">
      <c r="A2991">
        <v>2990</v>
      </c>
      <c r="B2991">
        <v>2</v>
      </c>
      <c r="C2991">
        <v>3</v>
      </c>
      <c r="D2991">
        <v>2.94</v>
      </c>
      <c r="E2991">
        <v>3</v>
      </c>
      <c r="F2991" s="1" t="s">
        <v>26</v>
      </c>
      <c r="G2991" s="1" t="s">
        <v>27</v>
      </c>
      <c r="H2991" s="1" t="s">
        <v>37</v>
      </c>
      <c r="I2991" s="1" t="s">
        <v>19</v>
      </c>
      <c r="J2991" s="1" t="s">
        <v>29</v>
      </c>
      <c r="K2991" s="1" t="s">
        <v>22</v>
      </c>
      <c r="L2991">
        <v>1</v>
      </c>
      <c r="M2991">
        <v>55</v>
      </c>
      <c r="N2991">
        <v>5944</v>
      </c>
      <c r="O2991" s="1" t="s">
        <v>21</v>
      </c>
      <c r="P2991">
        <v>2</v>
      </c>
    </row>
    <row r="2992" spans="1:16" x14ac:dyDescent="0.2">
      <c r="A2992">
        <v>2991</v>
      </c>
      <c r="B2992">
        <v>11</v>
      </c>
      <c r="C2992">
        <v>2</v>
      </c>
      <c r="D2992">
        <v>1.81</v>
      </c>
      <c r="E2992">
        <v>2</v>
      </c>
      <c r="F2992" s="1" t="s">
        <v>26</v>
      </c>
      <c r="G2992" s="1" t="s">
        <v>24</v>
      </c>
      <c r="H2992" s="1" t="s">
        <v>18</v>
      </c>
      <c r="I2992" s="1" t="s">
        <v>34</v>
      </c>
      <c r="J2992" s="1" t="s">
        <v>29</v>
      </c>
      <c r="K2992" s="1" t="s">
        <v>22</v>
      </c>
      <c r="L2992">
        <v>2</v>
      </c>
      <c r="M2992">
        <v>63</v>
      </c>
      <c r="N2992">
        <v>7162</v>
      </c>
      <c r="O2992" s="1" t="s">
        <v>22</v>
      </c>
      <c r="P2992">
        <v>3</v>
      </c>
    </row>
    <row r="2993" spans="1:16" x14ac:dyDescent="0.2">
      <c r="A2993">
        <v>2992</v>
      </c>
      <c r="B2993">
        <v>19</v>
      </c>
      <c r="C2993">
        <v>7</v>
      </c>
      <c r="D2993">
        <v>4.9000000000000004</v>
      </c>
      <c r="E2993">
        <v>7</v>
      </c>
      <c r="F2993" s="1" t="s">
        <v>16</v>
      </c>
      <c r="G2993" s="1" t="s">
        <v>17</v>
      </c>
      <c r="H2993" s="1" t="s">
        <v>18</v>
      </c>
      <c r="I2993" s="1" t="s">
        <v>34</v>
      </c>
      <c r="J2993" s="1" t="s">
        <v>29</v>
      </c>
      <c r="K2993" s="1" t="s">
        <v>22</v>
      </c>
      <c r="L2993">
        <v>7</v>
      </c>
      <c r="M2993">
        <v>47</v>
      </c>
      <c r="N2993">
        <v>3565</v>
      </c>
      <c r="O2993" s="1" t="s">
        <v>21</v>
      </c>
      <c r="P2993">
        <v>1</v>
      </c>
    </row>
    <row r="2994" spans="1:16" x14ac:dyDescent="0.2">
      <c r="A2994">
        <v>2993</v>
      </c>
      <c r="B2994">
        <v>38</v>
      </c>
      <c r="C2994">
        <v>10</v>
      </c>
      <c r="D2994">
        <v>3.17</v>
      </c>
      <c r="E2994">
        <v>8</v>
      </c>
      <c r="F2994" s="1" t="s">
        <v>23</v>
      </c>
      <c r="G2994" s="1" t="s">
        <v>35</v>
      </c>
      <c r="H2994" s="1" t="s">
        <v>18</v>
      </c>
      <c r="I2994" s="1" t="s">
        <v>19</v>
      </c>
      <c r="J2994" s="1" t="s">
        <v>29</v>
      </c>
      <c r="K2994" s="1" t="s">
        <v>21</v>
      </c>
      <c r="L2994">
        <v>6</v>
      </c>
      <c r="M2994">
        <v>61</v>
      </c>
      <c r="N2994">
        <v>1228</v>
      </c>
      <c r="O2994" s="1" t="s">
        <v>22</v>
      </c>
      <c r="P2994">
        <v>5</v>
      </c>
    </row>
    <row r="2995" spans="1:16" x14ac:dyDescent="0.2">
      <c r="A2995">
        <v>2994</v>
      </c>
      <c r="B2995">
        <v>2</v>
      </c>
      <c r="C2995">
        <v>9</v>
      </c>
      <c r="D2995">
        <v>4.24</v>
      </c>
      <c r="E2995">
        <v>8</v>
      </c>
      <c r="F2995" s="1" t="s">
        <v>23</v>
      </c>
      <c r="G2995" s="1" t="s">
        <v>27</v>
      </c>
      <c r="H2995" s="1" t="s">
        <v>25</v>
      </c>
      <c r="I2995" s="1" t="s">
        <v>19</v>
      </c>
      <c r="J2995" s="1" t="s">
        <v>29</v>
      </c>
      <c r="K2995" s="1" t="s">
        <v>21</v>
      </c>
      <c r="L2995">
        <v>5</v>
      </c>
      <c r="M2995">
        <v>34</v>
      </c>
      <c r="N2995">
        <v>5054</v>
      </c>
      <c r="O2995" s="1" t="s">
        <v>21</v>
      </c>
      <c r="P2995">
        <v>2</v>
      </c>
    </row>
    <row r="2996" spans="1:16" x14ac:dyDescent="0.2">
      <c r="A2996">
        <v>2995</v>
      </c>
      <c r="B2996">
        <v>57</v>
      </c>
      <c r="C2996">
        <v>9</v>
      </c>
      <c r="D2996">
        <v>1.89</v>
      </c>
      <c r="E2996">
        <v>7</v>
      </c>
      <c r="F2996" s="1" t="s">
        <v>16</v>
      </c>
      <c r="G2996" s="1" t="s">
        <v>17</v>
      </c>
      <c r="H2996" s="1" t="s">
        <v>28</v>
      </c>
      <c r="I2996" s="1" t="s">
        <v>19</v>
      </c>
      <c r="J2996" s="1" t="s">
        <v>33</v>
      </c>
      <c r="K2996" s="1" t="s">
        <v>21</v>
      </c>
      <c r="L2996">
        <v>5</v>
      </c>
      <c r="M2996">
        <v>67</v>
      </c>
      <c r="N2996">
        <v>2735</v>
      </c>
      <c r="O2996" s="1" t="s">
        <v>21</v>
      </c>
      <c r="P2996">
        <v>5</v>
      </c>
    </row>
    <row r="2997" spans="1:16" x14ac:dyDescent="0.2">
      <c r="A2997">
        <v>2996</v>
      </c>
      <c r="B2997">
        <v>43</v>
      </c>
      <c r="C2997">
        <v>9</v>
      </c>
      <c r="D2997">
        <v>5.35</v>
      </c>
      <c r="E2997">
        <v>7</v>
      </c>
      <c r="F2997" s="1" t="s">
        <v>16</v>
      </c>
      <c r="G2997" s="1" t="s">
        <v>24</v>
      </c>
      <c r="H2997" s="1" t="s">
        <v>31</v>
      </c>
      <c r="I2997" s="1" t="s">
        <v>19</v>
      </c>
      <c r="J2997" s="1" t="s">
        <v>29</v>
      </c>
      <c r="K2997" s="1" t="s">
        <v>21</v>
      </c>
      <c r="L2997">
        <v>2</v>
      </c>
      <c r="M2997">
        <v>40</v>
      </c>
      <c r="N2997">
        <v>7825</v>
      </c>
      <c r="O2997" s="1" t="s">
        <v>21</v>
      </c>
      <c r="P2997">
        <v>2</v>
      </c>
    </row>
    <row r="2998" spans="1:16" x14ac:dyDescent="0.2">
      <c r="A2998">
        <v>2997</v>
      </c>
      <c r="B2998">
        <v>48</v>
      </c>
      <c r="C2998">
        <v>6</v>
      </c>
      <c r="D2998">
        <v>3.84</v>
      </c>
      <c r="E2998">
        <v>6</v>
      </c>
      <c r="F2998" s="1" t="s">
        <v>23</v>
      </c>
      <c r="G2998" s="1" t="s">
        <v>17</v>
      </c>
      <c r="H2998" s="1" t="s">
        <v>32</v>
      </c>
      <c r="I2998" s="1" t="s">
        <v>34</v>
      </c>
      <c r="J2998" s="1" t="s">
        <v>33</v>
      </c>
      <c r="K2998" s="1" t="s">
        <v>21</v>
      </c>
      <c r="L2998">
        <v>1</v>
      </c>
      <c r="M2998">
        <v>36</v>
      </c>
      <c r="N2998">
        <v>2451</v>
      </c>
      <c r="O2998" s="1" t="s">
        <v>22</v>
      </c>
      <c r="P2998">
        <v>3</v>
      </c>
    </row>
    <row r="2999" spans="1:16" x14ac:dyDescent="0.2">
      <c r="A2999">
        <v>2998</v>
      </c>
      <c r="B2999">
        <v>21</v>
      </c>
      <c r="C2999">
        <v>3</v>
      </c>
      <c r="D2999">
        <v>5.43</v>
      </c>
      <c r="E2999">
        <v>6</v>
      </c>
      <c r="F2999" s="1" t="s">
        <v>26</v>
      </c>
      <c r="G2999" s="1" t="s">
        <v>17</v>
      </c>
      <c r="H2999" s="1" t="s">
        <v>37</v>
      </c>
      <c r="I2999" s="1" t="s">
        <v>19</v>
      </c>
      <c r="J2999" s="1" t="s">
        <v>29</v>
      </c>
      <c r="K2999" s="1" t="s">
        <v>21</v>
      </c>
      <c r="L2999">
        <v>7</v>
      </c>
      <c r="M2999">
        <v>61</v>
      </c>
      <c r="N2999">
        <v>9062</v>
      </c>
      <c r="O2999" s="1" t="s">
        <v>22</v>
      </c>
      <c r="P2999">
        <v>3</v>
      </c>
    </row>
    <row r="3000" spans="1:16" x14ac:dyDescent="0.2">
      <c r="A3000">
        <v>2999</v>
      </c>
      <c r="B3000">
        <v>5</v>
      </c>
      <c r="C3000">
        <v>2</v>
      </c>
      <c r="D3000">
        <v>1.59</v>
      </c>
      <c r="E3000">
        <v>6</v>
      </c>
      <c r="F3000" s="1" t="s">
        <v>26</v>
      </c>
      <c r="G3000" s="1" t="s">
        <v>27</v>
      </c>
      <c r="H3000" s="1" t="s">
        <v>32</v>
      </c>
      <c r="I3000" s="1" t="s">
        <v>19</v>
      </c>
      <c r="J3000" s="1" t="s">
        <v>33</v>
      </c>
      <c r="K3000" s="1" t="s">
        <v>21</v>
      </c>
      <c r="L3000">
        <v>9</v>
      </c>
      <c r="M3000">
        <v>63</v>
      </c>
      <c r="N3000">
        <v>2594</v>
      </c>
      <c r="O3000" s="1" t="s">
        <v>22</v>
      </c>
      <c r="P3000">
        <v>2</v>
      </c>
    </row>
    <row r="3001" spans="1:16" x14ac:dyDescent="0.2">
      <c r="A3001">
        <v>3000</v>
      </c>
      <c r="B3001">
        <v>34</v>
      </c>
      <c r="C3001">
        <v>9</v>
      </c>
      <c r="D3001">
        <v>4.26</v>
      </c>
      <c r="E3001">
        <v>7</v>
      </c>
      <c r="F3001" s="1" t="s">
        <v>26</v>
      </c>
      <c r="G3001" s="1" t="s">
        <v>27</v>
      </c>
      <c r="H3001" s="1" t="s">
        <v>28</v>
      </c>
      <c r="I3001" s="1" t="s">
        <v>19</v>
      </c>
      <c r="J3001" s="1" t="s">
        <v>33</v>
      </c>
      <c r="K3001" s="1" t="s">
        <v>21</v>
      </c>
      <c r="L3001">
        <v>0</v>
      </c>
      <c r="M3001">
        <v>67</v>
      </c>
      <c r="N3001">
        <v>8733</v>
      </c>
      <c r="O3001" s="1" t="s">
        <v>21</v>
      </c>
      <c r="P3001">
        <v>3</v>
      </c>
    </row>
    <row r="3002" spans="1:16" x14ac:dyDescent="0.2">
      <c r="A3002">
        <v>3001</v>
      </c>
      <c r="B3002">
        <v>13</v>
      </c>
      <c r="C3002">
        <v>7</v>
      </c>
      <c r="D3002">
        <v>4.66</v>
      </c>
      <c r="E3002">
        <v>10</v>
      </c>
      <c r="F3002" s="1" t="s">
        <v>26</v>
      </c>
      <c r="G3002" s="1" t="s">
        <v>17</v>
      </c>
      <c r="H3002" s="1" t="s">
        <v>37</v>
      </c>
      <c r="I3002" s="1" t="s">
        <v>19</v>
      </c>
      <c r="J3002" s="1" t="s">
        <v>33</v>
      </c>
      <c r="K3002" s="1" t="s">
        <v>21</v>
      </c>
      <c r="L3002">
        <v>8</v>
      </c>
      <c r="M3002">
        <v>27</v>
      </c>
      <c r="N3002">
        <v>1865</v>
      </c>
      <c r="O3002" s="1" t="s">
        <v>22</v>
      </c>
      <c r="P3002">
        <v>1</v>
      </c>
    </row>
    <row r="3003" spans="1:16" x14ac:dyDescent="0.2">
      <c r="A3003">
        <v>3002</v>
      </c>
      <c r="B3003">
        <v>14</v>
      </c>
      <c r="C3003">
        <v>9</v>
      </c>
      <c r="D3003">
        <v>4.17</v>
      </c>
      <c r="E3003">
        <v>7</v>
      </c>
      <c r="F3003" s="1" t="s">
        <v>23</v>
      </c>
      <c r="G3003" s="1" t="s">
        <v>17</v>
      </c>
      <c r="H3003" s="1" t="s">
        <v>25</v>
      </c>
      <c r="I3003" s="1" t="s">
        <v>19</v>
      </c>
      <c r="J3003" s="1" t="s">
        <v>20</v>
      </c>
      <c r="K3003" s="1" t="s">
        <v>21</v>
      </c>
      <c r="L3003">
        <v>0</v>
      </c>
      <c r="M3003">
        <v>39</v>
      </c>
      <c r="N3003">
        <v>1677</v>
      </c>
      <c r="O3003" s="1" t="s">
        <v>22</v>
      </c>
      <c r="P3003">
        <v>1</v>
      </c>
    </row>
    <row r="3004" spans="1:16" x14ac:dyDescent="0.2">
      <c r="A3004">
        <v>3003</v>
      </c>
      <c r="B3004">
        <v>44</v>
      </c>
      <c r="C3004">
        <v>6</v>
      </c>
      <c r="D3004">
        <v>5.34</v>
      </c>
      <c r="E3004">
        <v>4</v>
      </c>
      <c r="F3004" s="1" t="s">
        <v>23</v>
      </c>
      <c r="G3004" s="1" t="s">
        <v>35</v>
      </c>
      <c r="H3004" s="1" t="s">
        <v>31</v>
      </c>
      <c r="I3004" s="1" t="s">
        <v>34</v>
      </c>
      <c r="J3004" s="1" t="s">
        <v>29</v>
      </c>
      <c r="K3004" s="1" t="s">
        <v>21</v>
      </c>
      <c r="L3004">
        <v>7</v>
      </c>
      <c r="M3004">
        <v>36</v>
      </c>
      <c r="N3004">
        <v>5174</v>
      </c>
      <c r="O3004" s="1" t="s">
        <v>21</v>
      </c>
      <c r="P3004">
        <v>4</v>
      </c>
    </row>
    <row r="3005" spans="1:16" x14ac:dyDescent="0.2">
      <c r="A3005">
        <v>3004</v>
      </c>
      <c r="B3005">
        <v>56</v>
      </c>
      <c r="C3005">
        <v>3</v>
      </c>
      <c r="D3005">
        <v>2.16</v>
      </c>
      <c r="E3005">
        <v>2</v>
      </c>
      <c r="F3005" s="1" t="s">
        <v>26</v>
      </c>
      <c r="G3005" s="1" t="s">
        <v>17</v>
      </c>
      <c r="H3005" s="1" t="s">
        <v>32</v>
      </c>
      <c r="I3005" s="1" t="s">
        <v>19</v>
      </c>
      <c r="J3005" s="1" t="s">
        <v>20</v>
      </c>
      <c r="K3005" s="1" t="s">
        <v>21</v>
      </c>
      <c r="L3005">
        <v>2</v>
      </c>
      <c r="M3005">
        <v>33</v>
      </c>
      <c r="N3005">
        <v>5384</v>
      </c>
      <c r="O3005" s="1" t="s">
        <v>22</v>
      </c>
      <c r="P3005">
        <v>1</v>
      </c>
    </row>
    <row r="3006" spans="1:16" x14ac:dyDescent="0.2">
      <c r="A3006">
        <v>3005</v>
      </c>
      <c r="B3006">
        <v>26</v>
      </c>
      <c r="C3006">
        <v>1</v>
      </c>
      <c r="D3006">
        <v>3.01</v>
      </c>
      <c r="E3006">
        <v>2</v>
      </c>
      <c r="F3006" s="1" t="s">
        <v>16</v>
      </c>
      <c r="G3006" s="1" t="s">
        <v>30</v>
      </c>
      <c r="H3006" s="1" t="s">
        <v>25</v>
      </c>
      <c r="I3006" s="1" t="s">
        <v>19</v>
      </c>
      <c r="J3006" s="1" t="s">
        <v>29</v>
      </c>
      <c r="K3006" s="1" t="s">
        <v>21</v>
      </c>
      <c r="L3006">
        <v>0</v>
      </c>
      <c r="M3006">
        <v>37</v>
      </c>
      <c r="N3006">
        <v>5929</v>
      </c>
      <c r="O3006" s="1" t="s">
        <v>22</v>
      </c>
      <c r="P3006">
        <v>5</v>
      </c>
    </row>
    <row r="3007" spans="1:16" x14ac:dyDescent="0.2">
      <c r="A3007">
        <v>3006</v>
      </c>
      <c r="B3007">
        <v>2</v>
      </c>
      <c r="C3007">
        <v>10</v>
      </c>
      <c r="D3007">
        <v>2.5099999999999998</v>
      </c>
      <c r="E3007">
        <v>9</v>
      </c>
      <c r="F3007" s="1" t="s">
        <v>16</v>
      </c>
      <c r="G3007" s="1" t="s">
        <v>24</v>
      </c>
      <c r="H3007" s="1" t="s">
        <v>32</v>
      </c>
      <c r="I3007" s="1" t="s">
        <v>19</v>
      </c>
      <c r="J3007" s="1" t="s">
        <v>33</v>
      </c>
      <c r="K3007" s="1" t="s">
        <v>21</v>
      </c>
      <c r="L3007">
        <v>3</v>
      </c>
      <c r="M3007">
        <v>42</v>
      </c>
      <c r="N3007">
        <v>2794</v>
      </c>
      <c r="O3007" s="1" t="s">
        <v>22</v>
      </c>
      <c r="P3007">
        <v>5</v>
      </c>
    </row>
    <row r="3008" spans="1:16" x14ac:dyDescent="0.2">
      <c r="A3008">
        <v>3007</v>
      </c>
      <c r="B3008">
        <v>9</v>
      </c>
      <c r="C3008">
        <v>8</v>
      </c>
      <c r="D3008">
        <v>4.41</v>
      </c>
      <c r="E3008">
        <v>10</v>
      </c>
      <c r="F3008" s="1" t="s">
        <v>16</v>
      </c>
      <c r="G3008" s="1" t="s">
        <v>24</v>
      </c>
      <c r="H3008" s="1" t="s">
        <v>28</v>
      </c>
      <c r="I3008" s="1" t="s">
        <v>34</v>
      </c>
      <c r="J3008" s="1" t="s">
        <v>29</v>
      </c>
      <c r="K3008" s="1" t="s">
        <v>22</v>
      </c>
      <c r="L3008">
        <v>3</v>
      </c>
      <c r="M3008">
        <v>20</v>
      </c>
      <c r="N3008">
        <v>6732</v>
      </c>
      <c r="O3008" s="1" t="s">
        <v>21</v>
      </c>
      <c r="P3008">
        <v>2</v>
      </c>
    </row>
    <row r="3009" spans="1:16" x14ac:dyDescent="0.2">
      <c r="A3009">
        <v>3008</v>
      </c>
      <c r="B3009">
        <v>10</v>
      </c>
      <c r="C3009">
        <v>10</v>
      </c>
      <c r="D3009">
        <v>1.1100000000000001</v>
      </c>
      <c r="E3009">
        <v>9</v>
      </c>
      <c r="F3009" s="1" t="s">
        <v>23</v>
      </c>
      <c r="G3009" s="1" t="s">
        <v>24</v>
      </c>
      <c r="H3009" s="1" t="s">
        <v>32</v>
      </c>
      <c r="I3009" s="1" t="s">
        <v>19</v>
      </c>
      <c r="J3009" s="1" t="s">
        <v>33</v>
      </c>
      <c r="K3009" s="1" t="s">
        <v>21</v>
      </c>
      <c r="L3009">
        <v>9</v>
      </c>
      <c r="M3009">
        <v>21</v>
      </c>
      <c r="N3009">
        <v>2727</v>
      </c>
      <c r="O3009" s="1" t="s">
        <v>22</v>
      </c>
      <c r="P3009">
        <v>1</v>
      </c>
    </row>
    <row r="3010" spans="1:16" x14ac:dyDescent="0.2">
      <c r="A3010">
        <v>3009</v>
      </c>
      <c r="B3010">
        <v>41</v>
      </c>
      <c r="C3010">
        <v>10</v>
      </c>
      <c r="D3010">
        <v>1.64</v>
      </c>
      <c r="E3010">
        <v>8</v>
      </c>
      <c r="F3010" s="1" t="s">
        <v>36</v>
      </c>
      <c r="G3010" s="1" t="s">
        <v>17</v>
      </c>
      <c r="H3010" s="1" t="s">
        <v>32</v>
      </c>
      <c r="I3010" s="1" t="s">
        <v>19</v>
      </c>
      <c r="J3010" s="1" t="s">
        <v>29</v>
      </c>
      <c r="K3010" s="1" t="s">
        <v>21</v>
      </c>
      <c r="L3010">
        <v>3</v>
      </c>
      <c r="M3010">
        <v>69</v>
      </c>
      <c r="N3010">
        <v>6520</v>
      </c>
      <c r="O3010" s="1" t="s">
        <v>22</v>
      </c>
      <c r="P3010">
        <v>5</v>
      </c>
    </row>
    <row r="3011" spans="1:16" x14ac:dyDescent="0.2">
      <c r="A3011">
        <v>3010</v>
      </c>
      <c r="B3011">
        <v>19</v>
      </c>
      <c r="C3011">
        <v>3</v>
      </c>
      <c r="D3011">
        <v>1.71</v>
      </c>
      <c r="E3011">
        <v>4</v>
      </c>
      <c r="F3011" s="1" t="s">
        <v>36</v>
      </c>
      <c r="G3011" s="1" t="s">
        <v>35</v>
      </c>
      <c r="H3011" s="1" t="s">
        <v>32</v>
      </c>
      <c r="I3011" s="1" t="s">
        <v>19</v>
      </c>
      <c r="J3011" s="1" t="s">
        <v>29</v>
      </c>
      <c r="K3011" s="1" t="s">
        <v>21</v>
      </c>
      <c r="L3011">
        <v>7</v>
      </c>
      <c r="M3011">
        <v>42</v>
      </c>
      <c r="N3011">
        <v>8180</v>
      </c>
      <c r="O3011" s="1" t="s">
        <v>22</v>
      </c>
      <c r="P3011">
        <v>2</v>
      </c>
    </row>
    <row r="3012" spans="1:16" x14ac:dyDescent="0.2">
      <c r="A3012">
        <v>3011</v>
      </c>
      <c r="B3012">
        <v>19</v>
      </c>
      <c r="C3012">
        <v>9</v>
      </c>
      <c r="D3012">
        <v>1.17</v>
      </c>
      <c r="E3012">
        <v>8</v>
      </c>
      <c r="F3012" s="1" t="s">
        <v>26</v>
      </c>
      <c r="G3012" s="1" t="s">
        <v>24</v>
      </c>
      <c r="H3012" s="1" t="s">
        <v>25</v>
      </c>
      <c r="I3012" s="1" t="s">
        <v>34</v>
      </c>
      <c r="J3012" s="1" t="s">
        <v>29</v>
      </c>
      <c r="K3012" s="1" t="s">
        <v>22</v>
      </c>
      <c r="L3012">
        <v>1</v>
      </c>
      <c r="M3012">
        <v>28</v>
      </c>
      <c r="N3012">
        <v>4921</v>
      </c>
      <c r="O3012" s="1" t="s">
        <v>21</v>
      </c>
      <c r="P3012">
        <v>1</v>
      </c>
    </row>
    <row r="3013" spans="1:16" x14ac:dyDescent="0.2">
      <c r="A3013">
        <v>3012</v>
      </c>
      <c r="B3013">
        <v>36</v>
      </c>
      <c r="C3013">
        <v>10</v>
      </c>
      <c r="D3013">
        <v>4.2300000000000004</v>
      </c>
      <c r="E3013">
        <v>9</v>
      </c>
      <c r="F3013" s="1" t="s">
        <v>26</v>
      </c>
      <c r="G3013" s="1" t="s">
        <v>30</v>
      </c>
      <c r="H3013" s="1" t="s">
        <v>18</v>
      </c>
      <c r="I3013" s="1" t="s">
        <v>19</v>
      </c>
      <c r="J3013" s="1" t="s">
        <v>33</v>
      </c>
      <c r="K3013" s="1" t="s">
        <v>21</v>
      </c>
      <c r="L3013">
        <v>4</v>
      </c>
      <c r="M3013">
        <v>49</v>
      </c>
      <c r="N3013">
        <v>8021</v>
      </c>
      <c r="O3013" s="1" t="s">
        <v>21</v>
      </c>
      <c r="P3013">
        <v>2</v>
      </c>
    </row>
    <row r="3014" spans="1:16" x14ac:dyDescent="0.2">
      <c r="A3014">
        <v>3013</v>
      </c>
      <c r="B3014">
        <v>19</v>
      </c>
      <c r="C3014">
        <v>9</v>
      </c>
      <c r="D3014">
        <v>1.49</v>
      </c>
      <c r="E3014">
        <v>7</v>
      </c>
      <c r="F3014" s="1" t="s">
        <v>36</v>
      </c>
      <c r="G3014" s="1" t="s">
        <v>17</v>
      </c>
      <c r="H3014" s="1" t="s">
        <v>37</v>
      </c>
      <c r="I3014" s="1" t="s">
        <v>34</v>
      </c>
      <c r="J3014" s="1" t="s">
        <v>29</v>
      </c>
      <c r="K3014" s="1" t="s">
        <v>22</v>
      </c>
      <c r="L3014">
        <v>7</v>
      </c>
      <c r="M3014">
        <v>61</v>
      </c>
      <c r="N3014">
        <v>5585</v>
      </c>
      <c r="O3014" s="1" t="s">
        <v>22</v>
      </c>
      <c r="P3014">
        <v>3</v>
      </c>
    </row>
    <row r="3015" spans="1:16" x14ac:dyDescent="0.2">
      <c r="A3015">
        <v>3014</v>
      </c>
      <c r="B3015">
        <v>2</v>
      </c>
      <c r="C3015">
        <v>6</v>
      </c>
      <c r="D3015">
        <v>4.5999999999999996</v>
      </c>
      <c r="E3015">
        <v>5</v>
      </c>
      <c r="F3015" s="1" t="s">
        <v>36</v>
      </c>
      <c r="G3015" s="1" t="s">
        <v>35</v>
      </c>
      <c r="H3015" s="1" t="s">
        <v>28</v>
      </c>
      <c r="I3015" s="1" t="s">
        <v>19</v>
      </c>
      <c r="J3015" s="1" t="s">
        <v>29</v>
      </c>
      <c r="K3015" s="1" t="s">
        <v>21</v>
      </c>
      <c r="L3015">
        <v>6</v>
      </c>
      <c r="M3015">
        <v>64</v>
      </c>
      <c r="N3015">
        <v>6919</v>
      </c>
      <c r="O3015" s="1" t="s">
        <v>22</v>
      </c>
      <c r="P3015">
        <v>3</v>
      </c>
    </row>
    <row r="3016" spans="1:16" x14ac:dyDescent="0.2">
      <c r="A3016">
        <v>3015</v>
      </c>
      <c r="B3016">
        <v>26</v>
      </c>
      <c r="C3016">
        <v>9</v>
      </c>
      <c r="D3016">
        <v>1.37</v>
      </c>
      <c r="E3016">
        <v>7</v>
      </c>
      <c r="F3016" s="1" t="s">
        <v>26</v>
      </c>
      <c r="G3016" s="1" t="s">
        <v>17</v>
      </c>
      <c r="H3016" s="1" t="s">
        <v>32</v>
      </c>
      <c r="I3016" s="1" t="s">
        <v>19</v>
      </c>
      <c r="J3016" s="1" t="s">
        <v>29</v>
      </c>
      <c r="K3016" s="1" t="s">
        <v>21</v>
      </c>
      <c r="L3016">
        <v>5</v>
      </c>
      <c r="M3016">
        <v>41</v>
      </c>
      <c r="N3016">
        <v>8736</v>
      </c>
      <c r="O3016" s="1" t="s">
        <v>21</v>
      </c>
      <c r="P3016">
        <v>1</v>
      </c>
    </row>
    <row r="3017" spans="1:16" x14ac:dyDescent="0.2">
      <c r="A3017">
        <v>3016</v>
      </c>
      <c r="B3017">
        <v>3</v>
      </c>
      <c r="C3017">
        <v>10</v>
      </c>
      <c r="D3017">
        <v>5.21</v>
      </c>
      <c r="E3017">
        <v>8</v>
      </c>
      <c r="F3017" s="1" t="s">
        <v>36</v>
      </c>
      <c r="G3017" s="1" t="s">
        <v>30</v>
      </c>
      <c r="H3017" s="1" t="s">
        <v>31</v>
      </c>
      <c r="I3017" s="1" t="s">
        <v>19</v>
      </c>
      <c r="J3017" s="1" t="s">
        <v>29</v>
      </c>
      <c r="K3017" s="1" t="s">
        <v>21</v>
      </c>
      <c r="L3017">
        <v>10</v>
      </c>
      <c r="M3017">
        <v>22</v>
      </c>
      <c r="N3017">
        <v>2225</v>
      </c>
      <c r="O3017" s="1" t="s">
        <v>21</v>
      </c>
      <c r="P3017">
        <v>1</v>
      </c>
    </row>
    <row r="3018" spans="1:16" x14ac:dyDescent="0.2">
      <c r="A3018">
        <v>3017</v>
      </c>
      <c r="B3018">
        <v>32</v>
      </c>
      <c r="C3018">
        <v>9</v>
      </c>
      <c r="D3018">
        <v>4.8499999999999996</v>
      </c>
      <c r="E3018">
        <v>8</v>
      </c>
      <c r="F3018" s="1" t="s">
        <v>23</v>
      </c>
      <c r="G3018" s="1" t="s">
        <v>30</v>
      </c>
      <c r="H3018" s="1" t="s">
        <v>31</v>
      </c>
      <c r="I3018" s="1" t="s">
        <v>19</v>
      </c>
      <c r="J3018" s="1" t="s">
        <v>20</v>
      </c>
      <c r="K3018" s="1" t="s">
        <v>21</v>
      </c>
      <c r="L3018">
        <v>0</v>
      </c>
      <c r="M3018">
        <v>41</v>
      </c>
      <c r="N3018">
        <v>6066</v>
      </c>
      <c r="O3018" s="1" t="s">
        <v>21</v>
      </c>
      <c r="P3018">
        <v>1</v>
      </c>
    </row>
    <row r="3019" spans="1:16" x14ac:dyDescent="0.2">
      <c r="A3019">
        <v>3018</v>
      </c>
      <c r="B3019">
        <v>16</v>
      </c>
      <c r="C3019">
        <v>9</v>
      </c>
      <c r="D3019">
        <v>2.15</v>
      </c>
      <c r="E3019">
        <v>9</v>
      </c>
      <c r="F3019" s="1" t="s">
        <v>26</v>
      </c>
      <c r="G3019" s="1" t="s">
        <v>35</v>
      </c>
      <c r="H3019" s="1" t="s">
        <v>32</v>
      </c>
      <c r="I3019" s="1" t="s">
        <v>19</v>
      </c>
      <c r="J3019" s="1" t="s">
        <v>29</v>
      </c>
      <c r="K3019" s="1" t="s">
        <v>21</v>
      </c>
      <c r="L3019">
        <v>3</v>
      </c>
      <c r="M3019">
        <v>63</v>
      </c>
      <c r="N3019">
        <v>5083</v>
      </c>
      <c r="O3019" s="1" t="s">
        <v>21</v>
      </c>
      <c r="P3019">
        <v>1</v>
      </c>
    </row>
    <row r="3020" spans="1:16" x14ac:dyDescent="0.2">
      <c r="A3020">
        <v>3019</v>
      </c>
      <c r="B3020">
        <v>37</v>
      </c>
      <c r="C3020">
        <v>9</v>
      </c>
      <c r="D3020">
        <v>4.6399999999999997</v>
      </c>
      <c r="E3020">
        <v>9</v>
      </c>
      <c r="F3020" s="1" t="s">
        <v>26</v>
      </c>
      <c r="G3020" s="1" t="s">
        <v>27</v>
      </c>
      <c r="H3020" s="1" t="s">
        <v>25</v>
      </c>
      <c r="I3020" s="1" t="s">
        <v>34</v>
      </c>
      <c r="J3020" s="1" t="s">
        <v>29</v>
      </c>
      <c r="K3020" s="1" t="s">
        <v>21</v>
      </c>
      <c r="L3020">
        <v>9</v>
      </c>
      <c r="M3020">
        <v>67</v>
      </c>
      <c r="N3020">
        <v>4496</v>
      </c>
      <c r="O3020" s="1" t="s">
        <v>22</v>
      </c>
      <c r="P3020">
        <v>4</v>
      </c>
    </row>
    <row r="3021" spans="1:16" x14ac:dyDescent="0.2">
      <c r="A3021">
        <v>3020</v>
      </c>
      <c r="B3021">
        <v>39</v>
      </c>
      <c r="C3021">
        <v>4</v>
      </c>
      <c r="D3021">
        <v>4.24</v>
      </c>
      <c r="E3021">
        <v>5</v>
      </c>
      <c r="F3021" s="1" t="s">
        <v>36</v>
      </c>
      <c r="G3021" s="1" t="s">
        <v>30</v>
      </c>
      <c r="H3021" s="1" t="s">
        <v>37</v>
      </c>
      <c r="I3021" s="1" t="s">
        <v>19</v>
      </c>
      <c r="J3021" s="1" t="s">
        <v>29</v>
      </c>
      <c r="K3021" s="1" t="s">
        <v>21</v>
      </c>
      <c r="L3021">
        <v>7</v>
      </c>
      <c r="M3021">
        <v>41</v>
      </c>
      <c r="N3021">
        <v>8133</v>
      </c>
      <c r="O3021" s="1" t="s">
        <v>22</v>
      </c>
      <c r="P3021">
        <v>3</v>
      </c>
    </row>
    <row r="3022" spans="1:16" x14ac:dyDescent="0.2">
      <c r="A3022">
        <v>3021</v>
      </c>
      <c r="B3022">
        <v>28</v>
      </c>
      <c r="C3022">
        <v>9</v>
      </c>
      <c r="D3022">
        <v>1.67</v>
      </c>
      <c r="E3022">
        <v>8</v>
      </c>
      <c r="F3022" s="1" t="s">
        <v>36</v>
      </c>
      <c r="G3022" s="1" t="s">
        <v>30</v>
      </c>
      <c r="H3022" s="1" t="s">
        <v>18</v>
      </c>
      <c r="I3022" s="1" t="s">
        <v>34</v>
      </c>
      <c r="J3022" s="1" t="s">
        <v>29</v>
      </c>
      <c r="K3022" s="1" t="s">
        <v>21</v>
      </c>
      <c r="L3022">
        <v>3</v>
      </c>
      <c r="M3022">
        <v>60</v>
      </c>
      <c r="N3022">
        <v>4585</v>
      </c>
      <c r="O3022" s="1" t="s">
        <v>22</v>
      </c>
      <c r="P3022">
        <v>2</v>
      </c>
    </row>
    <row r="3023" spans="1:16" x14ac:dyDescent="0.2">
      <c r="A3023">
        <v>3022</v>
      </c>
      <c r="B3023">
        <v>19</v>
      </c>
      <c r="C3023">
        <v>9</v>
      </c>
      <c r="D3023">
        <v>5.69</v>
      </c>
      <c r="E3023">
        <v>7</v>
      </c>
      <c r="F3023" s="1" t="s">
        <v>36</v>
      </c>
      <c r="G3023" s="1" t="s">
        <v>27</v>
      </c>
      <c r="H3023" s="1" t="s">
        <v>32</v>
      </c>
      <c r="I3023" s="1" t="s">
        <v>19</v>
      </c>
      <c r="J3023" s="1" t="s">
        <v>29</v>
      </c>
      <c r="K3023" s="1" t="s">
        <v>21</v>
      </c>
      <c r="L3023">
        <v>5</v>
      </c>
      <c r="M3023">
        <v>68</v>
      </c>
      <c r="N3023">
        <v>4799</v>
      </c>
      <c r="O3023" s="1" t="s">
        <v>21</v>
      </c>
      <c r="P3023">
        <v>5</v>
      </c>
    </row>
    <row r="3024" spans="1:16" x14ac:dyDescent="0.2">
      <c r="A3024">
        <v>3023</v>
      </c>
      <c r="B3024">
        <v>49</v>
      </c>
      <c r="C3024">
        <v>7</v>
      </c>
      <c r="D3024">
        <v>1.61</v>
      </c>
      <c r="E3024">
        <v>10</v>
      </c>
      <c r="F3024" s="1" t="s">
        <v>23</v>
      </c>
      <c r="G3024" s="1" t="s">
        <v>27</v>
      </c>
      <c r="H3024" s="1" t="s">
        <v>31</v>
      </c>
      <c r="I3024" s="1" t="s">
        <v>19</v>
      </c>
      <c r="J3024" s="1" t="s">
        <v>29</v>
      </c>
      <c r="K3024" s="1" t="s">
        <v>21</v>
      </c>
      <c r="L3024">
        <v>7</v>
      </c>
      <c r="M3024">
        <v>34</v>
      </c>
      <c r="N3024">
        <v>2404</v>
      </c>
      <c r="O3024" s="1" t="s">
        <v>22</v>
      </c>
      <c r="P3024">
        <v>4</v>
      </c>
    </row>
    <row r="3025" spans="1:16" x14ac:dyDescent="0.2">
      <c r="A3025">
        <v>3024</v>
      </c>
      <c r="B3025">
        <v>31</v>
      </c>
      <c r="C3025">
        <v>8</v>
      </c>
      <c r="D3025">
        <v>3.37</v>
      </c>
      <c r="E3025">
        <v>7</v>
      </c>
      <c r="F3025" s="1" t="s">
        <v>16</v>
      </c>
      <c r="G3025" s="1" t="s">
        <v>30</v>
      </c>
      <c r="H3025" s="1" t="s">
        <v>37</v>
      </c>
      <c r="I3025" s="1" t="s">
        <v>19</v>
      </c>
      <c r="J3025" s="1" t="s">
        <v>29</v>
      </c>
      <c r="K3025" s="1" t="s">
        <v>21</v>
      </c>
      <c r="L3025">
        <v>3</v>
      </c>
      <c r="M3025">
        <v>31</v>
      </c>
      <c r="N3025">
        <v>5878</v>
      </c>
      <c r="O3025" s="1" t="s">
        <v>22</v>
      </c>
      <c r="P3025">
        <v>3</v>
      </c>
    </row>
    <row r="3026" spans="1:16" x14ac:dyDescent="0.2">
      <c r="A3026">
        <v>3025</v>
      </c>
      <c r="B3026">
        <v>42</v>
      </c>
      <c r="C3026">
        <v>7</v>
      </c>
      <c r="D3026">
        <v>3.49</v>
      </c>
      <c r="E3026">
        <v>9</v>
      </c>
      <c r="F3026" s="1" t="s">
        <v>16</v>
      </c>
      <c r="G3026" s="1" t="s">
        <v>30</v>
      </c>
      <c r="H3026" s="1" t="s">
        <v>25</v>
      </c>
      <c r="I3026" s="1" t="s">
        <v>19</v>
      </c>
      <c r="J3026" s="1" t="s">
        <v>33</v>
      </c>
      <c r="K3026" s="1" t="s">
        <v>21</v>
      </c>
      <c r="L3026">
        <v>5</v>
      </c>
      <c r="M3026">
        <v>52</v>
      </c>
      <c r="N3026">
        <v>7472</v>
      </c>
      <c r="O3026" s="1" t="s">
        <v>21</v>
      </c>
      <c r="P3026">
        <v>3</v>
      </c>
    </row>
    <row r="3027" spans="1:16" x14ac:dyDescent="0.2">
      <c r="A3027">
        <v>3026</v>
      </c>
      <c r="B3027">
        <v>55</v>
      </c>
      <c r="C3027">
        <v>2</v>
      </c>
      <c r="D3027">
        <v>3.19</v>
      </c>
      <c r="E3027">
        <v>6</v>
      </c>
      <c r="F3027" s="1" t="s">
        <v>23</v>
      </c>
      <c r="G3027" s="1" t="s">
        <v>17</v>
      </c>
      <c r="H3027" s="1" t="s">
        <v>28</v>
      </c>
      <c r="I3027" s="1" t="s">
        <v>34</v>
      </c>
      <c r="J3027" s="1" t="s">
        <v>20</v>
      </c>
      <c r="K3027" s="1" t="s">
        <v>21</v>
      </c>
      <c r="L3027">
        <v>9</v>
      </c>
      <c r="M3027">
        <v>40</v>
      </c>
      <c r="N3027">
        <v>3738</v>
      </c>
      <c r="O3027" s="1" t="s">
        <v>22</v>
      </c>
      <c r="P3027">
        <v>3</v>
      </c>
    </row>
    <row r="3028" spans="1:16" x14ac:dyDescent="0.2">
      <c r="A3028">
        <v>3027</v>
      </c>
      <c r="B3028">
        <v>34</v>
      </c>
      <c r="C3028">
        <v>8</v>
      </c>
      <c r="D3028">
        <v>4.16</v>
      </c>
      <c r="E3028">
        <v>7</v>
      </c>
      <c r="F3028" s="1" t="s">
        <v>16</v>
      </c>
      <c r="G3028" s="1" t="s">
        <v>35</v>
      </c>
      <c r="H3028" s="1" t="s">
        <v>37</v>
      </c>
      <c r="I3028" s="1" t="s">
        <v>19</v>
      </c>
      <c r="J3028" s="1" t="s">
        <v>29</v>
      </c>
      <c r="K3028" s="1" t="s">
        <v>21</v>
      </c>
      <c r="L3028">
        <v>2</v>
      </c>
      <c r="M3028">
        <v>65</v>
      </c>
      <c r="N3028">
        <v>7374</v>
      </c>
      <c r="O3028" s="1" t="s">
        <v>21</v>
      </c>
      <c r="P3028">
        <v>1</v>
      </c>
    </row>
    <row r="3029" spans="1:16" x14ac:dyDescent="0.2">
      <c r="A3029">
        <v>3028</v>
      </c>
      <c r="B3029">
        <v>29</v>
      </c>
      <c r="C3029">
        <v>8</v>
      </c>
      <c r="D3029">
        <v>4.12</v>
      </c>
      <c r="E3029">
        <v>8</v>
      </c>
      <c r="F3029" s="1" t="s">
        <v>36</v>
      </c>
      <c r="G3029" s="1" t="s">
        <v>35</v>
      </c>
      <c r="H3029" s="1" t="s">
        <v>37</v>
      </c>
      <c r="I3029" s="1" t="s">
        <v>19</v>
      </c>
      <c r="J3029" s="1" t="s">
        <v>33</v>
      </c>
      <c r="K3029" s="1" t="s">
        <v>21</v>
      </c>
      <c r="L3029">
        <v>2</v>
      </c>
      <c r="M3029">
        <v>56</v>
      </c>
      <c r="N3029">
        <v>7078</v>
      </c>
      <c r="O3029" s="1" t="s">
        <v>22</v>
      </c>
      <c r="P3029">
        <v>5</v>
      </c>
    </row>
    <row r="3030" spans="1:16" x14ac:dyDescent="0.2">
      <c r="A3030">
        <v>3029</v>
      </c>
      <c r="B3030">
        <v>19</v>
      </c>
      <c r="C3030">
        <v>10</v>
      </c>
      <c r="D3030">
        <v>5.1100000000000003</v>
      </c>
      <c r="E3030">
        <v>9</v>
      </c>
      <c r="F3030" s="1" t="s">
        <v>36</v>
      </c>
      <c r="G3030" s="1" t="s">
        <v>17</v>
      </c>
      <c r="H3030" s="1" t="s">
        <v>32</v>
      </c>
      <c r="I3030" s="1" t="s">
        <v>19</v>
      </c>
      <c r="J3030" s="1" t="s">
        <v>33</v>
      </c>
      <c r="K3030" s="1" t="s">
        <v>21</v>
      </c>
      <c r="L3030">
        <v>2</v>
      </c>
      <c r="M3030">
        <v>35</v>
      </c>
      <c r="N3030">
        <v>9127</v>
      </c>
      <c r="O3030" s="1" t="s">
        <v>22</v>
      </c>
      <c r="P3030">
        <v>2</v>
      </c>
    </row>
    <row r="3031" spans="1:16" x14ac:dyDescent="0.2">
      <c r="A3031">
        <v>3030</v>
      </c>
      <c r="B3031">
        <v>48</v>
      </c>
      <c r="C3031">
        <v>10</v>
      </c>
      <c r="D3031">
        <v>2.44</v>
      </c>
      <c r="E3031">
        <v>8</v>
      </c>
      <c r="F3031" s="1" t="s">
        <v>36</v>
      </c>
      <c r="G3031" s="1" t="s">
        <v>30</v>
      </c>
      <c r="H3031" s="1" t="s">
        <v>18</v>
      </c>
      <c r="I3031" s="1" t="s">
        <v>19</v>
      </c>
      <c r="J3031" s="1" t="s">
        <v>33</v>
      </c>
      <c r="K3031" s="1" t="s">
        <v>21</v>
      </c>
      <c r="L3031">
        <v>1</v>
      </c>
      <c r="M3031">
        <v>52</v>
      </c>
      <c r="N3031">
        <v>1865</v>
      </c>
      <c r="O3031" s="1" t="s">
        <v>21</v>
      </c>
      <c r="P3031">
        <v>5</v>
      </c>
    </row>
    <row r="3032" spans="1:16" x14ac:dyDescent="0.2">
      <c r="A3032">
        <v>3031</v>
      </c>
      <c r="B3032">
        <v>56</v>
      </c>
      <c r="C3032">
        <v>2</v>
      </c>
      <c r="D3032">
        <v>3.64</v>
      </c>
      <c r="E3032">
        <v>5</v>
      </c>
      <c r="F3032" s="1" t="s">
        <v>26</v>
      </c>
      <c r="G3032" s="1" t="s">
        <v>24</v>
      </c>
      <c r="H3032" s="1" t="s">
        <v>28</v>
      </c>
      <c r="I3032" s="1" t="s">
        <v>34</v>
      </c>
      <c r="J3032" s="1" t="s">
        <v>29</v>
      </c>
      <c r="K3032" s="1" t="s">
        <v>21</v>
      </c>
      <c r="L3032">
        <v>3</v>
      </c>
      <c r="M3032">
        <v>62</v>
      </c>
      <c r="N3032">
        <v>7868</v>
      </c>
      <c r="O3032" s="1" t="s">
        <v>21</v>
      </c>
      <c r="P3032">
        <v>5</v>
      </c>
    </row>
    <row r="3033" spans="1:16" x14ac:dyDescent="0.2">
      <c r="A3033">
        <v>3032</v>
      </c>
      <c r="B3033">
        <v>22</v>
      </c>
      <c r="C3033">
        <v>10</v>
      </c>
      <c r="D3033">
        <v>2.68</v>
      </c>
      <c r="E3033">
        <v>7</v>
      </c>
      <c r="F3033" s="1" t="s">
        <v>23</v>
      </c>
      <c r="G3033" s="1" t="s">
        <v>27</v>
      </c>
      <c r="H3033" s="1" t="s">
        <v>32</v>
      </c>
      <c r="I3033" s="1" t="s">
        <v>19</v>
      </c>
      <c r="J3033" s="1" t="s">
        <v>29</v>
      </c>
      <c r="K3033" s="1" t="s">
        <v>21</v>
      </c>
      <c r="L3033">
        <v>8</v>
      </c>
      <c r="M3033">
        <v>69</v>
      </c>
      <c r="N3033">
        <v>5166</v>
      </c>
      <c r="O3033" s="1" t="s">
        <v>22</v>
      </c>
      <c r="P3033">
        <v>4</v>
      </c>
    </row>
    <row r="3034" spans="1:16" x14ac:dyDescent="0.2">
      <c r="A3034">
        <v>3033</v>
      </c>
      <c r="B3034">
        <v>14</v>
      </c>
      <c r="C3034">
        <v>7</v>
      </c>
      <c r="D3034">
        <v>5.04</v>
      </c>
      <c r="E3034">
        <v>10</v>
      </c>
      <c r="F3034" s="1" t="s">
        <v>26</v>
      </c>
      <c r="G3034" s="1" t="s">
        <v>35</v>
      </c>
      <c r="H3034" s="1" t="s">
        <v>25</v>
      </c>
      <c r="I3034" s="1" t="s">
        <v>19</v>
      </c>
      <c r="J3034" s="1" t="s">
        <v>20</v>
      </c>
      <c r="K3034" s="1" t="s">
        <v>21</v>
      </c>
      <c r="L3034">
        <v>3</v>
      </c>
      <c r="M3034">
        <v>34</v>
      </c>
      <c r="N3034">
        <v>4172</v>
      </c>
      <c r="O3034" s="1" t="s">
        <v>22</v>
      </c>
      <c r="P3034">
        <v>3</v>
      </c>
    </row>
    <row r="3035" spans="1:16" x14ac:dyDescent="0.2">
      <c r="A3035">
        <v>3034</v>
      </c>
      <c r="B3035">
        <v>52</v>
      </c>
      <c r="C3035">
        <v>9</v>
      </c>
      <c r="D3035">
        <v>5.22</v>
      </c>
      <c r="E3035">
        <v>7</v>
      </c>
      <c r="F3035" s="1" t="s">
        <v>16</v>
      </c>
      <c r="G3035" s="1" t="s">
        <v>27</v>
      </c>
      <c r="H3035" s="1" t="s">
        <v>31</v>
      </c>
      <c r="I3035" s="1" t="s">
        <v>19</v>
      </c>
      <c r="J3035" s="1" t="s">
        <v>29</v>
      </c>
      <c r="K3035" s="1" t="s">
        <v>21</v>
      </c>
      <c r="L3035">
        <v>9</v>
      </c>
      <c r="M3035">
        <v>38</v>
      </c>
      <c r="N3035">
        <v>1493</v>
      </c>
      <c r="O3035" s="1" t="s">
        <v>22</v>
      </c>
      <c r="P3035">
        <v>4</v>
      </c>
    </row>
    <row r="3036" spans="1:16" x14ac:dyDescent="0.2">
      <c r="A3036">
        <v>3035</v>
      </c>
      <c r="B3036">
        <v>30</v>
      </c>
      <c r="C3036">
        <v>5</v>
      </c>
      <c r="D3036">
        <v>3.63</v>
      </c>
      <c r="E3036">
        <v>6</v>
      </c>
      <c r="F3036" s="1" t="s">
        <v>16</v>
      </c>
      <c r="G3036" s="1" t="s">
        <v>17</v>
      </c>
      <c r="H3036" s="1" t="s">
        <v>31</v>
      </c>
      <c r="I3036" s="1" t="s">
        <v>19</v>
      </c>
      <c r="J3036" s="1" t="s">
        <v>29</v>
      </c>
      <c r="K3036" s="1" t="s">
        <v>21</v>
      </c>
      <c r="L3036">
        <v>0</v>
      </c>
      <c r="M3036">
        <v>65</v>
      </c>
      <c r="N3036">
        <v>1430</v>
      </c>
      <c r="O3036" s="1" t="s">
        <v>21</v>
      </c>
      <c r="P3036">
        <v>3</v>
      </c>
    </row>
    <row r="3037" spans="1:16" x14ac:dyDescent="0.2">
      <c r="A3037">
        <v>3036</v>
      </c>
      <c r="B3037">
        <v>6</v>
      </c>
      <c r="C3037">
        <v>9</v>
      </c>
      <c r="D3037">
        <v>5.92</v>
      </c>
      <c r="E3037">
        <v>9</v>
      </c>
      <c r="F3037" s="1" t="s">
        <v>26</v>
      </c>
      <c r="G3037" s="1" t="s">
        <v>24</v>
      </c>
      <c r="H3037" s="1" t="s">
        <v>25</v>
      </c>
      <c r="I3037" s="1" t="s">
        <v>19</v>
      </c>
      <c r="J3037" s="1" t="s">
        <v>29</v>
      </c>
      <c r="K3037" s="1" t="s">
        <v>21</v>
      </c>
      <c r="L3037">
        <v>7</v>
      </c>
      <c r="M3037">
        <v>58</v>
      </c>
      <c r="N3037">
        <v>3521</v>
      </c>
      <c r="O3037" s="1" t="s">
        <v>22</v>
      </c>
      <c r="P3037">
        <v>1</v>
      </c>
    </row>
    <row r="3038" spans="1:16" x14ac:dyDescent="0.2">
      <c r="A3038">
        <v>3037</v>
      </c>
      <c r="B3038">
        <v>27</v>
      </c>
      <c r="C3038">
        <v>7</v>
      </c>
      <c r="D3038">
        <v>3.9</v>
      </c>
      <c r="E3038">
        <v>9</v>
      </c>
      <c r="F3038" s="1" t="s">
        <v>16</v>
      </c>
      <c r="G3038" s="1" t="s">
        <v>27</v>
      </c>
      <c r="H3038" s="1" t="s">
        <v>32</v>
      </c>
      <c r="I3038" s="1" t="s">
        <v>19</v>
      </c>
      <c r="J3038" s="1" t="s">
        <v>29</v>
      </c>
      <c r="K3038" s="1" t="s">
        <v>21</v>
      </c>
      <c r="L3038">
        <v>9</v>
      </c>
      <c r="M3038">
        <v>38</v>
      </c>
      <c r="N3038">
        <v>3568</v>
      </c>
      <c r="O3038" s="1" t="s">
        <v>22</v>
      </c>
      <c r="P3038">
        <v>5</v>
      </c>
    </row>
    <row r="3039" spans="1:16" x14ac:dyDescent="0.2">
      <c r="A3039">
        <v>3038</v>
      </c>
      <c r="B3039">
        <v>36</v>
      </c>
      <c r="C3039">
        <v>5</v>
      </c>
      <c r="D3039">
        <v>2.73</v>
      </c>
      <c r="E3039">
        <v>3</v>
      </c>
      <c r="F3039" s="1" t="s">
        <v>36</v>
      </c>
      <c r="G3039" s="1" t="s">
        <v>24</v>
      </c>
      <c r="H3039" s="1" t="s">
        <v>25</v>
      </c>
      <c r="I3039" s="1" t="s">
        <v>19</v>
      </c>
      <c r="J3039" s="1" t="s">
        <v>29</v>
      </c>
      <c r="K3039" s="1" t="s">
        <v>21</v>
      </c>
      <c r="L3039">
        <v>3</v>
      </c>
      <c r="M3039">
        <v>25</v>
      </c>
      <c r="N3039">
        <v>9492</v>
      </c>
      <c r="O3039" s="1" t="s">
        <v>22</v>
      </c>
      <c r="P3039">
        <v>3</v>
      </c>
    </row>
    <row r="3040" spans="1:16" x14ac:dyDescent="0.2">
      <c r="A3040">
        <v>3039</v>
      </c>
      <c r="B3040">
        <v>7</v>
      </c>
      <c r="C3040">
        <v>9</v>
      </c>
      <c r="D3040">
        <v>5.96</v>
      </c>
      <c r="E3040">
        <v>10</v>
      </c>
      <c r="F3040" s="1" t="s">
        <v>23</v>
      </c>
      <c r="G3040" s="1" t="s">
        <v>30</v>
      </c>
      <c r="H3040" s="1" t="s">
        <v>37</v>
      </c>
      <c r="I3040" s="1" t="s">
        <v>19</v>
      </c>
      <c r="J3040" s="1" t="s">
        <v>29</v>
      </c>
      <c r="K3040" s="1" t="s">
        <v>21</v>
      </c>
      <c r="L3040">
        <v>9</v>
      </c>
      <c r="M3040">
        <v>36</v>
      </c>
      <c r="N3040">
        <v>8163</v>
      </c>
      <c r="O3040" s="1" t="s">
        <v>22</v>
      </c>
      <c r="P3040">
        <v>2</v>
      </c>
    </row>
    <row r="3041" spans="1:16" x14ac:dyDescent="0.2">
      <c r="A3041">
        <v>3040</v>
      </c>
      <c r="B3041">
        <v>13</v>
      </c>
      <c r="C3041">
        <v>3</v>
      </c>
      <c r="D3041">
        <v>2.73</v>
      </c>
      <c r="E3041">
        <v>5</v>
      </c>
      <c r="F3041" s="1" t="s">
        <v>23</v>
      </c>
      <c r="G3041" s="1" t="s">
        <v>24</v>
      </c>
      <c r="H3041" s="1" t="s">
        <v>31</v>
      </c>
      <c r="I3041" s="1" t="s">
        <v>19</v>
      </c>
      <c r="J3041" s="1" t="s">
        <v>33</v>
      </c>
      <c r="K3041" s="1" t="s">
        <v>21</v>
      </c>
      <c r="L3041">
        <v>1</v>
      </c>
      <c r="M3041">
        <v>34</v>
      </c>
      <c r="N3041">
        <v>3237</v>
      </c>
      <c r="O3041" s="1" t="s">
        <v>22</v>
      </c>
      <c r="P3041">
        <v>1</v>
      </c>
    </row>
    <row r="3042" spans="1:16" x14ac:dyDescent="0.2">
      <c r="A3042">
        <v>3041</v>
      </c>
      <c r="B3042">
        <v>6</v>
      </c>
      <c r="C3042">
        <v>9</v>
      </c>
      <c r="D3042">
        <v>4.83</v>
      </c>
      <c r="E3042">
        <v>10</v>
      </c>
      <c r="F3042" s="1" t="s">
        <v>16</v>
      </c>
      <c r="G3042" s="1" t="s">
        <v>24</v>
      </c>
      <c r="H3042" s="1" t="s">
        <v>32</v>
      </c>
      <c r="I3042" s="1" t="s">
        <v>19</v>
      </c>
      <c r="J3042" s="1" t="s">
        <v>29</v>
      </c>
      <c r="K3042" s="1" t="s">
        <v>21</v>
      </c>
      <c r="L3042">
        <v>3</v>
      </c>
      <c r="M3042">
        <v>36</v>
      </c>
      <c r="N3042">
        <v>2842</v>
      </c>
      <c r="O3042" s="1" t="s">
        <v>21</v>
      </c>
      <c r="P3042">
        <v>4</v>
      </c>
    </row>
    <row r="3043" spans="1:16" x14ac:dyDescent="0.2">
      <c r="A3043">
        <v>3042</v>
      </c>
      <c r="B3043">
        <v>50</v>
      </c>
      <c r="C3043">
        <v>1</v>
      </c>
      <c r="D3043">
        <v>5.12</v>
      </c>
      <c r="E3043">
        <v>1</v>
      </c>
      <c r="F3043" s="1" t="s">
        <v>26</v>
      </c>
      <c r="G3043" s="1" t="s">
        <v>35</v>
      </c>
      <c r="H3043" s="1" t="s">
        <v>32</v>
      </c>
      <c r="I3043" s="1" t="s">
        <v>19</v>
      </c>
      <c r="J3043" s="1" t="s">
        <v>29</v>
      </c>
      <c r="K3043" s="1" t="s">
        <v>21</v>
      </c>
      <c r="L3043">
        <v>1</v>
      </c>
      <c r="M3043">
        <v>36</v>
      </c>
      <c r="N3043">
        <v>1169</v>
      </c>
      <c r="O3043" s="1" t="s">
        <v>22</v>
      </c>
      <c r="P3043">
        <v>2</v>
      </c>
    </row>
    <row r="3044" spans="1:16" x14ac:dyDescent="0.2">
      <c r="A3044">
        <v>3043</v>
      </c>
      <c r="B3044">
        <v>3</v>
      </c>
      <c r="C3044">
        <v>9</v>
      </c>
      <c r="D3044">
        <v>2.38</v>
      </c>
      <c r="E3044">
        <v>7</v>
      </c>
      <c r="F3044" s="1" t="s">
        <v>26</v>
      </c>
      <c r="G3044" s="1" t="s">
        <v>24</v>
      </c>
      <c r="H3044" s="1" t="s">
        <v>31</v>
      </c>
      <c r="I3044" s="1" t="s">
        <v>19</v>
      </c>
      <c r="J3044" s="1" t="s">
        <v>29</v>
      </c>
      <c r="K3044" s="1" t="s">
        <v>21</v>
      </c>
      <c r="L3044">
        <v>9</v>
      </c>
      <c r="M3044">
        <v>21</v>
      </c>
      <c r="N3044">
        <v>8122</v>
      </c>
      <c r="O3044" s="1" t="s">
        <v>22</v>
      </c>
      <c r="P3044">
        <v>3</v>
      </c>
    </row>
    <row r="3045" spans="1:16" x14ac:dyDescent="0.2">
      <c r="A3045">
        <v>3044</v>
      </c>
      <c r="B3045">
        <v>14</v>
      </c>
      <c r="C3045">
        <v>10</v>
      </c>
      <c r="D3045">
        <v>4.0599999999999996</v>
      </c>
      <c r="E3045">
        <v>8</v>
      </c>
      <c r="F3045" s="1" t="s">
        <v>26</v>
      </c>
      <c r="G3045" s="1" t="s">
        <v>24</v>
      </c>
      <c r="H3045" s="1" t="s">
        <v>25</v>
      </c>
      <c r="I3045" s="1" t="s">
        <v>19</v>
      </c>
      <c r="J3045" s="1" t="s">
        <v>29</v>
      </c>
      <c r="K3045" s="1" t="s">
        <v>21</v>
      </c>
      <c r="L3045">
        <v>0</v>
      </c>
      <c r="M3045">
        <v>21</v>
      </c>
      <c r="N3045">
        <v>4074</v>
      </c>
      <c r="O3045" s="1" t="s">
        <v>22</v>
      </c>
      <c r="P3045">
        <v>5</v>
      </c>
    </row>
    <row r="3046" spans="1:16" x14ac:dyDescent="0.2">
      <c r="A3046">
        <v>3045</v>
      </c>
      <c r="B3046">
        <v>33</v>
      </c>
      <c r="C3046">
        <v>8</v>
      </c>
      <c r="D3046">
        <v>1.27</v>
      </c>
      <c r="E3046">
        <v>10</v>
      </c>
      <c r="F3046" s="1" t="s">
        <v>23</v>
      </c>
      <c r="G3046" s="1" t="s">
        <v>35</v>
      </c>
      <c r="H3046" s="1" t="s">
        <v>18</v>
      </c>
      <c r="I3046" s="1" t="s">
        <v>19</v>
      </c>
      <c r="J3046" s="1" t="s">
        <v>29</v>
      </c>
      <c r="K3046" s="1" t="s">
        <v>21</v>
      </c>
      <c r="L3046">
        <v>6</v>
      </c>
      <c r="M3046">
        <v>27</v>
      </c>
      <c r="N3046">
        <v>8862</v>
      </c>
      <c r="O3046" s="1" t="s">
        <v>22</v>
      </c>
      <c r="P3046">
        <v>3</v>
      </c>
    </row>
    <row r="3047" spans="1:16" x14ac:dyDescent="0.2">
      <c r="A3047">
        <v>3046</v>
      </c>
      <c r="B3047">
        <v>10</v>
      </c>
      <c r="C3047">
        <v>2</v>
      </c>
      <c r="D3047">
        <v>3.26</v>
      </c>
      <c r="E3047">
        <v>6</v>
      </c>
      <c r="F3047" s="1" t="s">
        <v>16</v>
      </c>
      <c r="G3047" s="1" t="s">
        <v>27</v>
      </c>
      <c r="H3047" s="1" t="s">
        <v>25</v>
      </c>
      <c r="I3047" s="1" t="s">
        <v>19</v>
      </c>
      <c r="J3047" s="1" t="s">
        <v>20</v>
      </c>
      <c r="K3047" s="1" t="s">
        <v>21</v>
      </c>
      <c r="L3047">
        <v>6</v>
      </c>
      <c r="M3047">
        <v>66</v>
      </c>
      <c r="N3047">
        <v>6386</v>
      </c>
      <c r="O3047" s="1" t="s">
        <v>22</v>
      </c>
      <c r="P3047">
        <v>5</v>
      </c>
    </row>
    <row r="3048" spans="1:16" x14ac:dyDescent="0.2">
      <c r="A3048">
        <v>3047</v>
      </c>
      <c r="B3048">
        <v>59</v>
      </c>
      <c r="C3048">
        <v>8</v>
      </c>
      <c r="D3048">
        <v>3.24</v>
      </c>
      <c r="E3048">
        <v>10</v>
      </c>
      <c r="F3048" s="1" t="s">
        <v>23</v>
      </c>
      <c r="G3048" s="1" t="s">
        <v>30</v>
      </c>
      <c r="H3048" s="1" t="s">
        <v>32</v>
      </c>
      <c r="I3048" s="1" t="s">
        <v>19</v>
      </c>
      <c r="J3048" s="1" t="s">
        <v>20</v>
      </c>
      <c r="K3048" s="1" t="s">
        <v>21</v>
      </c>
      <c r="L3048">
        <v>4</v>
      </c>
      <c r="M3048">
        <v>20</v>
      </c>
      <c r="N3048">
        <v>5959</v>
      </c>
      <c r="O3048" s="1" t="s">
        <v>22</v>
      </c>
      <c r="P3048">
        <v>3</v>
      </c>
    </row>
    <row r="3049" spans="1:16" x14ac:dyDescent="0.2">
      <c r="A3049">
        <v>3048</v>
      </c>
      <c r="B3049">
        <v>22</v>
      </c>
      <c r="C3049">
        <v>8</v>
      </c>
      <c r="D3049">
        <v>5.98</v>
      </c>
      <c r="E3049">
        <v>7</v>
      </c>
      <c r="F3049" s="1" t="s">
        <v>23</v>
      </c>
      <c r="G3049" s="1" t="s">
        <v>24</v>
      </c>
      <c r="H3049" s="1" t="s">
        <v>25</v>
      </c>
      <c r="I3049" s="1" t="s">
        <v>19</v>
      </c>
      <c r="J3049" s="1" t="s">
        <v>29</v>
      </c>
      <c r="K3049" s="1" t="s">
        <v>21</v>
      </c>
      <c r="L3049">
        <v>8</v>
      </c>
      <c r="M3049">
        <v>36</v>
      </c>
      <c r="N3049">
        <v>4475</v>
      </c>
      <c r="O3049" s="1" t="s">
        <v>22</v>
      </c>
      <c r="P3049">
        <v>5</v>
      </c>
    </row>
    <row r="3050" spans="1:16" x14ac:dyDescent="0.2">
      <c r="A3050">
        <v>3049</v>
      </c>
      <c r="B3050">
        <v>54</v>
      </c>
      <c r="C3050">
        <v>9</v>
      </c>
      <c r="D3050">
        <v>5.89</v>
      </c>
      <c r="E3050">
        <v>9</v>
      </c>
      <c r="F3050" s="1" t="s">
        <v>36</v>
      </c>
      <c r="G3050" s="1" t="s">
        <v>35</v>
      </c>
      <c r="H3050" s="1" t="s">
        <v>18</v>
      </c>
      <c r="I3050" s="1" t="s">
        <v>34</v>
      </c>
      <c r="J3050" s="1" t="s">
        <v>29</v>
      </c>
      <c r="K3050" s="1" t="s">
        <v>21</v>
      </c>
      <c r="L3050">
        <v>9</v>
      </c>
      <c r="M3050">
        <v>34</v>
      </c>
      <c r="N3050">
        <v>1958</v>
      </c>
      <c r="O3050" s="1" t="s">
        <v>22</v>
      </c>
      <c r="P3050">
        <v>5</v>
      </c>
    </row>
    <row r="3051" spans="1:16" x14ac:dyDescent="0.2">
      <c r="A3051">
        <v>3050</v>
      </c>
      <c r="B3051">
        <v>60</v>
      </c>
      <c r="C3051">
        <v>1</v>
      </c>
      <c r="D3051">
        <v>1.71</v>
      </c>
      <c r="E3051">
        <v>1</v>
      </c>
      <c r="F3051" s="1" t="s">
        <v>23</v>
      </c>
      <c r="G3051" s="1" t="s">
        <v>30</v>
      </c>
      <c r="H3051" s="1" t="s">
        <v>18</v>
      </c>
      <c r="I3051" s="1" t="s">
        <v>19</v>
      </c>
      <c r="J3051" s="1" t="s">
        <v>33</v>
      </c>
      <c r="K3051" s="1" t="s">
        <v>21</v>
      </c>
      <c r="L3051">
        <v>3</v>
      </c>
      <c r="M3051">
        <v>69</v>
      </c>
      <c r="N3051">
        <v>2997</v>
      </c>
      <c r="O3051" s="1" t="s">
        <v>21</v>
      </c>
      <c r="P3051">
        <v>2</v>
      </c>
    </row>
    <row r="3052" spans="1:16" x14ac:dyDescent="0.2">
      <c r="A3052">
        <v>3051</v>
      </c>
      <c r="B3052">
        <v>6</v>
      </c>
      <c r="C3052">
        <v>9</v>
      </c>
      <c r="D3052">
        <v>4.05</v>
      </c>
      <c r="E3052">
        <v>9</v>
      </c>
      <c r="F3052" s="1" t="s">
        <v>36</v>
      </c>
      <c r="G3052" s="1" t="s">
        <v>17</v>
      </c>
      <c r="H3052" s="1" t="s">
        <v>37</v>
      </c>
      <c r="I3052" s="1" t="s">
        <v>19</v>
      </c>
      <c r="J3052" s="1" t="s">
        <v>20</v>
      </c>
      <c r="K3052" s="1" t="s">
        <v>21</v>
      </c>
      <c r="L3052">
        <v>10</v>
      </c>
      <c r="M3052">
        <v>24</v>
      </c>
      <c r="N3052">
        <v>9355</v>
      </c>
      <c r="O3052" s="1" t="s">
        <v>21</v>
      </c>
      <c r="P3052">
        <v>5</v>
      </c>
    </row>
    <row r="3053" spans="1:16" x14ac:dyDescent="0.2">
      <c r="A3053">
        <v>3052</v>
      </c>
      <c r="B3053">
        <v>14</v>
      </c>
      <c r="C3053">
        <v>7</v>
      </c>
      <c r="D3053">
        <v>4.21</v>
      </c>
      <c r="E3053">
        <v>10</v>
      </c>
      <c r="F3053" s="1" t="s">
        <v>36</v>
      </c>
      <c r="G3053" s="1" t="s">
        <v>30</v>
      </c>
      <c r="H3053" s="1" t="s">
        <v>31</v>
      </c>
      <c r="I3053" s="1" t="s">
        <v>34</v>
      </c>
      <c r="J3053" s="1" t="s">
        <v>29</v>
      </c>
      <c r="K3053" s="1" t="s">
        <v>22</v>
      </c>
      <c r="L3053">
        <v>8</v>
      </c>
      <c r="M3053">
        <v>39</v>
      </c>
      <c r="N3053">
        <v>4454</v>
      </c>
      <c r="O3053" s="1" t="s">
        <v>22</v>
      </c>
      <c r="P3053">
        <v>5</v>
      </c>
    </row>
    <row r="3054" spans="1:16" x14ac:dyDescent="0.2">
      <c r="A3054">
        <v>3053</v>
      </c>
      <c r="B3054">
        <v>49</v>
      </c>
      <c r="C3054">
        <v>7</v>
      </c>
      <c r="D3054">
        <v>3.52</v>
      </c>
      <c r="E3054">
        <v>9</v>
      </c>
      <c r="F3054" s="1" t="s">
        <v>23</v>
      </c>
      <c r="G3054" s="1" t="s">
        <v>27</v>
      </c>
      <c r="H3054" s="1" t="s">
        <v>31</v>
      </c>
      <c r="I3054" s="1" t="s">
        <v>19</v>
      </c>
      <c r="J3054" s="1" t="s">
        <v>29</v>
      </c>
      <c r="K3054" s="1" t="s">
        <v>21</v>
      </c>
      <c r="L3054">
        <v>9</v>
      </c>
      <c r="M3054">
        <v>22</v>
      </c>
      <c r="N3054">
        <v>9913</v>
      </c>
      <c r="O3054" s="1" t="s">
        <v>21</v>
      </c>
      <c r="P3054">
        <v>2</v>
      </c>
    </row>
    <row r="3055" spans="1:16" x14ac:dyDescent="0.2">
      <c r="A3055">
        <v>3054</v>
      </c>
      <c r="B3055">
        <v>22</v>
      </c>
      <c r="C3055">
        <v>8</v>
      </c>
      <c r="D3055">
        <v>4.83</v>
      </c>
      <c r="E3055">
        <v>9</v>
      </c>
      <c r="F3055" s="1" t="s">
        <v>26</v>
      </c>
      <c r="G3055" s="1" t="s">
        <v>17</v>
      </c>
      <c r="H3055" s="1" t="s">
        <v>37</v>
      </c>
      <c r="I3055" s="1" t="s">
        <v>19</v>
      </c>
      <c r="J3055" s="1" t="s">
        <v>29</v>
      </c>
      <c r="K3055" s="1" t="s">
        <v>21</v>
      </c>
      <c r="L3055">
        <v>5</v>
      </c>
      <c r="M3055">
        <v>29</v>
      </c>
      <c r="N3055">
        <v>3569</v>
      </c>
      <c r="O3055" s="1" t="s">
        <v>21</v>
      </c>
      <c r="P3055">
        <v>5</v>
      </c>
    </row>
    <row r="3056" spans="1:16" x14ac:dyDescent="0.2">
      <c r="A3056">
        <v>3055</v>
      </c>
      <c r="B3056">
        <v>19</v>
      </c>
      <c r="C3056">
        <v>3</v>
      </c>
      <c r="D3056">
        <v>4.87</v>
      </c>
      <c r="E3056">
        <v>2</v>
      </c>
      <c r="F3056" s="1" t="s">
        <v>36</v>
      </c>
      <c r="G3056" s="1" t="s">
        <v>30</v>
      </c>
      <c r="H3056" s="1" t="s">
        <v>18</v>
      </c>
      <c r="I3056" s="1" t="s">
        <v>19</v>
      </c>
      <c r="J3056" s="1" t="s">
        <v>33</v>
      </c>
      <c r="K3056" s="1" t="s">
        <v>21</v>
      </c>
      <c r="L3056">
        <v>7</v>
      </c>
      <c r="M3056">
        <v>65</v>
      </c>
      <c r="N3056">
        <v>7337</v>
      </c>
      <c r="O3056" s="1" t="s">
        <v>22</v>
      </c>
      <c r="P3056">
        <v>5</v>
      </c>
    </row>
    <row r="3057" spans="1:16" x14ac:dyDescent="0.2">
      <c r="A3057">
        <v>3056</v>
      </c>
      <c r="B3057">
        <v>26</v>
      </c>
      <c r="C3057">
        <v>10</v>
      </c>
      <c r="D3057">
        <v>1.03</v>
      </c>
      <c r="E3057">
        <v>7</v>
      </c>
      <c r="F3057" s="1" t="s">
        <v>23</v>
      </c>
      <c r="G3057" s="1" t="s">
        <v>30</v>
      </c>
      <c r="H3057" s="1" t="s">
        <v>28</v>
      </c>
      <c r="I3057" s="1" t="s">
        <v>19</v>
      </c>
      <c r="J3057" s="1" t="s">
        <v>29</v>
      </c>
      <c r="K3057" s="1" t="s">
        <v>21</v>
      </c>
      <c r="L3057">
        <v>4</v>
      </c>
      <c r="M3057">
        <v>35</v>
      </c>
      <c r="N3057">
        <v>2888</v>
      </c>
      <c r="O3057" s="1" t="s">
        <v>21</v>
      </c>
      <c r="P3057">
        <v>4</v>
      </c>
    </row>
    <row r="3058" spans="1:16" x14ac:dyDescent="0.2">
      <c r="A3058">
        <v>3057</v>
      </c>
      <c r="B3058">
        <v>8</v>
      </c>
      <c r="C3058">
        <v>1</v>
      </c>
      <c r="D3058">
        <v>4.62</v>
      </c>
      <c r="E3058">
        <v>6</v>
      </c>
      <c r="F3058" s="1" t="s">
        <v>23</v>
      </c>
      <c r="G3058" s="1" t="s">
        <v>27</v>
      </c>
      <c r="H3058" s="1" t="s">
        <v>28</v>
      </c>
      <c r="I3058" s="1" t="s">
        <v>19</v>
      </c>
      <c r="J3058" s="1" t="s">
        <v>29</v>
      </c>
      <c r="K3058" s="1" t="s">
        <v>22</v>
      </c>
      <c r="L3058">
        <v>10</v>
      </c>
      <c r="M3058">
        <v>46</v>
      </c>
      <c r="N3058">
        <v>5498</v>
      </c>
      <c r="O3058" s="1" t="s">
        <v>21</v>
      </c>
      <c r="P3058">
        <v>2</v>
      </c>
    </row>
    <row r="3059" spans="1:16" x14ac:dyDescent="0.2">
      <c r="A3059">
        <v>3058</v>
      </c>
      <c r="B3059">
        <v>43</v>
      </c>
      <c r="C3059">
        <v>1</v>
      </c>
      <c r="D3059">
        <v>5.26</v>
      </c>
      <c r="E3059">
        <v>1</v>
      </c>
      <c r="F3059" s="1" t="s">
        <v>36</v>
      </c>
      <c r="G3059" s="1" t="s">
        <v>17</v>
      </c>
      <c r="H3059" s="1" t="s">
        <v>37</v>
      </c>
      <c r="I3059" s="1" t="s">
        <v>19</v>
      </c>
      <c r="J3059" s="1" t="s">
        <v>33</v>
      </c>
      <c r="K3059" s="1" t="s">
        <v>21</v>
      </c>
      <c r="L3059">
        <v>5</v>
      </c>
      <c r="M3059">
        <v>51</v>
      </c>
      <c r="N3059">
        <v>2153</v>
      </c>
      <c r="O3059" s="1" t="s">
        <v>21</v>
      </c>
      <c r="P3059">
        <v>1</v>
      </c>
    </row>
    <row r="3060" spans="1:16" x14ac:dyDescent="0.2">
      <c r="A3060">
        <v>3059</v>
      </c>
      <c r="B3060">
        <v>28</v>
      </c>
      <c r="C3060">
        <v>9</v>
      </c>
      <c r="D3060">
        <v>3.52</v>
      </c>
      <c r="E3060">
        <v>10</v>
      </c>
      <c r="F3060" s="1" t="s">
        <v>23</v>
      </c>
      <c r="G3060" s="1" t="s">
        <v>27</v>
      </c>
      <c r="H3060" s="1" t="s">
        <v>18</v>
      </c>
      <c r="I3060" s="1" t="s">
        <v>19</v>
      </c>
      <c r="J3060" s="1" t="s">
        <v>20</v>
      </c>
      <c r="K3060" s="1" t="s">
        <v>21</v>
      </c>
      <c r="L3060">
        <v>0</v>
      </c>
      <c r="M3060">
        <v>57</v>
      </c>
      <c r="N3060">
        <v>1574</v>
      </c>
      <c r="O3060" s="1" t="s">
        <v>22</v>
      </c>
      <c r="P3060">
        <v>2</v>
      </c>
    </row>
    <row r="3061" spans="1:16" x14ac:dyDescent="0.2">
      <c r="A3061">
        <v>3060</v>
      </c>
      <c r="B3061">
        <v>22</v>
      </c>
      <c r="C3061">
        <v>8</v>
      </c>
      <c r="D3061">
        <v>5.01</v>
      </c>
      <c r="E3061">
        <v>8</v>
      </c>
      <c r="F3061" s="1" t="s">
        <v>36</v>
      </c>
      <c r="G3061" s="1" t="s">
        <v>27</v>
      </c>
      <c r="H3061" s="1" t="s">
        <v>18</v>
      </c>
      <c r="I3061" s="1" t="s">
        <v>19</v>
      </c>
      <c r="J3061" s="1" t="s">
        <v>29</v>
      </c>
      <c r="K3061" s="1" t="s">
        <v>21</v>
      </c>
      <c r="L3061">
        <v>0</v>
      </c>
      <c r="M3061">
        <v>27</v>
      </c>
      <c r="N3061">
        <v>3887</v>
      </c>
      <c r="O3061" s="1" t="s">
        <v>21</v>
      </c>
      <c r="P3061">
        <v>1</v>
      </c>
    </row>
    <row r="3062" spans="1:16" x14ac:dyDescent="0.2">
      <c r="A3062">
        <v>3061</v>
      </c>
      <c r="B3062">
        <v>44</v>
      </c>
      <c r="C3062">
        <v>8</v>
      </c>
      <c r="D3062">
        <v>1.23</v>
      </c>
      <c r="E3062">
        <v>9</v>
      </c>
      <c r="F3062" s="1" t="s">
        <v>16</v>
      </c>
      <c r="G3062" s="1" t="s">
        <v>30</v>
      </c>
      <c r="H3062" s="1" t="s">
        <v>18</v>
      </c>
      <c r="I3062" s="1" t="s">
        <v>19</v>
      </c>
      <c r="J3062" s="1" t="s">
        <v>20</v>
      </c>
      <c r="K3062" s="1" t="s">
        <v>21</v>
      </c>
      <c r="L3062">
        <v>5</v>
      </c>
      <c r="M3062">
        <v>48</v>
      </c>
      <c r="N3062">
        <v>5442</v>
      </c>
      <c r="O3062" s="1" t="s">
        <v>21</v>
      </c>
      <c r="P3062">
        <v>1</v>
      </c>
    </row>
    <row r="3063" spans="1:16" x14ac:dyDescent="0.2">
      <c r="A3063">
        <v>3062</v>
      </c>
      <c r="B3063">
        <v>22</v>
      </c>
      <c r="C3063">
        <v>8</v>
      </c>
      <c r="D3063">
        <v>3.98</v>
      </c>
      <c r="E3063">
        <v>7</v>
      </c>
      <c r="F3063" s="1" t="s">
        <v>23</v>
      </c>
      <c r="G3063" s="1" t="s">
        <v>27</v>
      </c>
      <c r="H3063" s="1" t="s">
        <v>37</v>
      </c>
      <c r="I3063" s="1" t="s">
        <v>19</v>
      </c>
      <c r="J3063" s="1" t="s">
        <v>29</v>
      </c>
      <c r="K3063" s="1" t="s">
        <v>21</v>
      </c>
      <c r="L3063">
        <v>1</v>
      </c>
      <c r="M3063">
        <v>37</v>
      </c>
      <c r="N3063">
        <v>5078</v>
      </c>
      <c r="O3063" s="1" t="s">
        <v>21</v>
      </c>
      <c r="P3063">
        <v>5</v>
      </c>
    </row>
    <row r="3064" spans="1:16" x14ac:dyDescent="0.2">
      <c r="A3064">
        <v>3063</v>
      </c>
      <c r="B3064">
        <v>55</v>
      </c>
      <c r="C3064">
        <v>5</v>
      </c>
      <c r="D3064">
        <v>4.33</v>
      </c>
      <c r="E3064">
        <v>2</v>
      </c>
      <c r="F3064" s="1" t="s">
        <v>26</v>
      </c>
      <c r="G3064" s="1" t="s">
        <v>35</v>
      </c>
      <c r="H3064" s="1" t="s">
        <v>18</v>
      </c>
      <c r="I3064" s="1" t="s">
        <v>19</v>
      </c>
      <c r="J3064" s="1" t="s">
        <v>20</v>
      </c>
      <c r="K3064" s="1" t="s">
        <v>21</v>
      </c>
      <c r="L3064">
        <v>3</v>
      </c>
      <c r="M3064">
        <v>62</v>
      </c>
      <c r="N3064">
        <v>8471</v>
      </c>
      <c r="O3064" s="1" t="s">
        <v>22</v>
      </c>
      <c r="P3064">
        <v>3</v>
      </c>
    </row>
    <row r="3065" spans="1:16" x14ac:dyDescent="0.2">
      <c r="A3065">
        <v>3064</v>
      </c>
      <c r="B3065">
        <v>59</v>
      </c>
      <c r="C3065">
        <v>10</v>
      </c>
      <c r="D3065">
        <v>2.95</v>
      </c>
      <c r="E3065">
        <v>10</v>
      </c>
      <c r="F3065" s="1" t="s">
        <v>36</v>
      </c>
      <c r="G3065" s="1" t="s">
        <v>24</v>
      </c>
      <c r="H3065" s="1" t="s">
        <v>28</v>
      </c>
      <c r="I3065" s="1" t="s">
        <v>19</v>
      </c>
      <c r="J3065" s="1" t="s">
        <v>29</v>
      </c>
      <c r="K3065" s="1" t="s">
        <v>21</v>
      </c>
      <c r="L3065">
        <v>2</v>
      </c>
      <c r="M3065">
        <v>40</v>
      </c>
      <c r="N3065">
        <v>3948</v>
      </c>
      <c r="O3065" s="1" t="s">
        <v>22</v>
      </c>
      <c r="P3065">
        <v>1</v>
      </c>
    </row>
    <row r="3066" spans="1:16" x14ac:dyDescent="0.2">
      <c r="A3066">
        <v>3065</v>
      </c>
      <c r="B3066">
        <v>54</v>
      </c>
      <c r="C3066">
        <v>6</v>
      </c>
      <c r="D3066">
        <v>4.51</v>
      </c>
      <c r="E3066">
        <v>6</v>
      </c>
      <c r="F3066" s="1" t="s">
        <v>26</v>
      </c>
      <c r="G3066" s="1" t="s">
        <v>24</v>
      </c>
      <c r="H3066" s="1" t="s">
        <v>25</v>
      </c>
      <c r="I3066" s="1" t="s">
        <v>34</v>
      </c>
      <c r="J3066" s="1" t="s">
        <v>29</v>
      </c>
      <c r="K3066" s="1" t="s">
        <v>21</v>
      </c>
      <c r="L3066">
        <v>1</v>
      </c>
      <c r="M3066">
        <v>62</v>
      </c>
      <c r="N3066">
        <v>8722</v>
      </c>
      <c r="O3066" s="1" t="s">
        <v>22</v>
      </c>
      <c r="P3066">
        <v>2</v>
      </c>
    </row>
    <row r="3067" spans="1:16" x14ac:dyDescent="0.2">
      <c r="A3067">
        <v>3066</v>
      </c>
      <c r="B3067">
        <v>9</v>
      </c>
      <c r="C3067">
        <v>8</v>
      </c>
      <c r="D3067">
        <v>2.82</v>
      </c>
      <c r="E3067">
        <v>7</v>
      </c>
      <c r="F3067" s="1" t="s">
        <v>23</v>
      </c>
      <c r="G3067" s="1" t="s">
        <v>30</v>
      </c>
      <c r="H3067" s="1" t="s">
        <v>37</v>
      </c>
      <c r="I3067" s="1" t="s">
        <v>19</v>
      </c>
      <c r="J3067" s="1" t="s">
        <v>20</v>
      </c>
      <c r="K3067" s="1" t="s">
        <v>21</v>
      </c>
      <c r="L3067">
        <v>3</v>
      </c>
      <c r="M3067">
        <v>49</v>
      </c>
      <c r="N3067">
        <v>1756</v>
      </c>
      <c r="O3067" s="1" t="s">
        <v>22</v>
      </c>
      <c r="P3067">
        <v>2</v>
      </c>
    </row>
    <row r="3068" spans="1:16" x14ac:dyDescent="0.2">
      <c r="A3068">
        <v>3067</v>
      </c>
      <c r="B3068">
        <v>31</v>
      </c>
      <c r="C3068">
        <v>7</v>
      </c>
      <c r="D3068">
        <v>4.5</v>
      </c>
      <c r="E3068">
        <v>10</v>
      </c>
      <c r="F3068" s="1" t="s">
        <v>16</v>
      </c>
      <c r="G3068" s="1" t="s">
        <v>24</v>
      </c>
      <c r="H3068" s="1" t="s">
        <v>25</v>
      </c>
      <c r="I3068" s="1" t="s">
        <v>19</v>
      </c>
      <c r="J3068" s="1" t="s">
        <v>20</v>
      </c>
      <c r="K3068" s="1" t="s">
        <v>21</v>
      </c>
      <c r="L3068">
        <v>6</v>
      </c>
      <c r="M3068">
        <v>67</v>
      </c>
      <c r="N3068">
        <v>1306</v>
      </c>
      <c r="O3068" s="1" t="s">
        <v>22</v>
      </c>
      <c r="P3068">
        <v>3</v>
      </c>
    </row>
    <row r="3069" spans="1:16" x14ac:dyDescent="0.2">
      <c r="A3069">
        <v>3068</v>
      </c>
      <c r="B3069">
        <v>17</v>
      </c>
      <c r="C3069">
        <v>9</v>
      </c>
      <c r="D3069">
        <v>4.05</v>
      </c>
      <c r="E3069">
        <v>7</v>
      </c>
      <c r="F3069" s="1" t="s">
        <v>36</v>
      </c>
      <c r="G3069" s="1" t="s">
        <v>35</v>
      </c>
      <c r="H3069" s="1" t="s">
        <v>18</v>
      </c>
      <c r="I3069" s="1" t="s">
        <v>19</v>
      </c>
      <c r="J3069" s="1" t="s">
        <v>20</v>
      </c>
      <c r="K3069" s="1" t="s">
        <v>21</v>
      </c>
      <c r="L3069">
        <v>1</v>
      </c>
      <c r="M3069">
        <v>44</v>
      </c>
      <c r="N3069">
        <v>9050</v>
      </c>
      <c r="O3069" s="1" t="s">
        <v>22</v>
      </c>
      <c r="P3069">
        <v>3</v>
      </c>
    </row>
    <row r="3070" spans="1:16" x14ac:dyDescent="0.2">
      <c r="A3070">
        <v>3069</v>
      </c>
      <c r="B3070">
        <v>40</v>
      </c>
      <c r="C3070">
        <v>10</v>
      </c>
      <c r="D3070">
        <v>1.1200000000000001</v>
      </c>
      <c r="E3070">
        <v>7</v>
      </c>
      <c r="F3070" s="1" t="s">
        <v>23</v>
      </c>
      <c r="G3070" s="1" t="s">
        <v>24</v>
      </c>
      <c r="H3070" s="1" t="s">
        <v>37</v>
      </c>
      <c r="I3070" s="1" t="s">
        <v>19</v>
      </c>
      <c r="J3070" s="1" t="s">
        <v>33</v>
      </c>
      <c r="K3070" s="1" t="s">
        <v>21</v>
      </c>
      <c r="L3070">
        <v>0</v>
      </c>
      <c r="M3070">
        <v>44</v>
      </c>
      <c r="N3070">
        <v>3448</v>
      </c>
      <c r="O3070" s="1" t="s">
        <v>21</v>
      </c>
      <c r="P3070">
        <v>3</v>
      </c>
    </row>
    <row r="3071" spans="1:16" x14ac:dyDescent="0.2">
      <c r="A3071">
        <v>3070</v>
      </c>
      <c r="B3071">
        <v>9</v>
      </c>
      <c r="C3071">
        <v>9</v>
      </c>
      <c r="D3071">
        <v>3.33</v>
      </c>
      <c r="E3071">
        <v>9</v>
      </c>
      <c r="F3071" s="1" t="s">
        <v>16</v>
      </c>
      <c r="G3071" s="1" t="s">
        <v>24</v>
      </c>
      <c r="H3071" s="1" t="s">
        <v>25</v>
      </c>
      <c r="I3071" s="1" t="s">
        <v>19</v>
      </c>
      <c r="J3071" s="1" t="s">
        <v>20</v>
      </c>
      <c r="K3071" s="1" t="s">
        <v>21</v>
      </c>
      <c r="L3071">
        <v>3</v>
      </c>
      <c r="M3071">
        <v>68</v>
      </c>
      <c r="N3071">
        <v>4728</v>
      </c>
      <c r="O3071" s="1" t="s">
        <v>22</v>
      </c>
      <c r="P3071">
        <v>2</v>
      </c>
    </row>
    <row r="3072" spans="1:16" x14ac:dyDescent="0.2">
      <c r="A3072">
        <v>3071</v>
      </c>
      <c r="B3072">
        <v>48</v>
      </c>
      <c r="C3072">
        <v>7</v>
      </c>
      <c r="D3072">
        <v>1.58</v>
      </c>
      <c r="E3072">
        <v>10</v>
      </c>
      <c r="F3072" s="1" t="s">
        <v>23</v>
      </c>
      <c r="G3072" s="1" t="s">
        <v>24</v>
      </c>
      <c r="H3072" s="1" t="s">
        <v>18</v>
      </c>
      <c r="I3072" s="1" t="s">
        <v>19</v>
      </c>
      <c r="J3072" s="1" t="s">
        <v>20</v>
      </c>
      <c r="K3072" s="1" t="s">
        <v>21</v>
      </c>
      <c r="L3072">
        <v>6</v>
      </c>
      <c r="M3072">
        <v>59</v>
      </c>
      <c r="N3072">
        <v>8414</v>
      </c>
      <c r="O3072" s="1" t="s">
        <v>21</v>
      </c>
      <c r="P3072">
        <v>1</v>
      </c>
    </row>
    <row r="3073" spans="1:16" x14ac:dyDescent="0.2">
      <c r="A3073">
        <v>3072</v>
      </c>
      <c r="B3073">
        <v>8</v>
      </c>
      <c r="C3073">
        <v>4</v>
      </c>
      <c r="D3073">
        <v>5.0199999999999996</v>
      </c>
      <c r="E3073">
        <v>4</v>
      </c>
      <c r="F3073" s="1" t="s">
        <v>16</v>
      </c>
      <c r="G3073" s="1" t="s">
        <v>30</v>
      </c>
      <c r="H3073" s="1" t="s">
        <v>31</v>
      </c>
      <c r="I3073" s="1" t="s">
        <v>19</v>
      </c>
      <c r="J3073" s="1" t="s">
        <v>29</v>
      </c>
      <c r="K3073" s="1" t="s">
        <v>21</v>
      </c>
      <c r="L3073">
        <v>4</v>
      </c>
      <c r="M3073">
        <v>65</v>
      </c>
      <c r="N3073">
        <v>4783</v>
      </c>
      <c r="O3073" s="1" t="s">
        <v>22</v>
      </c>
      <c r="P3073">
        <v>3</v>
      </c>
    </row>
    <row r="3074" spans="1:16" x14ac:dyDescent="0.2">
      <c r="A3074">
        <v>3073</v>
      </c>
      <c r="B3074">
        <v>1</v>
      </c>
      <c r="C3074">
        <v>7</v>
      </c>
      <c r="D3074">
        <v>3.84</v>
      </c>
      <c r="E3074">
        <v>7</v>
      </c>
      <c r="F3074" s="1" t="s">
        <v>26</v>
      </c>
      <c r="G3074" s="1" t="s">
        <v>30</v>
      </c>
      <c r="H3074" s="1" t="s">
        <v>25</v>
      </c>
      <c r="I3074" s="1" t="s">
        <v>19</v>
      </c>
      <c r="J3074" s="1" t="s">
        <v>29</v>
      </c>
      <c r="K3074" s="1" t="s">
        <v>21</v>
      </c>
      <c r="L3074">
        <v>2</v>
      </c>
      <c r="M3074">
        <v>40</v>
      </c>
      <c r="N3074">
        <v>9004</v>
      </c>
      <c r="O3074" s="1" t="s">
        <v>21</v>
      </c>
      <c r="P3074">
        <v>4</v>
      </c>
    </row>
    <row r="3075" spans="1:16" x14ac:dyDescent="0.2">
      <c r="A3075">
        <v>3074</v>
      </c>
      <c r="B3075">
        <v>54</v>
      </c>
      <c r="C3075">
        <v>10</v>
      </c>
      <c r="D3075">
        <v>4.3600000000000003</v>
      </c>
      <c r="E3075">
        <v>10</v>
      </c>
      <c r="F3075" s="1" t="s">
        <v>16</v>
      </c>
      <c r="G3075" s="1" t="s">
        <v>17</v>
      </c>
      <c r="H3075" s="1" t="s">
        <v>31</v>
      </c>
      <c r="I3075" s="1" t="s">
        <v>19</v>
      </c>
      <c r="J3075" s="1" t="s">
        <v>29</v>
      </c>
      <c r="K3075" s="1" t="s">
        <v>21</v>
      </c>
      <c r="L3075">
        <v>3</v>
      </c>
      <c r="M3075">
        <v>43</v>
      </c>
      <c r="N3075">
        <v>3468</v>
      </c>
      <c r="O3075" s="1" t="s">
        <v>22</v>
      </c>
      <c r="P3075">
        <v>1</v>
      </c>
    </row>
    <row r="3076" spans="1:16" x14ac:dyDescent="0.2">
      <c r="A3076">
        <v>3075</v>
      </c>
      <c r="B3076">
        <v>41</v>
      </c>
      <c r="C3076">
        <v>1</v>
      </c>
      <c r="D3076">
        <v>5.4</v>
      </c>
      <c r="E3076">
        <v>1</v>
      </c>
      <c r="F3076" s="1" t="s">
        <v>16</v>
      </c>
      <c r="G3076" s="1" t="s">
        <v>35</v>
      </c>
      <c r="H3076" s="1" t="s">
        <v>28</v>
      </c>
      <c r="I3076" s="1" t="s">
        <v>19</v>
      </c>
      <c r="J3076" s="1" t="s">
        <v>20</v>
      </c>
      <c r="K3076" s="1" t="s">
        <v>21</v>
      </c>
      <c r="L3076">
        <v>7</v>
      </c>
      <c r="M3076">
        <v>70</v>
      </c>
      <c r="N3076">
        <v>3155</v>
      </c>
      <c r="O3076" s="1" t="s">
        <v>22</v>
      </c>
      <c r="P3076">
        <v>2</v>
      </c>
    </row>
    <row r="3077" spans="1:16" x14ac:dyDescent="0.2">
      <c r="A3077">
        <v>3076</v>
      </c>
      <c r="B3077">
        <v>3</v>
      </c>
      <c r="C3077">
        <v>8</v>
      </c>
      <c r="D3077">
        <v>1.69</v>
      </c>
      <c r="E3077">
        <v>10</v>
      </c>
      <c r="F3077" s="1" t="s">
        <v>16</v>
      </c>
      <c r="G3077" s="1" t="s">
        <v>35</v>
      </c>
      <c r="H3077" s="1" t="s">
        <v>37</v>
      </c>
      <c r="I3077" s="1" t="s">
        <v>19</v>
      </c>
      <c r="J3077" s="1" t="s">
        <v>20</v>
      </c>
      <c r="K3077" s="1" t="s">
        <v>21</v>
      </c>
      <c r="L3077">
        <v>6</v>
      </c>
      <c r="M3077">
        <v>56</v>
      </c>
      <c r="N3077">
        <v>3373</v>
      </c>
      <c r="O3077" s="1" t="s">
        <v>21</v>
      </c>
      <c r="P3077">
        <v>5</v>
      </c>
    </row>
    <row r="3078" spans="1:16" x14ac:dyDescent="0.2">
      <c r="A3078">
        <v>3077</v>
      </c>
      <c r="B3078">
        <v>8</v>
      </c>
      <c r="C3078">
        <v>3</v>
      </c>
      <c r="D3078">
        <v>4.57</v>
      </c>
      <c r="E3078">
        <v>5</v>
      </c>
      <c r="F3078" s="1" t="s">
        <v>16</v>
      </c>
      <c r="G3078" s="1" t="s">
        <v>27</v>
      </c>
      <c r="H3078" s="1" t="s">
        <v>25</v>
      </c>
      <c r="I3078" s="1" t="s">
        <v>19</v>
      </c>
      <c r="J3078" s="1" t="s">
        <v>29</v>
      </c>
      <c r="K3078" s="1" t="s">
        <v>21</v>
      </c>
      <c r="L3078">
        <v>2</v>
      </c>
      <c r="M3078">
        <v>70</v>
      </c>
      <c r="N3078">
        <v>8325</v>
      </c>
      <c r="O3078" s="1" t="s">
        <v>22</v>
      </c>
      <c r="P3078">
        <v>2</v>
      </c>
    </row>
    <row r="3079" spans="1:16" x14ac:dyDescent="0.2">
      <c r="A3079">
        <v>3078</v>
      </c>
      <c r="B3079">
        <v>26</v>
      </c>
      <c r="C3079">
        <v>1</v>
      </c>
      <c r="D3079">
        <v>3.11</v>
      </c>
      <c r="E3079">
        <v>6</v>
      </c>
      <c r="F3079" s="1" t="s">
        <v>23</v>
      </c>
      <c r="G3079" s="1" t="s">
        <v>35</v>
      </c>
      <c r="H3079" s="1" t="s">
        <v>37</v>
      </c>
      <c r="I3079" s="1" t="s">
        <v>19</v>
      </c>
      <c r="J3079" s="1" t="s">
        <v>29</v>
      </c>
      <c r="K3079" s="1" t="s">
        <v>21</v>
      </c>
      <c r="L3079">
        <v>9</v>
      </c>
      <c r="M3079">
        <v>57</v>
      </c>
      <c r="N3079">
        <v>7294</v>
      </c>
      <c r="O3079" s="1" t="s">
        <v>21</v>
      </c>
      <c r="P3079">
        <v>3</v>
      </c>
    </row>
    <row r="3080" spans="1:16" x14ac:dyDescent="0.2">
      <c r="A3080">
        <v>3079</v>
      </c>
      <c r="B3080">
        <v>47</v>
      </c>
      <c r="C3080">
        <v>8</v>
      </c>
      <c r="D3080">
        <v>2.16</v>
      </c>
      <c r="E3080">
        <v>10</v>
      </c>
      <c r="F3080" s="1" t="s">
        <v>23</v>
      </c>
      <c r="G3080" s="1" t="s">
        <v>27</v>
      </c>
      <c r="H3080" s="1" t="s">
        <v>37</v>
      </c>
      <c r="I3080" s="1" t="s">
        <v>19</v>
      </c>
      <c r="J3080" s="1" t="s">
        <v>29</v>
      </c>
      <c r="K3080" s="1" t="s">
        <v>21</v>
      </c>
      <c r="L3080">
        <v>9</v>
      </c>
      <c r="M3080">
        <v>52</v>
      </c>
      <c r="N3080">
        <v>2069</v>
      </c>
      <c r="O3080" s="1" t="s">
        <v>22</v>
      </c>
      <c r="P3080">
        <v>3</v>
      </c>
    </row>
    <row r="3081" spans="1:16" x14ac:dyDescent="0.2">
      <c r="A3081">
        <v>3080</v>
      </c>
      <c r="B3081">
        <v>45</v>
      </c>
      <c r="C3081">
        <v>7</v>
      </c>
      <c r="D3081">
        <v>2.83</v>
      </c>
      <c r="E3081">
        <v>8</v>
      </c>
      <c r="F3081" s="1" t="s">
        <v>36</v>
      </c>
      <c r="G3081" s="1" t="s">
        <v>35</v>
      </c>
      <c r="H3081" s="1" t="s">
        <v>18</v>
      </c>
      <c r="I3081" s="1" t="s">
        <v>19</v>
      </c>
      <c r="J3081" s="1" t="s">
        <v>29</v>
      </c>
      <c r="K3081" s="1" t="s">
        <v>21</v>
      </c>
      <c r="L3081">
        <v>6</v>
      </c>
      <c r="M3081">
        <v>51</v>
      </c>
      <c r="N3081">
        <v>2703</v>
      </c>
      <c r="O3081" s="1" t="s">
        <v>21</v>
      </c>
      <c r="P3081">
        <v>3</v>
      </c>
    </row>
    <row r="3082" spans="1:16" x14ac:dyDescent="0.2">
      <c r="A3082">
        <v>3081</v>
      </c>
      <c r="B3082">
        <v>55</v>
      </c>
      <c r="C3082">
        <v>9</v>
      </c>
      <c r="D3082">
        <v>4.42</v>
      </c>
      <c r="E3082">
        <v>8</v>
      </c>
      <c r="F3082" s="1" t="s">
        <v>36</v>
      </c>
      <c r="G3082" s="1" t="s">
        <v>27</v>
      </c>
      <c r="H3082" s="1" t="s">
        <v>31</v>
      </c>
      <c r="I3082" s="1" t="s">
        <v>19</v>
      </c>
      <c r="J3082" s="1" t="s">
        <v>20</v>
      </c>
      <c r="K3082" s="1" t="s">
        <v>21</v>
      </c>
      <c r="L3082">
        <v>8</v>
      </c>
      <c r="M3082">
        <v>61</v>
      </c>
      <c r="N3082">
        <v>2131</v>
      </c>
      <c r="O3082" s="1" t="s">
        <v>22</v>
      </c>
      <c r="P3082">
        <v>3</v>
      </c>
    </row>
    <row r="3083" spans="1:16" x14ac:dyDescent="0.2">
      <c r="A3083">
        <v>3082</v>
      </c>
      <c r="B3083">
        <v>9</v>
      </c>
      <c r="C3083">
        <v>2</v>
      </c>
      <c r="D3083">
        <v>5.59</v>
      </c>
      <c r="E3083">
        <v>1</v>
      </c>
      <c r="F3083" s="1" t="s">
        <v>26</v>
      </c>
      <c r="G3083" s="1" t="s">
        <v>30</v>
      </c>
      <c r="H3083" s="1" t="s">
        <v>37</v>
      </c>
      <c r="I3083" s="1" t="s">
        <v>19</v>
      </c>
      <c r="J3083" s="1" t="s">
        <v>29</v>
      </c>
      <c r="K3083" s="1" t="s">
        <v>21</v>
      </c>
      <c r="L3083">
        <v>4</v>
      </c>
      <c r="M3083">
        <v>41</v>
      </c>
      <c r="N3083">
        <v>4357</v>
      </c>
      <c r="O3083" s="1" t="s">
        <v>22</v>
      </c>
      <c r="P3083">
        <v>2</v>
      </c>
    </row>
    <row r="3084" spans="1:16" x14ac:dyDescent="0.2">
      <c r="A3084">
        <v>3083</v>
      </c>
      <c r="B3084">
        <v>50</v>
      </c>
      <c r="C3084">
        <v>10</v>
      </c>
      <c r="D3084">
        <v>2.5299999999999998</v>
      </c>
      <c r="E3084">
        <v>7</v>
      </c>
      <c r="F3084" s="1" t="s">
        <v>26</v>
      </c>
      <c r="G3084" s="1" t="s">
        <v>17</v>
      </c>
      <c r="H3084" s="1" t="s">
        <v>37</v>
      </c>
      <c r="I3084" s="1" t="s">
        <v>19</v>
      </c>
      <c r="J3084" s="1" t="s">
        <v>33</v>
      </c>
      <c r="K3084" s="1" t="s">
        <v>21</v>
      </c>
      <c r="L3084">
        <v>1</v>
      </c>
      <c r="M3084">
        <v>64</v>
      </c>
      <c r="N3084">
        <v>3483</v>
      </c>
      <c r="O3084" s="1" t="s">
        <v>22</v>
      </c>
      <c r="P3084">
        <v>4</v>
      </c>
    </row>
    <row r="3085" spans="1:16" x14ac:dyDescent="0.2">
      <c r="A3085">
        <v>3084</v>
      </c>
      <c r="B3085">
        <v>54</v>
      </c>
      <c r="C3085">
        <v>2</v>
      </c>
      <c r="D3085">
        <v>5.51</v>
      </c>
      <c r="E3085">
        <v>2</v>
      </c>
      <c r="F3085" s="1" t="s">
        <v>23</v>
      </c>
      <c r="G3085" s="1" t="s">
        <v>17</v>
      </c>
      <c r="H3085" s="1" t="s">
        <v>37</v>
      </c>
      <c r="I3085" s="1" t="s">
        <v>19</v>
      </c>
      <c r="J3085" s="1" t="s">
        <v>29</v>
      </c>
      <c r="K3085" s="1" t="s">
        <v>21</v>
      </c>
      <c r="L3085">
        <v>0</v>
      </c>
      <c r="M3085">
        <v>69</v>
      </c>
      <c r="N3085">
        <v>2191</v>
      </c>
      <c r="O3085" s="1" t="s">
        <v>22</v>
      </c>
      <c r="P3085">
        <v>3</v>
      </c>
    </row>
    <row r="3086" spans="1:16" x14ac:dyDescent="0.2">
      <c r="A3086">
        <v>3085</v>
      </c>
      <c r="B3086">
        <v>44</v>
      </c>
      <c r="C3086">
        <v>8</v>
      </c>
      <c r="D3086">
        <v>4.74</v>
      </c>
      <c r="E3086">
        <v>9</v>
      </c>
      <c r="F3086" s="1" t="s">
        <v>23</v>
      </c>
      <c r="G3086" s="1" t="s">
        <v>30</v>
      </c>
      <c r="H3086" s="1" t="s">
        <v>37</v>
      </c>
      <c r="I3086" s="1" t="s">
        <v>19</v>
      </c>
      <c r="J3086" s="1" t="s">
        <v>29</v>
      </c>
      <c r="K3086" s="1" t="s">
        <v>21</v>
      </c>
      <c r="L3086">
        <v>0</v>
      </c>
      <c r="M3086">
        <v>21</v>
      </c>
      <c r="N3086">
        <v>3872</v>
      </c>
      <c r="O3086" s="1" t="s">
        <v>22</v>
      </c>
      <c r="P3086">
        <v>4</v>
      </c>
    </row>
    <row r="3087" spans="1:16" x14ac:dyDescent="0.2">
      <c r="A3087">
        <v>3086</v>
      </c>
      <c r="B3087">
        <v>45</v>
      </c>
      <c r="C3087">
        <v>10</v>
      </c>
      <c r="D3087">
        <v>5.67</v>
      </c>
      <c r="E3087">
        <v>9</v>
      </c>
      <c r="F3087" s="1" t="s">
        <v>23</v>
      </c>
      <c r="G3087" s="1" t="s">
        <v>35</v>
      </c>
      <c r="H3087" s="1" t="s">
        <v>31</v>
      </c>
      <c r="I3087" s="1" t="s">
        <v>19</v>
      </c>
      <c r="J3087" s="1" t="s">
        <v>29</v>
      </c>
      <c r="K3087" s="1" t="s">
        <v>21</v>
      </c>
      <c r="L3087">
        <v>5</v>
      </c>
      <c r="M3087">
        <v>68</v>
      </c>
      <c r="N3087">
        <v>3878</v>
      </c>
      <c r="O3087" s="1" t="s">
        <v>22</v>
      </c>
      <c r="P3087">
        <v>3</v>
      </c>
    </row>
    <row r="3088" spans="1:16" x14ac:dyDescent="0.2">
      <c r="A3088">
        <v>3087</v>
      </c>
      <c r="B3088">
        <v>39</v>
      </c>
      <c r="C3088">
        <v>8</v>
      </c>
      <c r="D3088">
        <v>3.63</v>
      </c>
      <c r="E3088">
        <v>8</v>
      </c>
      <c r="F3088" s="1" t="s">
        <v>16</v>
      </c>
      <c r="G3088" s="1" t="s">
        <v>30</v>
      </c>
      <c r="H3088" s="1" t="s">
        <v>18</v>
      </c>
      <c r="I3088" s="1" t="s">
        <v>34</v>
      </c>
      <c r="J3088" s="1" t="s">
        <v>29</v>
      </c>
      <c r="K3088" s="1" t="s">
        <v>21</v>
      </c>
      <c r="L3088">
        <v>9</v>
      </c>
      <c r="M3088">
        <v>19</v>
      </c>
      <c r="N3088">
        <v>8264</v>
      </c>
      <c r="O3088" s="1" t="s">
        <v>22</v>
      </c>
      <c r="P3088">
        <v>2</v>
      </c>
    </row>
    <row r="3089" spans="1:16" x14ac:dyDescent="0.2">
      <c r="A3089">
        <v>3088</v>
      </c>
      <c r="B3089">
        <v>12</v>
      </c>
      <c r="C3089">
        <v>6</v>
      </c>
      <c r="D3089">
        <v>1.88</v>
      </c>
      <c r="E3089">
        <v>1</v>
      </c>
      <c r="F3089" s="1" t="s">
        <v>36</v>
      </c>
      <c r="G3089" s="1" t="s">
        <v>24</v>
      </c>
      <c r="H3089" s="1" t="s">
        <v>31</v>
      </c>
      <c r="I3089" s="1" t="s">
        <v>19</v>
      </c>
      <c r="J3089" s="1" t="s">
        <v>33</v>
      </c>
      <c r="K3089" s="1" t="s">
        <v>21</v>
      </c>
      <c r="L3089">
        <v>4</v>
      </c>
      <c r="M3089">
        <v>23</v>
      </c>
      <c r="N3089">
        <v>4742</v>
      </c>
      <c r="O3089" s="1" t="s">
        <v>22</v>
      </c>
      <c r="P3089">
        <v>2</v>
      </c>
    </row>
    <row r="3090" spans="1:16" x14ac:dyDescent="0.2">
      <c r="A3090">
        <v>3089</v>
      </c>
      <c r="B3090">
        <v>19</v>
      </c>
      <c r="C3090">
        <v>7</v>
      </c>
      <c r="D3090">
        <v>3.16</v>
      </c>
      <c r="E3090">
        <v>8</v>
      </c>
      <c r="F3090" s="1" t="s">
        <v>36</v>
      </c>
      <c r="G3090" s="1" t="s">
        <v>24</v>
      </c>
      <c r="H3090" s="1" t="s">
        <v>31</v>
      </c>
      <c r="I3090" s="1" t="s">
        <v>34</v>
      </c>
      <c r="J3090" s="1" t="s">
        <v>20</v>
      </c>
      <c r="K3090" s="1" t="s">
        <v>22</v>
      </c>
      <c r="L3090">
        <v>10</v>
      </c>
      <c r="M3090">
        <v>44</v>
      </c>
      <c r="N3090">
        <v>2679</v>
      </c>
      <c r="O3090" s="1" t="s">
        <v>22</v>
      </c>
      <c r="P3090">
        <v>5</v>
      </c>
    </row>
    <row r="3091" spans="1:16" x14ac:dyDescent="0.2">
      <c r="A3091">
        <v>3090</v>
      </c>
      <c r="B3091">
        <v>10</v>
      </c>
      <c r="C3091">
        <v>7</v>
      </c>
      <c r="D3091">
        <v>3.01</v>
      </c>
      <c r="E3091">
        <v>10</v>
      </c>
      <c r="F3091" s="1" t="s">
        <v>16</v>
      </c>
      <c r="G3091" s="1" t="s">
        <v>35</v>
      </c>
      <c r="H3091" s="1" t="s">
        <v>31</v>
      </c>
      <c r="I3091" s="1" t="s">
        <v>19</v>
      </c>
      <c r="J3091" s="1" t="s">
        <v>29</v>
      </c>
      <c r="K3091" s="1" t="s">
        <v>21</v>
      </c>
      <c r="L3091">
        <v>3</v>
      </c>
      <c r="M3091">
        <v>23</v>
      </c>
      <c r="N3091">
        <v>2570</v>
      </c>
      <c r="O3091" s="1" t="s">
        <v>21</v>
      </c>
      <c r="P3091">
        <v>1</v>
      </c>
    </row>
    <row r="3092" spans="1:16" x14ac:dyDescent="0.2">
      <c r="A3092">
        <v>3091</v>
      </c>
      <c r="B3092">
        <v>1</v>
      </c>
      <c r="C3092">
        <v>9</v>
      </c>
      <c r="D3092">
        <v>3.42</v>
      </c>
      <c r="E3092">
        <v>7</v>
      </c>
      <c r="F3092" s="1" t="s">
        <v>26</v>
      </c>
      <c r="G3092" s="1" t="s">
        <v>17</v>
      </c>
      <c r="H3092" s="1" t="s">
        <v>31</v>
      </c>
      <c r="I3092" s="1" t="s">
        <v>19</v>
      </c>
      <c r="J3092" s="1" t="s">
        <v>29</v>
      </c>
      <c r="K3092" s="1" t="s">
        <v>21</v>
      </c>
      <c r="L3092">
        <v>0</v>
      </c>
      <c r="M3092">
        <v>24</v>
      </c>
      <c r="N3092">
        <v>3046</v>
      </c>
      <c r="O3092" s="1" t="s">
        <v>22</v>
      </c>
      <c r="P3092">
        <v>3</v>
      </c>
    </row>
    <row r="3093" spans="1:16" x14ac:dyDescent="0.2">
      <c r="A3093">
        <v>3092</v>
      </c>
      <c r="B3093">
        <v>2</v>
      </c>
      <c r="C3093">
        <v>9</v>
      </c>
      <c r="D3093">
        <v>5.42</v>
      </c>
      <c r="E3093">
        <v>7</v>
      </c>
      <c r="F3093" s="1" t="s">
        <v>16</v>
      </c>
      <c r="G3093" s="1" t="s">
        <v>24</v>
      </c>
      <c r="H3093" s="1" t="s">
        <v>31</v>
      </c>
      <c r="I3093" s="1" t="s">
        <v>19</v>
      </c>
      <c r="J3093" s="1" t="s">
        <v>29</v>
      </c>
      <c r="K3093" s="1" t="s">
        <v>21</v>
      </c>
      <c r="L3093">
        <v>1</v>
      </c>
      <c r="M3093">
        <v>48</v>
      </c>
      <c r="N3093">
        <v>4028</v>
      </c>
      <c r="O3093" s="1" t="s">
        <v>22</v>
      </c>
      <c r="P3093">
        <v>3</v>
      </c>
    </row>
    <row r="3094" spans="1:16" x14ac:dyDescent="0.2">
      <c r="A3094">
        <v>3093</v>
      </c>
      <c r="B3094">
        <v>27</v>
      </c>
      <c r="C3094">
        <v>9</v>
      </c>
      <c r="D3094">
        <v>2.77</v>
      </c>
      <c r="E3094">
        <v>9</v>
      </c>
      <c r="F3094" s="1" t="s">
        <v>23</v>
      </c>
      <c r="G3094" s="1" t="s">
        <v>24</v>
      </c>
      <c r="H3094" s="1" t="s">
        <v>25</v>
      </c>
      <c r="I3094" s="1" t="s">
        <v>19</v>
      </c>
      <c r="J3094" s="1" t="s">
        <v>33</v>
      </c>
      <c r="K3094" s="1" t="s">
        <v>21</v>
      </c>
      <c r="L3094">
        <v>4</v>
      </c>
      <c r="M3094">
        <v>39</v>
      </c>
      <c r="N3094">
        <v>6941</v>
      </c>
      <c r="O3094" s="1" t="s">
        <v>21</v>
      </c>
      <c r="P3094">
        <v>2</v>
      </c>
    </row>
    <row r="3095" spans="1:16" x14ac:dyDescent="0.2">
      <c r="A3095">
        <v>3094</v>
      </c>
      <c r="B3095">
        <v>12</v>
      </c>
      <c r="C3095">
        <v>8</v>
      </c>
      <c r="D3095">
        <v>4.49</v>
      </c>
      <c r="E3095">
        <v>9</v>
      </c>
      <c r="F3095" s="1" t="s">
        <v>23</v>
      </c>
      <c r="G3095" s="1" t="s">
        <v>24</v>
      </c>
      <c r="H3095" s="1" t="s">
        <v>32</v>
      </c>
      <c r="I3095" s="1" t="s">
        <v>34</v>
      </c>
      <c r="J3095" s="1" t="s">
        <v>33</v>
      </c>
      <c r="K3095" s="1" t="s">
        <v>22</v>
      </c>
      <c r="L3095">
        <v>7</v>
      </c>
      <c r="M3095">
        <v>66</v>
      </c>
      <c r="N3095">
        <v>3966</v>
      </c>
      <c r="O3095" s="1" t="s">
        <v>21</v>
      </c>
      <c r="P3095">
        <v>2</v>
      </c>
    </row>
    <row r="3096" spans="1:16" x14ac:dyDescent="0.2">
      <c r="A3096">
        <v>3095</v>
      </c>
      <c r="B3096">
        <v>43</v>
      </c>
      <c r="C3096">
        <v>10</v>
      </c>
      <c r="D3096">
        <v>4.46</v>
      </c>
      <c r="E3096">
        <v>9</v>
      </c>
      <c r="F3096" s="1" t="s">
        <v>23</v>
      </c>
      <c r="G3096" s="1" t="s">
        <v>30</v>
      </c>
      <c r="H3096" s="1" t="s">
        <v>25</v>
      </c>
      <c r="I3096" s="1" t="s">
        <v>34</v>
      </c>
      <c r="J3096" s="1" t="s">
        <v>29</v>
      </c>
      <c r="K3096" s="1" t="s">
        <v>21</v>
      </c>
      <c r="L3096">
        <v>9</v>
      </c>
      <c r="M3096">
        <v>50</v>
      </c>
      <c r="N3096">
        <v>6959</v>
      </c>
      <c r="O3096" s="1" t="s">
        <v>22</v>
      </c>
      <c r="P3096">
        <v>3</v>
      </c>
    </row>
    <row r="3097" spans="1:16" x14ac:dyDescent="0.2">
      <c r="A3097">
        <v>3096</v>
      </c>
      <c r="B3097">
        <v>8</v>
      </c>
      <c r="C3097">
        <v>9</v>
      </c>
      <c r="D3097">
        <v>5.35</v>
      </c>
      <c r="E3097">
        <v>9</v>
      </c>
      <c r="F3097" s="1" t="s">
        <v>16</v>
      </c>
      <c r="G3097" s="1" t="s">
        <v>24</v>
      </c>
      <c r="H3097" s="1" t="s">
        <v>18</v>
      </c>
      <c r="I3097" s="1" t="s">
        <v>19</v>
      </c>
      <c r="J3097" s="1" t="s">
        <v>29</v>
      </c>
      <c r="K3097" s="1" t="s">
        <v>21</v>
      </c>
      <c r="L3097">
        <v>7</v>
      </c>
      <c r="M3097">
        <v>56</v>
      </c>
      <c r="N3097">
        <v>8843</v>
      </c>
      <c r="O3097" s="1" t="s">
        <v>21</v>
      </c>
      <c r="P3097">
        <v>4</v>
      </c>
    </row>
    <row r="3098" spans="1:16" x14ac:dyDescent="0.2">
      <c r="A3098">
        <v>3097</v>
      </c>
      <c r="B3098">
        <v>9</v>
      </c>
      <c r="C3098">
        <v>8</v>
      </c>
      <c r="D3098">
        <v>4.8600000000000003</v>
      </c>
      <c r="E3098">
        <v>10</v>
      </c>
      <c r="F3098" s="1" t="s">
        <v>36</v>
      </c>
      <c r="G3098" s="1" t="s">
        <v>27</v>
      </c>
      <c r="H3098" s="1" t="s">
        <v>18</v>
      </c>
      <c r="I3098" s="1" t="s">
        <v>19</v>
      </c>
      <c r="J3098" s="1" t="s">
        <v>29</v>
      </c>
      <c r="K3098" s="1" t="s">
        <v>21</v>
      </c>
      <c r="L3098">
        <v>6</v>
      </c>
      <c r="M3098">
        <v>31</v>
      </c>
      <c r="N3098">
        <v>2652</v>
      </c>
      <c r="O3098" s="1" t="s">
        <v>22</v>
      </c>
      <c r="P3098">
        <v>4</v>
      </c>
    </row>
    <row r="3099" spans="1:16" x14ac:dyDescent="0.2">
      <c r="A3099">
        <v>3098</v>
      </c>
      <c r="B3099">
        <v>14</v>
      </c>
      <c r="C3099">
        <v>10</v>
      </c>
      <c r="D3099">
        <v>3.03</v>
      </c>
      <c r="E3099">
        <v>10</v>
      </c>
      <c r="F3099" s="1" t="s">
        <v>26</v>
      </c>
      <c r="G3099" s="1" t="s">
        <v>17</v>
      </c>
      <c r="H3099" s="1" t="s">
        <v>28</v>
      </c>
      <c r="I3099" s="1" t="s">
        <v>34</v>
      </c>
      <c r="J3099" s="1" t="s">
        <v>29</v>
      </c>
      <c r="K3099" s="1" t="s">
        <v>22</v>
      </c>
      <c r="L3099">
        <v>10</v>
      </c>
      <c r="M3099">
        <v>28</v>
      </c>
      <c r="N3099">
        <v>3207</v>
      </c>
      <c r="O3099" s="1" t="s">
        <v>22</v>
      </c>
      <c r="P3099">
        <v>3</v>
      </c>
    </row>
    <row r="3100" spans="1:16" x14ac:dyDescent="0.2">
      <c r="A3100">
        <v>3099</v>
      </c>
      <c r="B3100">
        <v>42</v>
      </c>
      <c r="C3100">
        <v>8</v>
      </c>
      <c r="D3100">
        <v>3.96</v>
      </c>
      <c r="E3100">
        <v>9</v>
      </c>
      <c r="F3100" s="1" t="s">
        <v>26</v>
      </c>
      <c r="G3100" s="1" t="s">
        <v>24</v>
      </c>
      <c r="H3100" s="1" t="s">
        <v>18</v>
      </c>
      <c r="I3100" s="1" t="s">
        <v>34</v>
      </c>
      <c r="J3100" s="1" t="s">
        <v>33</v>
      </c>
      <c r="K3100" s="1" t="s">
        <v>21</v>
      </c>
      <c r="L3100">
        <v>4</v>
      </c>
      <c r="M3100">
        <v>35</v>
      </c>
      <c r="N3100">
        <v>4118</v>
      </c>
      <c r="O3100" s="1" t="s">
        <v>22</v>
      </c>
      <c r="P3100">
        <v>4</v>
      </c>
    </row>
    <row r="3101" spans="1:16" x14ac:dyDescent="0.2">
      <c r="A3101">
        <v>3100</v>
      </c>
      <c r="B3101">
        <v>15</v>
      </c>
      <c r="C3101">
        <v>7</v>
      </c>
      <c r="D3101">
        <v>5.55</v>
      </c>
      <c r="E3101">
        <v>10</v>
      </c>
      <c r="F3101" s="1" t="s">
        <v>16</v>
      </c>
      <c r="G3101" s="1" t="s">
        <v>17</v>
      </c>
      <c r="H3101" s="1" t="s">
        <v>31</v>
      </c>
      <c r="I3101" s="1" t="s">
        <v>19</v>
      </c>
      <c r="J3101" s="1" t="s">
        <v>29</v>
      </c>
      <c r="K3101" s="1" t="s">
        <v>21</v>
      </c>
      <c r="L3101">
        <v>6</v>
      </c>
      <c r="M3101">
        <v>36</v>
      </c>
      <c r="N3101">
        <v>3330</v>
      </c>
      <c r="O3101" s="1" t="s">
        <v>22</v>
      </c>
      <c r="P3101">
        <v>4</v>
      </c>
    </row>
    <row r="3102" spans="1:16" x14ac:dyDescent="0.2">
      <c r="A3102">
        <v>3101</v>
      </c>
      <c r="B3102">
        <v>36</v>
      </c>
      <c r="C3102">
        <v>9</v>
      </c>
      <c r="D3102">
        <v>1.4</v>
      </c>
      <c r="E3102">
        <v>7</v>
      </c>
      <c r="F3102" s="1" t="s">
        <v>36</v>
      </c>
      <c r="G3102" s="1" t="s">
        <v>30</v>
      </c>
      <c r="H3102" s="1" t="s">
        <v>37</v>
      </c>
      <c r="I3102" s="1" t="s">
        <v>19</v>
      </c>
      <c r="J3102" s="1" t="s">
        <v>33</v>
      </c>
      <c r="K3102" s="1" t="s">
        <v>21</v>
      </c>
      <c r="L3102">
        <v>8</v>
      </c>
      <c r="M3102">
        <v>58</v>
      </c>
      <c r="N3102">
        <v>4031</v>
      </c>
      <c r="O3102" s="1" t="s">
        <v>22</v>
      </c>
      <c r="P3102">
        <v>3</v>
      </c>
    </row>
    <row r="3103" spans="1:16" x14ac:dyDescent="0.2">
      <c r="A3103">
        <v>3102</v>
      </c>
      <c r="B3103">
        <v>31</v>
      </c>
      <c r="C3103">
        <v>7</v>
      </c>
      <c r="D3103">
        <v>2.6</v>
      </c>
      <c r="E3103">
        <v>8</v>
      </c>
      <c r="F3103" s="1" t="s">
        <v>26</v>
      </c>
      <c r="G3103" s="1" t="s">
        <v>27</v>
      </c>
      <c r="H3103" s="1" t="s">
        <v>31</v>
      </c>
      <c r="I3103" s="1" t="s">
        <v>19</v>
      </c>
      <c r="J3103" s="1" t="s">
        <v>20</v>
      </c>
      <c r="K3103" s="1" t="s">
        <v>21</v>
      </c>
      <c r="L3103">
        <v>1</v>
      </c>
      <c r="M3103">
        <v>70</v>
      </c>
      <c r="N3103">
        <v>3749</v>
      </c>
      <c r="O3103" s="1" t="s">
        <v>22</v>
      </c>
      <c r="P3103">
        <v>2</v>
      </c>
    </row>
    <row r="3104" spans="1:16" x14ac:dyDescent="0.2">
      <c r="A3104">
        <v>3103</v>
      </c>
      <c r="B3104">
        <v>5</v>
      </c>
      <c r="C3104">
        <v>7</v>
      </c>
      <c r="D3104">
        <v>5.44</v>
      </c>
      <c r="E3104">
        <v>7</v>
      </c>
      <c r="F3104" s="1" t="s">
        <v>16</v>
      </c>
      <c r="G3104" s="1" t="s">
        <v>24</v>
      </c>
      <c r="H3104" s="1" t="s">
        <v>18</v>
      </c>
      <c r="I3104" s="1" t="s">
        <v>34</v>
      </c>
      <c r="J3104" s="1" t="s">
        <v>29</v>
      </c>
      <c r="K3104" s="1" t="s">
        <v>22</v>
      </c>
      <c r="L3104">
        <v>9</v>
      </c>
      <c r="M3104">
        <v>38</v>
      </c>
      <c r="N3104">
        <v>4075</v>
      </c>
      <c r="O3104" s="1" t="s">
        <v>21</v>
      </c>
      <c r="P3104">
        <v>1</v>
      </c>
    </row>
    <row r="3105" spans="1:16" x14ac:dyDescent="0.2">
      <c r="A3105">
        <v>3104</v>
      </c>
      <c r="B3105">
        <v>2</v>
      </c>
      <c r="C3105">
        <v>7</v>
      </c>
      <c r="D3105">
        <v>4.12</v>
      </c>
      <c r="E3105">
        <v>9</v>
      </c>
      <c r="F3105" s="1" t="s">
        <v>23</v>
      </c>
      <c r="G3105" s="1" t="s">
        <v>17</v>
      </c>
      <c r="H3105" s="1" t="s">
        <v>31</v>
      </c>
      <c r="I3105" s="1" t="s">
        <v>19</v>
      </c>
      <c r="J3105" s="1" t="s">
        <v>20</v>
      </c>
      <c r="K3105" s="1" t="s">
        <v>21</v>
      </c>
      <c r="L3105">
        <v>0</v>
      </c>
      <c r="M3105">
        <v>22</v>
      </c>
      <c r="N3105">
        <v>3656</v>
      </c>
      <c r="O3105" s="1" t="s">
        <v>22</v>
      </c>
      <c r="P3105">
        <v>3</v>
      </c>
    </row>
    <row r="3106" spans="1:16" x14ac:dyDescent="0.2">
      <c r="A3106">
        <v>3105</v>
      </c>
      <c r="B3106">
        <v>39</v>
      </c>
      <c r="C3106">
        <v>7</v>
      </c>
      <c r="D3106">
        <v>2.54</v>
      </c>
      <c r="E3106">
        <v>9</v>
      </c>
      <c r="F3106" s="1" t="s">
        <v>26</v>
      </c>
      <c r="G3106" s="1" t="s">
        <v>35</v>
      </c>
      <c r="H3106" s="1" t="s">
        <v>32</v>
      </c>
      <c r="I3106" s="1" t="s">
        <v>34</v>
      </c>
      <c r="J3106" s="1" t="s">
        <v>29</v>
      </c>
      <c r="K3106" s="1" t="s">
        <v>21</v>
      </c>
      <c r="L3106">
        <v>0</v>
      </c>
      <c r="M3106">
        <v>70</v>
      </c>
      <c r="N3106">
        <v>7626</v>
      </c>
      <c r="O3106" s="1" t="s">
        <v>22</v>
      </c>
      <c r="P3106">
        <v>4</v>
      </c>
    </row>
    <row r="3107" spans="1:16" x14ac:dyDescent="0.2">
      <c r="A3107">
        <v>3106</v>
      </c>
      <c r="B3107">
        <v>39</v>
      </c>
      <c r="C3107">
        <v>3</v>
      </c>
      <c r="D3107">
        <v>4.0999999999999996</v>
      </c>
      <c r="E3107">
        <v>1</v>
      </c>
      <c r="F3107" s="1" t="s">
        <v>26</v>
      </c>
      <c r="G3107" s="1" t="s">
        <v>24</v>
      </c>
      <c r="H3107" s="1" t="s">
        <v>28</v>
      </c>
      <c r="I3107" s="1" t="s">
        <v>19</v>
      </c>
      <c r="J3107" s="1" t="s">
        <v>20</v>
      </c>
      <c r="K3107" s="1" t="s">
        <v>21</v>
      </c>
      <c r="L3107">
        <v>5</v>
      </c>
      <c r="M3107">
        <v>58</v>
      </c>
      <c r="N3107">
        <v>3546</v>
      </c>
      <c r="O3107" s="1" t="s">
        <v>21</v>
      </c>
      <c r="P3107">
        <v>5</v>
      </c>
    </row>
    <row r="3108" spans="1:16" x14ac:dyDescent="0.2">
      <c r="A3108">
        <v>3107</v>
      </c>
      <c r="B3108">
        <v>15</v>
      </c>
      <c r="C3108">
        <v>7</v>
      </c>
      <c r="D3108">
        <v>5.83</v>
      </c>
      <c r="E3108">
        <v>10</v>
      </c>
      <c r="F3108" s="1" t="s">
        <v>36</v>
      </c>
      <c r="G3108" s="1" t="s">
        <v>17</v>
      </c>
      <c r="H3108" s="1" t="s">
        <v>18</v>
      </c>
      <c r="I3108" s="1" t="s">
        <v>19</v>
      </c>
      <c r="J3108" s="1" t="s">
        <v>29</v>
      </c>
      <c r="K3108" s="1" t="s">
        <v>21</v>
      </c>
      <c r="L3108">
        <v>2</v>
      </c>
      <c r="M3108">
        <v>69</v>
      </c>
      <c r="N3108">
        <v>6691</v>
      </c>
      <c r="O3108" s="1" t="s">
        <v>21</v>
      </c>
      <c r="P3108">
        <v>1</v>
      </c>
    </row>
    <row r="3109" spans="1:16" x14ac:dyDescent="0.2">
      <c r="A3109">
        <v>3108</v>
      </c>
      <c r="B3109">
        <v>54</v>
      </c>
      <c r="C3109">
        <v>10</v>
      </c>
      <c r="D3109">
        <v>1.21</v>
      </c>
      <c r="E3109">
        <v>8</v>
      </c>
      <c r="F3109" s="1" t="s">
        <v>23</v>
      </c>
      <c r="G3109" s="1" t="s">
        <v>27</v>
      </c>
      <c r="H3109" s="1" t="s">
        <v>37</v>
      </c>
      <c r="I3109" s="1" t="s">
        <v>19</v>
      </c>
      <c r="J3109" s="1" t="s">
        <v>20</v>
      </c>
      <c r="K3109" s="1" t="s">
        <v>21</v>
      </c>
      <c r="L3109">
        <v>2</v>
      </c>
      <c r="M3109">
        <v>40</v>
      </c>
      <c r="N3109">
        <v>1928</v>
      </c>
      <c r="O3109" s="1" t="s">
        <v>22</v>
      </c>
      <c r="P3109">
        <v>3</v>
      </c>
    </row>
    <row r="3110" spans="1:16" x14ac:dyDescent="0.2">
      <c r="A3110">
        <v>3109</v>
      </c>
      <c r="B3110">
        <v>7</v>
      </c>
      <c r="C3110">
        <v>10</v>
      </c>
      <c r="D3110">
        <v>5.27</v>
      </c>
      <c r="E3110">
        <v>8</v>
      </c>
      <c r="F3110" s="1" t="s">
        <v>23</v>
      </c>
      <c r="G3110" s="1" t="s">
        <v>35</v>
      </c>
      <c r="H3110" s="1" t="s">
        <v>25</v>
      </c>
      <c r="I3110" s="1" t="s">
        <v>34</v>
      </c>
      <c r="J3110" s="1" t="s">
        <v>20</v>
      </c>
      <c r="K3110" s="1" t="s">
        <v>22</v>
      </c>
      <c r="L3110">
        <v>5</v>
      </c>
      <c r="M3110">
        <v>30</v>
      </c>
      <c r="N3110">
        <v>4675</v>
      </c>
      <c r="O3110" s="1" t="s">
        <v>21</v>
      </c>
      <c r="P3110">
        <v>2</v>
      </c>
    </row>
    <row r="3111" spans="1:16" x14ac:dyDescent="0.2">
      <c r="A3111">
        <v>3110</v>
      </c>
      <c r="B3111">
        <v>33</v>
      </c>
      <c r="C3111">
        <v>3</v>
      </c>
      <c r="D3111">
        <v>1.64</v>
      </c>
      <c r="E3111">
        <v>4</v>
      </c>
      <c r="F3111" s="1" t="s">
        <v>36</v>
      </c>
      <c r="G3111" s="1" t="s">
        <v>35</v>
      </c>
      <c r="H3111" s="1" t="s">
        <v>18</v>
      </c>
      <c r="I3111" s="1" t="s">
        <v>19</v>
      </c>
      <c r="J3111" s="1" t="s">
        <v>20</v>
      </c>
      <c r="K3111" s="1" t="s">
        <v>21</v>
      </c>
      <c r="L3111">
        <v>3</v>
      </c>
      <c r="M3111">
        <v>36</v>
      </c>
      <c r="N3111">
        <v>6450</v>
      </c>
      <c r="O3111" s="1" t="s">
        <v>22</v>
      </c>
      <c r="P3111">
        <v>2</v>
      </c>
    </row>
    <row r="3112" spans="1:16" x14ac:dyDescent="0.2">
      <c r="A3112">
        <v>3111</v>
      </c>
      <c r="B3112">
        <v>41</v>
      </c>
      <c r="C3112">
        <v>8</v>
      </c>
      <c r="D3112">
        <v>1.25</v>
      </c>
      <c r="E3112">
        <v>7</v>
      </c>
      <c r="F3112" s="1" t="s">
        <v>36</v>
      </c>
      <c r="G3112" s="1" t="s">
        <v>35</v>
      </c>
      <c r="H3112" s="1" t="s">
        <v>18</v>
      </c>
      <c r="I3112" s="1" t="s">
        <v>19</v>
      </c>
      <c r="J3112" s="1" t="s">
        <v>33</v>
      </c>
      <c r="K3112" s="1" t="s">
        <v>21</v>
      </c>
      <c r="L3112">
        <v>10</v>
      </c>
      <c r="M3112">
        <v>28</v>
      </c>
      <c r="N3112">
        <v>4290</v>
      </c>
      <c r="O3112" s="1" t="s">
        <v>22</v>
      </c>
      <c r="P3112">
        <v>3</v>
      </c>
    </row>
    <row r="3113" spans="1:16" x14ac:dyDescent="0.2">
      <c r="A3113">
        <v>3112</v>
      </c>
      <c r="B3113">
        <v>49</v>
      </c>
      <c r="C3113">
        <v>6</v>
      </c>
      <c r="D3113">
        <v>3.86</v>
      </c>
      <c r="E3113">
        <v>1</v>
      </c>
      <c r="F3113" s="1" t="s">
        <v>23</v>
      </c>
      <c r="G3113" s="1" t="s">
        <v>30</v>
      </c>
      <c r="H3113" s="1" t="s">
        <v>25</v>
      </c>
      <c r="I3113" s="1" t="s">
        <v>19</v>
      </c>
      <c r="J3113" s="1" t="s">
        <v>33</v>
      </c>
      <c r="K3113" s="1" t="s">
        <v>21</v>
      </c>
      <c r="L3113">
        <v>8</v>
      </c>
      <c r="M3113">
        <v>25</v>
      </c>
      <c r="N3113">
        <v>4734</v>
      </c>
      <c r="O3113" s="1" t="s">
        <v>21</v>
      </c>
      <c r="P3113">
        <v>1</v>
      </c>
    </row>
    <row r="3114" spans="1:16" x14ac:dyDescent="0.2">
      <c r="A3114">
        <v>3113</v>
      </c>
      <c r="B3114">
        <v>58</v>
      </c>
      <c r="C3114">
        <v>9</v>
      </c>
      <c r="D3114">
        <v>1.07</v>
      </c>
      <c r="E3114">
        <v>7</v>
      </c>
      <c r="F3114" s="1" t="s">
        <v>26</v>
      </c>
      <c r="G3114" s="1" t="s">
        <v>17</v>
      </c>
      <c r="H3114" s="1" t="s">
        <v>18</v>
      </c>
      <c r="I3114" s="1" t="s">
        <v>19</v>
      </c>
      <c r="J3114" s="1" t="s">
        <v>29</v>
      </c>
      <c r="K3114" s="1" t="s">
        <v>21</v>
      </c>
      <c r="L3114">
        <v>10</v>
      </c>
      <c r="M3114">
        <v>63</v>
      </c>
      <c r="N3114">
        <v>1709</v>
      </c>
      <c r="O3114" s="1" t="s">
        <v>21</v>
      </c>
      <c r="P3114">
        <v>5</v>
      </c>
    </row>
    <row r="3115" spans="1:16" x14ac:dyDescent="0.2">
      <c r="A3115">
        <v>3114</v>
      </c>
      <c r="B3115">
        <v>51</v>
      </c>
      <c r="C3115">
        <v>9</v>
      </c>
      <c r="D3115">
        <v>3.41</v>
      </c>
      <c r="E3115">
        <v>7</v>
      </c>
      <c r="F3115" s="1" t="s">
        <v>16</v>
      </c>
      <c r="G3115" s="1" t="s">
        <v>27</v>
      </c>
      <c r="H3115" s="1" t="s">
        <v>25</v>
      </c>
      <c r="I3115" s="1" t="s">
        <v>19</v>
      </c>
      <c r="J3115" s="1" t="s">
        <v>29</v>
      </c>
      <c r="K3115" s="1" t="s">
        <v>21</v>
      </c>
      <c r="L3115">
        <v>6</v>
      </c>
      <c r="M3115">
        <v>43</v>
      </c>
      <c r="N3115">
        <v>6245</v>
      </c>
      <c r="O3115" s="1" t="s">
        <v>21</v>
      </c>
      <c r="P3115">
        <v>2</v>
      </c>
    </row>
    <row r="3116" spans="1:16" x14ac:dyDescent="0.2">
      <c r="A3116">
        <v>3115</v>
      </c>
      <c r="B3116">
        <v>57</v>
      </c>
      <c r="C3116">
        <v>7</v>
      </c>
      <c r="D3116">
        <v>2.1800000000000002</v>
      </c>
      <c r="E3116">
        <v>8</v>
      </c>
      <c r="F3116" s="1" t="s">
        <v>16</v>
      </c>
      <c r="G3116" s="1" t="s">
        <v>30</v>
      </c>
      <c r="H3116" s="1" t="s">
        <v>25</v>
      </c>
      <c r="I3116" s="1" t="s">
        <v>19</v>
      </c>
      <c r="J3116" s="1" t="s">
        <v>29</v>
      </c>
      <c r="K3116" s="1" t="s">
        <v>21</v>
      </c>
      <c r="L3116">
        <v>5</v>
      </c>
      <c r="M3116">
        <v>57</v>
      </c>
      <c r="N3116">
        <v>7944</v>
      </c>
      <c r="O3116" s="1" t="s">
        <v>22</v>
      </c>
      <c r="P3116">
        <v>3</v>
      </c>
    </row>
    <row r="3117" spans="1:16" x14ac:dyDescent="0.2">
      <c r="A3117">
        <v>3116</v>
      </c>
      <c r="B3117">
        <v>51</v>
      </c>
      <c r="C3117">
        <v>8</v>
      </c>
      <c r="D3117">
        <v>1.27</v>
      </c>
      <c r="E3117">
        <v>10</v>
      </c>
      <c r="F3117" s="1" t="s">
        <v>23</v>
      </c>
      <c r="G3117" s="1" t="s">
        <v>17</v>
      </c>
      <c r="H3117" s="1" t="s">
        <v>32</v>
      </c>
      <c r="I3117" s="1" t="s">
        <v>19</v>
      </c>
      <c r="J3117" s="1" t="s">
        <v>29</v>
      </c>
      <c r="K3117" s="1" t="s">
        <v>21</v>
      </c>
      <c r="L3117">
        <v>3</v>
      </c>
      <c r="M3117">
        <v>42</v>
      </c>
      <c r="N3117">
        <v>2930</v>
      </c>
      <c r="O3117" s="1" t="s">
        <v>21</v>
      </c>
      <c r="P3117">
        <v>1</v>
      </c>
    </row>
    <row r="3118" spans="1:16" x14ac:dyDescent="0.2">
      <c r="A3118">
        <v>3117</v>
      </c>
      <c r="B3118">
        <v>41</v>
      </c>
      <c r="C3118">
        <v>7</v>
      </c>
      <c r="D3118">
        <v>1.04</v>
      </c>
      <c r="E3118">
        <v>10</v>
      </c>
      <c r="F3118" s="1" t="s">
        <v>23</v>
      </c>
      <c r="G3118" s="1" t="s">
        <v>17</v>
      </c>
      <c r="H3118" s="1" t="s">
        <v>28</v>
      </c>
      <c r="I3118" s="1" t="s">
        <v>19</v>
      </c>
      <c r="J3118" s="1" t="s">
        <v>20</v>
      </c>
      <c r="K3118" s="1" t="s">
        <v>21</v>
      </c>
      <c r="L3118">
        <v>2</v>
      </c>
      <c r="M3118">
        <v>47</v>
      </c>
      <c r="N3118">
        <v>4093</v>
      </c>
      <c r="O3118" s="1" t="s">
        <v>22</v>
      </c>
      <c r="P3118">
        <v>3</v>
      </c>
    </row>
    <row r="3119" spans="1:16" x14ac:dyDescent="0.2">
      <c r="A3119">
        <v>3118</v>
      </c>
      <c r="B3119">
        <v>39</v>
      </c>
      <c r="C3119">
        <v>4</v>
      </c>
      <c r="D3119">
        <v>1.85</v>
      </c>
      <c r="E3119">
        <v>3</v>
      </c>
      <c r="F3119" s="1" t="s">
        <v>23</v>
      </c>
      <c r="G3119" s="1" t="s">
        <v>17</v>
      </c>
      <c r="H3119" s="1" t="s">
        <v>37</v>
      </c>
      <c r="I3119" s="1" t="s">
        <v>34</v>
      </c>
      <c r="J3119" s="1" t="s">
        <v>29</v>
      </c>
      <c r="K3119" s="1" t="s">
        <v>21</v>
      </c>
      <c r="L3119">
        <v>9</v>
      </c>
      <c r="M3119">
        <v>31</v>
      </c>
      <c r="N3119">
        <v>5224</v>
      </c>
      <c r="O3119" s="1" t="s">
        <v>22</v>
      </c>
      <c r="P3119">
        <v>3</v>
      </c>
    </row>
    <row r="3120" spans="1:16" x14ac:dyDescent="0.2">
      <c r="A3120">
        <v>3119</v>
      </c>
      <c r="B3120">
        <v>16</v>
      </c>
      <c r="C3120">
        <v>7</v>
      </c>
      <c r="D3120">
        <v>3.51</v>
      </c>
      <c r="E3120">
        <v>8</v>
      </c>
      <c r="F3120" s="1" t="s">
        <v>26</v>
      </c>
      <c r="G3120" s="1" t="s">
        <v>27</v>
      </c>
      <c r="H3120" s="1" t="s">
        <v>18</v>
      </c>
      <c r="I3120" s="1" t="s">
        <v>19</v>
      </c>
      <c r="J3120" s="1" t="s">
        <v>29</v>
      </c>
      <c r="K3120" s="1" t="s">
        <v>21</v>
      </c>
      <c r="L3120">
        <v>3</v>
      </c>
      <c r="M3120">
        <v>49</v>
      </c>
      <c r="N3120">
        <v>8843</v>
      </c>
      <c r="O3120" s="1" t="s">
        <v>22</v>
      </c>
      <c r="P3120">
        <v>4</v>
      </c>
    </row>
    <row r="3121" spans="1:16" x14ac:dyDescent="0.2">
      <c r="A3121">
        <v>3120</v>
      </c>
      <c r="B3121">
        <v>31</v>
      </c>
      <c r="C3121">
        <v>10</v>
      </c>
      <c r="D3121">
        <v>4.49</v>
      </c>
      <c r="E3121">
        <v>7</v>
      </c>
      <c r="F3121" s="1" t="s">
        <v>16</v>
      </c>
      <c r="G3121" s="1" t="s">
        <v>30</v>
      </c>
      <c r="H3121" s="1" t="s">
        <v>25</v>
      </c>
      <c r="I3121" s="1" t="s">
        <v>34</v>
      </c>
      <c r="J3121" s="1" t="s">
        <v>29</v>
      </c>
      <c r="K3121" s="1" t="s">
        <v>21</v>
      </c>
      <c r="L3121">
        <v>4</v>
      </c>
      <c r="M3121">
        <v>41</v>
      </c>
      <c r="N3121">
        <v>4822</v>
      </c>
      <c r="O3121" s="1" t="s">
        <v>22</v>
      </c>
      <c r="P3121">
        <v>1</v>
      </c>
    </row>
    <row r="3122" spans="1:16" x14ac:dyDescent="0.2">
      <c r="A3122">
        <v>3121</v>
      </c>
      <c r="B3122">
        <v>27</v>
      </c>
      <c r="C3122">
        <v>9</v>
      </c>
      <c r="D3122">
        <v>5.0599999999999996</v>
      </c>
      <c r="E3122">
        <v>9</v>
      </c>
      <c r="F3122" s="1" t="s">
        <v>36</v>
      </c>
      <c r="G3122" s="1" t="s">
        <v>27</v>
      </c>
      <c r="H3122" s="1" t="s">
        <v>31</v>
      </c>
      <c r="I3122" s="1" t="s">
        <v>19</v>
      </c>
      <c r="J3122" s="1" t="s">
        <v>29</v>
      </c>
      <c r="K3122" s="1" t="s">
        <v>21</v>
      </c>
      <c r="L3122">
        <v>5</v>
      </c>
      <c r="M3122">
        <v>67</v>
      </c>
      <c r="N3122">
        <v>1211</v>
      </c>
      <c r="O3122" s="1" t="s">
        <v>21</v>
      </c>
      <c r="P3122">
        <v>3</v>
      </c>
    </row>
    <row r="3123" spans="1:16" x14ac:dyDescent="0.2">
      <c r="A3123">
        <v>3122</v>
      </c>
      <c r="B3123">
        <v>3</v>
      </c>
      <c r="C3123">
        <v>10</v>
      </c>
      <c r="D3123">
        <v>1.81</v>
      </c>
      <c r="E3123">
        <v>8</v>
      </c>
      <c r="F3123" s="1" t="s">
        <v>23</v>
      </c>
      <c r="G3123" s="1" t="s">
        <v>24</v>
      </c>
      <c r="H3123" s="1" t="s">
        <v>37</v>
      </c>
      <c r="I3123" s="1" t="s">
        <v>19</v>
      </c>
      <c r="J3123" s="1" t="s">
        <v>33</v>
      </c>
      <c r="K3123" s="1" t="s">
        <v>21</v>
      </c>
      <c r="L3123">
        <v>4</v>
      </c>
      <c r="M3123">
        <v>55</v>
      </c>
      <c r="N3123">
        <v>2881</v>
      </c>
      <c r="O3123" s="1" t="s">
        <v>21</v>
      </c>
      <c r="P3123">
        <v>4</v>
      </c>
    </row>
    <row r="3124" spans="1:16" x14ac:dyDescent="0.2">
      <c r="A3124">
        <v>3123</v>
      </c>
      <c r="B3124">
        <v>50</v>
      </c>
      <c r="C3124">
        <v>7</v>
      </c>
      <c r="D3124">
        <v>5</v>
      </c>
      <c r="E3124">
        <v>8</v>
      </c>
      <c r="F3124" s="1" t="s">
        <v>26</v>
      </c>
      <c r="G3124" s="1" t="s">
        <v>24</v>
      </c>
      <c r="H3124" s="1" t="s">
        <v>37</v>
      </c>
      <c r="I3124" s="1" t="s">
        <v>19</v>
      </c>
      <c r="J3124" s="1" t="s">
        <v>29</v>
      </c>
      <c r="K3124" s="1" t="s">
        <v>21</v>
      </c>
      <c r="L3124">
        <v>3</v>
      </c>
      <c r="M3124">
        <v>45</v>
      </c>
      <c r="N3124">
        <v>9178</v>
      </c>
      <c r="O3124" s="1" t="s">
        <v>21</v>
      </c>
      <c r="P3124">
        <v>5</v>
      </c>
    </row>
    <row r="3125" spans="1:16" x14ac:dyDescent="0.2">
      <c r="A3125">
        <v>3124</v>
      </c>
      <c r="B3125">
        <v>11</v>
      </c>
      <c r="C3125">
        <v>8</v>
      </c>
      <c r="D3125">
        <v>2.0699999999999998</v>
      </c>
      <c r="E3125">
        <v>8</v>
      </c>
      <c r="F3125" s="1" t="s">
        <v>36</v>
      </c>
      <c r="G3125" s="1" t="s">
        <v>24</v>
      </c>
      <c r="H3125" s="1" t="s">
        <v>25</v>
      </c>
      <c r="I3125" s="1" t="s">
        <v>19</v>
      </c>
      <c r="J3125" s="1" t="s">
        <v>33</v>
      </c>
      <c r="K3125" s="1" t="s">
        <v>21</v>
      </c>
      <c r="L3125">
        <v>7</v>
      </c>
      <c r="M3125">
        <v>22</v>
      </c>
      <c r="N3125">
        <v>9664</v>
      </c>
      <c r="O3125" s="1" t="s">
        <v>21</v>
      </c>
      <c r="P3125">
        <v>5</v>
      </c>
    </row>
    <row r="3126" spans="1:16" x14ac:dyDescent="0.2">
      <c r="A3126">
        <v>3125</v>
      </c>
      <c r="B3126">
        <v>19</v>
      </c>
      <c r="C3126">
        <v>10</v>
      </c>
      <c r="D3126">
        <v>5.54</v>
      </c>
      <c r="E3126">
        <v>7</v>
      </c>
      <c r="F3126" s="1" t="s">
        <v>23</v>
      </c>
      <c r="G3126" s="1" t="s">
        <v>30</v>
      </c>
      <c r="H3126" s="1" t="s">
        <v>31</v>
      </c>
      <c r="I3126" s="1" t="s">
        <v>34</v>
      </c>
      <c r="J3126" s="1" t="s">
        <v>33</v>
      </c>
      <c r="K3126" s="1" t="s">
        <v>22</v>
      </c>
      <c r="L3126">
        <v>10</v>
      </c>
      <c r="M3126">
        <v>20</v>
      </c>
      <c r="N3126">
        <v>8242</v>
      </c>
      <c r="O3126" s="1" t="s">
        <v>22</v>
      </c>
      <c r="P3126">
        <v>2</v>
      </c>
    </row>
    <row r="3127" spans="1:16" x14ac:dyDescent="0.2">
      <c r="A3127">
        <v>3126</v>
      </c>
      <c r="B3127">
        <v>52</v>
      </c>
      <c r="C3127">
        <v>9</v>
      </c>
      <c r="D3127">
        <v>2.4900000000000002</v>
      </c>
      <c r="E3127">
        <v>9</v>
      </c>
      <c r="F3127" s="1" t="s">
        <v>26</v>
      </c>
      <c r="G3127" s="1" t="s">
        <v>24</v>
      </c>
      <c r="H3127" s="1" t="s">
        <v>28</v>
      </c>
      <c r="I3127" s="1" t="s">
        <v>19</v>
      </c>
      <c r="J3127" s="1" t="s">
        <v>20</v>
      </c>
      <c r="K3127" s="1" t="s">
        <v>21</v>
      </c>
      <c r="L3127">
        <v>7</v>
      </c>
      <c r="M3127">
        <v>32</v>
      </c>
      <c r="N3127">
        <v>4808</v>
      </c>
      <c r="O3127" s="1" t="s">
        <v>22</v>
      </c>
      <c r="P3127">
        <v>1</v>
      </c>
    </row>
    <row r="3128" spans="1:16" x14ac:dyDescent="0.2">
      <c r="A3128">
        <v>3127</v>
      </c>
      <c r="B3128">
        <v>59</v>
      </c>
      <c r="C3128">
        <v>8</v>
      </c>
      <c r="D3128">
        <v>1.06</v>
      </c>
      <c r="E3128">
        <v>8</v>
      </c>
      <c r="F3128" s="1" t="s">
        <v>23</v>
      </c>
      <c r="G3128" s="1" t="s">
        <v>30</v>
      </c>
      <c r="H3128" s="1" t="s">
        <v>18</v>
      </c>
      <c r="I3128" s="1" t="s">
        <v>19</v>
      </c>
      <c r="J3128" s="1" t="s">
        <v>33</v>
      </c>
      <c r="K3128" s="1" t="s">
        <v>21</v>
      </c>
      <c r="L3128">
        <v>9</v>
      </c>
      <c r="M3128">
        <v>42</v>
      </c>
      <c r="N3128">
        <v>2235</v>
      </c>
      <c r="O3128" s="1" t="s">
        <v>22</v>
      </c>
      <c r="P3128">
        <v>3</v>
      </c>
    </row>
    <row r="3129" spans="1:16" x14ac:dyDescent="0.2">
      <c r="A3129">
        <v>3128</v>
      </c>
      <c r="B3129">
        <v>47</v>
      </c>
      <c r="C3129">
        <v>8</v>
      </c>
      <c r="D3129">
        <v>5.57</v>
      </c>
      <c r="E3129">
        <v>9</v>
      </c>
      <c r="F3129" s="1" t="s">
        <v>36</v>
      </c>
      <c r="G3129" s="1" t="s">
        <v>35</v>
      </c>
      <c r="H3129" s="1" t="s">
        <v>37</v>
      </c>
      <c r="I3129" s="1" t="s">
        <v>34</v>
      </c>
      <c r="J3129" s="1" t="s">
        <v>20</v>
      </c>
      <c r="K3129" s="1" t="s">
        <v>21</v>
      </c>
      <c r="L3129">
        <v>4</v>
      </c>
      <c r="M3129">
        <v>49</v>
      </c>
      <c r="N3129">
        <v>9114</v>
      </c>
      <c r="O3129" s="1" t="s">
        <v>21</v>
      </c>
      <c r="P3129">
        <v>4</v>
      </c>
    </row>
    <row r="3130" spans="1:16" x14ac:dyDescent="0.2">
      <c r="A3130">
        <v>3129</v>
      </c>
      <c r="B3130">
        <v>24</v>
      </c>
      <c r="C3130">
        <v>6</v>
      </c>
      <c r="D3130">
        <v>5.92</v>
      </c>
      <c r="E3130">
        <v>5</v>
      </c>
      <c r="F3130" s="1" t="s">
        <v>36</v>
      </c>
      <c r="G3130" s="1" t="s">
        <v>30</v>
      </c>
      <c r="H3130" s="1" t="s">
        <v>28</v>
      </c>
      <c r="I3130" s="1" t="s">
        <v>19</v>
      </c>
      <c r="J3130" s="1" t="s">
        <v>33</v>
      </c>
      <c r="K3130" s="1" t="s">
        <v>21</v>
      </c>
      <c r="L3130">
        <v>8</v>
      </c>
      <c r="M3130">
        <v>19</v>
      </c>
      <c r="N3130">
        <v>5530</v>
      </c>
      <c r="O3130" s="1" t="s">
        <v>22</v>
      </c>
      <c r="P3130">
        <v>3</v>
      </c>
    </row>
    <row r="3131" spans="1:16" x14ac:dyDescent="0.2">
      <c r="A3131">
        <v>3130</v>
      </c>
      <c r="B3131">
        <v>5</v>
      </c>
      <c r="C3131">
        <v>3</v>
      </c>
      <c r="D3131">
        <v>4.13</v>
      </c>
      <c r="E3131">
        <v>3</v>
      </c>
      <c r="F3131" s="1" t="s">
        <v>16</v>
      </c>
      <c r="G3131" s="1" t="s">
        <v>24</v>
      </c>
      <c r="H3131" s="1" t="s">
        <v>25</v>
      </c>
      <c r="I3131" s="1" t="s">
        <v>19</v>
      </c>
      <c r="J3131" s="1" t="s">
        <v>20</v>
      </c>
      <c r="K3131" s="1" t="s">
        <v>21</v>
      </c>
      <c r="L3131">
        <v>7</v>
      </c>
      <c r="M3131">
        <v>57</v>
      </c>
      <c r="N3131">
        <v>1408</v>
      </c>
      <c r="O3131" s="1" t="s">
        <v>21</v>
      </c>
      <c r="P3131">
        <v>5</v>
      </c>
    </row>
    <row r="3132" spans="1:16" x14ac:dyDescent="0.2">
      <c r="A3132">
        <v>3131</v>
      </c>
      <c r="B3132">
        <v>33</v>
      </c>
      <c r="C3132">
        <v>9</v>
      </c>
      <c r="D3132">
        <v>2.08</v>
      </c>
      <c r="E3132">
        <v>9</v>
      </c>
      <c r="F3132" s="1" t="s">
        <v>23</v>
      </c>
      <c r="G3132" s="1" t="s">
        <v>30</v>
      </c>
      <c r="H3132" s="1" t="s">
        <v>32</v>
      </c>
      <c r="I3132" s="1" t="s">
        <v>34</v>
      </c>
      <c r="J3132" s="1" t="s">
        <v>33</v>
      </c>
      <c r="K3132" s="1" t="s">
        <v>21</v>
      </c>
      <c r="L3132">
        <v>2</v>
      </c>
      <c r="M3132">
        <v>44</v>
      </c>
      <c r="N3132">
        <v>7912</v>
      </c>
      <c r="O3132" s="1" t="s">
        <v>22</v>
      </c>
      <c r="P3132">
        <v>4</v>
      </c>
    </row>
    <row r="3133" spans="1:16" x14ac:dyDescent="0.2">
      <c r="A3133">
        <v>3132</v>
      </c>
      <c r="B3133">
        <v>39</v>
      </c>
      <c r="C3133">
        <v>8</v>
      </c>
      <c r="D3133">
        <v>5.57</v>
      </c>
      <c r="E3133">
        <v>9</v>
      </c>
      <c r="F3133" s="1" t="s">
        <v>36</v>
      </c>
      <c r="G3133" s="1" t="s">
        <v>30</v>
      </c>
      <c r="H3133" s="1" t="s">
        <v>28</v>
      </c>
      <c r="I3133" s="1" t="s">
        <v>34</v>
      </c>
      <c r="J3133" s="1" t="s">
        <v>20</v>
      </c>
      <c r="K3133" s="1" t="s">
        <v>21</v>
      </c>
      <c r="L3133">
        <v>10</v>
      </c>
      <c r="M3133">
        <v>46</v>
      </c>
      <c r="N3133">
        <v>9374</v>
      </c>
      <c r="O3133" s="1" t="s">
        <v>22</v>
      </c>
      <c r="P3133">
        <v>3</v>
      </c>
    </row>
    <row r="3134" spans="1:16" x14ac:dyDescent="0.2">
      <c r="A3134">
        <v>3133</v>
      </c>
      <c r="B3134">
        <v>17</v>
      </c>
      <c r="C3134">
        <v>7</v>
      </c>
      <c r="D3134">
        <v>2.72</v>
      </c>
      <c r="E3134">
        <v>9</v>
      </c>
      <c r="F3134" s="1" t="s">
        <v>16</v>
      </c>
      <c r="G3134" s="1" t="s">
        <v>27</v>
      </c>
      <c r="H3134" s="1" t="s">
        <v>18</v>
      </c>
      <c r="I3134" s="1" t="s">
        <v>19</v>
      </c>
      <c r="J3134" s="1" t="s">
        <v>33</v>
      </c>
      <c r="K3134" s="1" t="s">
        <v>21</v>
      </c>
      <c r="L3134">
        <v>0</v>
      </c>
      <c r="M3134">
        <v>60</v>
      </c>
      <c r="N3134">
        <v>2792</v>
      </c>
      <c r="O3134" s="1" t="s">
        <v>21</v>
      </c>
      <c r="P3134">
        <v>4</v>
      </c>
    </row>
    <row r="3135" spans="1:16" x14ac:dyDescent="0.2">
      <c r="A3135">
        <v>3134</v>
      </c>
      <c r="B3135">
        <v>22</v>
      </c>
      <c r="C3135">
        <v>8</v>
      </c>
      <c r="D3135">
        <v>2.99</v>
      </c>
      <c r="E3135">
        <v>7</v>
      </c>
      <c r="F3135" s="1" t="s">
        <v>26</v>
      </c>
      <c r="G3135" s="1" t="s">
        <v>24</v>
      </c>
      <c r="H3135" s="1" t="s">
        <v>18</v>
      </c>
      <c r="I3135" s="1" t="s">
        <v>34</v>
      </c>
      <c r="J3135" s="1" t="s">
        <v>29</v>
      </c>
      <c r="K3135" s="1" t="s">
        <v>22</v>
      </c>
      <c r="L3135">
        <v>1</v>
      </c>
      <c r="M3135">
        <v>60</v>
      </c>
      <c r="N3135">
        <v>7441</v>
      </c>
      <c r="O3135" s="1" t="s">
        <v>21</v>
      </c>
      <c r="P3135">
        <v>4</v>
      </c>
    </row>
    <row r="3136" spans="1:16" x14ac:dyDescent="0.2">
      <c r="A3136">
        <v>3135</v>
      </c>
      <c r="B3136">
        <v>49</v>
      </c>
      <c r="C3136">
        <v>10</v>
      </c>
      <c r="D3136">
        <v>4.05</v>
      </c>
      <c r="E3136">
        <v>9</v>
      </c>
      <c r="F3136" s="1" t="s">
        <v>16</v>
      </c>
      <c r="G3136" s="1" t="s">
        <v>35</v>
      </c>
      <c r="H3136" s="1" t="s">
        <v>37</v>
      </c>
      <c r="I3136" s="1" t="s">
        <v>19</v>
      </c>
      <c r="J3136" s="1" t="s">
        <v>33</v>
      </c>
      <c r="K3136" s="1" t="s">
        <v>21</v>
      </c>
      <c r="L3136">
        <v>9</v>
      </c>
      <c r="M3136">
        <v>56</v>
      </c>
      <c r="N3136">
        <v>4650</v>
      </c>
      <c r="O3136" s="1" t="s">
        <v>22</v>
      </c>
      <c r="P3136">
        <v>1</v>
      </c>
    </row>
    <row r="3137" spans="1:16" x14ac:dyDescent="0.2">
      <c r="A3137">
        <v>3136</v>
      </c>
      <c r="B3137">
        <v>50</v>
      </c>
      <c r="C3137">
        <v>8</v>
      </c>
      <c r="D3137">
        <v>2.99</v>
      </c>
      <c r="E3137">
        <v>9</v>
      </c>
      <c r="F3137" s="1" t="s">
        <v>36</v>
      </c>
      <c r="G3137" s="1" t="s">
        <v>27</v>
      </c>
      <c r="H3137" s="1" t="s">
        <v>28</v>
      </c>
      <c r="I3137" s="1" t="s">
        <v>19</v>
      </c>
      <c r="J3137" s="1" t="s">
        <v>29</v>
      </c>
      <c r="K3137" s="1" t="s">
        <v>21</v>
      </c>
      <c r="L3137">
        <v>1</v>
      </c>
      <c r="M3137">
        <v>20</v>
      </c>
      <c r="N3137">
        <v>2417</v>
      </c>
      <c r="O3137" s="1" t="s">
        <v>22</v>
      </c>
      <c r="P3137">
        <v>4</v>
      </c>
    </row>
    <row r="3138" spans="1:16" x14ac:dyDescent="0.2">
      <c r="A3138">
        <v>3137</v>
      </c>
      <c r="B3138">
        <v>11</v>
      </c>
      <c r="C3138">
        <v>10</v>
      </c>
      <c r="D3138">
        <v>3.22</v>
      </c>
      <c r="E3138">
        <v>7</v>
      </c>
      <c r="F3138" s="1" t="s">
        <v>26</v>
      </c>
      <c r="G3138" s="1" t="s">
        <v>27</v>
      </c>
      <c r="H3138" s="1" t="s">
        <v>31</v>
      </c>
      <c r="I3138" s="1" t="s">
        <v>19</v>
      </c>
      <c r="J3138" s="1" t="s">
        <v>20</v>
      </c>
      <c r="K3138" s="1" t="s">
        <v>21</v>
      </c>
      <c r="L3138">
        <v>1</v>
      </c>
      <c r="M3138">
        <v>36</v>
      </c>
      <c r="N3138">
        <v>9251</v>
      </c>
      <c r="O3138" s="1" t="s">
        <v>21</v>
      </c>
      <c r="P3138">
        <v>3</v>
      </c>
    </row>
    <row r="3139" spans="1:16" x14ac:dyDescent="0.2">
      <c r="A3139">
        <v>3138</v>
      </c>
      <c r="B3139">
        <v>41</v>
      </c>
      <c r="C3139">
        <v>6</v>
      </c>
      <c r="D3139">
        <v>4.0599999999999996</v>
      </c>
      <c r="E3139">
        <v>5</v>
      </c>
      <c r="F3139" s="1" t="s">
        <v>16</v>
      </c>
      <c r="G3139" s="1" t="s">
        <v>35</v>
      </c>
      <c r="H3139" s="1" t="s">
        <v>25</v>
      </c>
      <c r="I3139" s="1" t="s">
        <v>34</v>
      </c>
      <c r="J3139" s="1" t="s">
        <v>20</v>
      </c>
      <c r="K3139" s="1" t="s">
        <v>21</v>
      </c>
      <c r="L3139">
        <v>9</v>
      </c>
      <c r="M3139">
        <v>19</v>
      </c>
      <c r="N3139">
        <v>3290</v>
      </c>
      <c r="O3139" s="1" t="s">
        <v>21</v>
      </c>
      <c r="P3139">
        <v>5</v>
      </c>
    </row>
    <row r="3140" spans="1:16" x14ac:dyDescent="0.2">
      <c r="A3140">
        <v>3139</v>
      </c>
      <c r="B3140">
        <v>53</v>
      </c>
      <c r="C3140">
        <v>1</v>
      </c>
      <c r="D3140">
        <v>3.65</v>
      </c>
      <c r="E3140">
        <v>5</v>
      </c>
      <c r="F3140" s="1" t="s">
        <v>16</v>
      </c>
      <c r="G3140" s="1" t="s">
        <v>35</v>
      </c>
      <c r="H3140" s="1" t="s">
        <v>18</v>
      </c>
      <c r="I3140" s="1" t="s">
        <v>19</v>
      </c>
      <c r="J3140" s="1" t="s">
        <v>29</v>
      </c>
      <c r="K3140" s="1" t="s">
        <v>21</v>
      </c>
      <c r="L3140">
        <v>5</v>
      </c>
      <c r="M3140">
        <v>48</v>
      </c>
      <c r="N3140">
        <v>2347</v>
      </c>
      <c r="O3140" s="1" t="s">
        <v>22</v>
      </c>
      <c r="P3140">
        <v>3</v>
      </c>
    </row>
    <row r="3141" spans="1:16" x14ac:dyDescent="0.2">
      <c r="A3141">
        <v>3140</v>
      </c>
      <c r="B3141">
        <v>12</v>
      </c>
      <c r="C3141">
        <v>6</v>
      </c>
      <c r="D3141">
        <v>1.75</v>
      </c>
      <c r="E3141">
        <v>2</v>
      </c>
      <c r="F3141" s="1" t="s">
        <v>36</v>
      </c>
      <c r="G3141" s="1" t="s">
        <v>35</v>
      </c>
      <c r="H3141" s="1" t="s">
        <v>28</v>
      </c>
      <c r="I3141" s="1" t="s">
        <v>34</v>
      </c>
      <c r="J3141" s="1" t="s">
        <v>33</v>
      </c>
      <c r="K3141" s="1" t="s">
        <v>22</v>
      </c>
      <c r="L3141">
        <v>7</v>
      </c>
      <c r="M3141">
        <v>24</v>
      </c>
      <c r="N3141">
        <v>6288</v>
      </c>
      <c r="O3141" s="1" t="s">
        <v>21</v>
      </c>
      <c r="P3141">
        <v>5</v>
      </c>
    </row>
    <row r="3142" spans="1:16" x14ac:dyDescent="0.2">
      <c r="A3142">
        <v>3141</v>
      </c>
      <c r="B3142">
        <v>13</v>
      </c>
      <c r="C3142">
        <v>3</v>
      </c>
      <c r="D3142">
        <v>4.47</v>
      </c>
      <c r="E3142">
        <v>1</v>
      </c>
      <c r="F3142" s="1" t="s">
        <v>26</v>
      </c>
      <c r="G3142" s="1" t="s">
        <v>30</v>
      </c>
      <c r="H3142" s="1" t="s">
        <v>28</v>
      </c>
      <c r="I3142" s="1" t="s">
        <v>34</v>
      </c>
      <c r="J3142" s="1" t="s">
        <v>33</v>
      </c>
      <c r="K3142" s="1" t="s">
        <v>22</v>
      </c>
      <c r="L3142">
        <v>3</v>
      </c>
      <c r="M3142">
        <v>33</v>
      </c>
      <c r="N3142">
        <v>7220</v>
      </c>
      <c r="O3142" s="1" t="s">
        <v>22</v>
      </c>
      <c r="P3142">
        <v>1</v>
      </c>
    </row>
    <row r="3143" spans="1:16" x14ac:dyDescent="0.2">
      <c r="A3143">
        <v>3142</v>
      </c>
      <c r="B3143">
        <v>41</v>
      </c>
      <c r="C3143">
        <v>5</v>
      </c>
      <c r="D3143">
        <v>4.26</v>
      </c>
      <c r="E3143">
        <v>1</v>
      </c>
      <c r="F3143" s="1" t="s">
        <v>36</v>
      </c>
      <c r="G3143" s="1" t="s">
        <v>30</v>
      </c>
      <c r="H3143" s="1" t="s">
        <v>37</v>
      </c>
      <c r="I3143" s="1" t="s">
        <v>19</v>
      </c>
      <c r="J3143" s="1" t="s">
        <v>29</v>
      </c>
      <c r="K3143" s="1" t="s">
        <v>21</v>
      </c>
      <c r="L3143">
        <v>6</v>
      </c>
      <c r="M3143">
        <v>57</v>
      </c>
      <c r="N3143">
        <v>7522</v>
      </c>
      <c r="O3143" s="1" t="s">
        <v>21</v>
      </c>
      <c r="P3143">
        <v>4</v>
      </c>
    </row>
    <row r="3144" spans="1:16" x14ac:dyDescent="0.2">
      <c r="A3144">
        <v>3143</v>
      </c>
      <c r="B3144">
        <v>11</v>
      </c>
      <c r="C3144">
        <v>8</v>
      </c>
      <c r="D3144">
        <v>3.35</v>
      </c>
      <c r="E3144">
        <v>9</v>
      </c>
      <c r="F3144" s="1" t="s">
        <v>23</v>
      </c>
      <c r="G3144" s="1" t="s">
        <v>35</v>
      </c>
      <c r="H3144" s="1" t="s">
        <v>28</v>
      </c>
      <c r="I3144" s="1" t="s">
        <v>19</v>
      </c>
      <c r="J3144" s="1" t="s">
        <v>29</v>
      </c>
      <c r="K3144" s="1" t="s">
        <v>21</v>
      </c>
      <c r="L3144">
        <v>5</v>
      </c>
      <c r="M3144">
        <v>70</v>
      </c>
      <c r="N3144">
        <v>3021</v>
      </c>
      <c r="O3144" s="1" t="s">
        <v>22</v>
      </c>
      <c r="P3144">
        <v>5</v>
      </c>
    </row>
    <row r="3145" spans="1:16" x14ac:dyDescent="0.2">
      <c r="A3145">
        <v>3144</v>
      </c>
      <c r="B3145">
        <v>19</v>
      </c>
      <c r="C3145">
        <v>6</v>
      </c>
      <c r="D3145">
        <v>2.25</v>
      </c>
      <c r="E3145">
        <v>6</v>
      </c>
      <c r="F3145" s="1" t="s">
        <v>23</v>
      </c>
      <c r="G3145" s="1" t="s">
        <v>24</v>
      </c>
      <c r="H3145" s="1" t="s">
        <v>25</v>
      </c>
      <c r="I3145" s="1" t="s">
        <v>19</v>
      </c>
      <c r="J3145" s="1" t="s">
        <v>20</v>
      </c>
      <c r="K3145" s="1" t="s">
        <v>21</v>
      </c>
      <c r="L3145">
        <v>3</v>
      </c>
      <c r="M3145">
        <v>65</v>
      </c>
      <c r="N3145">
        <v>7752</v>
      </c>
      <c r="O3145" s="1" t="s">
        <v>21</v>
      </c>
      <c r="P3145">
        <v>2</v>
      </c>
    </row>
    <row r="3146" spans="1:16" x14ac:dyDescent="0.2">
      <c r="A3146">
        <v>3145</v>
      </c>
      <c r="B3146">
        <v>43</v>
      </c>
      <c r="C3146">
        <v>5</v>
      </c>
      <c r="D3146">
        <v>1.99</v>
      </c>
      <c r="E3146">
        <v>6</v>
      </c>
      <c r="F3146" s="1" t="s">
        <v>26</v>
      </c>
      <c r="G3146" s="1" t="s">
        <v>24</v>
      </c>
      <c r="H3146" s="1" t="s">
        <v>25</v>
      </c>
      <c r="I3146" s="1" t="s">
        <v>19</v>
      </c>
      <c r="J3146" s="1" t="s">
        <v>20</v>
      </c>
      <c r="K3146" s="1" t="s">
        <v>21</v>
      </c>
      <c r="L3146">
        <v>5</v>
      </c>
      <c r="M3146">
        <v>50</v>
      </c>
      <c r="N3146">
        <v>9508</v>
      </c>
      <c r="O3146" s="1" t="s">
        <v>22</v>
      </c>
      <c r="P3146">
        <v>1</v>
      </c>
    </row>
    <row r="3147" spans="1:16" x14ac:dyDescent="0.2">
      <c r="A3147">
        <v>3146</v>
      </c>
      <c r="B3147">
        <v>33</v>
      </c>
      <c r="C3147">
        <v>7</v>
      </c>
      <c r="D3147">
        <v>3.67</v>
      </c>
      <c r="E3147">
        <v>10</v>
      </c>
      <c r="F3147" s="1" t="s">
        <v>23</v>
      </c>
      <c r="G3147" s="1" t="s">
        <v>27</v>
      </c>
      <c r="H3147" s="1" t="s">
        <v>25</v>
      </c>
      <c r="I3147" s="1" t="s">
        <v>19</v>
      </c>
      <c r="J3147" s="1" t="s">
        <v>29</v>
      </c>
      <c r="K3147" s="1" t="s">
        <v>21</v>
      </c>
      <c r="L3147">
        <v>4</v>
      </c>
      <c r="M3147">
        <v>56</v>
      </c>
      <c r="N3147">
        <v>7052</v>
      </c>
      <c r="O3147" s="1" t="s">
        <v>21</v>
      </c>
      <c r="P3147">
        <v>2</v>
      </c>
    </row>
    <row r="3148" spans="1:16" x14ac:dyDescent="0.2">
      <c r="A3148">
        <v>3147</v>
      </c>
      <c r="B3148">
        <v>30</v>
      </c>
      <c r="C3148">
        <v>7</v>
      </c>
      <c r="D3148">
        <v>5.13</v>
      </c>
      <c r="E3148">
        <v>7</v>
      </c>
      <c r="F3148" s="1" t="s">
        <v>36</v>
      </c>
      <c r="G3148" s="1" t="s">
        <v>30</v>
      </c>
      <c r="H3148" s="1" t="s">
        <v>37</v>
      </c>
      <c r="I3148" s="1" t="s">
        <v>34</v>
      </c>
      <c r="J3148" s="1" t="s">
        <v>29</v>
      </c>
      <c r="K3148" s="1" t="s">
        <v>21</v>
      </c>
      <c r="L3148">
        <v>7</v>
      </c>
      <c r="M3148">
        <v>38</v>
      </c>
      <c r="N3148">
        <v>5940</v>
      </c>
      <c r="O3148" s="1" t="s">
        <v>22</v>
      </c>
      <c r="P3148">
        <v>3</v>
      </c>
    </row>
    <row r="3149" spans="1:16" x14ac:dyDescent="0.2">
      <c r="A3149">
        <v>3148</v>
      </c>
      <c r="B3149">
        <v>27</v>
      </c>
      <c r="C3149">
        <v>10</v>
      </c>
      <c r="D3149">
        <v>2.0699999999999998</v>
      </c>
      <c r="E3149">
        <v>9</v>
      </c>
      <c r="F3149" s="1" t="s">
        <v>36</v>
      </c>
      <c r="G3149" s="1" t="s">
        <v>27</v>
      </c>
      <c r="H3149" s="1" t="s">
        <v>31</v>
      </c>
      <c r="I3149" s="1" t="s">
        <v>19</v>
      </c>
      <c r="J3149" s="1" t="s">
        <v>29</v>
      </c>
      <c r="K3149" s="1" t="s">
        <v>21</v>
      </c>
      <c r="L3149">
        <v>2</v>
      </c>
      <c r="M3149">
        <v>36</v>
      </c>
      <c r="N3149">
        <v>8540</v>
      </c>
      <c r="O3149" s="1" t="s">
        <v>22</v>
      </c>
      <c r="P3149">
        <v>5</v>
      </c>
    </row>
    <row r="3150" spans="1:16" x14ac:dyDescent="0.2">
      <c r="A3150">
        <v>3149</v>
      </c>
      <c r="B3150">
        <v>46</v>
      </c>
      <c r="C3150">
        <v>7</v>
      </c>
      <c r="D3150">
        <v>5.75</v>
      </c>
      <c r="E3150">
        <v>8</v>
      </c>
      <c r="F3150" s="1" t="s">
        <v>26</v>
      </c>
      <c r="G3150" s="1" t="s">
        <v>30</v>
      </c>
      <c r="H3150" s="1" t="s">
        <v>18</v>
      </c>
      <c r="I3150" s="1" t="s">
        <v>19</v>
      </c>
      <c r="J3150" s="1" t="s">
        <v>33</v>
      </c>
      <c r="K3150" s="1" t="s">
        <v>21</v>
      </c>
      <c r="L3150">
        <v>8</v>
      </c>
      <c r="M3150">
        <v>65</v>
      </c>
      <c r="N3150">
        <v>1014</v>
      </c>
      <c r="O3150" s="1" t="s">
        <v>22</v>
      </c>
      <c r="P3150">
        <v>2</v>
      </c>
    </row>
    <row r="3151" spans="1:16" x14ac:dyDescent="0.2">
      <c r="A3151">
        <v>3150</v>
      </c>
      <c r="B3151">
        <v>34</v>
      </c>
      <c r="C3151">
        <v>10</v>
      </c>
      <c r="D3151">
        <v>5.83</v>
      </c>
      <c r="E3151">
        <v>10</v>
      </c>
      <c r="F3151" s="1" t="s">
        <v>16</v>
      </c>
      <c r="G3151" s="1" t="s">
        <v>30</v>
      </c>
      <c r="H3151" s="1" t="s">
        <v>28</v>
      </c>
      <c r="I3151" s="1" t="s">
        <v>19</v>
      </c>
      <c r="J3151" s="1" t="s">
        <v>20</v>
      </c>
      <c r="K3151" s="1" t="s">
        <v>21</v>
      </c>
      <c r="L3151">
        <v>4</v>
      </c>
      <c r="M3151">
        <v>25</v>
      </c>
      <c r="N3151">
        <v>1248</v>
      </c>
      <c r="O3151" s="1" t="s">
        <v>21</v>
      </c>
      <c r="P3151">
        <v>5</v>
      </c>
    </row>
    <row r="3152" spans="1:16" x14ac:dyDescent="0.2">
      <c r="A3152">
        <v>3151</v>
      </c>
      <c r="B3152">
        <v>40</v>
      </c>
      <c r="C3152">
        <v>9</v>
      </c>
      <c r="D3152">
        <v>3.29</v>
      </c>
      <c r="E3152">
        <v>7</v>
      </c>
      <c r="F3152" s="1" t="s">
        <v>23</v>
      </c>
      <c r="G3152" s="1" t="s">
        <v>27</v>
      </c>
      <c r="H3152" s="1" t="s">
        <v>28</v>
      </c>
      <c r="I3152" s="1" t="s">
        <v>19</v>
      </c>
      <c r="J3152" s="1" t="s">
        <v>29</v>
      </c>
      <c r="K3152" s="1" t="s">
        <v>21</v>
      </c>
      <c r="L3152">
        <v>7</v>
      </c>
      <c r="M3152">
        <v>60</v>
      </c>
      <c r="N3152">
        <v>8183</v>
      </c>
      <c r="O3152" s="1" t="s">
        <v>21</v>
      </c>
      <c r="P3152">
        <v>4</v>
      </c>
    </row>
    <row r="3153" spans="1:16" x14ac:dyDescent="0.2">
      <c r="A3153">
        <v>3152</v>
      </c>
      <c r="B3153">
        <v>3</v>
      </c>
      <c r="C3153">
        <v>7</v>
      </c>
      <c r="D3153">
        <v>4.5199999999999996</v>
      </c>
      <c r="E3153">
        <v>9</v>
      </c>
      <c r="F3153" s="1" t="s">
        <v>36</v>
      </c>
      <c r="G3153" s="1" t="s">
        <v>30</v>
      </c>
      <c r="H3153" s="1" t="s">
        <v>37</v>
      </c>
      <c r="I3153" s="1" t="s">
        <v>19</v>
      </c>
      <c r="J3153" s="1" t="s">
        <v>33</v>
      </c>
      <c r="K3153" s="1" t="s">
        <v>21</v>
      </c>
      <c r="L3153">
        <v>1</v>
      </c>
      <c r="M3153">
        <v>21</v>
      </c>
      <c r="N3153">
        <v>5893</v>
      </c>
      <c r="O3153" s="1" t="s">
        <v>22</v>
      </c>
      <c r="P3153">
        <v>5</v>
      </c>
    </row>
    <row r="3154" spans="1:16" x14ac:dyDescent="0.2">
      <c r="A3154">
        <v>3153</v>
      </c>
      <c r="B3154">
        <v>52</v>
      </c>
      <c r="C3154">
        <v>8</v>
      </c>
      <c r="D3154">
        <v>1.83</v>
      </c>
      <c r="E3154">
        <v>8</v>
      </c>
      <c r="F3154" s="1" t="s">
        <v>23</v>
      </c>
      <c r="G3154" s="1" t="s">
        <v>27</v>
      </c>
      <c r="H3154" s="1" t="s">
        <v>18</v>
      </c>
      <c r="I3154" s="1" t="s">
        <v>34</v>
      </c>
      <c r="J3154" s="1" t="s">
        <v>29</v>
      </c>
      <c r="K3154" s="1" t="s">
        <v>21</v>
      </c>
      <c r="L3154">
        <v>2</v>
      </c>
      <c r="M3154">
        <v>65</v>
      </c>
      <c r="N3154">
        <v>3027</v>
      </c>
      <c r="O3154" s="1" t="s">
        <v>21</v>
      </c>
      <c r="P3154">
        <v>3</v>
      </c>
    </row>
    <row r="3155" spans="1:16" x14ac:dyDescent="0.2">
      <c r="A3155">
        <v>3154</v>
      </c>
      <c r="B3155">
        <v>20</v>
      </c>
      <c r="C3155">
        <v>10</v>
      </c>
      <c r="D3155">
        <v>3.12</v>
      </c>
      <c r="E3155">
        <v>10</v>
      </c>
      <c r="F3155" s="1" t="s">
        <v>23</v>
      </c>
      <c r="G3155" s="1" t="s">
        <v>24</v>
      </c>
      <c r="H3155" s="1" t="s">
        <v>18</v>
      </c>
      <c r="I3155" s="1" t="s">
        <v>34</v>
      </c>
      <c r="J3155" s="1" t="s">
        <v>20</v>
      </c>
      <c r="K3155" s="1" t="s">
        <v>22</v>
      </c>
      <c r="L3155">
        <v>0</v>
      </c>
      <c r="M3155">
        <v>53</v>
      </c>
      <c r="N3155">
        <v>5070</v>
      </c>
      <c r="O3155" s="1" t="s">
        <v>22</v>
      </c>
      <c r="P3155">
        <v>3</v>
      </c>
    </row>
    <row r="3156" spans="1:16" x14ac:dyDescent="0.2">
      <c r="A3156">
        <v>3155</v>
      </c>
      <c r="B3156">
        <v>32</v>
      </c>
      <c r="C3156">
        <v>8</v>
      </c>
      <c r="D3156">
        <v>1.23</v>
      </c>
      <c r="E3156">
        <v>8</v>
      </c>
      <c r="F3156" s="1" t="s">
        <v>26</v>
      </c>
      <c r="G3156" s="1" t="s">
        <v>35</v>
      </c>
      <c r="H3156" s="1" t="s">
        <v>28</v>
      </c>
      <c r="I3156" s="1" t="s">
        <v>19</v>
      </c>
      <c r="J3156" s="1" t="s">
        <v>29</v>
      </c>
      <c r="K3156" s="1" t="s">
        <v>21</v>
      </c>
      <c r="L3156">
        <v>3</v>
      </c>
      <c r="M3156">
        <v>56</v>
      </c>
      <c r="N3156">
        <v>4528</v>
      </c>
      <c r="O3156" s="1" t="s">
        <v>22</v>
      </c>
      <c r="P3156">
        <v>4</v>
      </c>
    </row>
    <row r="3157" spans="1:16" x14ac:dyDescent="0.2">
      <c r="A3157">
        <v>3156</v>
      </c>
      <c r="B3157">
        <v>50</v>
      </c>
      <c r="C3157">
        <v>1</v>
      </c>
      <c r="D3157">
        <v>4.95</v>
      </c>
      <c r="E3157">
        <v>5</v>
      </c>
      <c r="F3157" s="1" t="s">
        <v>16</v>
      </c>
      <c r="G3157" s="1" t="s">
        <v>35</v>
      </c>
      <c r="H3157" s="1" t="s">
        <v>25</v>
      </c>
      <c r="I3157" s="1" t="s">
        <v>19</v>
      </c>
      <c r="J3157" s="1" t="s">
        <v>20</v>
      </c>
      <c r="K3157" s="1" t="s">
        <v>21</v>
      </c>
      <c r="L3157">
        <v>5</v>
      </c>
      <c r="M3157">
        <v>22</v>
      </c>
      <c r="N3157">
        <v>2566</v>
      </c>
      <c r="O3157" s="1" t="s">
        <v>22</v>
      </c>
      <c r="P3157">
        <v>1</v>
      </c>
    </row>
    <row r="3158" spans="1:16" x14ac:dyDescent="0.2">
      <c r="A3158">
        <v>3157</v>
      </c>
      <c r="B3158">
        <v>51</v>
      </c>
      <c r="C3158">
        <v>8</v>
      </c>
      <c r="D3158">
        <v>3.06</v>
      </c>
      <c r="E3158">
        <v>9</v>
      </c>
      <c r="F3158" s="1" t="s">
        <v>23</v>
      </c>
      <c r="G3158" s="1" t="s">
        <v>27</v>
      </c>
      <c r="H3158" s="1" t="s">
        <v>25</v>
      </c>
      <c r="I3158" s="1" t="s">
        <v>19</v>
      </c>
      <c r="J3158" s="1" t="s">
        <v>29</v>
      </c>
      <c r="K3158" s="1" t="s">
        <v>21</v>
      </c>
      <c r="L3158">
        <v>1</v>
      </c>
      <c r="M3158">
        <v>40</v>
      </c>
      <c r="N3158">
        <v>2092</v>
      </c>
      <c r="O3158" s="1" t="s">
        <v>21</v>
      </c>
      <c r="P3158">
        <v>1</v>
      </c>
    </row>
    <row r="3159" spans="1:16" x14ac:dyDescent="0.2">
      <c r="A3159">
        <v>3158</v>
      </c>
      <c r="B3159">
        <v>4</v>
      </c>
      <c r="C3159">
        <v>5</v>
      </c>
      <c r="D3159">
        <v>2.8</v>
      </c>
      <c r="E3159">
        <v>3</v>
      </c>
      <c r="F3159" s="1" t="s">
        <v>23</v>
      </c>
      <c r="G3159" s="1" t="s">
        <v>17</v>
      </c>
      <c r="H3159" s="1" t="s">
        <v>25</v>
      </c>
      <c r="I3159" s="1" t="s">
        <v>19</v>
      </c>
      <c r="J3159" s="1" t="s">
        <v>29</v>
      </c>
      <c r="K3159" s="1" t="s">
        <v>21</v>
      </c>
      <c r="L3159">
        <v>5</v>
      </c>
      <c r="M3159">
        <v>34</v>
      </c>
      <c r="N3159">
        <v>6889</v>
      </c>
      <c r="O3159" s="1" t="s">
        <v>22</v>
      </c>
      <c r="P3159">
        <v>5</v>
      </c>
    </row>
    <row r="3160" spans="1:16" x14ac:dyDescent="0.2">
      <c r="A3160">
        <v>3159</v>
      </c>
      <c r="B3160">
        <v>41</v>
      </c>
      <c r="C3160">
        <v>10</v>
      </c>
      <c r="D3160">
        <v>5.41</v>
      </c>
      <c r="E3160">
        <v>8</v>
      </c>
      <c r="F3160" s="1" t="s">
        <v>26</v>
      </c>
      <c r="G3160" s="1" t="s">
        <v>30</v>
      </c>
      <c r="H3160" s="1" t="s">
        <v>25</v>
      </c>
      <c r="I3160" s="1" t="s">
        <v>19</v>
      </c>
      <c r="J3160" s="1" t="s">
        <v>33</v>
      </c>
      <c r="K3160" s="1" t="s">
        <v>21</v>
      </c>
      <c r="L3160">
        <v>6</v>
      </c>
      <c r="M3160">
        <v>33</v>
      </c>
      <c r="N3160">
        <v>3583</v>
      </c>
      <c r="O3160" s="1" t="s">
        <v>21</v>
      </c>
      <c r="P3160">
        <v>2</v>
      </c>
    </row>
    <row r="3161" spans="1:16" x14ac:dyDescent="0.2">
      <c r="A3161">
        <v>3160</v>
      </c>
      <c r="B3161">
        <v>4</v>
      </c>
      <c r="C3161">
        <v>7</v>
      </c>
      <c r="D3161">
        <v>4.59</v>
      </c>
      <c r="E3161">
        <v>10</v>
      </c>
      <c r="F3161" s="1" t="s">
        <v>36</v>
      </c>
      <c r="G3161" s="1" t="s">
        <v>17</v>
      </c>
      <c r="H3161" s="1" t="s">
        <v>28</v>
      </c>
      <c r="I3161" s="1" t="s">
        <v>19</v>
      </c>
      <c r="J3161" s="1" t="s">
        <v>29</v>
      </c>
      <c r="K3161" s="1" t="s">
        <v>21</v>
      </c>
      <c r="L3161">
        <v>9</v>
      </c>
      <c r="M3161">
        <v>35</v>
      </c>
      <c r="N3161">
        <v>8638</v>
      </c>
      <c r="O3161" s="1" t="s">
        <v>22</v>
      </c>
      <c r="P3161">
        <v>5</v>
      </c>
    </row>
    <row r="3162" spans="1:16" x14ac:dyDescent="0.2">
      <c r="A3162">
        <v>3161</v>
      </c>
      <c r="B3162">
        <v>43</v>
      </c>
      <c r="C3162">
        <v>10</v>
      </c>
      <c r="D3162">
        <v>5.71</v>
      </c>
      <c r="E3162">
        <v>7</v>
      </c>
      <c r="F3162" s="1" t="s">
        <v>26</v>
      </c>
      <c r="G3162" s="1" t="s">
        <v>17</v>
      </c>
      <c r="H3162" s="1" t="s">
        <v>31</v>
      </c>
      <c r="I3162" s="1" t="s">
        <v>19</v>
      </c>
      <c r="J3162" s="1" t="s">
        <v>20</v>
      </c>
      <c r="K3162" s="1" t="s">
        <v>21</v>
      </c>
      <c r="L3162">
        <v>4</v>
      </c>
      <c r="M3162">
        <v>34</v>
      </c>
      <c r="N3162">
        <v>5583</v>
      </c>
      <c r="O3162" s="1" t="s">
        <v>22</v>
      </c>
      <c r="P3162">
        <v>4</v>
      </c>
    </row>
    <row r="3163" spans="1:16" x14ac:dyDescent="0.2">
      <c r="A3163">
        <v>3162</v>
      </c>
      <c r="B3163">
        <v>37</v>
      </c>
      <c r="C3163">
        <v>3</v>
      </c>
      <c r="D3163">
        <v>1.18</v>
      </c>
      <c r="E3163">
        <v>4</v>
      </c>
      <c r="F3163" s="1" t="s">
        <v>36</v>
      </c>
      <c r="G3163" s="1" t="s">
        <v>17</v>
      </c>
      <c r="H3163" s="1" t="s">
        <v>32</v>
      </c>
      <c r="I3163" s="1" t="s">
        <v>19</v>
      </c>
      <c r="J3163" s="1" t="s">
        <v>29</v>
      </c>
      <c r="K3163" s="1" t="s">
        <v>21</v>
      </c>
      <c r="L3163">
        <v>10</v>
      </c>
      <c r="M3163">
        <v>40</v>
      </c>
      <c r="N3163">
        <v>4420</v>
      </c>
      <c r="O3163" s="1" t="s">
        <v>22</v>
      </c>
      <c r="P3163">
        <v>4</v>
      </c>
    </row>
    <row r="3164" spans="1:16" x14ac:dyDescent="0.2">
      <c r="A3164">
        <v>3163</v>
      </c>
      <c r="B3164">
        <v>35</v>
      </c>
      <c r="C3164">
        <v>3</v>
      </c>
      <c r="D3164">
        <v>1.1000000000000001</v>
      </c>
      <c r="E3164">
        <v>2</v>
      </c>
      <c r="F3164" s="1" t="s">
        <v>26</v>
      </c>
      <c r="G3164" s="1" t="s">
        <v>27</v>
      </c>
      <c r="H3164" s="1" t="s">
        <v>31</v>
      </c>
      <c r="I3164" s="1" t="s">
        <v>19</v>
      </c>
      <c r="J3164" s="1" t="s">
        <v>29</v>
      </c>
      <c r="K3164" s="1" t="s">
        <v>21</v>
      </c>
      <c r="L3164">
        <v>0</v>
      </c>
      <c r="M3164">
        <v>30</v>
      </c>
      <c r="N3164">
        <v>8790</v>
      </c>
      <c r="O3164" s="1" t="s">
        <v>22</v>
      </c>
      <c r="P3164">
        <v>1</v>
      </c>
    </row>
    <row r="3165" spans="1:16" x14ac:dyDescent="0.2">
      <c r="A3165">
        <v>3164</v>
      </c>
      <c r="B3165">
        <v>35</v>
      </c>
      <c r="C3165">
        <v>9</v>
      </c>
      <c r="D3165">
        <v>1.96</v>
      </c>
      <c r="E3165">
        <v>10</v>
      </c>
      <c r="F3165" s="1" t="s">
        <v>23</v>
      </c>
      <c r="G3165" s="1" t="s">
        <v>30</v>
      </c>
      <c r="H3165" s="1" t="s">
        <v>28</v>
      </c>
      <c r="I3165" s="1" t="s">
        <v>19</v>
      </c>
      <c r="J3165" s="1" t="s">
        <v>29</v>
      </c>
      <c r="K3165" s="1" t="s">
        <v>21</v>
      </c>
      <c r="L3165">
        <v>4</v>
      </c>
      <c r="M3165">
        <v>18</v>
      </c>
      <c r="N3165">
        <v>6806</v>
      </c>
      <c r="O3165" s="1" t="s">
        <v>22</v>
      </c>
      <c r="P3165">
        <v>5</v>
      </c>
    </row>
    <row r="3166" spans="1:16" x14ac:dyDescent="0.2">
      <c r="A3166">
        <v>3165</v>
      </c>
      <c r="B3166">
        <v>5</v>
      </c>
      <c r="C3166">
        <v>8</v>
      </c>
      <c r="D3166">
        <v>4.66</v>
      </c>
      <c r="E3166">
        <v>9</v>
      </c>
      <c r="F3166" s="1" t="s">
        <v>26</v>
      </c>
      <c r="G3166" s="1" t="s">
        <v>35</v>
      </c>
      <c r="H3166" s="1" t="s">
        <v>28</v>
      </c>
      <c r="I3166" s="1" t="s">
        <v>19</v>
      </c>
      <c r="J3166" s="1" t="s">
        <v>29</v>
      </c>
      <c r="K3166" s="1" t="s">
        <v>21</v>
      </c>
      <c r="L3166">
        <v>1</v>
      </c>
      <c r="M3166">
        <v>64</v>
      </c>
      <c r="N3166">
        <v>2834</v>
      </c>
      <c r="O3166" s="1" t="s">
        <v>22</v>
      </c>
      <c r="P3166">
        <v>2</v>
      </c>
    </row>
    <row r="3167" spans="1:16" x14ac:dyDescent="0.2">
      <c r="A3167">
        <v>3166</v>
      </c>
      <c r="B3167">
        <v>10</v>
      </c>
      <c r="C3167">
        <v>6</v>
      </c>
      <c r="D3167">
        <v>1.43</v>
      </c>
      <c r="E3167">
        <v>5</v>
      </c>
      <c r="F3167" s="1" t="s">
        <v>26</v>
      </c>
      <c r="G3167" s="1" t="s">
        <v>35</v>
      </c>
      <c r="H3167" s="1" t="s">
        <v>25</v>
      </c>
      <c r="I3167" s="1" t="s">
        <v>19</v>
      </c>
      <c r="J3167" s="1" t="s">
        <v>29</v>
      </c>
      <c r="K3167" s="1" t="s">
        <v>21</v>
      </c>
      <c r="L3167">
        <v>10</v>
      </c>
      <c r="M3167">
        <v>31</v>
      </c>
      <c r="N3167">
        <v>1376</v>
      </c>
      <c r="O3167" s="1" t="s">
        <v>22</v>
      </c>
      <c r="P3167">
        <v>5</v>
      </c>
    </row>
    <row r="3168" spans="1:16" x14ac:dyDescent="0.2">
      <c r="A3168">
        <v>3167</v>
      </c>
      <c r="B3168">
        <v>22</v>
      </c>
      <c r="C3168">
        <v>2</v>
      </c>
      <c r="D3168">
        <v>3.97</v>
      </c>
      <c r="E3168">
        <v>6</v>
      </c>
      <c r="F3168" s="1" t="s">
        <v>23</v>
      </c>
      <c r="G3168" s="1" t="s">
        <v>24</v>
      </c>
      <c r="H3168" s="1" t="s">
        <v>28</v>
      </c>
      <c r="I3168" s="1" t="s">
        <v>19</v>
      </c>
      <c r="J3168" s="1" t="s">
        <v>29</v>
      </c>
      <c r="K3168" s="1" t="s">
        <v>21</v>
      </c>
      <c r="L3168">
        <v>8</v>
      </c>
      <c r="M3168">
        <v>63</v>
      </c>
      <c r="N3168">
        <v>1702</v>
      </c>
      <c r="O3168" s="1" t="s">
        <v>22</v>
      </c>
      <c r="P3168">
        <v>3</v>
      </c>
    </row>
    <row r="3169" spans="1:16" x14ac:dyDescent="0.2">
      <c r="A3169">
        <v>3168</v>
      </c>
      <c r="B3169">
        <v>43</v>
      </c>
      <c r="C3169">
        <v>1</v>
      </c>
      <c r="D3169">
        <v>1.26</v>
      </c>
      <c r="E3169">
        <v>5</v>
      </c>
      <c r="F3169" s="1" t="s">
        <v>26</v>
      </c>
      <c r="G3169" s="1" t="s">
        <v>17</v>
      </c>
      <c r="H3169" s="1" t="s">
        <v>32</v>
      </c>
      <c r="I3169" s="1" t="s">
        <v>19</v>
      </c>
      <c r="J3169" s="1" t="s">
        <v>29</v>
      </c>
      <c r="K3169" s="1" t="s">
        <v>21</v>
      </c>
      <c r="L3169">
        <v>7</v>
      </c>
      <c r="M3169">
        <v>60</v>
      </c>
      <c r="N3169">
        <v>8475</v>
      </c>
      <c r="O3169" s="1" t="s">
        <v>21</v>
      </c>
      <c r="P3169">
        <v>2</v>
      </c>
    </row>
    <row r="3170" spans="1:16" x14ac:dyDescent="0.2">
      <c r="A3170">
        <v>3169</v>
      </c>
      <c r="B3170">
        <v>9</v>
      </c>
      <c r="C3170">
        <v>8</v>
      </c>
      <c r="D3170">
        <v>4.82</v>
      </c>
      <c r="E3170">
        <v>8</v>
      </c>
      <c r="F3170" s="1" t="s">
        <v>36</v>
      </c>
      <c r="G3170" s="1" t="s">
        <v>35</v>
      </c>
      <c r="H3170" s="1" t="s">
        <v>28</v>
      </c>
      <c r="I3170" s="1" t="s">
        <v>34</v>
      </c>
      <c r="J3170" s="1" t="s">
        <v>29</v>
      </c>
      <c r="K3170" s="1" t="s">
        <v>22</v>
      </c>
      <c r="L3170">
        <v>4</v>
      </c>
      <c r="M3170">
        <v>26</v>
      </c>
      <c r="N3170">
        <v>8978</v>
      </c>
      <c r="O3170" s="1" t="s">
        <v>22</v>
      </c>
      <c r="P3170">
        <v>3</v>
      </c>
    </row>
    <row r="3171" spans="1:16" x14ac:dyDescent="0.2">
      <c r="A3171">
        <v>3170</v>
      </c>
      <c r="B3171">
        <v>32</v>
      </c>
      <c r="C3171">
        <v>7</v>
      </c>
      <c r="D3171">
        <v>1.1599999999999999</v>
      </c>
      <c r="E3171">
        <v>10</v>
      </c>
      <c r="F3171" s="1" t="s">
        <v>16</v>
      </c>
      <c r="G3171" s="1" t="s">
        <v>27</v>
      </c>
      <c r="H3171" s="1" t="s">
        <v>37</v>
      </c>
      <c r="I3171" s="1" t="s">
        <v>34</v>
      </c>
      <c r="J3171" s="1" t="s">
        <v>33</v>
      </c>
      <c r="K3171" s="1" t="s">
        <v>21</v>
      </c>
      <c r="L3171">
        <v>1</v>
      </c>
      <c r="M3171">
        <v>69</v>
      </c>
      <c r="N3171">
        <v>7995</v>
      </c>
      <c r="O3171" s="1" t="s">
        <v>21</v>
      </c>
      <c r="P3171">
        <v>1</v>
      </c>
    </row>
    <row r="3172" spans="1:16" x14ac:dyDescent="0.2">
      <c r="A3172">
        <v>3171</v>
      </c>
      <c r="B3172">
        <v>43</v>
      </c>
      <c r="C3172">
        <v>2</v>
      </c>
      <c r="D3172">
        <v>3.6</v>
      </c>
      <c r="E3172">
        <v>4</v>
      </c>
      <c r="F3172" s="1" t="s">
        <v>23</v>
      </c>
      <c r="G3172" s="1" t="s">
        <v>17</v>
      </c>
      <c r="H3172" s="1" t="s">
        <v>18</v>
      </c>
      <c r="I3172" s="1" t="s">
        <v>19</v>
      </c>
      <c r="J3172" s="1" t="s">
        <v>29</v>
      </c>
      <c r="K3172" s="1" t="s">
        <v>21</v>
      </c>
      <c r="L3172">
        <v>4</v>
      </c>
      <c r="M3172">
        <v>51</v>
      </c>
      <c r="N3172">
        <v>3533</v>
      </c>
      <c r="O3172" s="1" t="s">
        <v>22</v>
      </c>
      <c r="P3172">
        <v>1</v>
      </c>
    </row>
    <row r="3173" spans="1:16" x14ac:dyDescent="0.2">
      <c r="A3173">
        <v>3172</v>
      </c>
      <c r="B3173">
        <v>17</v>
      </c>
      <c r="C3173">
        <v>1</v>
      </c>
      <c r="D3173">
        <v>2.2999999999999998</v>
      </c>
      <c r="E3173">
        <v>4</v>
      </c>
      <c r="F3173" s="1" t="s">
        <v>26</v>
      </c>
      <c r="G3173" s="1" t="s">
        <v>27</v>
      </c>
      <c r="H3173" s="1" t="s">
        <v>37</v>
      </c>
      <c r="I3173" s="1" t="s">
        <v>34</v>
      </c>
      <c r="J3173" s="1" t="s">
        <v>33</v>
      </c>
      <c r="K3173" s="1" t="s">
        <v>22</v>
      </c>
      <c r="L3173">
        <v>4</v>
      </c>
      <c r="M3173">
        <v>24</v>
      </c>
      <c r="N3173">
        <v>5836</v>
      </c>
      <c r="O3173" s="1" t="s">
        <v>22</v>
      </c>
      <c r="P3173">
        <v>1</v>
      </c>
    </row>
    <row r="3174" spans="1:16" x14ac:dyDescent="0.2">
      <c r="A3174">
        <v>3173</v>
      </c>
      <c r="B3174">
        <v>3</v>
      </c>
      <c r="C3174">
        <v>8</v>
      </c>
      <c r="D3174">
        <v>2</v>
      </c>
      <c r="E3174">
        <v>9</v>
      </c>
      <c r="F3174" s="1" t="s">
        <v>23</v>
      </c>
      <c r="G3174" s="1" t="s">
        <v>24</v>
      </c>
      <c r="H3174" s="1" t="s">
        <v>32</v>
      </c>
      <c r="I3174" s="1" t="s">
        <v>19</v>
      </c>
      <c r="J3174" s="1" t="s">
        <v>33</v>
      </c>
      <c r="K3174" s="1" t="s">
        <v>21</v>
      </c>
      <c r="L3174">
        <v>5</v>
      </c>
      <c r="M3174">
        <v>65</v>
      </c>
      <c r="N3174">
        <v>4116</v>
      </c>
      <c r="O3174" s="1" t="s">
        <v>22</v>
      </c>
      <c r="P3174">
        <v>5</v>
      </c>
    </row>
    <row r="3175" spans="1:16" x14ac:dyDescent="0.2">
      <c r="A3175">
        <v>3174</v>
      </c>
      <c r="B3175">
        <v>2</v>
      </c>
      <c r="C3175">
        <v>6</v>
      </c>
      <c r="D3175">
        <v>4.68</v>
      </c>
      <c r="E3175">
        <v>6</v>
      </c>
      <c r="F3175" s="1" t="s">
        <v>16</v>
      </c>
      <c r="G3175" s="1" t="s">
        <v>27</v>
      </c>
      <c r="H3175" s="1" t="s">
        <v>31</v>
      </c>
      <c r="I3175" s="1" t="s">
        <v>19</v>
      </c>
      <c r="J3175" s="1" t="s">
        <v>20</v>
      </c>
      <c r="K3175" s="1" t="s">
        <v>21</v>
      </c>
      <c r="L3175">
        <v>5</v>
      </c>
      <c r="M3175">
        <v>43</v>
      </c>
      <c r="N3175">
        <v>9605</v>
      </c>
      <c r="O3175" s="1" t="s">
        <v>21</v>
      </c>
      <c r="P3175">
        <v>3</v>
      </c>
    </row>
    <row r="3176" spans="1:16" x14ac:dyDescent="0.2">
      <c r="A3176">
        <v>3175</v>
      </c>
      <c r="B3176">
        <v>25</v>
      </c>
      <c r="C3176">
        <v>10</v>
      </c>
      <c r="D3176">
        <v>5.82</v>
      </c>
      <c r="E3176">
        <v>9</v>
      </c>
      <c r="F3176" s="1" t="s">
        <v>26</v>
      </c>
      <c r="G3176" s="1" t="s">
        <v>30</v>
      </c>
      <c r="H3176" s="1" t="s">
        <v>28</v>
      </c>
      <c r="I3176" s="1" t="s">
        <v>19</v>
      </c>
      <c r="J3176" s="1" t="s">
        <v>33</v>
      </c>
      <c r="K3176" s="1" t="s">
        <v>21</v>
      </c>
      <c r="L3176">
        <v>10</v>
      </c>
      <c r="M3176">
        <v>67</v>
      </c>
      <c r="N3176">
        <v>9855</v>
      </c>
      <c r="O3176" s="1" t="s">
        <v>22</v>
      </c>
      <c r="P3176">
        <v>2</v>
      </c>
    </row>
    <row r="3177" spans="1:16" x14ac:dyDescent="0.2">
      <c r="A3177">
        <v>3176</v>
      </c>
      <c r="B3177">
        <v>23</v>
      </c>
      <c r="C3177">
        <v>9</v>
      </c>
      <c r="D3177">
        <v>1.25</v>
      </c>
      <c r="E3177">
        <v>8</v>
      </c>
      <c r="F3177" s="1" t="s">
        <v>26</v>
      </c>
      <c r="G3177" s="1" t="s">
        <v>35</v>
      </c>
      <c r="H3177" s="1" t="s">
        <v>18</v>
      </c>
      <c r="I3177" s="1" t="s">
        <v>34</v>
      </c>
      <c r="J3177" s="1" t="s">
        <v>29</v>
      </c>
      <c r="K3177" s="1" t="s">
        <v>22</v>
      </c>
      <c r="L3177">
        <v>5</v>
      </c>
      <c r="M3177">
        <v>42</v>
      </c>
      <c r="N3177">
        <v>7617</v>
      </c>
      <c r="O3177" s="1" t="s">
        <v>21</v>
      </c>
      <c r="P3177">
        <v>1</v>
      </c>
    </row>
    <row r="3178" spans="1:16" x14ac:dyDescent="0.2">
      <c r="A3178">
        <v>3177</v>
      </c>
      <c r="B3178">
        <v>58</v>
      </c>
      <c r="C3178">
        <v>3</v>
      </c>
      <c r="D3178">
        <v>5.47</v>
      </c>
      <c r="E3178">
        <v>6</v>
      </c>
      <c r="F3178" s="1" t="s">
        <v>23</v>
      </c>
      <c r="G3178" s="1" t="s">
        <v>27</v>
      </c>
      <c r="H3178" s="1" t="s">
        <v>37</v>
      </c>
      <c r="I3178" s="1" t="s">
        <v>34</v>
      </c>
      <c r="J3178" s="1" t="s">
        <v>29</v>
      </c>
      <c r="K3178" s="1" t="s">
        <v>21</v>
      </c>
      <c r="L3178">
        <v>0</v>
      </c>
      <c r="M3178">
        <v>43</v>
      </c>
      <c r="N3178">
        <v>9379</v>
      </c>
      <c r="O3178" s="1" t="s">
        <v>22</v>
      </c>
      <c r="P3178">
        <v>1</v>
      </c>
    </row>
    <row r="3179" spans="1:16" x14ac:dyDescent="0.2">
      <c r="A3179">
        <v>3178</v>
      </c>
      <c r="B3179">
        <v>6</v>
      </c>
      <c r="C3179">
        <v>3</v>
      </c>
      <c r="D3179">
        <v>2.61</v>
      </c>
      <c r="E3179">
        <v>3</v>
      </c>
      <c r="F3179" s="1" t="s">
        <v>16</v>
      </c>
      <c r="G3179" s="1" t="s">
        <v>30</v>
      </c>
      <c r="H3179" s="1" t="s">
        <v>32</v>
      </c>
      <c r="I3179" s="1" t="s">
        <v>34</v>
      </c>
      <c r="J3179" s="1" t="s">
        <v>29</v>
      </c>
      <c r="K3179" s="1" t="s">
        <v>22</v>
      </c>
      <c r="L3179">
        <v>5</v>
      </c>
      <c r="M3179">
        <v>35</v>
      </c>
      <c r="N3179">
        <v>8362</v>
      </c>
      <c r="O3179" s="1" t="s">
        <v>21</v>
      </c>
      <c r="P3179">
        <v>2</v>
      </c>
    </row>
    <row r="3180" spans="1:16" x14ac:dyDescent="0.2">
      <c r="A3180">
        <v>3179</v>
      </c>
      <c r="B3180">
        <v>29</v>
      </c>
      <c r="C3180">
        <v>2</v>
      </c>
      <c r="D3180">
        <v>4.5999999999999996</v>
      </c>
      <c r="E3180">
        <v>6</v>
      </c>
      <c r="F3180" s="1" t="s">
        <v>26</v>
      </c>
      <c r="G3180" s="1" t="s">
        <v>17</v>
      </c>
      <c r="H3180" s="1" t="s">
        <v>37</v>
      </c>
      <c r="I3180" s="1" t="s">
        <v>19</v>
      </c>
      <c r="J3180" s="1" t="s">
        <v>33</v>
      </c>
      <c r="K3180" s="1" t="s">
        <v>21</v>
      </c>
      <c r="L3180">
        <v>4</v>
      </c>
      <c r="M3180">
        <v>23</v>
      </c>
      <c r="N3180">
        <v>6397</v>
      </c>
      <c r="O3180" s="1" t="s">
        <v>21</v>
      </c>
      <c r="P3180">
        <v>3</v>
      </c>
    </row>
    <row r="3181" spans="1:16" x14ac:dyDescent="0.2">
      <c r="A3181">
        <v>3180</v>
      </c>
      <c r="B3181">
        <v>56</v>
      </c>
      <c r="C3181">
        <v>5</v>
      </c>
      <c r="D3181">
        <v>3.59</v>
      </c>
      <c r="E3181">
        <v>2</v>
      </c>
      <c r="F3181" s="1" t="s">
        <v>16</v>
      </c>
      <c r="G3181" s="1" t="s">
        <v>30</v>
      </c>
      <c r="H3181" s="1" t="s">
        <v>18</v>
      </c>
      <c r="I3181" s="1" t="s">
        <v>19</v>
      </c>
      <c r="J3181" s="1" t="s">
        <v>33</v>
      </c>
      <c r="K3181" s="1" t="s">
        <v>21</v>
      </c>
      <c r="L3181">
        <v>9</v>
      </c>
      <c r="M3181">
        <v>54</v>
      </c>
      <c r="N3181">
        <v>5322</v>
      </c>
      <c r="O3181" s="1" t="s">
        <v>22</v>
      </c>
      <c r="P3181">
        <v>5</v>
      </c>
    </row>
    <row r="3182" spans="1:16" x14ac:dyDescent="0.2">
      <c r="A3182">
        <v>3181</v>
      </c>
      <c r="B3182">
        <v>4</v>
      </c>
      <c r="C3182">
        <v>1</v>
      </c>
      <c r="D3182">
        <v>4.6900000000000004</v>
      </c>
      <c r="E3182">
        <v>5</v>
      </c>
      <c r="F3182" s="1" t="s">
        <v>16</v>
      </c>
      <c r="G3182" s="1" t="s">
        <v>35</v>
      </c>
      <c r="H3182" s="1" t="s">
        <v>31</v>
      </c>
      <c r="I3182" s="1" t="s">
        <v>34</v>
      </c>
      <c r="J3182" s="1" t="s">
        <v>20</v>
      </c>
      <c r="K3182" s="1" t="s">
        <v>22</v>
      </c>
      <c r="L3182">
        <v>4</v>
      </c>
      <c r="M3182">
        <v>18</v>
      </c>
      <c r="N3182">
        <v>1049</v>
      </c>
      <c r="O3182" s="1" t="s">
        <v>22</v>
      </c>
      <c r="P3182">
        <v>4</v>
      </c>
    </row>
    <row r="3183" spans="1:16" x14ac:dyDescent="0.2">
      <c r="A3183">
        <v>3182</v>
      </c>
      <c r="B3183">
        <v>19</v>
      </c>
      <c r="C3183">
        <v>8</v>
      </c>
      <c r="D3183">
        <v>1.1200000000000001</v>
      </c>
      <c r="E3183">
        <v>8</v>
      </c>
      <c r="F3183" s="1" t="s">
        <v>23</v>
      </c>
      <c r="G3183" s="1" t="s">
        <v>30</v>
      </c>
      <c r="H3183" s="1" t="s">
        <v>32</v>
      </c>
      <c r="I3183" s="1" t="s">
        <v>19</v>
      </c>
      <c r="J3183" s="1" t="s">
        <v>20</v>
      </c>
      <c r="K3183" s="1" t="s">
        <v>21</v>
      </c>
      <c r="L3183">
        <v>2</v>
      </c>
      <c r="M3183">
        <v>33</v>
      </c>
      <c r="N3183">
        <v>3164</v>
      </c>
      <c r="O3183" s="1" t="s">
        <v>21</v>
      </c>
      <c r="P3183">
        <v>4</v>
      </c>
    </row>
    <row r="3184" spans="1:16" x14ac:dyDescent="0.2">
      <c r="A3184">
        <v>3183</v>
      </c>
      <c r="B3184">
        <v>40</v>
      </c>
      <c r="C3184">
        <v>7</v>
      </c>
      <c r="D3184">
        <v>3.43</v>
      </c>
      <c r="E3184">
        <v>8</v>
      </c>
      <c r="F3184" s="1" t="s">
        <v>36</v>
      </c>
      <c r="G3184" s="1" t="s">
        <v>27</v>
      </c>
      <c r="H3184" s="1" t="s">
        <v>25</v>
      </c>
      <c r="I3184" s="1" t="s">
        <v>19</v>
      </c>
      <c r="J3184" s="1" t="s">
        <v>33</v>
      </c>
      <c r="K3184" s="1" t="s">
        <v>21</v>
      </c>
      <c r="L3184">
        <v>3</v>
      </c>
      <c r="M3184">
        <v>19</v>
      </c>
      <c r="N3184">
        <v>9345</v>
      </c>
      <c r="O3184" s="1" t="s">
        <v>21</v>
      </c>
      <c r="P3184">
        <v>2</v>
      </c>
    </row>
    <row r="3185" spans="1:16" x14ac:dyDescent="0.2">
      <c r="A3185">
        <v>3184</v>
      </c>
      <c r="B3185">
        <v>8</v>
      </c>
      <c r="C3185">
        <v>4</v>
      </c>
      <c r="D3185">
        <v>2.6</v>
      </c>
      <c r="E3185">
        <v>6</v>
      </c>
      <c r="F3185" s="1" t="s">
        <v>36</v>
      </c>
      <c r="G3185" s="1" t="s">
        <v>35</v>
      </c>
      <c r="H3185" s="1" t="s">
        <v>32</v>
      </c>
      <c r="I3185" s="1" t="s">
        <v>19</v>
      </c>
      <c r="J3185" s="1" t="s">
        <v>29</v>
      </c>
      <c r="K3185" s="1" t="s">
        <v>21</v>
      </c>
      <c r="L3185">
        <v>3</v>
      </c>
      <c r="M3185">
        <v>52</v>
      </c>
      <c r="N3185">
        <v>1630</v>
      </c>
      <c r="O3185" s="1" t="s">
        <v>22</v>
      </c>
      <c r="P3185">
        <v>4</v>
      </c>
    </row>
    <row r="3186" spans="1:16" x14ac:dyDescent="0.2">
      <c r="A3186">
        <v>3185</v>
      </c>
      <c r="B3186">
        <v>2</v>
      </c>
      <c r="C3186">
        <v>4</v>
      </c>
      <c r="D3186">
        <v>4</v>
      </c>
      <c r="E3186">
        <v>5</v>
      </c>
      <c r="F3186" s="1" t="s">
        <v>36</v>
      </c>
      <c r="G3186" s="1" t="s">
        <v>35</v>
      </c>
      <c r="H3186" s="1" t="s">
        <v>31</v>
      </c>
      <c r="I3186" s="1" t="s">
        <v>19</v>
      </c>
      <c r="J3186" s="1" t="s">
        <v>33</v>
      </c>
      <c r="K3186" s="1" t="s">
        <v>21</v>
      </c>
      <c r="L3186">
        <v>7</v>
      </c>
      <c r="M3186">
        <v>54</v>
      </c>
      <c r="N3186">
        <v>5739</v>
      </c>
      <c r="O3186" s="1" t="s">
        <v>22</v>
      </c>
      <c r="P3186">
        <v>1</v>
      </c>
    </row>
    <row r="3187" spans="1:16" x14ac:dyDescent="0.2">
      <c r="A3187">
        <v>3186</v>
      </c>
      <c r="B3187">
        <v>9</v>
      </c>
      <c r="C3187">
        <v>8</v>
      </c>
      <c r="D3187">
        <v>2.75</v>
      </c>
      <c r="E3187">
        <v>8</v>
      </c>
      <c r="F3187" s="1" t="s">
        <v>16</v>
      </c>
      <c r="G3187" s="1" t="s">
        <v>24</v>
      </c>
      <c r="H3187" s="1" t="s">
        <v>32</v>
      </c>
      <c r="I3187" s="1" t="s">
        <v>19</v>
      </c>
      <c r="J3187" s="1" t="s">
        <v>29</v>
      </c>
      <c r="K3187" s="1" t="s">
        <v>21</v>
      </c>
      <c r="L3187">
        <v>8</v>
      </c>
      <c r="M3187">
        <v>25</v>
      </c>
      <c r="N3187">
        <v>5497</v>
      </c>
      <c r="O3187" s="1" t="s">
        <v>21</v>
      </c>
      <c r="P3187">
        <v>1</v>
      </c>
    </row>
    <row r="3188" spans="1:16" x14ac:dyDescent="0.2">
      <c r="A3188">
        <v>3187</v>
      </c>
      <c r="B3188">
        <v>22</v>
      </c>
      <c r="C3188">
        <v>9</v>
      </c>
      <c r="D3188">
        <v>5.1100000000000003</v>
      </c>
      <c r="E3188">
        <v>10</v>
      </c>
      <c r="F3188" s="1" t="s">
        <v>23</v>
      </c>
      <c r="G3188" s="1" t="s">
        <v>30</v>
      </c>
      <c r="H3188" s="1" t="s">
        <v>25</v>
      </c>
      <c r="I3188" s="1" t="s">
        <v>34</v>
      </c>
      <c r="J3188" s="1" t="s">
        <v>29</v>
      </c>
      <c r="K3188" s="1" t="s">
        <v>22</v>
      </c>
      <c r="L3188">
        <v>5</v>
      </c>
      <c r="M3188">
        <v>63</v>
      </c>
      <c r="N3188">
        <v>7329</v>
      </c>
      <c r="O3188" s="1" t="s">
        <v>22</v>
      </c>
      <c r="P3188">
        <v>2</v>
      </c>
    </row>
    <row r="3189" spans="1:16" x14ac:dyDescent="0.2">
      <c r="A3189">
        <v>3188</v>
      </c>
      <c r="B3189">
        <v>35</v>
      </c>
      <c r="C3189">
        <v>10</v>
      </c>
      <c r="D3189">
        <v>2.5499999999999998</v>
      </c>
      <c r="E3189">
        <v>8</v>
      </c>
      <c r="F3189" s="1" t="s">
        <v>16</v>
      </c>
      <c r="G3189" s="1" t="s">
        <v>24</v>
      </c>
      <c r="H3189" s="1" t="s">
        <v>37</v>
      </c>
      <c r="I3189" s="1" t="s">
        <v>19</v>
      </c>
      <c r="J3189" s="1" t="s">
        <v>29</v>
      </c>
      <c r="K3189" s="1" t="s">
        <v>21</v>
      </c>
      <c r="L3189">
        <v>9</v>
      </c>
      <c r="M3189">
        <v>69</v>
      </c>
      <c r="N3189">
        <v>7943</v>
      </c>
      <c r="O3189" s="1" t="s">
        <v>22</v>
      </c>
      <c r="P3189">
        <v>1</v>
      </c>
    </row>
    <row r="3190" spans="1:16" x14ac:dyDescent="0.2">
      <c r="A3190">
        <v>3189</v>
      </c>
      <c r="B3190">
        <v>8</v>
      </c>
      <c r="C3190">
        <v>10</v>
      </c>
      <c r="D3190">
        <v>2.71</v>
      </c>
      <c r="E3190">
        <v>9</v>
      </c>
      <c r="F3190" s="1" t="s">
        <v>16</v>
      </c>
      <c r="G3190" s="1" t="s">
        <v>27</v>
      </c>
      <c r="H3190" s="1" t="s">
        <v>31</v>
      </c>
      <c r="I3190" s="1" t="s">
        <v>19</v>
      </c>
      <c r="J3190" s="1" t="s">
        <v>20</v>
      </c>
      <c r="K3190" s="1" t="s">
        <v>21</v>
      </c>
      <c r="L3190">
        <v>7</v>
      </c>
      <c r="M3190">
        <v>65</v>
      </c>
      <c r="N3190">
        <v>1672</v>
      </c>
      <c r="O3190" s="1" t="s">
        <v>21</v>
      </c>
      <c r="P3190">
        <v>5</v>
      </c>
    </row>
    <row r="3191" spans="1:16" x14ac:dyDescent="0.2">
      <c r="A3191">
        <v>3190</v>
      </c>
      <c r="B3191">
        <v>50</v>
      </c>
      <c r="C3191">
        <v>10</v>
      </c>
      <c r="D3191">
        <v>3.7</v>
      </c>
      <c r="E3191">
        <v>10</v>
      </c>
      <c r="F3191" s="1" t="s">
        <v>16</v>
      </c>
      <c r="G3191" s="1" t="s">
        <v>30</v>
      </c>
      <c r="H3191" s="1" t="s">
        <v>25</v>
      </c>
      <c r="I3191" s="1" t="s">
        <v>19</v>
      </c>
      <c r="J3191" s="1" t="s">
        <v>29</v>
      </c>
      <c r="K3191" s="1" t="s">
        <v>21</v>
      </c>
      <c r="L3191">
        <v>6</v>
      </c>
      <c r="M3191">
        <v>57</v>
      </c>
      <c r="N3191">
        <v>8435</v>
      </c>
      <c r="O3191" s="1" t="s">
        <v>22</v>
      </c>
      <c r="P3191">
        <v>4</v>
      </c>
    </row>
    <row r="3192" spans="1:16" x14ac:dyDescent="0.2">
      <c r="A3192">
        <v>3191</v>
      </c>
      <c r="B3192">
        <v>46</v>
      </c>
      <c r="C3192">
        <v>5</v>
      </c>
      <c r="D3192">
        <v>4</v>
      </c>
      <c r="E3192">
        <v>2</v>
      </c>
      <c r="F3192" s="1" t="s">
        <v>36</v>
      </c>
      <c r="G3192" s="1" t="s">
        <v>24</v>
      </c>
      <c r="H3192" s="1" t="s">
        <v>28</v>
      </c>
      <c r="I3192" s="1" t="s">
        <v>19</v>
      </c>
      <c r="J3192" s="1" t="s">
        <v>33</v>
      </c>
      <c r="K3192" s="1" t="s">
        <v>21</v>
      </c>
      <c r="L3192">
        <v>1</v>
      </c>
      <c r="M3192">
        <v>59</v>
      </c>
      <c r="N3192">
        <v>3937</v>
      </c>
      <c r="O3192" s="1" t="s">
        <v>21</v>
      </c>
      <c r="P3192">
        <v>3</v>
      </c>
    </row>
    <row r="3193" spans="1:16" x14ac:dyDescent="0.2">
      <c r="A3193">
        <v>3192</v>
      </c>
      <c r="B3193">
        <v>24</v>
      </c>
      <c r="C3193">
        <v>2</v>
      </c>
      <c r="D3193">
        <v>1.1200000000000001</v>
      </c>
      <c r="E3193">
        <v>2</v>
      </c>
      <c r="F3193" s="1" t="s">
        <v>26</v>
      </c>
      <c r="G3193" s="1" t="s">
        <v>24</v>
      </c>
      <c r="H3193" s="1" t="s">
        <v>31</v>
      </c>
      <c r="I3193" s="1" t="s">
        <v>19</v>
      </c>
      <c r="J3193" s="1" t="s">
        <v>33</v>
      </c>
      <c r="K3193" s="1" t="s">
        <v>21</v>
      </c>
      <c r="L3193">
        <v>7</v>
      </c>
      <c r="M3193">
        <v>37</v>
      </c>
      <c r="N3193">
        <v>7680</v>
      </c>
      <c r="O3193" s="1" t="s">
        <v>22</v>
      </c>
      <c r="P3193">
        <v>3</v>
      </c>
    </row>
    <row r="3194" spans="1:16" x14ac:dyDescent="0.2">
      <c r="A3194">
        <v>3193</v>
      </c>
      <c r="B3194">
        <v>29</v>
      </c>
      <c r="C3194">
        <v>3</v>
      </c>
      <c r="D3194">
        <v>2.3199999999999998</v>
      </c>
      <c r="E3194">
        <v>3</v>
      </c>
      <c r="F3194" s="1" t="s">
        <v>16</v>
      </c>
      <c r="G3194" s="1" t="s">
        <v>30</v>
      </c>
      <c r="H3194" s="1" t="s">
        <v>37</v>
      </c>
      <c r="I3194" s="1" t="s">
        <v>19</v>
      </c>
      <c r="J3194" s="1" t="s">
        <v>29</v>
      </c>
      <c r="K3194" s="1" t="s">
        <v>21</v>
      </c>
      <c r="L3194">
        <v>6</v>
      </c>
      <c r="M3194">
        <v>61</v>
      </c>
      <c r="N3194">
        <v>2404</v>
      </c>
      <c r="O3194" s="1" t="s">
        <v>22</v>
      </c>
      <c r="P3194">
        <v>5</v>
      </c>
    </row>
    <row r="3195" spans="1:16" x14ac:dyDescent="0.2">
      <c r="A3195">
        <v>3194</v>
      </c>
      <c r="B3195">
        <v>8</v>
      </c>
      <c r="C3195">
        <v>9</v>
      </c>
      <c r="D3195">
        <v>2.12</v>
      </c>
      <c r="E3195">
        <v>10</v>
      </c>
      <c r="F3195" s="1" t="s">
        <v>16</v>
      </c>
      <c r="G3195" s="1" t="s">
        <v>17</v>
      </c>
      <c r="H3195" s="1" t="s">
        <v>28</v>
      </c>
      <c r="I3195" s="1" t="s">
        <v>19</v>
      </c>
      <c r="J3195" s="1" t="s">
        <v>33</v>
      </c>
      <c r="K3195" s="1" t="s">
        <v>21</v>
      </c>
      <c r="L3195">
        <v>1</v>
      </c>
      <c r="M3195">
        <v>36</v>
      </c>
      <c r="N3195">
        <v>8323</v>
      </c>
      <c r="O3195" s="1" t="s">
        <v>21</v>
      </c>
      <c r="P3195">
        <v>1</v>
      </c>
    </row>
    <row r="3196" spans="1:16" x14ac:dyDescent="0.2">
      <c r="A3196">
        <v>3195</v>
      </c>
      <c r="B3196">
        <v>45</v>
      </c>
      <c r="C3196">
        <v>10</v>
      </c>
      <c r="D3196">
        <v>1.9</v>
      </c>
      <c r="E3196">
        <v>8</v>
      </c>
      <c r="F3196" s="1" t="s">
        <v>23</v>
      </c>
      <c r="G3196" s="1" t="s">
        <v>30</v>
      </c>
      <c r="H3196" s="1" t="s">
        <v>25</v>
      </c>
      <c r="I3196" s="1" t="s">
        <v>34</v>
      </c>
      <c r="J3196" s="1" t="s">
        <v>29</v>
      </c>
      <c r="K3196" s="1" t="s">
        <v>21</v>
      </c>
      <c r="L3196">
        <v>6</v>
      </c>
      <c r="M3196">
        <v>35</v>
      </c>
      <c r="N3196">
        <v>8893</v>
      </c>
      <c r="O3196" s="1" t="s">
        <v>22</v>
      </c>
      <c r="P3196">
        <v>2</v>
      </c>
    </row>
    <row r="3197" spans="1:16" x14ac:dyDescent="0.2">
      <c r="A3197">
        <v>3196</v>
      </c>
      <c r="B3197">
        <v>16</v>
      </c>
      <c r="C3197">
        <v>4</v>
      </c>
      <c r="D3197">
        <v>5.56</v>
      </c>
      <c r="E3197">
        <v>1</v>
      </c>
      <c r="F3197" s="1" t="s">
        <v>16</v>
      </c>
      <c r="G3197" s="1" t="s">
        <v>27</v>
      </c>
      <c r="H3197" s="1" t="s">
        <v>31</v>
      </c>
      <c r="I3197" s="1" t="s">
        <v>34</v>
      </c>
      <c r="J3197" s="1" t="s">
        <v>33</v>
      </c>
      <c r="K3197" s="1" t="s">
        <v>22</v>
      </c>
      <c r="L3197">
        <v>5</v>
      </c>
      <c r="M3197">
        <v>33</v>
      </c>
      <c r="N3197">
        <v>8682</v>
      </c>
      <c r="O3197" s="1" t="s">
        <v>22</v>
      </c>
      <c r="P3197">
        <v>4</v>
      </c>
    </row>
    <row r="3198" spans="1:16" x14ac:dyDescent="0.2">
      <c r="A3198">
        <v>3197</v>
      </c>
      <c r="B3198">
        <v>34</v>
      </c>
      <c r="C3198">
        <v>2</v>
      </c>
      <c r="D3198">
        <v>5.64</v>
      </c>
      <c r="E3198">
        <v>5</v>
      </c>
      <c r="F3198" s="1" t="s">
        <v>26</v>
      </c>
      <c r="G3198" s="1" t="s">
        <v>30</v>
      </c>
      <c r="H3198" s="1" t="s">
        <v>31</v>
      </c>
      <c r="I3198" s="1" t="s">
        <v>34</v>
      </c>
      <c r="J3198" s="1" t="s">
        <v>33</v>
      </c>
      <c r="K3198" s="1" t="s">
        <v>21</v>
      </c>
      <c r="L3198">
        <v>8</v>
      </c>
      <c r="M3198">
        <v>32</v>
      </c>
      <c r="N3198">
        <v>2750</v>
      </c>
      <c r="O3198" s="1" t="s">
        <v>21</v>
      </c>
      <c r="P3198">
        <v>3</v>
      </c>
    </row>
    <row r="3199" spans="1:16" x14ac:dyDescent="0.2">
      <c r="A3199">
        <v>3198</v>
      </c>
      <c r="B3199">
        <v>22</v>
      </c>
      <c r="C3199">
        <v>7</v>
      </c>
      <c r="D3199">
        <v>3.88</v>
      </c>
      <c r="E3199">
        <v>10</v>
      </c>
      <c r="F3199" s="1" t="s">
        <v>36</v>
      </c>
      <c r="G3199" s="1" t="s">
        <v>27</v>
      </c>
      <c r="H3199" s="1" t="s">
        <v>25</v>
      </c>
      <c r="I3199" s="1" t="s">
        <v>19</v>
      </c>
      <c r="J3199" s="1" t="s">
        <v>33</v>
      </c>
      <c r="K3199" s="1" t="s">
        <v>21</v>
      </c>
      <c r="L3199">
        <v>9</v>
      </c>
      <c r="M3199">
        <v>24</v>
      </c>
      <c r="N3199">
        <v>9689</v>
      </c>
      <c r="O3199" s="1" t="s">
        <v>21</v>
      </c>
      <c r="P3199">
        <v>2</v>
      </c>
    </row>
    <row r="3200" spans="1:16" x14ac:dyDescent="0.2">
      <c r="A3200">
        <v>3199</v>
      </c>
      <c r="B3200">
        <v>18</v>
      </c>
      <c r="C3200">
        <v>1</v>
      </c>
      <c r="D3200">
        <v>2.2799999999999998</v>
      </c>
      <c r="E3200">
        <v>4</v>
      </c>
      <c r="F3200" s="1" t="s">
        <v>36</v>
      </c>
      <c r="G3200" s="1" t="s">
        <v>24</v>
      </c>
      <c r="H3200" s="1" t="s">
        <v>32</v>
      </c>
      <c r="I3200" s="1" t="s">
        <v>19</v>
      </c>
      <c r="J3200" s="1" t="s">
        <v>29</v>
      </c>
      <c r="K3200" s="1" t="s">
        <v>21</v>
      </c>
      <c r="L3200">
        <v>5</v>
      </c>
      <c r="M3200">
        <v>21</v>
      </c>
      <c r="N3200">
        <v>6501</v>
      </c>
      <c r="O3200" s="1" t="s">
        <v>22</v>
      </c>
      <c r="P3200">
        <v>2</v>
      </c>
    </row>
    <row r="3201" spans="1:16" x14ac:dyDescent="0.2">
      <c r="A3201">
        <v>3200</v>
      </c>
      <c r="B3201">
        <v>18</v>
      </c>
      <c r="C3201">
        <v>9</v>
      </c>
      <c r="D3201">
        <v>5.41</v>
      </c>
      <c r="E3201">
        <v>9</v>
      </c>
      <c r="F3201" s="1" t="s">
        <v>23</v>
      </c>
      <c r="G3201" s="1" t="s">
        <v>24</v>
      </c>
      <c r="H3201" s="1" t="s">
        <v>28</v>
      </c>
      <c r="I3201" s="1" t="s">
        <v>34</v>
      </c>
      <c r="J3201" s="1" t="s">
        <v>29</v>
      </c>
      <c r="K3201" s="1" t="s">
        <v>22</v>
      </c>
      <c r="L3201">
        <v>1</v>
      </c>
      <c r="M3201">
        <v>51</v>
      </c>
      <c r="N3201">
        <v>6471</v>
      </c>
      <c r="O3201" s="1" t="s">
        <v>21</v>
      </c>
      <c r="P3201">
        <v>3</v>
      </c>
    </row>
    <row r="3202" spans="1:16" x14ac:dyDescent="0.2">
      <c r="A3202">
        <v>3201</v>
      </c>
      <c r="B3202">
        <v>52</v>
      </c>
      <c r="C3202">
        <v>8</v>
      </c>
      <c r="D3202">
        <v>5.89</v>
      </c>
      <c r="E3202">
        <v>7</v>
      </c>
      <c r="F3202" s="1" t="s">
        <v>26</v>
      </c>
      <c r="G3202" s="1" t="s">
        <v>30</v>
      </c>
      <c r="H3202" s="1" t="s">
        <v>28</v>
      </c>
      <c r="I3202" s="1" t="s">
        <v>19</v>
      </c>
      <c r="J3202" s="1" t="s">
        <v>20</v>
      </c>
      <c r="K3202" s="1" t="s">
        <v>21</v>
      </c>
      <c r="L3202">
        <v>6</v>
      </c>
      <c r="M3202">
        <v>32</v>
      </c>
      <c r="N3202">
        <v>1767</v>
      </c>
      <c r="O3202" s="1" t="s">
        <v>22</v>
      </c>
      <c r="P3202">
        <v>1</v>
      </c>
    </row>
    <row r="3203" spans="1:16" x14ac:dyDescent="0.2">
      <c r="A3203">
        <v>3202</v>
      </c>
      <c r="B3203">
        <v>11</v>
      </c>
      <c r="C3203">
        <v>9</v>
      </c>
      <c r="D3203">
        <v>1.54</v>
      </c>
      <c r="E3203">
        <v>8</v>
      </c>
      <c r="F3203" s="1" t="s">
        <v>36</v>
      </c>
      <c r="G3203" s="1" t="s">
        <v>17</v>
      </c>
      <c r="H3203" s="1" t="s">
        <v>31</v>
      </c>
      <c r="I3203" s="1" t="s">
        <v>19</v>
      </c>
      <c r="J3203" s="1" t="s">
        <v>33</v>
      </c>
      <c r="K3203" s="1" t="s">
        <v>21</v>
      </c>
      <c r="L3203">
        <v>3</v>
      </c>
      <c r="M3203">
        <v>27</v>
      </c>
      <c r="N3203">
        <v>4408</v>
      </c>
      <c r="O3203" s="1" t="s">
        <v>21</v>
      </c>
      <c r="P3203">
        <v>4</v>
      </c>
    </row>
    <row r="3204" spans="1:16" x14ac:dyDescent="0.2">
      <c r="A3204">
        <v>3203</v>
      </c>
      <c r="B3204">
        <v>51</v>
      </c>
      <c r="C3204">
        <v>3</v>
      </c>
      <c r="D3204">
        <v>1.1399999999999999</v>
      </c>
      <c r="E3204">
        <v>2</v>
      </c>
      <c r="F3204" s="1" t="s">
        <v>26</v>
      </c>
      <c r="G3204" s="1" t="s">
        <v>35</v>
      </c>
      <c r="H3204" s="1" t="s">
        <v>25</v>
      </c>
      <c r="I3204" s="1" t="s">
        <v>34</v>
      </c>
      <c r="J3204" s="1" t="s">
        <v>33</v>
      </c>
      <c r="K3204" s="1" t="s">
        <v>21</v>
      </c>
      <c r="L3204">
        <v>6</v>
      </c>
      <c r="M3204">
        <v>37</v>
      </c>
      <c r="N3204">
        <v>2382</v>
      </c>
      <c r="O3204" s="1" t="s">
        <v>21</v>
      </c>
      <c r="P3204">
        <v>2</v>
      </c>
    </row>
    <row r="3205" spans="1:16" x14ac:dyDescent="0.2">
      <c r="A3205">
        <v>3204</v>
      </c>
      <c r="B3205">
        <v>52</v>
      </c>
      <c r="C3205">
        <v>9</v>
      </c>
      <c r="D3205">
        <v>3.23</v>
      </c>
      <c r="E3205">
        <v>9</v>
      </c>
      <c r="F3205" s="1" t="s">
        <v>23</v>
      </c>
      <c r="G3205" s="1" t="s">
        <v>17</v>
      </c>
      <c r="H3205" s="1" t="s">
        <v>18</v>
      </c>
      <c r="I3205" s="1" t="s">
        <v>19</v>
      </c>
      <c r="J3205" s="1" t="s">
        <v>33</v>
      </c>
      <c r="K3205" s="1" t="s">
        <v>21</v>
      </c>
      <c r="L3205">
        <v>4</v>
      </c>
      <c r="M3205">
        <v>66</v>
      </c>
      <c r="N3205">
        <v>9932</v>
      </c>
      <c r="O3205" s="1" t="s">
        <v>22</v>
      </c>
      <c r="P3205">
        <v>1</v>
      </c>
    </row>
    <row r="3206" spans="1:16" x14ac:dyDescent="0.2">
      <c r="A3206">
        <v>3205</v>
      </c>
      <c r="B3206">
        <v>2</v>
      </c>
      <c r="C3206">
        <v>7</v>
      </c>
      <c r="D3206">
        <v>2.75</v>
      </c>
      <c r="E3206">
        <v>10</v>
      </c>
      <c r="F3206" s="1" t="s">
        <v>23</v>
      </c>
      <c r="G3206" s="1" t="s">
        <v>35</v>
      </c>
      <c r="H3206" s="1" t="s">
        <v>31</v>
      </c>
      <c r="I3206" s="1" t="s">
        <v>19</v>
      </c>
      <c r="J3206" s="1" t="s">
        <v>29</v>
      </c>
      <c r="K3206" s="1" t="s">
        <v>21</v>
      </c>
      <c r="L3206">
        <v>9</v>
      </c>
      <c r="M3206">
        <v>58</v>
      </c>
      <c r="N3206">
        <v>1950</v>
      </c>
      <c r="O3206" s="1" t="s">
        <v>22</v>
      </c>
      <c r="P3206">
        <v>1</v>
      </c>
    </row>
    <row r="3207" spans="1:16" x14ac:dyDescent="0.2">
      <c r="A3207">
        <v>3206</v>
      </c>
      <c r="B3207">
        <v>28</v>
      </c>
      <c r="C3207">
        <v>8</v>
      </c>
      <c r="D3207">
        <v>5.39</v>
      </c>
      <c r="E3207">
        <v>7</v>
      </c>
      <c r="F3207" s="1" t="s">
        <v>36</v>
      </c>
      <c r="G3207" s="1" t="s">
        <v>35</v>
      </c>
      <c r="H3207" s="1" t="s">
        <v>25</v>
      </c>
      <c r="I3207" s="1" t="s">
        <v>19</v>
      </c>
      <c r="J3207" s="1" t="s">
        <v>33</v>
      </c>
      <c r="K3207" s="1" t="s">
        <v>21</v>
      </c>
      <c r="L3207">
        <v>1</v>
      </c>
      <c r="M3207">
        <v>38</v>
      </c>
      <c r="N3207">
        <v>1599</v>
      </c>
      <c r="O3207" s="1" t="s">
        <v>22</v>
      </c>
      <c r="P3207">
        <v>2</v>
      </c>
    </row>
    <row r="3208" spans="1:16" x14ac:dyDescent="0.2">
      <c r="A3208">
        <v>3207</v>
      </c>
      <c r="B3208">
        <v>54</v>
      </c>
      <c r="C3208">
        <v>3</v>
      </c>
      <c r="D3208">
        <v>3.59</v>
      </c>
      <c r="E3208">
        <v>3</v>
      </c>
      <c r="F3208" s="1" t="s">
        <v>36</v>
      </c>
      <c r="G3208" s="1" t="s">
        <v>17</v>
      </c>
      <c r="H3208" s="1" t="s">
        <v>32</v>
      </c>
      <c r="I3208" s="1" t="s">
        <v>34</v>
      </c>
      <c r="J3208" s="1" t="s">
        <v>29</v>
      </c>
      <c r="K3208" s="1" t="s">
        <v>21</v>
      </c>
      <c r="L3208">
        <v>4</v>
      </c>
      <c r="M3208">
        <v>58</v>
      </c>
      <c r="N3208">
        <v>4397</v>
      </c>
      <c r="O3208" s="1" t="s">
        <v>22</v>
      </c>
      <c r="P3208">
        <v>4</v>
      </c>
    </row>
    <row r="3209" spans="1:16" x14ac:dyDescent="0.2">
      <c r="A3209">
        <v>3208</v>
      </c>
      <c r="B3209">
        <v>5</v>
      </c>
      <c r="C3209">
        <v>6</v>
      </c>
      <c r="D3209">
        <v>1.02</v>
      </c>
      <c r="E3209">
        <v>3</v>
      </c>
      <c r="F3209" s="1" t="s">
        <v>16</v>
      </c>
      <c r="G3209" s="1" t="s">
        <v>30</v>
      </c>
      <c r="H3209" s="1" t="s">
        <v>18</v>
      </c>
      <c r="I3209" s="1" t="s">
        <v>19</v>
      </c>
      <c r="J3209" s="1" t="s">
        <v>29</v>
      </c>
      <c r="K3209" s="1" t="s">
        <v>21</v>
      </c>
      <c r="L3209">
        <v>6</v>
      </c>
      <c r="M3209">
        <v>55</v>
      </c>
      <c r="N3209">
        <v>6696</v>
      </c>
      <c r="O3209" s="1" t="s">
        <v>22</v>
      </c>
      <c r="P3209">
        <v>3</v>
      </c>
    </row>
    <row r="3210" spans="1:16" x14ac:dyDescent="0.2">
      <c r="A3210">
        <v>3209</v>
      </c>
      <c r="B3210">
        <v>43</v>
      </c>
      <c r="C3210">
        <v>5</v>
      </c>
      <c r="D3210">
        <v>1.5</v>
      </c>
      <c r="E3210">
        <v>1</v>
      </c>
      <c r="F3210" s="1" t="s">
        <v>16</v>
      </c>
      <c r="G3210" s="1" t="s">
        <v>35</v>
      </c>
      <c r="H3210" s="1" t="s">
        <v>28</v>
      </c>
      <c r="I3210" s="1" t="s">
        <v>34</v>
      </c>
      <c r="J3210" s="1" t="s">
        <v>29</v>
      </c>
      <c r="K3210" s="1" t="s">
        <v>21</v>
      </c>
      <c r="L3210">
        <v>4</v>
      </c>
      <c r="M3210">
        <v>70</v>
      </c>
      <c r="N3210">
        <v>9301</v>
      </c>
      <c r="O3210" s="1" t="s">
        <v>21</v>
      </c>
      <c r="P3210">
        <v>5</v>
      </c>
    </row>
    <row r="3211" spans="1:16" x14ac:dyDescent="0.2">
      <c r="A3211">
        <v>3210</v>
      </c>
      <c r="B3211">
        <v>16</v>
      </c>
      <c r="C3211">
        <v>8</v>
      </c>
      <c r="D3211">
        <v>1.57</v>
      </c>
      <c r="E3211">
        <v>8</v>
      </c>
      <c r="F3211" s="1" t="s">
        <v>23</v>
      </c>
      <c r="G3211" s="1" t="s">
        <v>35</v>
      </c>
      <c r="H3211" s="1" t="s">
        <v>18</v>
      </c>
      <c r="I3211" s="1" t="s">
        <v>19</v>
      </c>
      <c r="J3211" s="1" t="s">
        <v>29</v>
      </c>
      <c r="K3211" s="1" t="s">
        <v>21</v>
      </c>
      <c r="L3211">
        <v>5</v>
      </c>
      <c r="M3211">
        <v>52</v>
      </c>
      <c r="N3211">
        <v>3663</v>
      </c>
      <c r="O3211" s="1" t="s">
        <v>22</v>
      </c>
      <c r="P3211">
        <v>2</v>
      </c>
    </row>
    <row r="3212" spans="1:16" x14ac:dyDescent="0.2">
      <c r="A3212">
        <v>3211</v>
      </c>
      <c r="B3212">
        <v>31</v>
      </c>
      <c r="C3212">
        <v>9</v>
      </c>
      <c r="D3212">
        <v>2.33</v>
      </c>
      <c r="E3212">
        <v>9</v>
      </c>
      <c r="F3212" s="1" t="s">
        <v>26</v>
      </c>
      <c r="G3212" s="1" t="s">
        <v>24</v>
      </c>
      <c r="H3212" s="1" t="s">
        <v>32</v>
      </c>
      <c r="I3212" s="1" t="s">
        <v>19</v>
      </c>
      <c r="J3212" s="1" t="s">
        <v>33</v>
      </c>
      <c r="K3212" s="1" t="s">
        <v>21</v>
      </c>
      <c r="L3212">
        <v>4</v>
      </c>
      <c r="M3212">
        <v>59</v>
      </c>
      <c r="N3212">
        <v>4795</v>
      </c>
      <c r="O3212" s="1" t="s">
        <v>21</v>
      </c>
      <c r="P3212">
        <v>3</v>
      </c>
    </row>
    <row r="3213" spans="1:16" x14ac:dyDescent="0.2">
      <c r="A3213">
        <v>3212</v>
      </c>
      <c r="B3213">
        <v>32</v>
      </c>
      <c r="C3213">
        <v>9</v>
      </c>
      <c r="D3213">
        <v>4.42</v>
      </c>
      <c r="E3213">
        <v>10</v>
      </c>
      <c r="F3213" s="1" t="s">
        <v>26</v>
      </c>
      <c r="G3213" s="1" t="s">
        <v>24</v>
      </c>
      <c r="H3213" s="1" t="s">
        <v>25</v>
      </c>
      <c r="I3213" s="1" t="s">
        <v>19</v>
      </c>
      <c r="J3213" s="1" t="s">
        <v>33</v>
      </c>
      <c r="K3213" s="1" t="s">
        <v>21</v>
      </c>
      <c r="L3213">
        <v>0</v>
      </c>
      <c r="M3213">
        <v>18</v>
      </c>
      <c r="N3213">
        <v>8613</v>
      </c>
      <c r="O3213" s="1" t="s">
        <v>22</v>
      </c>
      <c r="P3213">
        <v>4</v>
      </c>
    </row>
    <row r="3214" spans="1:16" x14ac:dyDescent="0.2">
      <c r="A3214">
        <v>3213</v>
      </c>
      <c r="B3214">
        <v>23</v>
      </c>
      <c r="C3214">
        <v>6</v>
      </c>
      <c r="D3214">
        <v>4.34</v>
      </c>
      <c r="E3214">
        <v>3</v>
      </c>
      <c r="F3214" s="1" t="s">
        <v>36</v>
      </c>
      <c r="G3214" s="1" t="s">
        <v>27</v>
      </c>
      <c r="H3214" s="1" t="s">
        <v>31</v>
      </c>
      <c r="I3214" s="1" t="s">
        <v>19</v>
      </c>
      <c r="J3214" s="1" t="s">
        <v>33</v>
      </c>
      <c r="K3214" s="1" t="s">
        <v>22</v>
      </c>
      <c r="L3214">
        <v>6</v>
      </c>
      <c r="M3214">
        <v>22</v>
      </c>
      <c r="N3214">
        <v>7597</v>
      </c>
      <c r="O3214" s="1" t="s">
        <v>21</v>
      </c>
      <c r="P3214">
        <v>1</v>
      </c>
    </row>
    <row r="3215" spans="1:16" x14ac:dyDescent="0.2">
      <c r="A3215">
        <v>3214</v>
      </c>
      <c r="B3215">
        <v>21</v>
      </c>
      <c r="C3215">
        <v>10</v>
      </c>
      <c r="D3215">
        <v>2.62</v>
      </c>
      <c r="E3215">
        <v>8</v>
      </c>
      <c r="F3215" s="1" t="s">
        <v>36</v>
      </c>
      <c r="G3215" s="1" t="s">
        <v>17</v>
      </c>
      <c r="H3215" s="1" t="s">
        <v>28</v>
      </c>
      <c r="I3215" s="1" t="s">
        <v>19</v>
      </c>
      <c r="J3215" s="1" t="s">
        <v>20</v>
      </c>
      <c r="K3215" s="1" t="s">
        <v>21</v>
      </c>
      <c r="L3215">
        <v>7</v>
      </c>
      <c r="M3215">
        <v>51</v>
      </c>
      <c r="N3215">
        <v>5704</v>
      </c>
      <c r="O3215" s="1" t="s">
        <v>22</v>
      </c>
      <c r="P3215">
        <v>1</v>
      </c>
    </row>
    <row r="3216" spans="1:16" x14ac:dyDescent="0.2">
      <c r="A3216">
        <v>3215</v>
      </c>
      <c r="B3216">
        <v>24</v>
      </c>
      <c r="C3216">
        <v>8</v>
      </c>
      <c r="D3216">
        <v>3.77</v>
      </c>
      <c r="E3216">
        <v>10</v>
      </c>
      <c r="F3216" s="1" t="s">
        <v>16</v>
      </c>
      <c r="G3216" s="1" t="s">
        <v>35</v>
      </c>
      <c r="H3216" s="1" t="s">
        <v>32</v>
      </c>
      <c r="I3216" s="1" t="s">
        <v>34</v>
      </c>
      <c r="J3216" s="1" t="s">
        <v>33</v>
      </c>
      <c r="K3216" s="1" t="s">
        <v>22</v>
      </c>
      <c r="L3216">
        <v>1</v>
      </c>
      <c r="M3216">
        <v>49</v>
      </c>
      <c r="N3216">
        <v>6566</v>
      </c>
      <c r="O3216" s="1" t="s">
        <v>21</v>
      </c>
      <c r="P3216">
        <v>2</v>
      </c>
    </row>
    <row r="3217" spans="1:16" x14ac:dyDescent="0.2">
      <c r="A3217">
        <v>3216</v>
      </c>
      <c r="B3217">
        <v>12</v>
      </c>
      <c r="C3217">
        <v>2</v>
      </c>
      <c r="D3217">
        <v>1.17</v>
      </c>
      <c r="E3217">
        <v>2</v>
      </c>
      <c r="F3217" s="1" t="s">
        <v>26</v>
      </c>
      <c r="G3217" s="1" t="s">
        <v>30</v>
      </c>
      <c r="H3217" s="1" t="s">
        <v>32</v>
      </c>
      <c r="I3217" s="1" t="s">
        <v>19</v>
      </c>
      <c r="J3217" s="1" t="s">
        <v>33</v>
      </c>
      <c r="K3217" s="1" t="s">
        <v>22</v>
      </c>
      <c r="L3217">
        <v>9</v>
      </c>
      <c r="M3217">
        <v>34</v>
      </c>
      <c r="N3217">
        <v>7792</v>
      </c>
      <c r="O3217" s="1" t="s">
        <v>21</v>
      </c>
      <c r="P3217">
        <v>4</v>
      </c>
    </row>
    <row r="3218" spans="1:16" x14ac:dyDescent="0.2">
      <c r="A3218">
        <v>3217</v>
      </c>
      <c r="B3218">
        <v>55</v>
      </c>
      <c r="C3218">
        <v>9</v>
      </c>
      <c r="D3218">
        <v>3.33</v>
      </c>
      <c r="E3218">
        <v>9</v>
      </c>
      <c r="F3218" s="1" t="s">
        <v>36</v>
      </c>
      <c r="G3218" s="1" t="s">
        <v>35</v>
      </c>
      <c r="H3218" s="1" t="s">
        <v>25</v>
      </c>
      <c r="I3218" s="1" t="s">
        <v>19</v>
      </c>
      <c r="J3218" s="1" t="s">
        <v>33</v>
      </c>
      <c r="K3218" s="1" t="s">
        <v>21</v>
      </c>
      <c r="L3218">
        <v>0</v>
      </c>
      <c r="M3218">
        <v>52</v>
      </c>
      <c r="N3218">
        <v>4503</v>
      </c>
      <c r="O3218" s="1" t="s">
        <v>22</v>
      </c>
      <c r="P3218">
        <v>2</v>
      </c>
    </row>
    <row r="3219" spans="1:16" x14ac:dyDescent="0.2">
      <c r="A3219">
        <v>3218</v>
      </c>
      <c r="B3219">
        <v>24</v>
      </c>
      <c r="C3219">
        <v>9</v>
      </c>
      <c r="D3219">
        <v>5.75</v>
      </c>
      <c r="E3219">
        <v>9</v>
      </c>
      <c r="F3219" s="1" t="s">
        <v>16</v>
      </c>
      <c r="G3219" s="1" t="s">
        <v>35</v>
      </c>
      <c r="H3219" s="1" t="s">
        <v>18</v>
      </c>
      <c r="I3219" s="1" t="s">
        <v>34</v>
      </c>
      <c r="J3219" s="1" t="s">
        <v>33</v>
      </c>
      <c r="K3219" s="1" t="s">
        <v>22</v>
      </c>
      <c r="L3219">
        <v>8</v>
      </c>
      <c r="M3219">
        <v>22</v>
      </c>
      <c r="N3219">
        <v>3145</v>
      </c>
      <c r="O3219" s="1" t="s">
        <v>21</v>
      </c>
      <c r="P3219">
        <v>1</v>
      </c>
    </row>
    <row r="3220" spans="1:16" x14ac:dyDescent="0.2">
      <c r="A3220">
        <v>3219</v>
      </c>
      <c r="B3220">
        <v>58</v>
      </c>
      <c r="C3220">
        <v>8</v>
      </c>
      <c r="D3220">
        <v>5.92</v>
      </c>
      <c r="E3220">
        <v>9</v>
      </c>
      <c r="F3220" s="1" t="s">
        <v>26</v>
      </c>
      <c r="G3220" s="1" t="s">
        <v>24</v>
      </c>
      <c r="H3220" s="1" t="s">
        <v>37</v>
      </c>
      <c r="I3220" s="1" t="s">
        <v>34</v>
      </c>
      <c r="J3220" s="1" t="s">
        <v>29</v>
      </c>
      <c r="K3220" s="1" t="s">
        <v>21</v>
      </c>
      <c r="L3220">
        <v>7</v>
      </c>
      <c r="M3220">
        <v>64</v>
      </c>
      <c r="N3220">
        <v>3856</v>
      </c>
      <c r="O3220" s="1" t="s">
        <v>22</v>
      </c>
      <c r="P3220">
        <v>3</v>
      </c>
    </row>
    <row r="3221" spans="1:16" x14ac:dyDescent="0.2">
      <c r="A3221">
        <v>3220</v>
      </c>
      <c r="B3221">
        <v>60</v>
      </c>
      <c r="C3221">
        <v>1</v>
      </c>
      <c r="D3221">
        <v>1.79</v>
      </c>
      <c r="E3221">
        <v>4</v>
      </c>
      <c r="F3221" s="1" t="s">
        <v>26</v>
      </c>
      <c r="G3221" s="1" t="s">
        <v>24</v>
      </c>
      <c r="H3221" s="1" t="s">
        <v>25</v>
      </c>
      <c r="I3221" s="1" t="s">
        <v>19</v>
      </c>
      <c r="J3221" s="1" t="s">
        <v>33</v>
      </c>
      <c r="K3221" s="1" t="s">
        <v>21</v>
      </c>
      <c r="L3221">
        <v>3</v>
      </c>
      <c r="M3221">
        <v>31</v>
      </c>
      <c r="N3221">
        <v>9768</v>
      </c>
      <c r="O3221" s="1" t="s">
        <v>22</v>
      </c>
      <c r="P3221">
        <v>4</v>
      </c>
    </row>
    <row r="3222" spans="1:16" x14ac:dyDescent="0.2">
      <c r="A3222">
        <v>3221</v>
      </c>
      <c r="B3222">
        <v>9</v>
      </c>
      <c r="C3222">
        <v>9</v>
      </c>
      <c r="D3222">
        <v>5.08</v>
      </c>
      <c r="E3222">
        <v>8</v>
      </c>
      <c r="F3222" s="1" t="s">
        <v>36</v>
      </c>
      <c r="G3222" s="1" t="s">
        <v>27</v>
      </c>
      <c r="H3222" s="1" t="s">
        <v>18</v>
      </c>
      <c r="I3222" s="1" t="s">
        <v>19</v>
      </c>
      <c r="J3222" s="1" t="s">
        <v>29</v>
      </c>
      <c r="K3222" s="1" t="s">
        <v>21</v>
      </c>
      <c r="L3222">
        <v>6</v>
      </c>
      <c r="M3222">
        <v>24</v>
      </c>
      <c r="N3222">
        <v>5827</v>
      </c>
      <c r="O3222" s="1" t="s">
        <v>21</v>
      </c>
      <c r="P3222">
        <v>2</v>
      </c>
    </row>
    <row r="3223" spans="1:16" x14ac:dyDescent="0.2">
      <c r="A3223">
        <v>3222</v>
      </c>
      <c r="B3223">
        <v>40</v>
      </c>
      <c r="C3223">
        <v>1</v>
      </c>
      <c r="D3223">
        <v>5.98</v>
      </c>
      <c r="E3223">
        <v>5</v>
      </c>
      <c r="F3223" s="1" t="s">
        <v>23</v>
      </c>
      <c r="G3223" s="1" t="s">
        <v>27</v>
      </c>
      <c r="H3223" s="1" t="s">
        <v>18</v>
      </c>
      <c r="I3223" s="1" t="s">
        <v>19</v>
      </c>
      <c r="J3223" s="1" t="s">
        <v>29</v>
      </c>
      <c r="K3223" s="1" t="s">
        <v>21</v>
      </c>
      <c r="L3223">
        <v>7</v>
      </c>
      <c r="M3223">
        <v>21</v>
      </c>
      <c r="N3223">
        <v>8105</v>
      </c>
      <c r="O3223" s="1" t="s">
        <v>22</v>
      </c>
      <c r="P3223">
        <v>2</v>
      </c>
    </row>
    <row r="3224" spans="1:16" x14ac:dyDescent="0.2">
      <c r="A3224">
        <v>3223</v>
      </c>
      <c r="B3224">
        <v>36</v>
      </c>
      <c r="C3224">
        <v>8</v>
      </c>
      <c r="D3224">
        <v>3.01</v>
      </c>
      <c r="E3224">
        <v>9</v>
      </c>
      <c r="F3224" s="1" t="s">
        <v>26</v>
      </c>
      <c r="G3224" s="1" t="s">
        <v>24</v>
      </c>
      <c r="H3224" s="1" t="s">
        <v>28</v>
      </c>
      <c r="I3224" s="1" t="s">
        <v>19</v>
      </c>
      <c r="J3224" s="1" t="s">
        <v>20</v>
      </c>
      <c r="K3224" s="1" t="s">
        <v>21</v>
      </c>
      <c r="L3224">
        <v>4</v>
      </c>
      <c r="M3224">
        <v>44</v>
      </c>
      <c r="N3224">
        <v>7491</v>
      </c>
      <c r="O3224" s="1" t="s">
        <v>21</v>
      </c>
      <c r="P3224">
        <v>5</v>
      </c>
    </row>
    <row r="3225" spans="1:16" x14ac:dyDescent="0.2">
      <c r="A3225">
        <v>3224</v>
      </c>
      <c r="B3225">
        <v>50</v>
      </c>
      <c r="C3225">
        <v>1</v>
      </c>
      <c r="D3225">
        <v>4.7699999999999996</v>
      </c>
      <c r="E3225">
        <v>6</v>
      </c>
      <c r="F3225" s="1" t="s">
        <v>16</v>
      </c>
      <c r="G3225" s="1" t="s">
        <v>35</v>
      </c>
      <c r="H3225" s="1" t="s">
        <v>18</v>
      </c>
      <c r="I3225" s="1" t="s">
        <v>34</v>
      </c>
      <c r="J3225" s="1" t="s">
        <v>33</v>
      </c>
      <c r="K3225" s="1" t="s">
        <v>21</v>
      </c>
      <c r="L3225">
        <v>5</v>
      </c>
      <c r="M3225">
        <v>27</v>
      </c>
      <c r="N3225">
        <v>7484</v>
      </c>
      <c r="O3225" s="1" t="s">
        <v>22</v>
      </c>
      <c r="P3225">
        <v>1</v>
      </c>
    </row>
    <row r="3226" spans="1:16" x14ac:dyDescent="0.2">
      <c r="A3226">
        <v>3225</v>
      </c>
      <c r="B3226">
        <v>35</v>
      </c>
      <c r="C3226">
        <v>5</v>
      </c>
      <c r="D3226">
        <v>3</v>
      </c>
      <c r="E3226">
        <v>6</v>
      </c>
      <c r="F3226" s="1" t="s">
        <v>23</v>
      </c>
      <c r="G3226" s="1" t="s">
        <v>17</v>
      </c>
      <c r="H3226" s="1" t="s">
        <v>37</v>
      </c>
      <c r="I3226" s="1" t="s">
        <v>19</v>
      </c>
      <c r="J3226" s="1" t="s">
        <v>29</v>
      </c>
      <c r="K3226" s="1" t="s">
        <v>21</v>
      </c>
      <c r="L3226">
        <v>6</v>
      </c>
      <c r="M3226">
        <v>42</v>
      </c>
      <c r="N3226">
        <v>2112</v>
      </c>
      <c r="O3226" s="1" t="s">
        <v>21</v>
      </c>
      <c r="P3226">
        <v>1</v>
      </c>
    </row>
    <row r="3227" spans="1:16" x14ac:dyDescent="0.2">
      <c r="A3227">
        <v>3226</v>
      </c>
      <c r="B3227">
        <v>60</v>
      </c>
      <c r="C3227">
        <v>8</v>
      </c>
      <c r="D3227">
        <v>3.1</v>
      </c>
      <c r="E3227">
        <v>8</v>
      </c>
      <c r="F3227" s="1" t="s">
        <v>36</v>
      </c>
      <c r="G3227" s="1" t="s">
        <v>27</v>
      </c>
      <c r="H3227" s="1" t="s">
        <v>25</v>
      </c>
      <c r="I3227" s="1" t="s">
        <v>19</v>
      </c>
      <c r="J3227" s="1" t="s">
        <v>29</v>
      </c>
      <c r="K3227" s="1" t="s">
        <v>21</v>
      </c>
      <c r="L3227">
        <v>6</v>
      </c>
      <c r="M3227">
        <v>24</v>
      </c>
      <c r="N3227">
        <v>6664</v>
      </c>
      <c r="O3227" s="1" t="s">
        <v>22</v>
      </c>
      <c r="P3227">
        <v>2</v>
      </c>
    </row>
    <row r="3228" spans="1:16" x14ac:dyDescent="0.2">
      <c r="A3228">
        <v>3227</v>
      </c>
      <c r="B3228">
        <v>32</v>
      </c>
      <c r="C3228">
        <v>5</v>
      </c>
      <c r="D3228">
        <v>5.58</v>
      </c>
      <c r="E3228">
        <v>4</v>
      </c>
      <c r="F3228" s="1" t="s">
        <v>26</v>
      </c>
      <c r="G3228" s="1" t="s">
        <v>35</v>
      </c>
      <c r="H3228" s="1" t="s">
        <v>28</v>
      </c>
      <c r="I3228" s="1" t="s">
        <v>19</v>
      </c>
      <c r="J3228" s="1" t="s">
        <v>29</v>
      </c>
      <c r="K3228" s="1" t="s">
        <v>21</v>
      </c>
      <c r="L3228">
        <v>4</v>
      </c>
      <c r="M3228">
        <v>29</v>
      </c>
      <c r="N3228">
        <v>4887</v>
      </c>
      <c r="O3228" s="1" t="s">
        <v>22</v>
      </c>
      <c r="P3228">
        <v>1</v>
      </c>
    </row>
    <row r="3229" spans="1:16" x14ac:dyDescent="0.2">
      <c r="A3229">
        <v>3228</v>
      </c>
      <c r="B3229">
        <v>22</v>
      </c>
      <c r="C3229">
        <v>10</v>
      </c>
      <c r="D3229">
        <v>5.85</v>
      </c>
      <c r="E3229">
        <v>7</v>
      </c>
      <c r="F3229" s="1" t="s">
        <v>26</v>
      </c>
      <c r="G3229" s="1" t="s">
        <v>35</v>
      </c>
      <c r="H3229" s="1" t="s">
        <v>28</v>
      </c>
      <c r="I3229" s="1" t="s">
        <v>19</v>
      </c>
      <c r="J3229" s="1" t="s">
        <v>20</v>
      </c>
      <c r="K3229" s="1" t="s">
        <v>21</v>
      </c>
      <c r="L3229">
        <v>10</v>
      </c>
      <c r="M3229">
        <v>18</v>
      </c>
      <c r="N3229">
        <v>2193</v>
      </c>
      <c r="O3229" s="1" t="s">
        <v>21</v>
      </c>
      <c r="P3229">
        <v>3</v>
      </c>
    </row>
    <row r="3230" spans="1:16" x14ac:dyDescent="0.2">
      <c r="A3230">
        <v>3229</v>
      </c>
      <c r="B3230">
        <v>53</v>
      </c>
      <c r="C3230">
        <v>10</v>
      </c>
      <c r="D3230">
        <v>4.2300000000000004</v>
      </c>
      <c r="E3230">
        <v>7</v>
      </c>
      <c r="F3230" s="1" t="s">
        <v>26</v>
      </c>
      <c r="G3230" s="1" t="s">
        <v>35</v>
      </c>
      <c r="H3230" s="1" t="s">
        <v>18</v>
      </c>
      <c r="I3230" s="1" t="s">
        <v>19</v>
      </c>
      <c r="J3230" s="1" t="s">
        <v>29</v>
      </c>
      <c r="K3230" s="1" t="s">
        <v>21</v>
      </c>
      <c r="L3230">
        <v>1</v>
      </c>
      <c r="M3230">
        <v>60</v>
      </c>
      <c r="N3230">
        <v>2822</v>
      </c>
      <c r="O3230" s="1" t="s">
        <v>22</v>
      </c>
      <c r="P3230">
        <v>3</v>
      </c>
    </row>
    <row r="3231" spans="1:16" x14ac:dyDescent="0.2">
      <c r="A3231">
        <v>3230</v>
      </c>
      <c r="B3231">
        <v>40</v>
      </c>
      <c r="C3231">
        <v>9</v>
      </c>
      <c r="D3231">
        <v>5.58</v>
      </c>
      <c r="E3231">
        <v>10</v>
      </c>
      <c r="F3231" s="1" t="s">
        <v>16</v>
      </c>
      <c r="G3231" s="1" t="s">
        <v>35</v>
      </c>
      <c r="H3231" s="1" t="s">
        <v>18</v>
      </c>
      <c r="I3231" s="1" t="s">
        <v>34</v>
      </c>
      <c r="J3231" s="1" t="s">
        <v>20</v>
      </c>
      <c r="K3231" s="1" t="s">
        <v>21</v>
      </c>
      <c r="L3231">
        <v>5</v>
      </c>
      <c r="M3231">
        <v>25</v>
      </c>
      <c r="N3231">
        <v>8411</v>
      </c>
      <c r="O3231" s="1" t="s">
        <v>21</v>
      </c>
      <c r="P3231">
        <v>3</v>
      </c>
    </row>
    <row r="3232" spans="1:16" x14ac:dyDescent="0.2">
      <c r="A3232">
        <v>3231</v>
      </c>
      <c r="B3232">
        <v>17</v>
      </c>
      <c r="C3232">
        <v>7</v>
      </c>
      <c r="D3232">
        <v>3.5</v>
      </c>
      <c r="E3232">
        <v>9</v>
      </c>
      <c r="F3232" s="1" t="s">
        <v>16</v>
      </c>
      <c r="G3232" s="1" t="s">
        <v>24</v>
      </c>
      <c r="H3232" s="1" t="s">
        <v>32</v>
      </c>
      <c r="I3232" s="1" t="s">
        <v>19</v>
      </c>
      <c r="J3232" s="1" t="s">
        <v>29</v>
      </c>
      <c r="K3232" s="1" t="s">
        <v>21</v>
      </c>
      <c r="L3232">
        <v>7</v>
      </c>
      <c r="M3232">
        <v>30</v>
      </c>
      <c r="N3232">
        <v>2719</v>
      </c>
      <c r="O3232" s="1" t="s">
        <v>22</v>
      </c>
      <c r="P3232">
        <v>3</v>
      </c>
    </row>
    <row r="3233" spans="1:16" x14ac:dyDescent="0.2">
      <c r="A3233">
        <v>3232</v>
      </c>
      <c r="B3233">
        <v>53</v>
      </c>
      <c r="C3233">
        <v>8</v>
      </c>
      <c r="D3233">
        <v>2.76</v>
      </c>
      <c r="E3233">
        <v>7</v>
      </c>
      <c r="F3233" s="1" t="s">
        <v>36</v>
      </c>
      <c r="G3233" s="1" t="s">
        <v>30</v>
      </c>
      <c r="H3233" s="1" t="s">
        <v>31</v>
      </c>
      <c r="I3233" s="1" t="s">
        <v>19</v>
      </c>
      <c r="J3233" s="1" t="s">
        <v>33</v>
      </c>
      <c r="K3233" s="1" t="s">
        <v>21</v>
      </c>
      <c r="L3233">
        <v>7</v>
      </c>
      <c r="M3233">
        <v>33</v>
      </c>
      <c r="N3233">
        <v>1559</v>
      </c>
      <c r="O3233" s="1" t="s">
        <v>21</v>
      </c>
      <c r="P3233">
        <v>5</v>
      </c>
    </row>
    <row r="3234" spans="1:16" x14ac:dyDescent="0.2">
      <c r="A3234">
        <v>3233</v>
      </c>
      <c r="B3234">
        <v>2</v>
      </c>
      <c r="C3234">
        <v>9</v>
      </c>
      <c r="D3234">
        <v>5.61</v>
      </c>
      <c r="E3234">
        <v>7</v>
      </c>
      <c r="F3234" s="1" t="s">
        <v>26</v>
      </c>
      <c r="G3234" s="1" t="s">
        <v>35</v>
      </c>
      <c r="H3234" s="1" t="s">
        <v>37</v>
      </c>
      <c r="I3234" s="1" t="s">
        <v>19</v>
      </c>
      <c r="J3234" s="1" t="s">
        <v>29</v>
      </c>
      <c r="K3234" s="1" t="s">
        <v>21</v>
      </c>
      <c r="L3234">
        <v>9</v>
      </c>
      <c r="M3234">
        <v>33</v>
      </c>
      <c r="N3234">
        <v>7501</v>
      </c>
      <c r="O3234" s="1" t="s">
        <v>22</v>
      </c>
      <c r="P3234">
        <v>4</v>
      </c>
    </row>
    <row r="3235" spans="1:16" x14ac:dyDescent="0.2">
      <c r="A3235">
        <v>3234</v>
      </c>
      <c r="B3235">
        <v>3</v>
      </c>
      <c r="C3235">
        <v>8</v>
      </c>
      <c r="D3235">
        <v>3.56</v>
      </c>
      <c r="E3235">
        <v>7</v>
      </c>
      <c r="F3235" s="1" t="s">
        <v>16</v>
      </c>
      <c r="G3235" s="1" t="s">
        <v>17</v>
      </c>
      <c r="H3235" s="1" t="s">
        <v>25</v>
      </c>
      <c r="I3235" s="1" t="s">
        <v>19</v>
      </c>
      <c r="J3235" s="1" t="s">
        <v>33</v>
      </c>
      <c r="K3235" s="1" t="s">
        <v>21</v>
      </c>
      <c r="L3235">
        <v>5</v>
      </c>
      <c r="M3235">
        <v>38</v>
      </c>
      <c r="N3235">
        <v>8326</v>
      </c>
      <c r="O3235" s="1" t="s">
        <v>21</v>
      </c>
      <c r="P3235">
        <v>5</v>
      </c>
    </row>
    <row r="3236" spans="1:16" x14ac:dyDescent="0.2">
      <c r="A3236">
        <v>3235</v>
      </c>
      <c r="B3236">
        <v>43</v>
      </c>
      <c r="C3236">
        <v>1</v>
      </c>
      <c r="D3236">
        <v>4.53</v>
      </c>
      <c r="E3236">
        <v>2</v>
      </c>
      <c r="F3236" s="1" t="s">
        <v>26</v>
      </c>
      <c r="G3236" s="1" t="s">
        <v>24</v>
      </c>
      <c r="H3236" s="1" t="s">
        <v>18</v>
      </c>
      <c r="I3236" s="1" t="s">
        <v>34</v>
      </c>
      <c r="J3236" s="1" t="s">
        <v>20</v>
      </c>
      <c r="K3236" s="1" t="s">
        <v>21</v>
      </c>
      <c r="L3236">
        <v>9</v>
      </c>
      <c r="M3236">
        <v>18</v>
      </c>
      <c r="N3236">
        <v>1763</v>
      </c>
      <c r="O3236" s="1" t="s">
        <v>21</v>
      </c>
      <c r="P3236">
        <v>3</v>
      </c>
    </row>
    <row r="3237" spans="1:16" x14ac:dyDescent="0.2">
      <c r="A3237">
        <v>3236</v>
      </c>
      <c r="B3237">
        <v>14</v>
      </c>
      <c r="C3237">
        <v>7</v>
      </c>
      <c r="D3237">
        <v>1.36</v>
      </c>
      <c r="E3237">
        <v>9</v>
      </c>
      <c r="F3237" s="1" t="s">
        <v>16</v>
      </c>
      <c r="G3237" s="1" t="s">
        <v>35</v>
      </c>
      <c r="H3237" s="1" t="s">
        <v>28</v>
      </c>
      <c r="I3237" s="1" t="s">
        <v>19</v>
      </c>
      <c r="J3237" s="1" t="s">
        <v>29</v>
      </c>
      <c r="K3237" s="1" t="s">
        <v>21</v>
      </c>
      <c r="L3237">
        <v>9</v>
      </c>
      <c r="M3237">
        <v>39</v>
      </c>
      <c r="N3237">
        <v>9194</v>
      </c>
      <c r="O3237" s="1" t="s">
        <v>22</v>
      </c>
      <c r="P3237">
        <v>1</v>
      </c>
    </row>
    <row r="3238" spans="1:16" x14ac:dyDescent="0.2">
      <c r="A3238">
        <v>3237</v>
      </c>
      <c r="B3238">
        <v>14</v>
      </c>
      <c r="C3238">
        <v>7</v>
      </c>
      <c r="D3238">
        <v>2.71</v>
      </c>
      <c r="E3238">
        <v>10</v>
      </c>
      <c r="F3238" s="1" t="s">
        <v>16</v>
      </c>
      <c r="G3238" s="1" t="s">
        <v>30</v>
      </c>
      <c r="H3238" s="1" t="s">
        <v>28</v>
      </c>
      <c r="I3238" s="1" t="s">
        <v>19</v>
      </c>
      <c r="J3238" s="1" t="s">
        <v>33</v>
      </c>
      <c r="K3238" s="1" t="s">
        <v>21</v>
      </c>
      <c r="L3238">
        <v>5</v>
      </c>
      <c r="M3238">
        <v>33</v>
      </c>
      <c r="N3238">
        <v>7855</v>
      </c>
      <c r="O3238" s="1" t="s">
        <v>22</v>
      </c>
      <c r="P3238">
        <v>5</v>
      </c>
    </row>
    <row r="3239" spans="1:16" x14ac:dyDescent="0.2">
      <c r="A3239">
        <v>3238</v>
      </c>
      <c r="B3239">
        <v>53</v>
      </c>
      <c r="C3239">
        <v>8</v>
      </c>
      <c r="D3239">
        <v>3.32</v>
      </c>
      <c r="E3239">
        <v>9</v>
      </c>
      <c r="F3239" s="1" t="s">
        <v>26</v>
      </c>
      <c r="G3239" s="1" t="s">
        <v>17</v>
      </c>
      <c r="H3239" s="1" t="s">
        <v>28</v>
      </c>
      <c r="I3239" s="1" t="s">
        <v>19</v>
      </c>
      <c r="J3239" s="1" t="s">
        <v>29</v>
      </c>
      <c r="K3239" s="1" t="s">
        <v>21</v>
      </c>
      <c r="L3239">
        <v>2</v>
      </c>
      <c r="M3239">
        <v>33</v>
      </c>
      <c r="N3239">
        <v>7479</v>
      </c>
      <c r="O3239" s="1" t="s">
        <v>22</v>
      </c>
      <c r="P3239">
        <v>4</v>
      </c>
    </row>
    <row r="3240" spans="1:16" x14ac:dyDescent="0.2">
      <c r="A3240">
        <v>3239</v>
      </c>
      <c r="B3240">
        <v>55</v>
      </c>
      <c r="C3240">
        <v>10</v>
      </c>
      <c r="D3240">
        <v>5.68</v>
      </c>
      <c r="E3240">
        <v>9</v>
      </c>
      <c r="F3240" s="1" t="s">
        <v>16</v>
      </c>
      <c r="G3240" s="1" t="s">
        <v>24</v>
      </c>
      <c r="H3240" s="1" t="s">
        <v>32</v>
      </c>
      <c r="I3240" s="1" t="s">
        <v>19</v>
      </c>
      <c r="J3240" s="1" t="s">
        <v>33</v>
      </c>
      <c r="K3240" s="1" t="s">
        <v>21</v>
      </c>
      <c r="L3240">
        <v>8</v>
      </c>
      <c r="M3240">
        <v>42</v>
      </c>
      <c r="N3240">
        <v>4413</v>
      </c>
      <c r="O3240" s="1" t="s">
        <v>22</v>
      </c>
      <c r="P3240">
        <v>1</v>
      </c>
    </row>
    <row r="3241" spans="1:16" x14ac:dyDescent="0.2">
      <c r="A3241">
        <v>3240</v>
      </c>
      <c r="B3241">
        <v>26</v>
      </c>
      <c r="C3241">
        <v>1</v>
      </c>
      <c r="D3241">
        <v>1.5</v>
      </c>
      <c r="E3241">
        <v>3</v>
      </c>
      <c r="F3241" s="1" t="s">
        <v>23</v>
      </c>
      <c r="G3241" s="1" t="s">
        <v>27</v>
      </c>
      <c r="H3241" s="1" t="s">
        <v>28</v>
      </c>
      <c r="I3241" s="1" t="s">
        <v>19</v>
      </c>
      <c r="J3241" s="1" t="s">
        <v>20</v>
      </c>
      <c r="K3241" s="1" t="s">
        <v>21</v>
      </c>
      <c r="L3241">
        <v>5</v>
      </c>
      <c r="M3241">
        <v>41</v>
      </c>
      <c r="N3241">
        <v>8472</v>
      </c>
      <c r="O3241" s="1" t="s">
        <v>22</v>
      </c>
      <c r="P3241">
        <v>3</v>
      </c>
    </row>
    <row r="3242" spans="1:16" x14ac:dyDescent="0.2">
      <c r="A3242">
        <v>3241</v>
      </c>
      <c r="B3242">
        <v>49</v>
      </c>
      <c r="C3242">
        <v>7</v>
      </c>
      <c r="D3242">
        <v>5.7</v>
      </c>
      <c r="E3242">
        <v>7</v>
      </c>
      <c r="F3242" s="1" t="s">
        <v>23</v>
      </c>
      <c r="G3242" s="1" t="s">
        <v>35</v>
      </c>
      <c r="H3242" s="1" t="s">
        <v>31</v>
      </c>
      <c r="I3242" s="1" t="s">
        <v>19</v>
      </c>
      <c r="J3242" s="1" t="s">
        <v>29</v>
      </c>
      <c r="K3242" s="1" t="s">
        <v>21</v>
      </c>
      <c r="L3242">
        <v>3</v>
      </c>
      <c r="M3242">
        <v>58</v>
      </c>
      <c r="N3242">
        <v>1357</v>
      </c>
      <c r="O3242" s="1" t="s">
        <v>22</v>
      </c>
      <c r="P3242">
        <v>4</v>
      </c>
    </row>
    <row r="3243" spans="1:16" x14ac:dyDescent="0.2">
      <c r="A3243">
        <v>3242</v>
      </c>
      <c r="B3243">
        <v>7</v>
      </c>
      <c r="C3243">
        <v>7</v>
      </c>
      <c r="D3243">
        <v>4.22</v>
      </c>
      <c r="E3243">
        <v>7</v>
      </c>
      <c r="F3243" s="1" t="s">
        <v>36</v>
      </c>
      <c r="G3243" s="1" t="s">
        <v>35</v>
      </c>
      <c r="H3243" s="1" t="s">
        <v>18</v>
      </c>
      <c r="I3243" s="1" t="s">
        <v>19</v>
      </c>
      <c r="J3243" s="1" t="s">
        <v>29</v>
      </c>
      <c r="K3243" s="1" t="s">
        <v>21</v>
      </c>
      <c r="L3243">
        <v>4</v>
      </c>
      <c r="M3243">
        <v>57</v>
      </c>
      <c r="N3243">
        <v>5534</v>
      </c>
      <c r="O3243" s="1" t="s">
        <v>21</v>
      </c>
      <c r="P3243">
        <v>3</v>
      </c>
    </row>
    <row r="3244" spans="1:16" x14ac:dyDescent="0.2">
      <c r="A3244">
        <v>3243</v>
      </c>
      <c r="B3244">
        <v>57</v>
      </c>
      <c r="C3244">
        <v>4</v>
      </c>
      <c r="D3244">
        <v>1.54</v>
      </c>
      <c r="E3244">
        <v>5</v>
      </c>
      <c r="F3244" s="1" t="s">
        <v>23</v>
      </c>
      <c r="G3244" s="1" t="s">
        <v>24</v>
      </c>
      <c r="H3244" s="1" t="s">
        <v>31</v>
      </c>
      <c r="I3244" s="1" t="s">
        <v>19</v>
      </c>
      <c r="J3244" s="1" t="s">
        <v>29</v>
      </c>
      <c r="K3244" s="1" t="s">
        <v>21</v>
      </c>
      <c r="L3244">
        <v>10</v>
      </c>
      <c r="M3244">
        <v>19</v>
      </c>
      <c r="N3244">
        <v>6782</v>
      </c>
      <c r="O3244" s="1" t="s">
        <v>22</v>
      </c>
      <c r="P3244">
        <v>3</v>
      </c>
    </row>
    <row r="3245" spans="1:16" x14ac:dyDescent="0.2">
      <c r="A3245">
        <v>3244</v>
      </c>
      <c r="B3245">
        <v>8</v>
      </c>
      <c r="C3245">
        <v>7</v>
      </c>
      <c r="D3245">
        <v>1.1599999999999999</v>
      </c>
      <c r="E3245">
        <v>10</v>
      </c>
      <c r="F3245" s="1" t="s">
        <v>36</v>
      </c>
      <c r="G3245" s="1" t="s">
        <v>27</v>
      </c>
      <c r="H3245" s="1" t="s">
        <v>31</v>
      </c>
      <c r="I3245" s="1" t="s">
        <v>19</v>
      </c>
      <c r="J3245" s="1" t="s">
        <v>29</v>
      </c>
      <c r="K3245" s="1" t="s">
        <v>21</v>
      </c>
      <c r="L3245">
        <v>6</v>
      </c>
      <c r="M3245">
        <v>51</v>
      </c>
      <c r="N3245">
        <v>3999</v>
      </c>
      <c r="O3245" s="1" t="s">
        <v>21</v>
      </c>
      <c r="P3245">
        <v>2</v>
      </c>
    </row>
    <row r="3246" spans="1:16" x14ac:dyDescent="0.2">
      <c r="A3246">
        <v>3245</v>
      </c>
      <c r="B3246">
        <v>29</v>
      </c>
      <c r="C3246">
        <v>8</v>
      </c>
      <c r="D3246">
        <v>2.56</v>
      </c>
      <c r="E3246">
        <v>7</v>
      </c>
      <c r="F3246" s="1" t="s">
        <v>23</v>
      </c>
      <c r="G3246" s="1" t="s">
        <v>24</v>
      </c>
      <c r="H3246" s="1" t="s">
        <v>28</v>
      </c>
      <c r="I3246" s="1" t="s">
        <v>34</v>
      </c>
      <c r="J3246" s="1" t="s">
        <v>33</v>
      </c>
      <c r="K3246" s="1" t="s">
        <v>21</v>
      </c>
      <c r="L3246">
        <v>4</v>
      </c>
      <c r="M3246">
        <v>58</v>
      </c>
      <c r="N3246">
        <v>7059</v>
      </c>
      <c r="O3246" s="1" t="s">
        <v>22</v>
      </c>
      <c r="P3246">
        <v>3</v>
      </c>
    </row>
    <row r="3247" spans="1:16" x14ac:dyDescent="0.2">
      <c r="A3247">
        <v>3246</v>
      </c>
      <c r="B3247">
        <v>36</v>
      </c>
      <c r="C3247">
        <v>8</v>
      </c>
      <c r="D3247">
        <v>5.05</v>
      </c>
      <c r="E3247">
        <v>7</v>
      </c>
      <c r="F3247" s="1" t="s">
        <v>36</v>
      </c>
      <c r="G3247" s="1" t="s">
        <v>30</v>
      </c>
      <c r="H3247" s="1" t="s">
        <v>28</v>
      </c>
      <c r="I3247" s="1" t="s">
        <v>34</v>
      </c>
      <c r="J3247" s="1" t="s">
        <v>20</v>
      </c>
      <c r="K3247" s="1" t="s">
        <v>21</v>
      </c>
      <c r="L3247">
        <v>10</v>
      </c>
      <c r="M3247">
        <v>54</v>
      </c>
      <c r="N3247">
        <v>3563</v>
      </c>
      <c r="O3247" s="1" t="s">
        <v>21</v>
      </c>
      <c r="P3247">
        <v>1</v>
      </c>
    </row>
    <row r="3248" spans="1:16" x14ac:dyDescent="0.2">
      <c r="A3248">
        <v>3247</v>
      </c>
      <c r="B3248">
        <v>7</v>
      </c>
      <c r="C3248">
        <v>5</v>
      </c>
      <c r="D3248">
        <v>4.51</v>
      </c>
      <c r="E3248">
        <v>3</v>
      </c>
      <c r="F3248" s="1" t="s">
        <v>23</v>
      </c>
      <c r="G3248" s="1" t="s">
        <v>30</v>
      </c>
      <c r="H3248" s="1" t="s">
        <v>18</v>
      </c>
      <c r="I3248" s="1" t="s">
        <v>19</v>
      </c>
      <c r="J3248" s="1" t="s">
        <v>29</v>
      </c>
      <c r="K3248" s="1" t="s">
        <v>21</v>
      </c>
      <c r="L3248">
        <v>8</v>
      </c>
      <c r="M3248">
        <v>38</v>
      </c>
      <c r="N3248">
        <v>5009</v>
      </c>
      <c r="O3248" s="1" t="s">
        <v>22</v>
      </c>
      <c r="P3248">
        <v>3</v>
      </c>
    </row>
    <row r="3249" spans="1:16" x14ac:dyDescent="0.2">
      <c r="A3249">
        <v>3248</v>
      </c>
      <c r="B3249">
        <v>35</v>
      </c>
      <c r="C3249">
        <v>9</v>
      </c>
      <c r="D3249">
        <v>4.53</v>
      </c>
      <c r="E3249">
        <v>9</v>
      </c>
      <c r="F3249" s="1" t="s">
        <v>16</v>
      </c>
      <c r="G3249" s="1" t="s">
        <v>27</v>
      </c>
      <c r="H3249" s="1" t="s">
        <v>25</v>
      </c>
      <c r="I3249" s="1" t="s">
        <v>19</v>
      </c>
      <c r="J3249" s="1" t="s">
        <v>33</v>
      </c>
      <c r="K3249" s="1" t="s">
        <v>21</v>
      </c>
      <c r="L3249">
        <v>6</v>
      </c>
      <c r="M3249">
        <v>63</v>
      </c>
      <c r="N3249">
        <v>5384</v>
      </c>
      <c r="O3249" s="1" t="s">
        <v>22</v>
      </c>
      <c r="P3249">
        <v>5</v>
      </c>
    </row>
    <row r="3250" spans="1:16" x14ac:dyDescent="0.2">
      <c r="A3250">
        <v>3249</v>
      </c>
      <c r="B3250">
        <v>60</v>
      </c>
      <c r="C3250">
        <v>7</v>
      </c>
      <c r="D3250">
        <v>3.51</v>
      </c>
      <c r="E3250">
        <v>10</v>
      </c>
      <c r="F3250" s="1" t="s">
        <v>23</v>
      </c>
      <c r="G3250" s="1" t="s">
        <v>17</v>
      </c>
      <c r="H3250" s="1" t="s">
        <v>28</v>
      </c>
      <c r="I3250" s="1" t="s">
        <v>19</v>
      </c>
      <c r="J3250" s="1" t="s">
        <v>29</v>
      </c>
      <c r="K3250" s="1" t="s">
        <v>21</v>
      </c>
      <c r="L3250">
        <v>6</v>
      </c>
      <c r="M3250">
        <v>53</v>
      </c>
      <c r="N3250">
        <v>5829</v>
      </c>
      <c r="O3250" s="1" t="s">
        <v>22</v>
      </c>
      <c r="P3250">
        <v>1</v>
      </c>
    </row>
    <row r="3251" spans="1:16" x14ac:dyDescent="0.2">
      <c r="A3251">
        <v>3250</v>
      </c>
      <c r="B3251">
        <v>11</v>
      </c>
      <c r="C3251">
        <v>8</v>
      </c>
      <c r="D3251">
        <v>4.96</v>
      </c>
      <c r="E3251">
        <v>10</v>
      </c>
      <c r="F3251" s="1" t="s">
        <v>16</v>
      </c>
      <c r="G3251" s="1" t="s">
        <v>27</v>
      </c>
      <c r="H3251" s="1" t="s">
        <v>37</v>
      </c>
      <c r="I3251" s="1" t="s">
        <v>19</v>
      </c>
      <c r="J3251" s="1" t="s">
        <v>29</v>
      </c>
      <c r="K3251" s="1" t="s">
        <v>21</v>
      </c>
      <c r="L3251">
        <v>2</v>
      </c>
      <c r="M3251">
        <v>50</v>
      </c>
      <c r="N3251">
        <v>3049</v>
      </c>
      <c r="O3251" s="1" t="s">
        <v>22</v>
      </c>
      <c r="P3251">
        <v>1</v>
      </c>
    </row>
    <row r="3252" spans="1:16" x14ac:dyDescent="0.2">
      <c r="A3252">
        <v>3251</v>
      </c>
      <c r="B3252">
        <v>16</v>
      </c>
      <c r="C3252">
        <v>10</v>
      </c>
      <c r="D3252">
        <v>2.75</v>
      </c>
      <c r="E3252">
        <v>9</v>
      </c>
      <c r="F3252" s="1" t="s">
        <v>23</v>
      </c>
      <c r="G3252" s="1" t="s">
        <v>35</v>
      </c>
      <c r="H3252" s="1" t="s">
        <v>25</v>
      </c>
      <c r="I3252" s="1" t="s">
        <v>19</v>
      </c>
      <c r="J3252" s="1" t="s">
        <v>33</v>
      </c>
      <c r="K3252" s="1" t="s">
        <v>21</v>
      </c>
      <c r="L3252">
        <v>9</v>
      </c>
      <c r="M3252">
        <v>28</v>
      </c>
      <c r="N3252">
        <v>1982</v>
      </c>
      <c r="O3252" s="1" t="s">
        <v>22</v>
      </c>
      <c r="P3252">
        <v>5</v>
      </c>
    </row>
    <row r="3253" spans="1:16" x14ac:dyDescent="0.2">
      <c r="A3253">
        <v>3252</v>
      </c>
      <c r="B3253">
        <v>4</v>
      </c>
      <c r="C3253">
        <v>9</v>
      </c>
      <c r="D3253">
        <v>1.05</v>
      </c>
      <c r="E3253">
        <v>8</v>
      </c>
      <c r="F3253" s="1" t="s">
        <v>16</v>
      </c>
      <c r="G3253" s="1" t="s">
        <v>24</v>
      </c>
      <c r="H3253" s="1" t="s">
        <v>28</v>
      </c>
      <c r="I3253" s="1" t="s">
        <v>19</v>
      </c>
      <c r="J3253" s="1" t="s">
        <v>29</v>
      </c>
      <c r="K3253" s="1" t="s">
        <v>21</v>
      </c>
      <c r="L3253">
        <v>7</v>
      </c>
      <c r="M3253">
        <v>23</v>
      </c>
      <c r="N3253">
        <v>6055</v>
      </c>
      <c r="O3253" s="1" t="s">
        <v>21</v>
      </c>
      <c r="P3253">
        <v>5</v>
      </c>
    </row>
    <row r="3254" spans="1:16" x14ac:dyDescent="0.2">
      <c r="A3254">
        <v>3253</v>
      </c>
      <c r="B3254">
        <v>21</v>
      </c>
      <c r="C3254">
        <v>6</v>
      </c>
      <c r="D3254">
        <v>2.94</v>
      </c>
      <c r="E3254">
        <v>4</v>
      </c>
      <c r="F3254" s="1" t="s">
        <v>36</v>
      </c>
      <c r="G3254" s="1" t="s">
        <v>35</v>
      </c>
      <c r="H3254" s="1" t="s">
        <v>31</v>
      </c>
      <c r="I3254" s="1" t="s">
        <v>19</v>
      </c>
      <c r="J3254" s="1" t="s">
        <v>20</v>
      </c>
      <c r="K3254" s="1" t="s">
        <v>21</v>
      </c>
      <c r="L3254">
        <v>4</v>
      </c>
      <c r="M3254">
        <v>44</v>
      </c>
      <c r="N3254">
        <v>4176</v>
      </c>
      <c r="O3254" s="1" t="s">
        <v>21</v>
      </c>
      <c r="P3254">
        <v>2</v>
      </c>
    </row>
    <row r="3255" spans="1:16" x14ac:dyDescent="0.2">
      <c r="A3255">
        <v>3254</v>
      </c>
      <c r="B3255">
        <v>36</v>
      </c>
      <c r="C3255">
        <v>10</v>
      </c>
      <c r="D3255">
        <v>5.28</v>
      </c>
      <c r="E3255">
        <v>10</v>
      </c>
      <c r="F3255" s="1" t="s">
        <v>16</v>
      </c>
      <c r="G3255" s="1" t="s">
        <v>17</v>
      </c>
      <c r="H3255" s="1" t="s">
        <v>18</v>
      </c>
      <c r="I3255" s="1" t="s">
        <v>19</v>
      </c>
      <c r="J3255" s="1" t="s">
        <v>29</v>
      </c>
      <c r="K3255" s="1" t="s">
        <v>21</v>
      </c>
      <c r="L3255">
        <v>8</v>
      </c>
      <c r="M3255">
        <v>21</v>
      </c>
      <c r="N3255">
        <v>7338</v>
      </c>
      <c r="O3255" s="1" t="s">
        <v>21</v>
      </c>
      <c r="P3255">
        <v>4</v>
      </c>
    </row>
    <row r="3256" spans="1:16" x14ac:dyDescent="0.2">
      <c r="A3256">
        <v>3255</v>
      </c>
      <c r="B3256">
        <v>46</v>
      </c>
      <c r="C3256">
        <v>9</v>
      </c>
      <c r="D3256">
        <v>1.8</v>
      </c>
      <c r="E3256">
        <v>9</v>
      </c>
      <c r="F3256" s="1" t="s">
        <v>23</v>
      </c>
      <c r="G3256" s="1" t="s">
        <v>24</v>
      </c>
      <c r="H3256" s="1" t="s">
        <v>32</v>
      </c>
      <c r="I3256" s="1" t="s">
        <v>19</v>
      </c>
      <c r="J3256" s="1" t="s">
        <v>33</v>
      </c>
      <c r="K3256" s="1" t="s">
        <v>21</v>
      </c>
      <c r="L3256">
        <v>1</v>
      </c>
      <c r="M3256">
        <v>52</v>
      </c>
      <c r="N3256">
        <v>8518</v>
      </c>
      <c r="O3256" s="1" t="s">
        <v>22</v>
      </c>
      <c r="P3256">
        <v>3</v>
      </c>
    </row>
    <row r="3257" spans="1:16" x14ac:dyDescent="0.2">
      <c r="A3257">
        <v>3256</v>
      </c>
      <c r="B3257">
        <v>51</v>
      </c>
      <c r="C3257">
        <v>1</v>
      </c>
      <c r="D3257">
        <v>4.7300000000000004</v>
      </c>
      <c r="E3257">
        <v>5</v>
      </c>
      <c r="F3257" s="1" t="s">
        <v>26</v>
      </c>
      <c r="G3257" s="1" t="s">
        <v>17</v>
      </c>
      <c r="H3257" s="1" t="s">
        <v>28</v>
      </c>
      <c r="I3257" s="1" t="s">
        <v>19</v>
      </c>
      <c r="J3257" s="1" t="s">
        <v>20</v>
      </c>
      <c r="K3257" s="1" t="s">
        <v>21</v>
      </c>
      <c r="L3257">
        <v>8</v>
      </c>
      <c r="M3257">
        <v>57</v>
      </c>
      <c r="N3257">
        <v>6386</v>
      </c>
      <c r="O3257" s="1" t="s">
        <v>21</v>
      </c>
      <c r="P3257">
        <v>4</v>
      </c>
    </row>
    <row r="3258" spans="1:16" x14ac:dyDescent="0.2">
      <c r="A3258">
        <v>3257</v>
      </c>
      <c r="B3258">
        <v>18</v>
      </c>
      <c r="C3258">
        <v>7</v>
      </c>
      <c r="D3258">
        <v>2.56</v>
      </c>
      <c r="E3258">
        <v>9</v>
      </c>
      <c r="F3258" s="1" t="s">
        <v>16</v>
      </c>
      <c r="G3258" s="1" t="s">
        <v>24</v>
      </c>
      <c r="H3258" s="1" t="s">
        <v>31</v>
      </c>
      <c r="I3258" s="1" t="s">
        <v>34</v>
      </c>
      <c r="J3258" s="1" t="s">
        <v>33</v>
      </c>
      <c r="K3258" s="1" t="s">
        <v>22</v>
      </c>
      <c r="L3258">
        <v>6</v>
      </c>
      <c r="M3258">
        <v>44</v>
      </c>
      <c r="N3258">
        <v>2418</v>
      </c>
      <c r="O3258" s="1" t="s">
        <v>22</v>
      </c>
      <c r="P3258">
        <v>5</v>
      </c>
    </row>
    <row r="3259" spans="1:16" x14ac:dyDescent="0.2">
      <c r="A3259">
        <v>3258</v>
      </c>
      <c r="B3259">
        <v>50</v>
      </c>
      <c r="C3259">
        <v>8</v>
      </c>
      <c r="D3259">
        <v>5.77</v>
      </c>
      <c r="E3259">
        <v>7</v>
      </c>
      <c r="F3259" s="1" t="s">
        <v>23</v>
      </c>
      <c r="G3259" s="1" t="s">
        <v>30</v>
      </c>
      <c r="H3259" s="1" t="s">
        <v>32</v>
      </c>
      <c r="I3259" s="1" t="s">
        <v>34</v>
      </c>
      <c r="J3259" s="1" t="s">
        <v>29</v>
      </c>
      <c r="K3259" s="1" t="s">
        <v>21</v>
      </c>
      <c r="L3259">
        <v>1</v>
      </c>
      <c r="M3259">
        <v>30</v>
      </c>
      <c r="N3259">
        <v>8506</v>
      </c>
      <c r="O3259" s="1" t="s">
        <v>22</v>
      </c>
      <c r="P3259">
        <v>4</v>
      </c>
    </row>
    <row r="3260" spans="1:16" x14ac:dyDescent="0.2">
      <c r="A3260">
        <v>3259</v>
      </c>
      <c r="B3260">
        <v>37</v>
      </c>
      <c r="C3260">
        <v>9</v>
      </c>
      <c r="D3260">
        <v>4.4000000000000004</v>
      </c>
      <c r="E3260">
        <v>7</v>
      </c>
      <c r="F3260" s="1" t="s">
        <v>23</v>
      </c>
      <c r="G3260" s="1" t="s">
        <v>35</v>
      </c>
      <c r="H3260" s="1" t="s">
        <v>25</v>
      </c>
      <c r="I3260" s="1" t="s">
        <v>19</v>
      </c>
      <c r="J3260" s="1" t="s">
        <v>29</v>
      </c>
      <c r="K3260" s="1" t="s">
        <v>21</v>
      </c>
      <c r="L3260">
        <v>10</v>
      </c>
      <c r="M3260">
        <v>55</v>
      </c>
      <c r="N3260">
        <v>4194</v>
      </c>
      <c r="O3260" s="1" t="s">
        <v>22</v>
      </c>
      <c r="P3260">
        <v>1</v>
      </c>
    </row>
    <row r="3261" spans="1:16" x14ac:dyDescent="0.2">
      <c r="A3261">
        <v>3260</v>
      </c>
      <c r="B3261">
        <v>32</v>
      </c>
      <c r="C3261">
        <v>8</v>
      </c>
      <c r="D3261">
        <v>5.39</v>
      </c>
      <c r="E3261">
        <v>8</v>
      </c>
      <c r="F3261" s="1" t="s">
        <v>16</v>
      </c>
      <c r="G3261" s="1" t="s">
        <v>24</v>
      </c>
      <c r="H3261" s="1" t="s">
        <v>31</v>
      </c>
      <c r="I3261" s="1" t="s">
        <v>19</v>
      </c>
      <c r="J3261" s="1" t="s">
        <v>20</v>
      </c>
      <c r="K3261" s="1" t="s">
        <v>21</v>
      </c>
      <c r="L3261">
        <v>5</v>
      </c>
      <c r="M3261">
        <v>69</v>
      </c>
      <c r="N3261">
        <v>6009</v>
      </c>
      <c r="O3261" s="1" t="s">
        <v>21</v>
      </c>
      <c r="P3261">
        <v>2</v>
      </c>
    </row>
    <row r="3262" spans="1:16" x14ac:dyDescent="0.2">
      <c r="A3262">
        <v>3261</v>
      </c>
      <c r="B3262">
        <v>35</v>
      </c>
      <c r="C3262">
        <v>2</v>
      </c>
      <c r="D3262">
        <v>5.47</v>
      </c>
      <c r="E3262">
        <v>3</v>
      </c>
      <c r="F3262" s="1" t="s">
        <v>16</v>
      </c>
      <c r="G3262" s="1" t="s">
        <v>24</v>
      </c>
      <c r="H3262" s="1" t="s">
        <v>32</v>
      </c>
      <c r="I3262" s="1" t="s">
        <v>19</v>
      </c>
      <c r="J3262" s="1" t="s">
        <v>33</v>
      </c>
      <c r="K3262" s="1" t="s">
        <v>21</v>
      </c>
      <c r="L3262">
        <v>0</v>
      </c>
      <c r="M3262">
        <v>60</v>
      </c>
      <c r="N3262">
        <v>1340</v>
      </c>
      <c r="O3262" s="1" t="s">
        <v>22</v>
      </c>
      <c r="P3262">
        <v>5</v>
      </c>
    </row>
    <row r="3263" spans="1:16" x14ac:dyDescent="0.2">
      <c r="A3263">
        <v>3262</v>
      </c>
      <c r="B3263">
        <v>20</v>
      </c>
      <c r="C3263">
        <v>2</v>
      </c>
      <c r="D3263">
        <v>2.5</v>
      </c>
      <c r="E3263">
        <v>1</v>
      </c>
      <c r="F3263" s="1" t="s">
        <v>16</v>
      </c>
      <c r="G3263" s="1" t="s">
        <v>30</v>
      </c>
      <c r="H3263" s="1" t="s">
        <v>28</v>
      </c>
      <c r="I3263" s="1" t="s">
        <v>34</v>
      </c>
      <c r="J3263" s="1" t="s">
        <v>29</v>
      </c>
      <c r="K3263" s="1" t="s">
        <v>22</v>
      </c>
      <c r="L3263">
        <v>4</v>
      </c>
      <c r="M3263">
        <v>40</v>
      </c>
      <c r="N3263">
        <v>4294</v>
      </c>
      <c r="O3263" s="1" t="s">
        <v>21</v>
      </c>
      <c r="P3263">
        <v>4</v>
      </c>
    </row>
    <row r="3264" spans="1:16" x14ac:dyDescent="0.2">
      <c r="A3264">
        <v>3263</v>
      </c>
      <c r="B3264">
        <v>6</v>
      </c>
      <c r="C3264">
        <v>9</v>
      </c>
      <c r="D3264">
        <v>5.42</v>
      </c>
      <c r="E3264">
        <v>7</v>
      </c>
      <c r="F3264" s="1" t="s">
        <v>23</v>
      </c>
      <c r="G3264" s="1" t="s">
        <v>35</v>
      </c>
      <c r="H3264" s="1" t="s">
        <v>32</v>
      </c>
      <c r="I3264" s="1" t="s">
        <v>19</v>
      </c>
      <c r="J3264" s="1" t="s">
        <v>33</v>
      </c>
      <c r="K3264" s="1" t="s">
        <v>21</v>
      </c>
      <c r="L3264">
        <v>1</v>
      </c>
      <c r="M3264">
        <v>42</v>
      </c>
      <c r="N3264">
        <v>2124</v>
      </c>
      <c r="O3264" s="1" t="s">
        <v>21</v>
      </c>
      <c r="P3264">
        <v>4</v>
      </c>
    </row>
    <row r="3265" spans="1:16" x14ac:dyDescent="0.2">
      <c r="A3265">
        <v>3264</v>
      </c>
      <c r="B3265">
        <v>26</v>
      </c>
      <c r="C3265">
        <v>7</v>
      </c>
      <c r="D3265">
        <v>4.8899999999999997</v>
      </c>
      <c r="E3265">
        <v>9</v>
      </c>
      <c r="F3265" s="1" t="s">
        <v>26</v>
      </c>
      <c r="G3265" s="1" t="s">
        <v>27</v>
      </c>
      <c r="H3265" s="1" t="s">
        <v>28</v>
      </c>
      <c r="I3265" s="1" t="s">
        <v>34</v>
      </c>
      <c r="J3265" s="1" t="s">
        <v>20</v>
      </c>
      <c r="K3265" s="1" t="s">
        <v>21</v>
      </c>
      <c r="L3265">
        <v>6</v>
      </c>
      <c r="M3265">
        <v>45</v>
      </c>
      <c r="N3265">
        <v>7598</v>
      </c>
      <c r="O3265" s="1" t="s">
        <v>22</v>
      </c>
      <c r="P3265">
        <v>5</v>
      </c>
    </row>
    <row r="3266" spans="1:16" x14ac:dyDescent="0.2">
      <c r="A3266">
        <v>3265</v>
      </c>
      <c r="B3266">
        <v>1</v>
      </c>
      <c r="C3266">
        <v>9</v>
      </c>
      <c r="D3266">
        <v>1.75</v>
      </c>
      <c r="E3266">
        <v>8</v>
      </c>
      <c r="F3266" s="1" t="s">
        <v>26</v>
      </c>
      <c r="G3266" s="1" t="s">
        <v>30</v>
      </c>
      <c r="H3266" s="1" t="s">
        <v>31</v>
      </c>
      <c r="I3266" s="1" t="s">
        <v>34</v>
      </c>
      <c r="J3266" s="1" t="s">
        <v>29</v>
      </c>
      <c r="K3266" s="1" t="s">
        <v>22</v>
      </c>
      <c r="L3266">
        <v>2</v>
      </c>
      <c r="M3266">
        <v>38</v>
      </c>
      <c r="N3266">
        <v>6731</v>
      </c>
      <c r="O3266" s="1" t="s">
        <v>21</v>
      </c>
      <c r="P3266">
        <v>2</v>
      </c>
    </row>
    <row r="3267" spans="1:16" x14ac:dyDescent="0.2">
      <c r="A3267">
        <v>3266</v>
      </c>
      <c r="B3267">
        <v>18</v>
      </c>
      <c r="C3267">
        <v>1</v>
      </c>
      <c r="D3267">
        <v>5.01</v>
      </c>
      <c r="E3267">
        <v>2</v>
      </c>
      <c r="F3267" s="1" t="s">
        <v>16</v>
      </c>
      <c r="G3267" s="1" t="s">
        <v>27</v>
      </c>
      <c r="H3267" s="1" t="s">
        <v>18</v>
      </c>
      <c r="I3267" s="1" t="s">
        <v>34</v>
      </c>
      <c r="J3267" s="1" t="s">
        <v>29</v>
      </c>
      <c r="K3267" s="1" t="s">
        <v>22</v>
      </c>
      <c r="L3267">
        <v>3</v>
      </c>
      <c r="M3267">
        <v>22</v>
      </c>
      <c r="N3267">
        <v>5534</v>
      </c>
      <c r="O3267" s="1" t="s">
        <v>21</v>
      </c>
      <c r="P3267">
        <v>4</v>
      </c>
    </row>
    <row r="3268" spans="1:16" x14ac:dyDescent="0.2">
      <c r="A3268">
        <v>3267</v>
      </c>
      <c r="B3268">
        <v>58</v>
      </c>
      <c r="C3268">
        <v>10</v>
      </c>
      <c r="D3268">
        <v>3.13</v>
      </c>
      <c r="E3268">
        <v>10</v>
      </c>
      <c r="F3268" s="1" t="s">
        <v>16</v>
      </c>
      <c r="G3268" s="1" t="s">
        <v>27</v>
      </c>
      <c r="H3268" s="1" t="s">
        <v>28</v>
      </c>
      <c r="I3268" s="1" t="s">
        <v>19</v>
      </c>
      <c r="J3268" s="1" t="s">
        <v>29</v>
      </c>
      <c r="K3268" s="1" t="s">
        <v>21</v>
      </c>
      <c r="L3268">
        <v>4</v>
      </c>
      <c r="M3268">
        <v>66</v>
      </c>
      <c r="N3268">
        <v>1499</v>
      </c>
      <c r="O3268" s="1" t="s">
        <v>22</v>
      </c>
      <c r="P3268">
        <v>4</v>
      </c>
    </row>
    <row r="3269" spans="1:16" x14ac:dyDescent="0.2">
      <c r="A3269">
        <v>3268</v>
      </c>
      <c r="B3269">
        <v>11</v>
      </c>
      <c r="C3269">
        <v>9</v>
      </c>
      <c r="D3269">
        <v>3.7</v>
      </c>
      <c r="E3269">
        <v>8</v>
      </c>
      <c r="F3269" s="1" t="s">
        <v>16</v>
      </c>
      <c r="G3269" s="1" t="s">
        <v>30</v>
      </c>
      <c r="H3269" s="1" t="s">
        <v>32</v>
      </c>
      <c r="I3269" s="1" t="s">
        <v>19</v>
      </c>
      <c r="J3269" s="1" t="s">
        <v>33</v>
      </c>
      <c r="K3269" s="1" t="s">
        <v>21</v>
      </c>
      <c r="L3269">
        <v>0</v>
      </c>
      <c r="M3269">
        <v>59</v>
      </c>
      <c r="N3269">
        <v>5225</v>
      </c>
      <c r="O3269" s="1" t="s">
        <v>22</v>
      </c>
      <c r="P3269">
        <v>4</v>
      </c>
    </row>
    <row r="3270" spans="1:16" x14ac:dyDescent="0.2">
      <c r="A3270">
        <v>3269</v>
      </c>
      <c r="B3270">
        <v>39</v>
      </c>
      <c r="C3270">
        <v>9</v>
      </c>
      <c r="D3270">
        <v>3.04</v>
      </c>
      <c r="E3270">
        <v>8</v>
      </c>
      <c r="F3270" s="1" t="s">
        <v>26</v>
      </c>
      <c r="G3270" s="1" t="s">
        <v>30</v>
      </c>
      <c r="H3270" s="1" t="s">
        <v>31</v>
      </c>
      <c r="I3270" s="1" t="s">
        <v>19</v>
      </c>
      <c r="J3270" s="1" t="s">
        <v>29</v>
      </c>
      <c r="K3270" s="1" t="s">
        <v>21</v>
      </c>
      <c r="L3270">
        <v>2</v>
      </c>
      <c r="M3270">
        <v>59</v>
      </c>
      <c r="N3270">
        <v>7717</v>
      </c>
      <c r="O3270" s="1" t="s">
        <v>21</v>
      </c>
      <c r="P3270">
        <v>5</v>
      </c>
    </row>
    <row r="3271" spans="1:16" x14ac:dyDescent="0.2">
      <c r="A3271">
        <v>3270</v>
      </c>
      <c r="B3271">
        <v>23</v>
      </c>
      <c r="C3271">
        <v>9</v>
      </c>
      <c r="D3271">
        <v>5.45</v>
      </c>
      <c r="E3271">
        <v>10</v>
      </c>
      <c r="F3271" s="1" t="s">
        <v>26</v>
      </c>
      <c r="G3271" s="1" t="s">
        <v>30</v>
      </c>
      <c r="H3271" s="1" t="s">
        <v>32</v>
      </c>
      <c r="I3271" s="1" t="s">
        <v>19</v>
      </c>
      <c r="J3271" s="1" t="s">
        <v>33</v>
      </c>
      <c r="K3271" s="1" t="s">
        <v>21</v>
      </c>
      <c r="L3271">
        <v>9</v>
      </c>
      <c r="M3271">
        <v>55</v>
      </c>
      <c r="N3271">
        <v>4454</v>
      </c>
      <c r="O3271" s="1" t="s">
        <v>21</v>
      </c>
      <c r="P3271">
        <v>3</v>
      </c>
    </row>
    <row r="3272" spans="1:16" x14ac:dyDescent="0.2">
      <c r="A3272">
        <v>3271</v>
      </c>
      <c r="B3272">
        <v>42</v>
      </c>
      <c r="C3272">
        <v>9</v>
      </c>
      <c r="D3272">
        <v>4.53</v>
      </c>
      <c r="E3272">
        <v>8</v>
      </c>
      <c r="F3272" s="1" t="s">
        <v>36</v>
      </c>
      <c r="G3272" s="1" t="s">
        <v>17</v>
      </c>
      <c r="H3272" s="1" t="s">
        <v>25</v>
      </c>
      <c r="I3272" s="1" t="s">
        <v>19</v>
      </c>
      <c r="J3272" s="1" t="s">
        <v>33</v>
      </c>
      <c r="K3272" s="1" t="s">
        <v>21</v>
      </c>
      <c r="L3272">
        <v>3</v>
      </c>
      <c r="M3272">
        <v>18</v>
      </c>
      <c r="N3272">
        <v>1996</v>
      </c>
      <c r="O3272" s="1" t="s">
        <v>22</v>
      </c>
      <c r="P3272">
        <v>4</v>
      </c>
    </row>
    <row r="3273" spans="1:16" x14ac:dyDescent="0.2">
      <c r="A3273">
        <v>3272</v>
      </c>
      <c r="B3273">
        <v>47</v>
      </c>
      <c r="C3273">
        <v>8</v>
      </c>
      <c r="D3273">
        <v>2.72</v>
      </c>
      <c r="E3273">
        <v>7</v>
      </c>
      <c r="F3273" s="1" t="s">
        <v>16</v>
      </c>
      <c r="G3273" s="1" t="s">
        <v>27</v>
      </c>
      <c r="H3273" s="1" t="s">
        <v>31</v>
      </c>
      <c r="I3273" s="1" t="s">
        <v>19</v>
      </c>
      <c r="J3273" s="1" t="s">
        <v>20</v>
      </c>
      <c r="K3273" s="1" t="s">
        <v>21</v>
      </c>
      <c r="L3273">
        <v>6</v>
      </c>
      <c r="M3273">
        <v>66</v>
      </c>
      <c r="N3273">
        <v>8771</v>
      </c>
      <c r="O3273" s="1" t="s">
        <v>22</v>
      </c>
      <c r="P3273">
        <v>4</v>
      </c>
    </row>
    <row r="3274" spans="1:16" x14ac:dyDescent="0.2">
      <c r="A3274">
        <v>3273</v>
      </c>
      <c r="B3274">
        <v>45</v>
      </c>
      <c r="C3274">
        <v>10</v>
      </c>
      <c r="D3274">
        <v>5.36</v>
      </c>
      <c r="E3274">
        <v>9</v>
      </c>
      <c r="F3274" s="1" t="s">
        <v>36</v>
      </c>
      <c r="G3274" s="1" t="s">
        <v>24</v>
      </c>
      <c r="H3274" s="1" t="s">
        <v>25</v>
      </c>
      <c r="I3274" s="1" t="s">
        <v>34</v>
      </c>
      <c r="J3274" s="1" t="s">
        <v>29</v>
      </c>
      <c r="K3274" s="1" t="s">
        <v>21</v>
      </c>
      <c r="L3274">
        <v>4</v>
      </c>
      <c r="M3274">
        <v>60</v>
      </c>
      <c r="N3274">
        <v>8513</v>
      </c>
      <c r="O3274" s="1" t="s">
        <v>22</v>
      </c>
      <c r="P3274">
        <v>5</v>
      </c>
    </row>
    <row r="3275" spans="1:16" x14ac:dyDescent="0.2">
      <c r="A3275">
        <v>3274</v>
      </c>
      <c r="B3275">
        <v>23</v>
      </c>
      <c r="C3275">
        <v>9</v>
      </c>
      <c r="D3275">
        <v>2.35</v>
      </c>
      <c r="E3275">
        <v>10</v>
      </c>
      <c r="F3275" s="1" t="s">
        <v>23</v>
      </c>
      <c r="G3275" s="1" t="s">
        <v>35</v>
      </c>
      <c r="H3275" s="1" t="s">
        <v>25</v>
      </c>
      <c r="I3275" s="1" t="s">
        <v>19</v>
      </c>
      <c r="J3275" s="1" t="s">
        <v>33</v>
      </c>
      <c r="K3275" s="1" t="s">
        <v>21</v>
      </c>
      <c r="L3275">
        <v>10</v>
      </c>
      <c r="M3275">
        <v>34</v>
      </c>
      <c r="N3275">
        <v>1263</v>
      </c>
      <c r="O3275" s="1" t="s">
        <v>22</v>
      </c>
      <c r="P3275">
        <v>4</v>
      </c>
    </row>
    <row r="3276" spans="1:16" x14ac:dyDescent="0.2">
      <c r="A3276">
        <v>3275</v>
      </c>
      <c r="B3276">
        <v>44</v>
      </c>
      <c r="C3276">
        <v>10</v>
      </c>
      <c r="D3276">
        <v>5.07</v>
      </c>
      <c r="E3276">
        <v>10</v>
      </c>
      <c r="F3276" s="1" t="s">
        <v>16</v>
      </c>
      <c r="G3276" s="1" t="s">
        <v>35</v>
      </c>
      <c r="H3276" s="1" t="s">
        <v>28</v>
      </c>
      <c r="I3276" s="1" t="s">
        <v>19</v>
      </c>
      <c r="J3276" s="1" t="s">
        <v>33</v>
      </c>
      <c r="K3276" s="1" t="s">
        <v>21</v>
      </c>
      <c r="L3276">
        <v>4</v>
      </c>
      <c r="M3276">
        <v>66</v>
      </c>
      <c r="N3276">
        <v>8434</v>
      </c>
      <c r="O3276" s="1" t="s">
        <v>21</v>
      </c>
      <c r="P3276">
        <v>5</v>
      </c>
    </row>
    <row r="3277" spans="1:16" x14ac:dyDescent="0.2">
      <c r="A3277">
        <v>3276</v>
      </c>
      <c r="B3277">
        <v>24</v>
      </c>
      <c r="C3277">
        <v>1</v>
      </c>
      <c r="D3277">
        <v>1.54</v>
      </c>
      <c r="E3277">
        <v>3</v>
      </c>
      <c r="F3277" s="1" t="s">
        <v>23</v>
      </c>
      <c r="G3277" s="1" t="s">
        <v>30</v>
      </c>
      <c r="H3277" s="1" t="s">
        <v>32</v>
      </c>
      <c r="I3277" s="1" t="s">
        <v>19</v>
      </c>
      <c r="J3277" s="1" t="s">
        <v>33</v>
      </c>
      <c r="K3277" s="1" t="s">
        <v>22</v>
      </c>
      <c r="L3277">
        <v>2</v>
      </c>
      <c r="M3277">
        <v>32</v>
      </c>
      <c r="N3277">
        <v>2982</v>
      </c>
      <c r="O3277" s="1" t="s">
        <v>21</v>
      </c>
      <c r="P3277">
        <v>3</v>
      </c>
    </row>
    <row r="3278" spans="1:16" x14ac:dyDescent="0.2">
      <c r="A3278">
        <v>3277</v>
      </c>
      <c r="B3278">
        <v>28</v>
      </c>
      <c r="C3278">
        <v>9</v>
      </c>
      <c r="D3278">
        <v>1.1000000000000001</v>
      </c>
      <c r="E3278">
        <v>10</v>
      </c>
      <c r="F3278" s="1" t="s">
        <v>36</v>
      </c>
      <c r="G3278" s="1" t="s">
        <v>30</v>
      </c>
      <c r="H3278" s="1" t="s">
        <v>37</v>
      </c>
      <c r="I3278" s="1" t="s">
        <v>19</v>
      </c>
      <c r="J3278" s="1" t="s">
        <v>33</v>
      </c>
      <c r="K3278" s="1" t="s">
        <v>21</v>
      </c>
      <c r="L3278">
        <v>6</v>
      </c>
      <c r="M3278">
        <v>50</v>
      </c>
      <c r="N3278">
        <v>8060</v>
      </c>
      <c r="O3278" s="1" t="s">
        <v>22</v>
      </c>
      <c r="P3278">
        <v>2</v>
      </c>
    </row>
    <row r="3279" spans="1:16" x14ac:dyDescent="0.2">
      <c r="A3279">
        <v>3278</v>
      </c>
      <c r="B3279">
        <v>36</v>
      </c>
      <c r="C3279">
        <v>5</v>
      </c>
      <c r="D3279">
        <v>4.4000000000000004</v>
      </c>
      <c r="E3279">
        <v>6</v>
      </c>
      <c r="F3279" s="1" t="s">
        <v>23</v>
      </c>
      <c r="G3279" s="1" t="s">
        <v>17</v>
      </c>
      <c r="H3279" s="1" t="s">
        <v>28</v>
      </c>
      <c r="I3279" s="1" t="s">
        <v>19</v>
      </c>
      <c r="J3279" s="1" t="s">
        <v>33</v>
      </c>
      <c r="K3279" s="1" t="s">
        <v>21</v>
      </c>
      <c r="L3279">
        <v>8</v>
      </c>
      <c r="M3279">
        <v>20</v>
      </c>
      <c r="N3279">
        <v>1857</v>
      </c>
      <c r="O3279" s="1" t="s">
        <v>21</v>
      </c>
      <c r="P3279">
        <v>1</v>
      </c>
    </row>
    <row r="3280" spans="1:16" x14ac:dyDescent="0.2">
      <c r="A3280">
        <v>3279</v>
      </c>
      <c r="B3280">
        <v>33</v>
      </c>
      <c r="C3280">
        <v>8</v>
      </c>
      <c r="D3280">
        <v>1.83</v>
      </c>
      <c r="E3280">
        <v>9</v>
      </c>
      <c r="F3280" s="1" t="s">
        <v>36</v>
      </c>
      <c r="G3280" s="1" t="s">
        <v>35</v>
      </c>
      <c r="H3280" s="1" t="s">
        <v>25</v>
      </c>
      <c r="I3280" s="1" t="s">
        <v>19</v>
      </c>
      <c r="J3280" s="1" t="s">
        <v>29</v>
      </c>
      <c r="K3280" s="1" t="s">
        <v>21</v>
      </c>
      <c r="L3280">
        <v>7</v>
      </c>
      <c r="M3280">
        <v>45</v>
      </c>
      <c r="N3280">
        <v>4720</v>
      </c>
      <c r="O3280" s="1" t="s">
        <v>22</v>
      </c>
      <c r="P3280">
        <v>1</v>
      </c>
    </row>
    <row r="3281" spans="1:16" x14ac:dyDescent="0.2">
      <c r="A3281">
        <v>3280</v>
      </c>
      <c r="B3281">
        <v>33</v>
      </c>
      <c r="C3281">
        <v>6</v>
      </c>
      <c r="D3281">
        <v>1.88</v>
      </c>
      <c r="E3281">
        <v>6</v>
      </c>
      <c r="F3281" s="1" t="s">
        <v>16</v>
      </c>
      <c r="G3281" s="1" t="s">
        <v>17</v>
      </c>
      <c r="H3281" s="1" t="s">
        <v>25</v>
      </c>
      <c r="I3281" s="1" t="s">
        <v>19</v>
      </c>
      <c r="J3281" s="1" t="s">
        <v>20</v>
      </c>
      <c r="K3281" s="1" t="s">
        <v>21</v>
      </c>
      <c r="L3281">
        <v>5</v>
      </c>
      <c r="M3281">
        <v>50</v>
      </c>
      <c r="N3281">
        <v>7827</v>
      </c>
      <c r="O3281" s="1" t="s">
        <v>22</v>
      </c>
      <c r="P3281">
        <v>2</v>
      </c>
    </row>
    <row r="3282" spans="1:16" x14ac:dyDescent="0.2">
      <c r="A3282">
        <v>3281</v>
      </c>
      <c r="B3282">
        <v>9</v>
      </c>
      <c r="C3282">
        <v>3</v>
      </c>
      <c r="D3282">
        <v>1.23</v>
      </c>
      <c r="E3282">
        <v>3</v>
      </c>
      <c r="F3282" s="1" t="s">
        <v>16</v>
      </c>
      <c r="G3282" s="1" t="s">
        <v>24</v>
      </c>
      <c r="H3282" s="1" t="s">
        <v>28</v>
      </c>
      <c r="I3282" s="1" t="s">
        <v>19</v>
      </c>
      <c r="J3282" s="1" t="s">
        <v>33</v>
      </c>
      <c r="K3282" s="1" t="s">
        <v>22</v>
      </c>
      <c r="L3282">
        <v>1</v>
      </c>
      <c r="M3282">
        <v>39</v>
      </c>
      <c r="N3282">
        <v>9842</v>
      </c>
      <c r="O3282" s="1" t="s">
        <v>21</v>
      </c>
      <c r="P3282">
        <v>5</v>
      </c>
    </row>
    <row r="3283" spans="1:16" x14ac:dyDescent="0.2">
      <c r="A3283">
        <v>3282</v>
      </c>
      <c r="B3283">
        <v>37</v>
      </c>
      <c r="C3283">
        <v>2</v>
      </c>
      <c r="D3283">
        <v>4.6100000000000003</v>
      </c>
      <c r="E3283">
        <v>5</v>
      </c>
      <c r="F3283" s="1" t="s">
        <v>23</v>
      </c>
      <c r="G3283" s="1" t="s">
        <v>35</v>
      </c>
      <c r="H3283" s="1" t="s">
        <v>18</v>
      </c>
      <c r="I3283" s="1" t="s">
        <v>19</v>
      </c>
      <c r="J3283" s="1" t="s">
        <v>33</v>
      </c>
      <c r="K3283" s="1" t="s">
        <v>21</v>
      </c>
      <c r="L3283">
        <v>0</v>
      </c>
      <c r="M3283">
        <v>47</v>
      </c>
      <c r="N3283">
        <v>7937</v>
      </c>
      <c r="O3283" s="1" t="s">
        <v>22</v>
      </c>
      <c r="P3283">
        <v>4</v>
      </c>
    </row>
    <row r="3284" spans="1:16" x14ac:dyDescent="0.2">
      <c r="A3284">
        <v>3283</v>
      </c>
      <c r="B3284">
        <v>60</v>
      </c>
      <c r="C3284">
        <v>4</v>
      </c>
      <c r="D3284">
        <v>1.68</v>
      </c>
      <c r="E3284">
        <v>4</v>
      </c>
      <c r="F3284" s="1" t="s">
        <v>16</v>
      </c>
      <c r="G3284" s="1" t="s">
        <v>24</v>
      </c>
      <c r="H3284" s="1" t="s">
        <v>28</v>
      </c>
      <c r="I3284" s="1" t="s">
        <v>19</v>
      </c>
      <c r="J3284" s="1" t="s">
        <v>29</v>
      </c>
      <c r="K3284" s="1" t="s">
        <v>21</v>
      </c>
      <c r="L3284">
        <v>8</v>
      </c>
      <c r="M3284">
        <v>28</v>
      </c>
      <c r="N3284">
        <v>2378</v>
      </c>
      <c r="O3284" s="1" t="s">
        <v>21</v>
      </c>
      <c r="P3284">
        <v>2</v>
      </c>
    </row>
    <row r="3285" spans="1:16" x14ac:dyDescent="0.2">
      <c r="A3285">
        <v>3284</v>
      </c>
      <c r="B3285">
        <v>5</v>
      </c>
      <c r="C3285">
        <v>2</v>
      </c>
      <c r="D3285">
        <v>2.0499999999999998</v>
      </c>
      <c r="E3285">
        <v>2</v>
      </c>
      <c r="F3285" s="1" t="s">
        <v>26</v>
      </c>
      <c r="G3285" s="1" t="s">
        <v>24</v>
      </c>
      <c r="H3285" s="1" t="s">
        <v>31</v>
      </c>
      <c r="I3285" s="1" t="s">
        <v>19</v>
      </c>
      <c r="J3285" s="1" t="s">
        <v>33</v>
      </c>
      <c r="K3285" s="1" t="s">
        <v>21</v>
      </c>
      <c r="L3285">
        <v>5</v>
      </c>
      <c r="M3285">
        <v>63</v>
      </c>
      <c r="N3285">
        <v>9084</v>
      </c>
      <c r="O3285" s="1" t="s">
        <v>22</v>
      </c>
      <c r="P3285">
        <v>2</v>
      </c>
    </row>
    <row r="3286" spans="1:16" x14ac:dyDescent="0.2">
      <c r="A3286">
        <v>3285</v>
      </c>
      <c r="B3286">
        <v>27</v>
      </c>
      <c r="C3286">
        <v>6</v>
      </c>
      <c r="D3286">
        <v>4.5199999999999996</v>
      </c>
      <c r="E3286">
        <v>2</v>
      </c>
      <c r="F3286" s="1" t="s">
        <v>26</v>
      </c>
      <c r="G3286" s="1" t="s">
        <v>27</v>
      </c>
      <c r="H3286" s="1" t="s">
        <v>37</v>
      </c>
      <c r="I3286" s="1" t="s">
        <v>19</v>
      </c>
      <c r="J3286" s="1" t="s">
        <v>29</v>
      </c>
      <c r="K3286" s="1" t="s">
        <v>21</v>
      </c>
      <c r="L3286">
        <v>4</v>
      </c>
      <c r="M3286">
        <v>25</v>
      </c>
      <c r="N3286">
        <v>2466</v>
      </c>
      <c r="O3286" s="1" t="s">
        <v>22</v>
      </c>
      <c r="P3286">
        <v>4</v>
      </c>
    </row>
    <row r="3287" spans="1:16" x14ac:dyDescent="0.2">
      <c r="A3287">
        <v>3286</v>
      </c>
      <c r="B3287">
        <v>47</v>
      </c>
      <c r="C3287">
        <v>7</v>
      </c>
      <c r="D3287">
        <v>5.43</v>
      </c>
      <c r="E3287">
        <v>8</v>
      </c>
      <c r="F3287" s="1" t="s">
        <v>23</v>
      </c>
      <c r="G3287" s="1" t="s">
        <v>30</v>
      </c>
      <c r="H3287" s="1" t="s">
        <v>18</v>
      </c>
      <c r="I3287" s="1" t="s">
        <v>34</v>
      </c>
      <c r="J3287" s="1" t="s">
        <v>29</v>
      </c>
      <c r="K3287" s="1" t="s">
        <v>21</v>
      </c>
      <c r="L3287">
        <v>10</v>
      </c>
      <c r="M3287">
        <v>44</v>
      </c>
      <c r="N3287">
        <v>1740</v>
      </c>
      <c r="O3287" s="1" t="s">
        <v>21</v>
      </c>
      <c r="P3287">
        <v>4</v>
      </c>
    </row>
    <row r="3288" spans="1:16" x14ac:dyDescent="0.2">
      <c r="A3288">
        <v>3287</v>
      </c>
      <c r="B3288">
        <v>58</v>
      </c>
      <c r="C3288">
        <v>10</v>
      </c>
      <c r="D3288">
        <v>2.19</v>
      </c>
      <c r="E3288">
        <v>10</v>
      </c>
      <c r="F3288" s="1" t="s">
        <v>23</v>
      </c>
      <c r="G3288" s="1" t="s">
        <v>35</v>
      </c>
      <c r="H3288" s="1" t="s">
        <v>28</v>
      </c>
      <c r="I3288" s="1" t="s">
        <v>19</v>
      </c>
      <c r="J3288" s="1" t="s">
        <v>20</v>
      </c>
      <c r="K3288" s="1" t="s">
        <v>21</v>
      </c>
      <c r="L3288">
        <v>5</v>
      </c>
      <c r="M3288">
        <v>61</v>
      </c>
      <c r="N3288">
        <v>8935</v>
      </c>
      <c r="O3288" s="1" t="s">
        <v>21</v>
      </c>
      <c r="P3288">
        <v>3</v>
      </c>
    </row>
    <row r="3289" spans="1:16" x14ac:dyDescent="0.2">
      <c r="A3289">
        <v>3288</v>
      </c>
      <c r="B3289">
        <v>30</v>
      </c>
      <c r="C3289">
        <v>7</v>
      </c>
      <c r="D3289">
        <v>5.46</v>
      </c>
      <c r="E3289">
        <v>9</v>
      </c>
      <c r="F3289" s="1" t="s">
        <v>36</v>
      </c>
      <c r="G3289" s="1" t="s">
        <v>30</v>
      </c>
      <c r="H3289" s="1" t="s">
        <v>18</v>
      </c>
      <c r="I3289" s="1" t="s">
        <v>19</v>
      </c>
      <c r="J3289" s="1" t="s">
        <v>29</v>
      </c>
      <c r="K3289" s="1" t="s">
        <v>21</v>
      </c>
      <c r="L3289">
        <v>9</v>
      </c>
      <c r="M3289">
        <v>56</v>
      </c>
      <c r="N3289">
        <v>4225</v>
      </c>
      <c r="O3289" s="1" t="s">
        <v>21</v>
      </c>
      <c r="P3289">
        <v>2</v>
      </c>
    </row>
    <row r="3290" spans="1:16" x14ac:dyDescent="0.2">
      <c r="A3290">
        <v>3289</v>
      </c>
      <c r="B3290">
        <v>3</v>
      </c>
      <c r="C3290">
        <v>8</v>
      </c>
      <c r="D3290">
        <v>3.52</v>
      </c>
      <c r="E3290">
        <v>10</v>
      </c>
      <c r="F3290" s="1" t="s">
        <v>23</v>
      </c>
      <c r="G3290" s="1" t="s">
        <v>27</v>
      </c>
      <c r="H3290" s="1" t="s">
        <v>28</v>
      </c>
      <c r="I3290" s="1" t="s">
        <v>19</v>
      </c>
      <c r="J3290" s="1" t="s">
        <v>33</v>
      </c>
      <c r="K3290" s="1" t="s">
        <v>21</v>
      </c>
      <c r="L3290">
        <v>5</v>
      </c>
      <c r="M3290">
        <v>31</v>
      </c>
      <c r="N3290">
        <v>3736</v>
      </c>
      <c r="O3290" s="1" t="s">
        <v>22</v>
      </c>
      <c r="P3290">
        <v>1</v>
      </c>
    </row>
    <row r="3291" spans="1:16" x14ac:dyDescent="0.2">
      <c r="A3291">
        <v>3290</v>
      </c>
      <c r="B3291">
        <v>6</v>
      </c>
      <c r="C3291">
        <v>7</v>
      </c>
      <c r="D3291">
        <v>5.95</v>
      </c>
      <c r="E3291">
        <v>9</v>
      </c>
      <c r="F3291" s="1" t="s">
        <v>23</v>
      </c>
      <c r="G3291" s="1" t="s">
        <v>35</v>
      </c>
      <c r="H3291" s="1" t="s">
        <v>31</v>
      </c>
      <c r="I3291" s="1" t="s">
        <v>19</v>
      </c>
      <c r="J3291" s="1" t="s">
        <v>33</v>
      </c>
      <c r="K3291" s="1" t="s">
        <v>21</v>
      </c>
      <c r="L3291">
        <v>2</v>
      </c>
      <c r="M3291">
        <v>20</v>
      </c>
      <c r="N3291">
        <v>1610</v>
      </c>
      <c r="O3291" s="1" t="s">
        <v>22</v>
      </c>
      <c r="P3291">
        <v>2</v>
      </c>
    </row>
    <row r="3292" spans="1:16" x14ac:dyDescent="0.2">
      <c r="A3292">
        <v>3291</v>
      </c>
      <c r="B3292">
        <v>28</v>
      </c>
      <c r="C3292">
        <v>9</v>
      </c>
      <c r="D3292">
        <v>5.54</v>
      </c>
      <c r="E3292">
        <v>10</v>
      </c>
      <c r="F3292" s="1" t="s">
        <v>26</v>
      </c>
      <c r="G3292" s="1" t="s">
        <v>17</v>
      </c>
      <c r="H3292" s="1" t="s">
        <v>37</v>
      </c>
      <c r="I3292" s="1" t="s">
        <v>19</v>
      </c>
      <c r="J3292" s="1" t="s">
        <v>33</v>
      </c>
      <c r="K3292" s="1" t="s">
        <v>21</v>
      </c>
      <c r="L3292">
        <v>10</v>
      </c>
      <c r="M3292">
        <v>62</v>
      </c>
      <c r="N3292">
        <v>5515</v>
      </c>
      <c r="O3292" s="1" t="s">
        <v>22</v>
      </c>
      <c r="P3292">
        <v>4</v>
      </c>
    </row>
    <row r="3293" spans="1:16" x14ac:dyDescent="0.2">
      <c r="A3293">
        <v>3292</v>
      </c>
      <c r="B3293">
        <v>41</v>
      </c>
      <c r="C3293">
        <v>9</v>
      </c>
      <c r="D3293">
        <v>3.85</v>
      </c>
      <c r="E3293">
        <v>7</v>
      </c>
      <c r="F3293" s="1" t="s">
        <v>36</v>
      </c>
      <c r="G3293" s="1" t="s">
        <v>24</v>
      </c>
      <c r="H3293" s="1" t="s">
        <v>31</v>
      </c>
      <c r="I3293" s="1" t="s">
        <v>19</v>
      </c>
      <c r="J3293" s="1" t="s">
        <v>20</v>
      </c>
      <c r="K3293" s="1" t="s">
        <v>21</v>
      </c>
      <c r="L3293">
        <v>2</v>
      </c>
      <c r="M3293">
        <v>67</v>
      </c>
      <c r="N3293">
        <v>2518</v>
      </c>
      <c r="O3293" s="1" t="s">
        <v>22</v>
      </c>
      <c r="P3293">
        <v>4</v>
      </c>
    </row>
    <row r="3294" spans="1:16" x14ac:dyDescent="0.2">
      <c r="A3294">
        <v>3293</v>
      </c>
      <c r="B3294">
        <v>17</v>
      </c>
      <c r="C3294">
        <v>10</v>
      </c>
      <c r="D3294">
        <v>3.56</v>
      </c>
      <c r="E3294">
        <v>10</v>
      </c>
      <c r="F3294" s="1" t="s">
        <v>23</v>
      </c>
      <c r="G3294" s="1" t="s">
        <v>27</v>
      </c>
      <c r="H3294" s="1" t="s">
        <v>28</v>
      </c>
      <c r="I3294" s="1" t="s">
        <v>19</v>
      </c>
      <c r="J3294" s="1" t="s">
        <v>20</v>
      </c>
      <c r="K3294" s="1" t="s">
        <v>21</v>
      </c>
      <c r="L3294">
        <v>4</v>
      </c>
      <c r="M3294">
        <v>66</v>
      </c>
      <c r="N3294">
        <v>3361</v>
      </c>
      <c r="O3294" s="1" t="s">
        <v>21</v>
      </c>
      <c r="P3294">
        <v>1</v>
      </c>
    </row>
    <row r="3295" spans="1:16" x14ac:dyDescent="0.2">
      <c r="A3295">
        <v>3294</v>
      </c>
      <c r="B3295">
        <v>1</v>
      </c>
      <c r="C3295">
        <v>1</v>
      </c>
      <c r="D3295">
        <v>1.31</v>
      </c>
      <c r="E3295">
        <v>5</v>
      </c>
      <c r="F3295" s="1" t="s">
        <v>16</v>
      </c>
      <c r="G3295" s="1" t="s">
        <v>30</v>
      </c>
      <c r="H3295" s="1" t="s">
        <v>28</v>
      </c>
      <c r="I3295" s="1" t="s">
        <v>19</v>
      </c>
      <c r="J3295" s="1" t="s">
        <v>29</v>
      </c>
      <c r="K3295" s="1" t="s">
        <v>21</v>
      </c>
      <c r="L3295">
        <v>6</v>
      </c>
      <c r="M3295">
        <v>59</v>
      </c>
      <c r="N3295">
        <v>9192</v>
      </c>
      <c r="O3295" s="1" t="s">
        <v>22</v>
      </c>
      <c r="P3295">
        <v>3</v>
      </c>
    </row>
    <row r="3296" spans="1:16" x14ac:dyDescent="0.2">
      <c r="A3296">
        <v>3295</v>
      </c>
      <c r="B3296">
        <v>18</v>
      </c>
      <c r="C3296">
        <v>6</v>
      </c>
      <c r="D3296">
        <v>5.76</v>
      </c>
      <c r="E3296">
        <v>2</v>
      </c>
      <c r="F3296" s="1" t="s">
        <v>36</v>
      </c>
      <c r="G3296" s="1" t="s">
        <v>35</v>
      </c>
      <c r="H3296" s="1" t="s">
        <v>31</v>
      </c>
      <c r="I3296" s="1" t="s">
        <v>19</v>
      </c>
      <c r="J3296" s="1" t="s">
        <v>20</v>
      </c>
      <c r="K3296" s="1" t="s">
        <v>21</v>
      </c>
      <c r="L3296">
        <v>2</v>
      </c>
      <c r="M3296">
        <v>49</v>
      </c>
      <c r="N3296">
        <v>7431</v>
      </c>
      <c r="O3296" s="1" t="s">
        <v>22</v>
      </c>
      <c r="P3296">
        <v>1</v>
      </c>
    </row>
    <row r="3297" spans="1:16" x14ac:dyDescent="0.2">
      <c r="A3297">
        <v>3296</v>
      </c>
      <c r="B3297">
        <v>48</v>
      </c>
      <c r="C3297">
        <v>10</v>
      </c>
      <c r="D3297">
        <v>1.36</v>
      </c>
      <c r="E3297">
        <v>7</v>
      </c>
      <c r="F3297" s="1" t="s">
        <v>23</v>
      </c>
      <c r="G3297" s="1" t="s">
        <v>24</v>
      </c>
      <c r="H3297" s="1" t="s">
        <v>31</v>
      </c>
      <c r="I3297" s="1" t="s">
        <v>19</v>
      </c>
      <c r="J3297" s="1" t="s">
        <v>33</v>
      </c>
      <c r="K3297" s="1" t="s">
        <v>21</v>
      </c>
      <c r="L3297">
        <v>10</v>
      </c>
      <c r="M3297">
        <v>39</v>
      </c>
      <c r="N3297">
        <v>8896</v>
      </c>
      <c r="O3297" s="1" t="s">
        <v>21</v>
      </c>
      <c r="P3297">
        <v>1</v>
      </c>
    </row>
    <row r="3298" spans="1:16" x14ac:dyDescent="0.2">
      <c r="A3298">
        <v>3297</v>
      </c>
      <c r="B3298">
        <v>36</v>
      </c>
      <c r="C3298">
        <v>3</v>
      </c>
      <c r="D3298">
        <v>3.16</v>
      </c>
      <c r="E3298">
        <v>1</v>
      </c>
      <c r="F3298" s="1" t="s">
        <v>36</v>
      </c>
      <c r="G3298" s="1" t="s">
        <v>27</v>
      </c>
      <c r="H3298" s="1" t="s">
        <v>37</v>
      </c>
      <c r="I3298" s="1" t="s">
        <v>19</v>
      </c>
      <c r="J3298" s="1" t="s">
        <v>29</v>
      </c>
      <c r="K3298" s="1" t="s">
        <v>21</v>
      </c>
      <c r="L3298">
        <v>3</v>
      </c>
      <c r="M3298">
        <v>37</v>
      </c>
      <c r="N3298">
        <v>4839</v>
      </c>
      <c r="O3298" s="1" t="s">
        <v>22</v>
      </c>
      <c r="P3298">
        <v>3</v>
      </c>
    </row>
    <row r="3299" spans="1:16" x14ac:dyDescent="0.2">
      <c r="A3299">
        <v>3298</v>
      </c>
      <c r="B3299">
        <v>59</v>
      </c>
      <c r="C3299">
        <v>1</v>
      </c>
      <c r="D3299">
        <v>1.96</v>
      </c>
      <c r="E3299">
        <v>5</v>
      </c>
      <c r="F3299" s="1" t="s">
        <v>16</v>
      </c>
      <c r="G3299" s="1" t="s">
        <v>17</v>
      </c>
      <c r="H3299" s="1" t="s">
        <v>18</v>
      </c>
      <c r="I3299" s="1" t="s">
        <v>34</v>
      </c>
      <c r="J3299" s="1" t="s">
        <v>20</v>
      </c>
      <c r="K3299" s="1" t="s">
        <v>21</v>
      </c>
      <c r="L3299">
        <v>9</v>
      </c>
      <c r="M3299">
        <v>65</v>
      </c>
      <c r="N3299">
        <v>8870</v>
      </c>
      <c r="O3299" s="1" t="s">
        <v>21</v>
      </c>
      <c r="P3299">
        <v>5</v>
      </c>
    </row>
    <row r="3300" spans="1:16" x14ac:dyDescent="0.2">
      <c r="A3300">
        <v>3299</v>
      </c>
      <c r="B3300">
        <v>46</v>
      </c>
      <c r="C3300">
        <v>2</v>
      </c>
      <c r="D3300">
        <v>4.26</v>
      </c>
      <c r="E3300">
        <v>6</v>
      </c>
      <c r="F3300" s="1" t="s">
        <v>23</v>
      </c>
      <c r="G3300" s="1" t="s">
        <v>35</v>
      </c>
      <c r="H3300" s="1" t="s">
        <v>25</v>
      </c>
      <c r="I3300" s="1" t="s">
        <v>19</v>
      </c>
      <c r="J3300" s="1" t="s">
        <v>29</v>
      </c>
      <c r="K3300" s="1" t="s">
        <v>21</v>
      </c>
      <c r="L3300">
        <v>9</v>
      </c>
      <c r="M3300">
        <v>23</v>
      </c>
      <c r="N3300">
        <v>3119</v>
      </c>
      <c r="O3300" s="1" t="s">
        <v>22</v>
      </c>
      <c r="P3300">
        <v>3</v>
      </c>
    </row>
    <row r="3301" spans="1:16" x14ac:dyDescent="0.2">
      <c r="A3301">
        <v>3300</v>
      </c>
      <c r="B3301">
        <v>44</v>
      </c>
      <c r="C3301">
        <v>7</v>
      </c>
      <c r="D3301">
        <v>1.52</v>
      </c>
      <c r="E3301">
        <v>10</v>
      </c>
      <c r="F3301" s="1" t="s">
        <v>16</v>
      </c>
      <c r="G3301" s="1" t="s">
        <v>17</v>
      </c>
      <c r="H3301" s="1" t="s">
        <v>28</v>
      </c>
      <c r="I3301" s="1" t="s">
        <v>34</v>
      </c>
      <c r="J3301" s="1" t="s">
        <v>29</v>
      </c>
      <c r="K3301" s="1" t="s">
        <v>21</v>
      </c>
      <c r="L3301">
        <v>7</v>
      </c>
      <c r="M3301">
        <v>22</v>
      </c>
      <c r="N3301">
        <v>3562</v>
      </c>
      <c r="O3301" s="1" t="s">
        <v>22</v>
      </c>
      <c r="P3301">
        <v>5</v>
      </c>
    </row>
    <row r="3302" spans="1:16" x14ac:dyDescent="0.2">
      <c r="A3302">
        <v>3301</v>
      </c>
      <c r="B3302">
        <v>8</v>
      </c>
      <c r="C3302">
        <v>8</v>
      </c>
      <c r="D3302">
        <v>3.03</v>
      </c>
      <c r="E3302">
        <v>10</v>
      </c>
      <c r="F3302" s="1" t="s">
        <v>16</v>
      </c>
      <c r="G3302" s="1" t="s">
        <v>27</v>
      </c>
      <c r="H3302" s="1" t="s">
        <v>18</v>
      </c>
      <c r="I3302" s="1" t="s">
        <v>19</v>
      </c>
      <c r="J3302" s="1" t="s">
        <v>29</v>
      </c>
      <c r="K3302" s="1" t="s">
        <v>21</v>
      </c>
      <c r="L3302">
        <v>5</v>
      </c>
      <c r="M3302">
        <v>49</v>
      </c>
      <c r="N3302">
        <v>9205</v>
      </c>
      <c r="O3302" s="1" t="s">
        <v>21</v>
      </c>
      <c r="P3302">
        <v>5</v>
      </c>
    </row>
    <row r="3303" spans="1:16" x14ac:dyDescent="0.2">
      <c r="A3303">
        <v>3302</v>
      </c>
      <c r="B3303">
        <v>4</v>
      </c>
      <c r="C3303">
        <v>10</v>
      </c>
      <c r="D3303">
        <v>3.92</v>
      </c>
      <c r="E3303">
        <v>9</v>
      </c>
      <c r="F3303" s="1" t="s">
        <v>23</v>
      </c>
      <c r="G3303" s="1" t="s">
        <v>30</v>
      </c>
      <c r="H3303" s="1" t="s">
        <v>37</v>
      </c>
      <c r="I3303" s="1" t="s">
        <v>34</v>
      </c>
      <c r="J3303" s="1" t="s">
        <v>29</v>
      </c>
      <c r="K3303" s="1" t="s">
        <v>22</v>
      </c>
      <c r="L3303">
        <v>6</v>
      </c>
      <c r="M3303">
        <v>48</v>
      </c>
      <c r="N3303">
        <v>4993</v>
      </c>
      <c r="O3303" s="1" t="s">
        <v>22</v>
      </c>
      <c r="P3303">
        <v>4</v>
      </c>
    </row>
    <row r="3304" spans="1:16" x14ac:dyDescent="0.2">
      <c r="A3304">
        <v>3303</v>
      </c>
      <c r="B3304">
        <v>22</v>
      </c>
      <c r="C3304">
        <v>9</v>
      </c>
      <c r="D3304">
        <v>4.1900000000000004</v>
      </c>
      <c r="E3304">
        <v>7</v>
      </c>
      <c r="F3304" s="1" t="s">
        <v>16</v>
      </c>
      <c r="G3304" s="1" t="s">
        <v>24</v>
      </c>
      <c r="H3304" s="1" t="s">
        <v>25</v>
      </c>
      <c r="I3304" s="1" t="s">
        <v>19</v>
      </c>
      <c r="J3304" s="1" t="s">
        <v>33</v>
      </c>
      <c r="K3304" s="1" t="s">
        <v>21</v>
      </c>
      <c r="L3304">
        <v>7</v>
      </c>
      <c r="M3304">
        <v>69</v>
      </c>
      <c r="N3304">
        <v>7131</v>
      </c>
      <c r="O3304" s="1" t="s">
        <v>21</v>
      </c>
      <c r="P3304">
        <v>1</v>
      </c>
    </row>
    <row r="3305" spans="1:16" x14ac:dyDescent="0.2">
      <c r="A3305">
        <v>3304</v>
      </c>
      <c r="B3305">
        <v>42</v>
      </c>
      <c r="C3305">
        <v>2</v>
      </c>
      <c r="D3305">
        <v>3.89</v>
      </c>
      <c r="E3305">
        <v>5</v>
      </c>
      <c r="F3305" s="1" t="s">
        <v>16</v>
      </c>
      <c r="G3305" s="1" t="s">
        <v>27</v>
      </c>
      <c r="H3305" s="1" t="s">
        <v>25</v>
      </c>
      <c r="I3305" s="1" t="s">
        <v>34</v>
      </c>
      <c r="J3305" s="1" t="s">
        <v>33</v>
      </c>
      <c r="K3305" s="1" t="s">
        <v>21</v>
      </c>
      <c r="L3305">
        <v>0</v>
      </c>
      <c r="M3305">
        <v>19</v>
      </c>
      <c r="N3305">
        <v>6619</v>
      </c>
      <c r="O3305" s="1" t="s">
        <v>21</v>
      </c>
      <c r="P3305">
        <v>3</v>
      </c>
    </row>
    <row r="3306" spans="1:16" x14ac:dyDescent="0.2">
      <c r="A3306">
        <v>3305</v>
      </c>
      <c r="B3306">
        <v>42</v>
      </c>
      <c r="C3306">
        <v>10</v>
      </c>
      <c r="D3306">
        <v>1.64</v>
      </c>
      <c r="E3306">
        <v>9</v>
      </c>
      <c r="F3306" s="1" t="s">
        <v>26</v>
      </c>
      <c r="G3306" s="1" t="s">
        <v>30</v>
      </c>
      <c r="H3306" s="1" t="s">
        <v>28</v>
      </c>
      <c r="I3306" s="1" t="s">
        <v>19</v>
      </c>
      <c r="J3306" s="1" t="s">
        <v>29</v>
      </c>
      <c r="K3306" s="1" t="s">
        <v>21</v>
      </c>
      <c r="L3306">
        <v>10</v>
      </c>
      <c r="M3306">
        <v>20</v>
      </c>
      <c r="N3306">
        <v>5168</v>
      </c>
      <c r="O3306" s="1" t="s">
        <v>21</v>
      </c>
      <c r="P3306">
        <v>2</v>
      </c>
    </row>
    <row r="3307" spans="1:16" x14ac:dyDescent="0.2">
      <c r="A3307">
        <v>3306</v>
      </c>
      <c r="B3307">
        <v>2</v>
      </c>
      <c r="C3307">
        <v>10</v>
      </c>
      <c r="D3307">
        <v>5.51</v>
      </c>
      <c r="E3307">
        <v>7</v>
      </c>
      <c r="F3307" s="1" t="s">
        <v>16</v>
      </c>
      <c r="G3307" s="1" t="s">
        <v>35</v>
      </c>
      <c r="H3307" s="1" t="s">
        <v>18</v>
      </c>
      <c r="I3307" s="1" t="s">
        <v>19</v>
      </c>
      <c r="J3307" s="1" t="s">
        <v>29</v>
      </c>
      <c r="K3307" s="1" t="s">
        <v>21</v>
      </c>
      <c r="L3307">
        <v>7</v>
      </c>
      <c r="M3307">
        <v>59</v>
      </c>
      <c r="N3307">
        <v>6736</v>
      </c>
      <c r="O3307" s="1" t="s">
        <v>22</v>
      </c>
      <c r="P3307">
        <v>4</v>
      </c>
    </row>
    <row r="3308" spans="1:16" x14ac:dyDescent="0.2">
      <c r="A3308">
        <v>3307</v>
      </c>
      <c r="B3308">
        <v>8</v>
      </c>
      <c r="C3308">
        <v>9</v>
      </c>
      <c r="D3308">
        <v>4.5</v>
      </c>
      <c r="E3308">
        <v>9</v>
      </c>
      <c r="F3308" s="1" t="s">
        <v>36</v>
      </c>
      <c r="G3308" s="1" t="s">
        <v>24</v>
      </c>
      <c r="H3308" s="1" t="s">
        <v>28</v>
      </c>
      <c r="I3308" s="1" t="s">
        <v>19</v>
      </c>
      <c r="J3308" s="1" t="s">
        <v>29</v>
      </c>
      <c r="K3308" s="1" t="s">
        <v>21</v>
      </c>
      <c r="L3308">
        <v>7</v>
      </c>
      <c r="M3308">
        <v>57</v>
      </c>
      <c r="N3308">
        <v>3382</v>
      </c>
      <c r="O3308" s="1" t="s">
        <v>22</v>
      </c>
      <c r="P3308">
        <v>3</v>
      </c>
    </row>
    <row r="3309" spans="1:16" x14ac:dyDescent="0.2">
      <c r="A3309">
        <v>3308</v>
      </c>
      <c r="B3309">
        <v>57</v>
      </c>
      <c r="C3309">
        <v>9</v>
      </c>
      <c r="D3309">
        <v>3.23</v>
      </c>
      <c r="E3309">
        <v>7</v>
      </c>
      <c r="F3309" s="1" t="s">
        <v>23</v>
      </c>
      <c r="G3309" s="1" t="s">
        <v>17</v>
      </c>
      <c r="H3309" s="1" t="s">
        <v>18</v>
      </c>
      <c r="I3309" s="1" t="s">
        <v>34</v>
      </c>
      <c r="J3309" s="1" t="s">
        <v>29</v>
      </c>
      <c r="K3309" s="1" t="s">
        <v>21</v>
      </c>
      <c r="L3309">
        <v>10</v>
      </c>
      <c r="M3309">
        <v>48</v>
      </c>
      <c r="N3309">
        <v>7023</v>
      </c>
      <c r="O3309" s="1" t="s">
        <v>21</v>
      </c>
      <c r="P3309">
        <v>2</v>
      </c>
    </row>
    <row r="3310" spans="1:16" x14ac:dyDescent="0.2">
      <c r="A3310">
        <v>3309</v>
      </c>
      <c r="B3310">
        <v>3</v>
      </c>
      <c r="C3310">
        <v>10</v>
      </c>
      <c r="D3310">
        <v>4.1100000000000003</v>
      </c>
      <c r="E3310">
        <v>10</v>
      </c>
      <c r="F3310" s="1" t="s">
        <v>36</v>
      </c>
      <c r="G3310" s="1" t="s">
        <v>24</v>
      </c>
      <c r="H3310" s="1" t="s">
        <v>31</v>
      </c>
      <c r="I3310" s="1" t="s">
        <v>19</v>
      </c>
      <c r="J3310" s="1" t="s">
        <v>29</v>
      </c>
      <c r="K3310" s="1" t="s">
        <v>21</v>
      </c>
      <c r="L3310">
        <v>0</v>
      </c>
      <c r="M3310">
        <v>22</v>
      </c>
      <c r="N3310">
        <v>6374</v>
      </c>
      <c r="O3310" s="1" t="s">
        <v>22</v>
      </c>
      <c r="P3310">
        <v>5</v>
      </c>
    </row>
    <row r="3311" spans="1:16" x14ac:dyDescent="0.2">
      <c r="A3311">
        <v>3310</v>
      </c>
      <c r="B3311">
        <v>56</v>
      </c>
      <c r="C3311">
        <v>9</v>
      </c>
      <c r="D3311">
        <v>5.33</v>
      </c>
      <c r="E3311">
        <v>9</v>
      </c>
      <c r="F3311" s="1" t="s">
        <v>36</v>
      </c>
      <c r="G3311" s="1" t="s">
        <v>17</v>
      </c>
      <c r="H3311" s="1" t="s">
        <v>31</v>
      </c>
      <c r="I3311" s="1" t="s">
        <v>19</v>
      </c>
      <c r="J3311" s="1" t="s">
        <v>20</v>
      </c>
      <c r="K3311" s="1" t="s">
        <v>21</v>
      </c>
      <c r="L3311">
        <v>2</v>
      </c>
      <c r="M3311">
        <v>61</v>
      </c>
      <c r="N3311">
        <v>8752</v>
      </c>
      <c r="O3311" s="1" t="s">
        <v>21</v>
      </c>
      <c r="P3311">
        <v>1</v>
      </c>
    </row>
    <row r="3312" spans="1:16" x14ac:dyDescent="0.2">
      <c r="A3312">
        <v>3311</v>
      </c>
      <c r="B3312">
        <v>13</v>
      </c>
      <c r="C3312">
        <v>9</v>
      </c>
      <c r="D3312">
        <v>2.68</v>
      </c>
      <c r="E3312">
        <v>9</v>
      </c>
      <c r="F3312" s="1" t="s">
        <v>26</v>
      </c>
      <c r="G3312" s="1" t="s">
        <v>30</v>
      </c>
      <c r="H3312" s="1" t="s">
        <v>32</v>
      </c>
      <c r="I3312" s="1" t="s">
        <v>19</v>
      </c>
      <c r="J3312" s="1" t="s">
        <v>33</v>
      </c>
      <c r="K3312" s="1" t="s">
        <v>21</v>
      </c>
      <c r="L3312">
        <v>4</v>
      </c>
      <c r="M3312">
        <v>34</v>
      </c>
      <c r="N3312">
        <v>5791</v>
      </c>
      <c r="O3312" s="1" t="s">
        <v>21</v>
      </c>
      <c r="P3312">
        <v>5</v>
      </c>
    </row>
    <row r="3313" spans="1:16" x14ac:dyDescent="0.2">
      <c r="A3313">
        <v>3312</v>
      </c>
      <c r="B3313">
        <v>29</v>
      </c>
      <c r="C3313">
        <v>2</v>
      </c>
      <c r="D3313">
        <v>4.72</v>
      </c>
      <c r="E3313">
        <v>6</v>
      </c>
      <c r="F3313" s="1" t="s">
        <v>16</v>
      </c>
      <c r="G3313" s="1" t="s">
        <v>35</v>
      </c>
      <c r="H3313" s="1" t="s">
        <v>25</v>
      </c>
      <c r="I3313" s="1" t="s">
        <v>19</v>
      </c>
      <c r="J3313" s="1" t="s">
        <v>33</v>
      </c>
      <c r="K3313" s="1" t="s">
        <v>21</v>
      </c>
      <c r="L3313">
        <v>6</v>
      </c>
      <c r="M3313">
        <v>37</v>
      </c>
      <c r="N3313">
        <v>7064</v>
      </c>
      <c r="O3313" s="1" t="s">
        <v>21</v>
      </c>
      <c r="P3313">
        <v>5</v>
      </c>
    </row>
    <row r="3314" spans="1:16" x14ac:dyDescent="0.2">
      <c r="A3314">
        <v>3313</v>
      </c>
      <c r="B3314">
        <v>7</v>
      </c>
      <c r="C3314">
        <v>8</v>
      </c>
      <c r="D3314">
        <v>5.0999999999999996</v>
      </c>
      <c r="E3314">
        <v>8</v>
      </c>
      <c r="F3314" s="1" t="s">
        <v>26</v>
      </c>
      <c r="G3314" s="1" t="s">
        <v>27</v>
      </c>
      <c r="H3314" s="1" t="s">
        <v>31</v>
      </c>
      <c r="I3314" s="1" t="s">
        <v>19</v>
      </c>
      <c r="J3314" s="1" t="s">
        <v>29</v>
      </c>
      <c r="K3314" s="1" t="s">
        <v>21</v>
      </c>
      <c r="L3314">
        <v>10</v>
      </c>
      <c r="M3314">
        <v>49</v>
      </c>
      <c r="N3314">
        <v>7602</v>
      </c>
      <c r="O3314" s="1" t="s">
        <v>21</v>
      </c>
      <c r="P3314">
        <v>1</v>
      </c>
    </row>
    <row r="3315" spans="1:16" x14ac:dyDescent="0.2">
      <c r="A3315">
        <v>3314</v>
      </c>
      <c r="B3315">
        <v>17</v>
      </c>
      <c r="C3315">
        <v>8</v>
      </c>
      <c r="D3315">
        <v>5.73</v>
      </c>
      <c r="E3315">
        <v>10</v>
      </c>
      <c r="F3315" s="1" t="s">
        <v>23</v>
      </c>
      <c r="G3315" s="1" t="s">
        <v>17</v>
      </c>
      <c r="H3315" s="1" t="s">
        <v>32</v>
      </c>
      <c r="I3315" s="1" t="s">
        <v>19</v>
      </c>
      <c r="J3315" s="1" t="s">
        <v>33</v>
      </c>
      <c r="K3315" s="1" t="s">
        <v>21</v>
      </c>
      <c r="L3315">
        <v>4</v>
      </c>
      <c r="M3315">
        <v>26</v>
      </c>
      <c r="N3315">
        <v>9848</v>
      </c>
      <c r="O3315" s="1" t="s">
        <v>22</v>
      </c>
      <c r="P3315">
        <v>5</v>
      </c>
    </row>
    <row r="3316" spans="1:16" x14ac:dyDescent="0.2">
      <c r="A3316">
        <v>3315</v>
      </c>
      <c r="B3316">
        <v>50</v>
      </c>
      <c r="C3316">
        <v>9</v>
      </c>
      <c r="D3316">
        <v>5.68</v>
      </c>
      <c r="E3316">
        <v>7</v>
      </c>
      <c r="F3316" s="1" t="s">
        <v>36</v>
      </c>
      <c r="G3316" s="1" t="s">
        <v>30</v>
      </c>
      <c r="H3316" s="1" t="s">
        <v>25</v>
      </c>
      <c r="I3316" s="1" t="s">
        <v>19</v>
      </c>
      <c r="J3316" s="1" t="s">
        <v>33</v>
      </c>
      <c r="K3316" s="1" t="s">
        <v>21</v>
      </c>
      <c r="L3316">
        <v>1</v>
      </c>
      <c r="M3316">
        <v>20</v>
      </c>
      <c r="N3316">
        <v>4910</v>
      </c>
      <c r="O3316" s="1" t="s">
        <v>21</v>
      </c>
      <c r="P3316">
        <v>5</v>
      </c>
    </row>
    <row r="3317" spans="1:16" x14ac:dyDescent="0.2">
      <c r="A3317">
        <v>3316</v>
      </c>
      <c r="B3317">
        <v>45</v>
      </c>
      <c r="C3317">
        <v>2</v>
      </c>
      <c r="D3317">
        <v>5.61</v>
      </c>
      <c r="E3317">
        <v>2</v>
      </c>
      <c r="F3317" s="1" t="s">
        <v>26</v>
      </c>
      <c r="G3317" s="1" t="s">
        <v>30</v>
      </c>
      <c r="H3317" s="1" t="s">
        <v>31</v>
      </c>
      <c r="I3317" s="1" t="s">
        <v>19</v>
      </c>
      <c r="J3317" s="1" t="s">
        <v>29</v>
      </c>
      <c r="K3317" s="1" t="s">
        <v>21</v>
      </c>
      <c r="L3317">
        <v>6</v>
      </c>
      <c r="M3317">
        <v>44</v>
      </c>
      <c r="N3317">
        <v>2259</v>
      </c>
      <c r="O3317" s="1" t="s">
        <v>22</v>
      </c>
      <c r="P3317">
        <v>4</v>
      </c>
    </row>
    <row r="3318" spans="1:16" x14ac:dyDescent="0.2">
      <c r="A3318">
        <v>3317</v>
      </c>
      <c r="B3318">
        <v>32</v>
      </c>
      <c r="C3318">
        <v>10</v>
      </c>
      <c r="D3318">
        <v>5.22</v>
      </c>
      <c r="E3318">
        <v>10</v>
      </c>
      <c r="F3318" s="1" t="s">
        <v>23</v>
      </c>
      <c r="G3318" s="1" t="s">
        <v>27</v>
      </c>
      <c r="H3318" s="1" t="s">
        <v>18</v>
      </c>
      <c r="I3318" s="1" t="s">
        <v>34</v>
      </c>
      <c r="J3318" s="1" t="s">
        <v>29</v>
      </c>
      <c r="K3318" s="1" t="s">
        <v>21</v>
      </c>
      <c r="L3318">
        <v>7</v>
      </c>
      <c r="M3318">
        <v>19</v>
      </c>
      <c r="N3318">
        <v>4680</v>
      </c>
      <c r="O3318" s="1" t="s">
        <v>22</v>
      </c>
      <c r="P3318">
        <v>5</v>
      </c>
    </row>
    <row r="3319" spans="1:16" x14ac:dyDescent="0.2">
      <c r="A3319">
        <v>3318</v>
      </c>
      <c r="B3319">
        <v>10</v>
      </c>
      <c r="C3319">
        <v>2</v>
      </c>
      <c r="D3319">
        <v>1.01</v>
      </c>
      <c r="E3319">
        <v>2</v>
      </c>
      <c r="F3319" s="1" t="s">
        <v>16</v>
      </c>
      <c r="G3319" s="1" t="s">
        <v>24</v>
      </c>
      <c r="H3319" s="1" t="s">
        <v>28</v>
      </c>
      <c r="I3319" s="1" t="s">
        <v>34</v>
      </c>
      <c r="J3319" s="1" t="s">
        <v>29</v>
      </c>
      <c r="K3319" s="1" t="s">
        <v>22</v>
      </c>
      <c r="L3319">
        <v>6</v>
      </c>
      <c r="M3319">
        <v>39</v>
      </c>
      <c r="N3319">
        <v>3200</v>
      </c>
      <c r="O3319" s="1" t="s">
        <v>22</v>
      </c>
      <c r="P3319">
        <v>4</v>
      </c>
    </row>
    <row r="3320" spans="1:16" x14ac:dyDescent="0.2">
      <c r="A3320">
        <v>3319</v>
      </c>
      <c r="B3320">
        <v>54</v>
      </c>
      <c r="C3320">
        <v>7</v>
      </c>
      <c r="D3320">
        <v>5.89</v>
      </c>
      <c r="E3320">
        <v>9</v>
      </c>
      <c r="F3320" s="1" t="s">
        <v>23</v>
      </c>
      <c r="G3320" s="1" t="s">
        <v>24</v>
      </c>
      <c r="H3320" s="1" t="s">
        <v>25</v>
      </c>
      <c r="I3320" s="1" t="s">
        <v>19</v>
      </c>
      <c r="J3320" s="1" t="s">
        <v>29</v>
      </c>
      <c r="K3320" s="1" t="s">
        <v>21</v>
      </c>
      <c r="L3320">
        <v>3</v>
      </c>
      <c r="M3320">
        <v>43</v>
      </c>
      <c r="N3320">
        <v>5959</v>
      </c>
      <c r="O3320" s="1" t="s">
        <v>21</v>
      </c>
      <c r="P3320">
        <v>4</v>
      </c>
    </row>
    <row r="3321" spans="1:16" x14ac:dyDescent="0.2">
      <c r="A3321">
        <v>3320</v>
      </c>
      <c r="B3321">
        <v>23</v>
      </c>
      <c r="C3321">
        <v>9</v>
      </c>
      <c r="D3321">
        <v>4.6900000000000004</v>
      </c>
      <c r="E3321">
        <v>10</v>
      </c>
      <c r="F3321" s="1" t="s">
        <v>26</v>
      </c>
      <c r="G3321" s="1" t="s">
        <v>30</v>
      </c>
      <c r="H3321" s="1" t="s">
        <v>18</v>
      </c>
      <c r="I3321" s="1" t="s">
        <v>19</v>
      </c>
      <c r="J3321" s="1" t="s">
        <v>29</v>
      </c>
      <c r="K3321" s="1" t="s">
        <v>21</v>
      </c>
      <c r="L3321">
        <v>8</v>
      </c>
      <c r="M3321">
        <v>26</v>
      </c>
      <c r="N3321">
        <v>5179</v>
      </c>
      <c r="O3321" s="1" t="s">
        <v>22</v>
      </c>
      <c r="P3321">
        <v>5</v>
      </c>
    </row>
    <row r="3322" spans="1:16" x14ac:dyDescent="0.2">
      <c r="A3322">
        <v>3321</v>
      </c>
      <c r="B3322">
        <v>12</v>
      </c>
      <c r="C3322">
        <v>1</v>
      </c>
      <c r="D3322">
        <v>1.95</v>
      </c>
      <c r="E3322">
        <v>4</v>
      </c>
      <c r="F3322" s="1" t="s">
        <v>16</v>
      </c>
      <c r="G3322" s="1" t="s">
        <v>17</v>
      </c>
      <c r="H3322" s="1" t="s">
        <v>32</v>
      </c>
      <c r="I3322" s="1" t="s">
        <v>19</v>
      </c>
      <c r="J3322" s="1" t="s">
        <v>33</v>
      </c>
      <c r="K3322" s="1" t="s">
        <v>21</v>
      </c>
      <c r="L3322">
        <v>9</v>
      </c>
      <c r="M3322">
        <v>69</v>
      </c>
      <c r="N3322">
        <v>5392</v>
      </c>
      <c r="O3322" s="1" t="s">
        <v>22</v>
      </c>
      <c r="P3322">
        <v>2</v>
      </c>
    </row>
    <row r="3323" spans="1:16" x14ac:dyDescent="0.2">
      <c r="A3323">
        <v>3322</v>
      </c>
      <c r="B3323">
        <v>8</v>
      </c>
      <c r="C3323">
        <v>3</v>
      </c>
      <c r="D3323">
        <v>3.84</v>
      </c>
      <c r="E3323">
        <v>3</v>
      </c>
      <c r="F3323" s="1" t="s">
        <v>26</v>
      </c>
      <c r="G3323" s="1" t="s">
        <v>35</v>
      </c>
      <c r="H3323" s="1" t="s">
        <v>18</v>
      </c>
      <c r="I3323" s="1" t="s">
        <v>19</v>
      </c>
      <c r="J3323" s="1" t="s">
        <v>33</v>
      </c>
      <c r="K3323" s="1" t="s">
        <v>21</v>
      </c>
      <c r="L3323">
        <v>0</v>
      </c>
      <c r="M3323">
        <v>59</v>
      </c>
      <c r="N3323">
        <v>8707</v>
      </c>
      <c r="O3323" s="1" t="s">
        <v>22</v>
      </c>
      <c r="P3323">
        <v>2</v>
      </c>
    </row>
    <row r="3324" spans="1:16" x14ac:dyDescent="0.2">
      <c r="A3324">
        <v>3323</v>
      </c>
      <c r="B3324">
        <v>20</v>
      </c>
      <c r="C3324">
        <v>7</v>
      </c>
      <c r="D3324">
        <v>1.02</v>
      </c>
      <c r="E3324">
        <v>9</v>
      </c>
      <c r="F3324" s="1" t="s">
        <v>16</v>
      </c>
      <c r="G3324" s="1" t="s">
        <v>35</v>
      </c>
      <c r="H3324" s="1" t="s">
        <v>31</v>
      </c>
      <c r="I3324" s="1" t="s">
        <v>19</v>
      </c>
      <c r="J3324" s="1" t="s">
        <v>33</v>
      </c>
      <c r="K3324" s="1" t="s">
        <v>21</v>
      </c>
      <c r="L3324">
        <v>7</v>
      </c>
      <c r="M3324">
        <v>36</v>
      </c>
      <c r="N3324">
        <v>2966</v>
      </c>
      <c r="O3324" s="1" t="s">
        <v>21</v>
      </c>
      <c r="P3324">
        <v>1</v>
      </c>
    </row>
    <row r="3325" spans="1:16" x14ac:dyDescent="0.2">
      <c r="A3325">
        <v>3324</v>
      </c>
      <c r="B3325">
        <v>42</v>
      </c>
      <c r="C3325">
        <v>7</v>
      </c>
      <c r="D3325">
        <v>5.83</v>
      </c>
      <c r="E3325">
        <v>9</v>
      </c>
      <c r="F3325" s="1" t="s">
        <v>26</v>
      </c>
      <c r="G3325" s="1" t="s">
        <v>17</v>
      </c>
      <c r="H3325" s="1" t="s">
        <v>37</v>
      </c>
      <c r="I3325" s="1" t="s">
        <v>19</v>
      </c>
      <c r="J3325" s="1" t="s">
        <v>29</v>
      </c>
      <c r="K3325" s="1" t="s">
        <v>21</v>
      </c>
      <c r="L3325">
        <v>6</v>
      </c>
      <c r="M3325">
        <v>22</v>
      </c>
      <c r="N3325">
        <v>4037</v>
      </c>
      <c r="O3325" s="1" t="s">
        <v>21</v>
      </c>
      <c r="P3325">
        <v>5</v>
      </c>
    </row>
    <row r="3326" spans="1:16" x14ac:dyDescent="0.2">
      <c r="A3326">
        <v>3325</v>
      </c>
      <c r="B3326">
        <v>29</v>
      </c>
      <c r="C3326">
        <v>8</v>
      </c>
      <c r="D3326">
        <v>5.18</v>
      </c>
      <c r="E3326">
        <v>9</v>
      </c>
      <c r="F3326" s="1" t="s">
        <v>26</v>
      </c>
      <c r="G3326" s="1" t="s">
        <v>24</v>
      </c>
      <c r="H3326" s="1" t="s">
        <v>18</v>
      </c>
      <c r="I3326" s="1" t="s">
        <v>19</v>
      </c>
      <c r="J3326" s="1" t="s">
        <v>29</v>
      </c>
      <c r="K3326" s="1" t="s">
        <v>21</v>
      </c>
      <c r="L3326">
        <v>4</v>
      </c>
      <c r="M3326">
        <v>19</v>
      </c>
      <c r="N3326">
        <v>5075</v>
      </c>
      <c r="O3326" s="1" t="s">
        <v>21</v>
      </c>
      <c r="P3326">
        <v>2</v>
      </c>
    </row>
    <row r="3327" spans="1:16" x14ac:dyDescent="0.2">
      <c r="A3327">
        <v>3326</v>
      </c>
      <c r="B3327">
        <v>60</v>
      </c>
      <c r="C3327">
        <v>8</v>
      </c>
      <c r="D3327">
        <v>2.27</v>
      </c>
      <c r="E3327">
        <v>9</v>
      </c>
      <c r="F3327" s="1" t="s">
        <v>36</v>
      </c>
      <c r="G3327" s="1" t="s">
        <v>35</v>
      </c>
      <c r="H3327" s="1" t="s">
        <v>28</v>
      </c>
      <c r="I3327" s="1" t="s">
        <v>19</v>
      </c>
      <c r="J3327" s="1" t="s">
        <v>29</v>
      </c>
      <c r="K3327" s="1" t="s">
        <v>21</v>
      </c>
      <c r="L3327">
        <v>10</v>
      </c>
      <c r="M3327">
        <v>18</v>
      </c>
      <c r="N3327">
        <v>5386</v>
      </c>
      <c r="O3327" s="1" t="s">
        <v>21</v>
      </c>
      <c r="P3327">
        <v>5</v>
      </c>
    </row>
    <row r="3328" spans="1:16" x14ac:dyDescent="0.2">
      <c r="A3328">
        <v>3327</v>
      </c>
      <c r="B3328">
        <v>27</v>
      </c>
      <c r="C3328">
        <v>8</v>
      </c>
      <c r="D3328">
        <v>3.52</v>
      </c>
      <c r="E3328">
        <v>7</v>
      </c>
      <c r="F3328" s="1" t="s">
        <v>16</v>
      </c>
      <c r="G3328" s="1" t="s">
        <v>17</v>
      </c>
      <c r="H3328" s="1" t="s">
        <v>28</v>
      </c>
      <c r="I3328" s="1" t="s">
        <v>19</v>
      </c>
      <c r="J3328" s="1" t="s">
        <v>33</v>
      </c>
      <c r="K3328" s="1" t="s">
        <v>21</v>
      </c>
      <c r="L3328">
        <v>5</v>
      </c>
      <c r="M3328">
        <v>62</v>
      </c>
      <c r="N3328">
        <v>6655</v>
      </c>
      <c r="O3328" s="1" t="s">
        <v>22</v>
      </c>
      <c r="P3328">
        <v>2</v>
      </c>
    </row>
    <row r="3329" spans="1:16" x14ac:dyDescent="0.2">
      <c r="A3329">
        <v>3328</v>
      </c>
      <c r="B3329">
        <v>19</v>
      </c>
      <c r="C3329">
        <v>10</v>
      </c>
      <c r="D3329">
        <v>4.0999999999999996</v>
      </c>
      <c r="E3329">
        <v>9</v>
      </c>
      <c r="F3329" s="1" t="s">
        <v>23</v>
      </c>
      <c r="G3329" s="1" t="s">
        <v>17</v>
      </c>
      <c r="H3329" s="1" t="s">
        <v>37</v>
      </c>
      <c r="I3329" s="1" t="s">
        <v>34</v>
      </c>
      <c r="J3329" s="1" t="s">
        <v>33</v>
      </c>
      <c r="K3329" s="1" t="s">
        <v>22</v>
      </c>
      <c r="L3329">
        <v>0</v>
      </c>
      <c r="M3329">
        <v>34</v>
      </c>
      <c r="N3329">
        <v>2628</v>
      </c>
      <c r="O3329" s="1" t="s">
        <v>22</v>
      </c>
      <c r="P3329">
        <v>2</v>
      </c>
    </row>
    <row r="3330" spans="1:16" x14ac:dyDescent="0.2">
      <c r="A3330">
        <v>3329</v>
      </c>
      <c r="B3330">
        <v>4</v>
      </c>
      <c r="C3330">
        <v>7</v>
      </c>
      <c r="D3330">
        <v>1.3</v>
      </c>
      <c r="E3330">
        <v>10</v>
      </c>
      <c r="F3330" s="1" t="s">
        <v>16</v>
      </c>
      <c r="G3330" s="1" t="s">
        <v>35</v>
      </c>
      <c r="H3330" s="1" t="s">
        <v>18</v>
      </c>
      <c r="I3330" s="1" t="s">
        <v>19</v>
      </c>
      <c r="J3330" s="1" t="s">
        <v>20</v>
      </c>
      <c r="K3330" s="1" t="s">
        <v>21</v>
      </c>
      <c r="L3330">
        <v>4</v>
      </c>
      <c r="M3330">
        <v>67</v>
      </c>
      <c r="N3330">
        <v>9355</v>
      </c>
      <c r="O3330" s="1" t="s">
        <v>22</v>
      </c>
      <c r="P3330">
        <v>5</v>
      </c>
    </row>
    <row r="3331" spans="1:16" x14ac:dyDescent="0.2">
      <c r="A3331">
        <v>3330</v>
      </c>
      <c r="B3331">
        <v>34</v>
      </c>
      <c r="C3331">
        <v>8</v>
      </c>
      <c r="D3331">
        <v>2.7</v>
      </c>
      <c r="E3331">
        <v>10</v>
      </c>
      <c r="F3331" s="1" t="s">
        <v>26</v>
      </c>
      <c r="G3331" s="1" t="s">
        <v>27</v>
      </c>
      <c r="H3331" s="1" t="s">
        <v>31</v>
      </c>
      <c r="I3331" s="1" t="s">
        <v>19</v>
      </c>
      <c r="J3331" s="1" t="s">
        <v>33</v>
      </c>
      <c r="K3331" s="1" t="s">
        <v>21</v>
      </c>
      <c r="L3331">
        <v>2</v>
      </c>
      <c r="M3331">
        <v>39</v>
      </c>
      <c r="N3331">
        <v>8822</v>
      </c>
      <c r="O3331" s="1" t="s">
        <v>22</v>
      </c>
      <c r="P3331">
        <v>5</v>
      </c>
    </row>
    <row r="3332" spans="1:16" x14ac:dyDescent="0.2">
      <c r="A3332">
        <v>3331</v>
      </c>
      <c r="B3332">
        <v>58</v>
      </c>
      <c r="C3332">
        <v>10</v>
      </c>
      <c r="D3332">
        <v>2.17</v>
      </c>
      <c r="E3332">
        <v>8</v>
      </c>
      <c r="F3332" s="1" t="s">
        <v>36</v>
      </c>
      <c r="G3332" s="1" t="s">
        <v>35</v>
      </c>
      <c r="H3332" s="1" t="s">
        <v>28</v>
      </c>
      <c r="I3332" s="1" t="s">
        <v>19</v>
      </c>
      <c r="J3332" s="1" t="s">
        <v>29</v>
      </c>
      <c r="K3332" s="1" t="s">
        <v>21</v>
      </c>
      <c r="L3332">
        <v>3</v>
      </c>
      <c r="M3332">
        <v>26</v>
      </c>
      <c r="N3332">
        <v>9590</v>
      </c>
      <c r="O3332" s="1" t="s">
        <v>22</v>
      </c>
      <c r="P3332">
        <v>2</v>
      </c>
    </row>
    <row r="3333" spans="1:16" x14ac:dyDescent="0.2">
      <c r="A3333">
        <v>3332</v>
      </c>
      <c r="B3333">
        <v>57</v>
      </c>
      <c r="C3333">
        <v>10</v>
      </c>
      <c r="D3333">
        <v>1.95</v>
      </c>
      <c r="E3333">
        <v>9</v>
      </c>
      <c r="F3333" s="1" t="s">
        <v>23</v>
      </c>
      <c r="G3333" s="1" t="s">
        <v>30</v>
      </c>
      <c r="H3333" s="1" t="s">
        <v>32</v>
      </c>
      <c r="I3333" s="1" t="s">
        <v>19</v>
      </c>
      <c r="J3333" s="1" t="s">
        <v>29</v>
      </c>
      <c r="K3333" s="1" t="s">
        <v>21</v>
      </c>
      <c r="L3333">
        <v>6</v>
      </c>
      <c r="M3333">
        <v>36</v>
      </c>
      <c r="N3333">
        <v>6064</v>
      </c>
      <c r="O3333" s="1" t="s">
        <v>21</v>
      </c>
      <c r="P3333">
        <v>3</v>
      </c>
    </row>
    <row r="3334" spans="1:16" x14ac:dyDescent="0.2">
      <c r="A3334">
        <v>3333</v>
      </c>
      <c r="B3334">
        <v>58</v>
      </c>
      <c r="C3334">
        <v>7</v>
      </c>
      <c r="D3334">
        <v>2.77</v>
      </c>
      <c r="E3334">
        <v>10</v>
      </c>
      <c r="F3334" s="1" t="s">
        <v>26</v>
      </c>
      <c r="G3334" s="1" t="s">
        <v>30</v>
      </c>
      <c r="H3334" s="1" t="s">
        <v>18</v>
      </c>
      <c r="I3334" s="1" t="s">
        <v>19</v>
      </c>
      <c r="J3334" s="1" t="s">
        <v>29</v>
      </c>
      <c r="K3334" s="1" t="s">
        <v>21</v>
      </c>
      <c r="L3334">
        <v>6</v>
      </c>
      <c r="M3334">
        <v>53</v>
      </c>
      <c r="N3334">
        <v>8114</v>
      </c>
      <c r="O3334" s="1" t="s">
        <v>21</v>
      </c>
      <c r="P3334">
        <v>1</v>
      </c>
    </row>
    <row r="3335" spans="1:16" x14ac:dyDescent="0.2">
      <c r="A3335">
        <v>3334</v>
      </c>
      <c r="B3335">
        <v>26</v>
      </c>
      <c r="C3335">
        <v>3</v>
      </c>
      <c r="D3335">
        <v>1.5</v>
      </c>
      <c r="E3335">
        <v>3</v>
      </c>
      <c r="F3335" s="1" t="s">
        <v>36</v>
      </c>
      <c r="G3335" s="1" t="s">
        <v>35</v>
      </c>
      <c r="H3335" s="1" t="s">
        <v>31</v>
      </c>
      <c r="I3335" s="1" t="s">
        <v>34</v>
      </c>
      <c r="J3335" s="1" t="s">
        <v>29</v>
      </c>
      <c r="K3335" s="1" t="s">
        <v>21</v>
      </c>
      <c r="L3335">
        <v>7</v>
      </c>
      <c r="M3335">
        <v>55</v>
      </c>
      <c r="N3335">
        <v>6200</v>
      </c>
      <c r="O3335" s="1" t="s">
        <v>22</v>
      </c>
      <c r="P3335">
        <v>3</v>
      </c>
    </row>
    <row r="3336" spans="1:16" x14ac:dyDescent="0.2">
      <c r="A3336">
        <v>3335</v>
      </c>
      <c r="B3336">
        <v>50</v>
      </c>
      <c r="C3336">
        <v>7</v>
      </c>
      <c r="D3336">
        <v>5.74</v>
      </c>
      <c r="E3336">
        <v>8</v>
      </c>
      <c r="F3336" s="1" t="s">
        <v>26</v>
      </c>
      <c r="G3336" s="1" t="s">
        <v>30</v>
      </c>
      <c r="H3336" s="1" t="s">
        <v>31</v>
      </c>
      <c r="I3336" s="1" t="s">
        <v>34</v>
      </c>
      <c r="J3336" s="1" t="s">
        <v>29</v>
      </c>
      <c r="K3336" s="1" t="s">
        <v>21</v>
      </c>
      <c r="L3336">
        <v>8</v>
      </c>
      <c r="M3336">
        <v>31</v>
      </c>
      <c r="N3336">
        <v>1854</v>
      </c>
      <c r="O3336" s="1" t="s">
        <v>22</v>
      </c>
      <c r="P3336">
        <v>5</v>
      </c>
    </row>
    <row r="3337" spans="1:16" x14ac:dyDescent="0.2">
      <c r="A3337">
        <v>3336</v>
      </c>
      <c r="B3337">
        <v>22</v>
      </c>
      <c r="C3337">
        <v>6</v>
      </c>
      <c r="D3337">
        <v>5.98</v>
      </c>
      <c r="E3337">
        <v>3</v>
      </c>
      <c r="F3337" s="1" t="s">
        <v>16</v>
      </c>
      <c r="G3337" s="1" t="s">
        <v>30</v>
      </c>
      <c r="H3337" s="1" t="s">
        <v>18</v>
      </c>
      <c r="I3337" s="1" t="s">
        <v>19</v>
      </c>
      <c r="J3337" s="1" t="s">
        <v>29</v>
      </c>
      <c r="K3337" s="1" t="s">
        <v>21</v>
      </c>
      <c r="L3337">
        <v>7</v>
      </c>
      <c r="M3337">
        <v>37</v>
      </c>
      <c r="N3337">
        <v>2630</v>
      </c>
      <c r="O3337" s="1" t="s">
        <v>22</v>
      </c>
      <c r="P3337">
        <v>1</v>
      </c>
    </row>
    <row r="3338" spans="1:16" x14ac:dyDescent="0.2">
      <c r="A3338">
        <v>3337</v>
      </c>
      <c r="B3338">
        <v>30</v>
      </c>
      <c r="C3338">
        <v>9</v>
      </c>
      <c r="D3338">
        <v>5.95</v>
      </c>
      <c r="E3338">
        <v>9</v>
      </c>
      <c r="F3338" s="1" t="s">
        <v>36</v>
      </c>
      <c r="G3338" s="1" t="s">
        <v>17</v>
      </c>
      <c r="H3338" s="1" t="s">
        <v>18</v>
      </c>
      <c r="I3338" s="1" t="s">
        <v>19</v>
      </c>
      <c r="J3338" s="1" t="s">
        <v>29</v>
      </c>
      <c r="K3338" s="1" t="s">
        <v>21</v>
      </c>
      <c r="L3338">
        <v>6</v>
      </c>
      <c r="M3338">
        <v>50</v>
      </c>
      <c r="N3338">
        <v>1435</v>
      </c>
      <c r="O3338" s="1" t="s">
        <v>22</v>
      </c>
      <c r="P3338">
        <v>1</v>
      </c>
    </row>
    <row r="3339" spans="1:16" x14ac:dyDescent="0.2">
      <c r="A3339">
        <v>3338</v>
      </c>
      <c r="B3339">
        <v>38</v>
      </c>
      <c r="C3339">
        <v>7</v>
      </c>
      <c r="D3339">
        <v>1.62</v>
      </c>
      <c r="E3339">
        <v>8</v>
      </c>
      <c r="F3339" s="1" t="s">
        <v>36</v>
      </c>
      <c r="G3339" s="1" t="s">
        <v>17</v>
      </c>
      <c r="H3339" s="1" t="s">
        <v>32</v>
      </c>
      <c r="I3339" s="1" t="s">
        <v>34</v>
      </c>
      <c r="J3339" s="1" t="s">
        <v>29</v>
      </c>
      <c r="K3339" s="1" t="s">
        <v>21</v>
      </c>
      <c r="L3339">
        <v>7</v>
      </c>
      <c r="M3339">
        <v>65</v>
      </c>
      <c r="N3339">
        <v>2531</v>
      </c>
      <c r="O3339" s="1" t="s">
        <v>22</v>
      </c>
      <c r="P3339">
        <v>3</v>
      </c>
    </row>
    <row r="3340" spans="1:16" x14ac:dyDescent="0.2">
      <c r="A3340">
        <v>3339</v>
      </c>
      <c r="B3340">
        <v>55</v>
      </c>
      <c r="C3340">
        <v>4</v>
      </c>
      <c r="D3340">
        <v>5.79</v>
      </c>
      <c r="E3340">
        <v>2</v>
      </c>
      <c r="F3340" s="1" t="s">
        <v>16</v>
      </c>
      <c r="G3340" s="1" t="s">
        <v>24</v>
      </c>
      <c r="H3340" s="1" t="s">
        <v>18</v>
      </c>
      <c r="I3340" s="1" t="s">
        <v>19</v>
      </c>
      <c r="J3340" s="1" t="s">
        <v>33</v>
      </c>
      <c r="K3340" s="1" t="s">
        <v>21</v>
      </c>
      <c r="L3340">
        <v>3</v>
      </c>
      <c r="M3340">
        <v>59</v>
      </c>
      <c r="N3340">
        <v>2388</v>
      </c>
      <c r="O3340" s="1" t="s">
        <v>21</v>
      </c>
      <c r="P3340">
        <v>5</v>
      </c>
    </row>
    <row r="3341" spans="1:16" x14ac:dyDescent="0.2">
      <c r="A3341">
        <v>3340</v>
      </c>
      <c r="B3341">
        <v>44</v>
      </c>
      <c r="C3341">
        <v>9</v>
      </c>
      <c r="D3341">
        <v>4.32</v>
      </c>
      <c r="E3341">
        <v>7</v>
      </c>
      <c r="F3341" s="1" t="s">
        <v>16</v>
      </c>
      <c r="G3341" s="1" t="s">
        <v>24</v>
      </c>
      <c r="H3341" s="1" t="s">
        <v>28</v>
      </c>
      <c r="I3341" s="1" t="s">
        <v>34</v>
      </c>
      <c r="J3341" s="1" t="s">
        <v>20</v>
      </c>
      <c r="K3341" s="1" t="s">
        <v>21</v>
      </c>
      <c r="L3341">
        <v>10</v>
      </c>
      <c r="M3341">
        <v>67</v>
      </c>
      <c r="N3341">
        <v>2197</v>
      </c>
      <c r="O3341" s="1" t="s">
        <v>21</v>
      </c>
      <c r="P3341">
        <v>4</v>
      </c>
    </row>
    <row r="3342" spans="1:16" x14ac:dyDescent="0.2">
      <c r="A3342">
        <v>3341</v>
      </c>
      <c r="B3342">
        <v>24</v>
      </c>
      <c r="C3342">
        <v>10</v>
      </c>
      <c r="D3342">
        <v>1.87</v>
      </c>
      <c r="E3342">
        <v>8</v>
      </c>
      <c r="F3342" s="1" t="s">
        <v>23</v>
      </c>
      <c r="G3342" s="1" t="s">
        <v>24</v>
      </c>
      <c r="H3342" s="1" t="s">
        <v>37</v>
      </c>
      <c r="I3342" s="1" t="s">
        <v>19</v>
      </c>
      <c r="J3342" s="1" t="s">
        <v>29</v>
      </c>
      <c r="K3342" s="1" t="s">
        <v>21</v>
      </c>
      <c r="L3342">
        <v>9</v>
      </c>
      <c r="M3342">
        <v>67</v>
      </c>
      <c r="N3342">
        <v>3779</v>
      </c>
      <c r="O3342" s="1" t="s">
        <v>22</v>
      </c>
      <c r="P3342">
        <v>3</v>
      </c>
    </row>
    <row r="3343" spans="1:16" x14ac:dyDescent="0.2">
      <c r="A3343">
        <v>3342</v>
      </c>
      <c r="B3343">
        <v>31</v>
      </c>
      <c r="C3343">
        <v>10</v>
      </c>
      <c r="D3343">
        <v>4.6900000000000004</v>
      </c>
      <c r="E3343">
        <v>10</v>
      </c>
      <c r="F3343" s="1" t="s">
        <v>23</v>
      </c>
      <c r="G3343" s="1" t="s">
        <v>24</v>
      </c>
      <c r="H3343" s="1" t="s">
        <v>31</v>
      </c>
      <c r="I3343" s="1" t="s">
        <v>34</v>
      </c>
      <c r="J3343" s="1" t="s">
        <v>20</v>
      </c>
      <c r="K3343" s="1" t="s">
        <v>21</v>
      </c>
      <c r="L3343">
        <v>8</v>
      </c>
      <c r="M3343">
        <v>33</v>
      </c>
      <c r="N3343">
        <v>4723</v>
      </c>
      <c r="O3343" s="1" t="s">
        <v>21</v>
      </c>
      <c r="P3343">
        <v>5</v>
      </c>
    </row>
    <row r="3344" spans="1:16" x14ac:dyDescent="0.2">
      <c r="A3344">
        <v>3343</v>
      </c>
      <c r="B3344">
        <v>58</v>
      </c>
      <c r="C3344">
        <v>8</v>
      </c>
      <c r="D3344">
        <v>5.32</v>
      </c>
      <c r="E3344">
        <v>7</v>
      </c>
      <c r="F3344" s="1" t="s">
        <v>23</v>
      </c>
      <c r="G3344" s="1" t="s">
        <v>30</v>
      </c>
      <c r="H3344" s="1" t="s">
        <v>28</v>
      </c>
      <c r="I3344" s="1" t="s">
        <v>19</v>
      </c>
      <c r="J3344" s="1" t="s">
        <v>33</v>
      </c>
      <c r="K3344" s="1" t="s">
        <v>21</v>
      </c>
      <c r="L3344">
        <v>1</v>
      </c>
      <c r="M3344">
        <v>29</v>
      </c>
      <c r="N3344">
        <v>6522</v>
      </c>
      <c r="O3344" s="1" t="s">
        <v>22</v>
      </c>
      <c r="P3344">
        <v>3</v>
      </c>
    </row>
    <row r="3345" spans="1:16" x14ac:dyDescent="0.2">
      <c r="A3345">
        <v>3344</v>
      </c>
      <c r="B3345">
        <v>50</v>
      </c>
      <c r="C3345">
        <v>1</v>
      </c>
      <c r="D3345">
        <v>3.61</v>
      </c>
      <c r="E3345">
        <v>5</v>
      </c>
      <c r="F3345" s="1" t="s">
        <v>23</v>
      </c>
      <c r="G3345" s="1" t="s">
        <v>17</v>
      </c>
      <c r="H3345" s="1" t="s">
        <v>25</v>
      </c>
      <c r="I3345" s="1" t="s">
        <v>19</v>
      </c>
      <c r="J3345" s="1" t="s">
        <v>20</v>
      </c>
      <c r="K3345" s="1" t="s">
        <v>21</v>
      </c>
      <c r="L3345">
        <v>6</v>
      </c>
      <c r="M3345">
        <v>39</v>
      </c>
      <c r="N3345">
        <v>8461</v>
      </c>
      <c r="O3345" s="1" t="s">
        <v>22</v>
      </c>
      <c r="P3345">
        <v>1</v>
      </c>
    </row>
    <row r="3346" spans="1:16" x14ac:dyDescent="0.2">
      <c r="A3346">
        <v>3345</v>
      </c>
      <c r="B3346">
        <v>10</v>
      </c>
      <c r="C3346">
        <v>6</v>
      </c>
      <c r="D3346">
        <v>5.47</v>
      </c>
      <c r="E3346">
        <v>5</v>
      </c>
      <c r="F3346" s="1" t="s">
        <v>26</v>
      </c>
      <c r="G3346" s="1" t="s">
        <v>24</v>
      </c>
      <c r="H3346" s="1" t="s">
        <v>25</v>
      </c>
      <c r="I3346" s="1" t="s">
        <v>34</v>
      </c>
      <c r="J3346" s="1" t="s">
        <v>20</v>
      </c>
      <c r="K3346" s="1" t="s">
        <v>22</v>
      </c>
      <c r="L3346">
        <v>6</v>
      </c>
      <c r="M3346">
        <v>22</v>
      </c>
      <c r="N3346">
        <v>9586</v>
      </c>
      <c r="O3346" s="1" t="s">
        <v>22</v>
      </c>
      <c r="P3346">
        <v>1</v>
      </c>
    </row>
    <row r="3347" spans="1:16" x14ac:dyDescent="0.2">
      <c r="A3347">
        <v>3346</v>
      </c>
      <c r="B3347">
        <v>15</v>
      </c>
      <c r="C3347">
        <v>2</v>
      </c>
      <c r="D3347">
        <v>3.17</v>
      </c>
      <c r="E3347">
        <v>5</v>
      </c>
      <c r="F3347" s="1" t="s">
        <v>23</v>
      </c>
      <c r="G3347" s="1" t="s">
        <v>17</v>
      </c>
      <c r="H3347" s="1" t="s">
        <v>25</v>
      </c>
      <c r="I3347" s="1" t="s">
        <v>19</v>
      </c>
      <c r="J3347" s="1" t="s">
        <v>29</v>
      </c>
      <c r="K3347" s="1" t="s">
        <v>21</v>
      </c>
      <c r="L3347">
        <v>3</v>
      </c>
      <c r="M3347">
        <v>19</v>
      </c>
      <c r="N3347">
        <v>5441</v>
      </c>
      <c r="O3347" s="1" t="s">
        <v>22</v>
      </c>
      <c r="P3347">
        <v>3</v>
      </c>
    </row>
    <row r="3348" spans="1:16" x14ac:dyDescent="0.2">
      <c r="A3348">
        <v>3347</v>
      </c>
      <c r="B3348">
        <v>16</v>
      </c>
      <c r="C3348">
        <v>7</v>
      </c>
      <c r="D3348">
        <v>5.83</v>
      </c>
      <c r="E3348">
        <v>8</v>
      </c>
      <c r="F3348" s="1" t="s">
        <v>36</v>
      </c>
      <c r="G3348" s="1" t="s">
        <v>17</v>
      </c>
      <c r="H3348" s="1" t="s">
        <v>25</v>
      </c>
      <c r="I3348" s="1" t="s">
        <v>19</v>
      </c>
      <c r="J3348" s="1" t="s">
        <v>33</v>
      </c>
      <c r="K3348" s="1" t="s">
        <v>21</v>
      </c>
      <c r="L3348">
        <v>10</v>
      </c>
      <c r="M3348">
        <v>22</v>
      </c>
      <c r="N3348">
        <v>2117</v>
      </c>
      <c r="O3348" s="1" t="s">
        <v>21</v>
      </c>
      <c r="P3348">
        <v>4</v>
      </c>
    </row>
    <row r="3349" spans="1:16" x14ac:dyDescent="0.2">
      <c r="A3349">
        <v>3348</v>
      </c>
      <c r="B3349">
        <v>51</v>
      </c>
      <c r="C3349">
        <v>5</v>
      </c>
      <c r="D3349">
        <v>3.93</v>
      </c>
      <c r="E3349">
        <v>2</v>
      </c>
      <c r="F3349" s="1" t="s">
        <v>23</v>
      </c>
      <c r="G3349" s="1" t="s">
        <v>30</v>
      </c>
      <c r="H3349" s="1" t="s">
        <v>28</v>
      </c>
      <c r="I3349" s="1" t="s">
        <v>19</v>
      </c>
      <c r="J3349" s="1" t="s">
        <v>20</v>
      </c>
      <c r="K3349" s="1" t="s">
        <v>21</v>
      </c>
      <c r="L3349">
        <v>4</v>
      </c>
      <c r="M3349">
        <v>28</v>
      </c>
      <c r="N3349">
        <v>8857</v>
      </c>
      <c r="O3349" s="1" t="s">
        <v>22</v>
      </c>
      <c r="P3349">
        <v>2</v>
      </c>
    </row>
    <row r="3350" spans="1:16" x14ac:dyDescent="0.2">
      <c r="A3350">
        <v>3349</v>
      </c>
      <c r="B3350">
        <v>10</v>
      </c>
      <c r="C3350">
        <v>9</v>
      </c>
      <c r="D3350">
        <v>5.39</v>
      </c>
      <c r="E3350">
        <v>9</v>
      </c>
      <c r="F3350" s="1" t="s">
        <v>16</v>
      </c>
      <c r="G3350" s="1" t="s">
        <v>24</v>
      </c>
      <c r="H3350" s="1" t="s">
        <v>31</v>
      </c>
      <c r="I3350" s="1" t="s">
        <v>19</v>
      </c>
      <c r="J3350" s="1" t="s">
        <v>29</v>
      </c>
      <c r="K3350" s="1" t="s">
        <v>21</v>
      </c>
      <c r="L3350">
        <v>6</v>
      </c>
      <c r="M3350">
        <v>34</v>
      </c>
      <c r="N3350">
        <v>5012</v>
      </c>
      <c r="O3350" s="1" t="s">
        <v>22</v>
      </c>
      <c r="P3350">
        <v>1</v>
      </c>
    </row>
    <row r="3351" spans="1:16" x14ac:dyDescent="0.2">
      <c r="A3351">
        <v>3350</v>
      </c>
      <c r="B3351">
        <v>19</v>
      </c>
      <c r="C3351">
        <v>9</v>
      </c>
      <c r="D3351">
        <v>4.2699999999999996</v>
      </c>
      <c r="E3351">
        <v>10</v>
      </c>
      <c r="F3351" s="1" t="s">
        <v>23</v>
      </c>
      <c r="G3351" s="1" t="s">
        <v>24</v>
      </c>
      <c r="H3351" s="1" t="s">
        <v>32</v>
      </c>
      <c r="I3351" s="1" t="s">
        <v>34</v>
      </c>
      <c r="J3351" s="1" t="s">
        <v>29</v>
      </c>
      <c r="K3351" s="1" t="s">
        <v>22</v>
      </c>
      <c r="L3351">
        <v>2</v>
      </c>
      <c r="M3351">
        <v>21</v>
      </c>
      <c r="N3351">
        <v>3519</v>
      </c>
      <c r="O3351" s="1" t="s">
        <v>21</v>
      </c>
      <c r="P3351">
        <v>5</v>
      </c>
    </row>
    <row r="3352" spans="1:16" x14ac:dyDescent="0.2">
      <c r="A3352">
        <v>3351</v>
      </c>
      <c r="B3352">
        <v>35</v>
      </c>
      <c r="C3352">
        <v>10</v>
      </c>
      <c r="D3352">
        <v>4.53</v>
      </c>
      <c r="E3352">
        <v>8</v>
      </c>
      <c r="F3352" s="1" t="s">
        <v>16</v>
      </c>
      <c r="G3352" s="1" t="s">
        <v>27</v>
      </c>
      <c r="H3352" s="1" t="s">
        <v>31</v>
      </c>
      <c r="I3352" s="1" t="s">
        <v>34</v>
      </c>
      <c r="J3352" s="1" t="s">
        <v>29</v>
      </c>
      <c r="K3352" s="1" t="s">
        <v>21</v>
      </c>
      <c r="L3352">
        <v>5</v>
      </c>
      <c r="M3352">
        <v>63</v>
      </c>
      <c r="N3352">
        <v>9474</v>
      </c>
      <c r="O3352" s="1" t="s">
        <v>21</v>
      </c>
      <c r="P3352">
        <v>2</v>
      </c>
    </row>
    <row r="3353" spans="1:16" x14ac:dyDescent="0.2">
      <c r="A3353">
        <v>3352</v>
      </c>
      <c r="B3353">
        <v>45</v>
      </c>
      <c r="C3353">
        <v>4</v>
      </c>
      <c r="D3353">
        <v>4.07</v>
      </c>
      <c r="E3353">
        <v>4</v>
      </c>
      <c r="F3353" s="1" t="s">
        <v>36</v>
      </c>
      <c r="G3353" s="1" t="s">
        <v>27</v>
      </c>
      <c r="H3353" s="1" t="s">
        <v>37</v>
      </c>
      <c r="I3353" s="1" t="s">
        <v>34</v>
      </c>
      <c r="J3353" s="1" t="s">
        <v>29</v>
      </c>
      <c r="K3353" s="1" t="s">
        <v>21</v>
      </c>
      <c r="L3353">
        <v>10</v>
      </c>
      <c r="M3353">
        <v>46</v>
      </c>
      <c r="N3353">
        <v>7537</v>
      </c>
      <c r="O3353" s="1" t="s">
        <v>21</v>
      </c>
      <c r="P3353">
        <v>3</v>
      </c>
    </row>
    <row r="3354" spans="1:16" x14ac:dyDescent="0.2">
      <c r="A3354">
        <v>3353</v>
      </c>
      <c r="B3354">
        <v>17</v>
      </c>
      <c r="C3354">
        <v>2</v>
      </c>
      <c r="D3354">
        <v>4.55</v>
      </c>
      <c r="E3354">
        <v>3</v>
      </c>
      <c r="F3354" s="1" t="s">
        <v>16</v>
      </c>
      <c r="G3354" s="1" t="s">
        <v>30</v>
      </c>
      <c r="H3354" s="1" t="s">
        <v>31</v>
      </c>
      <c r="I3354" s="1" t="s">
        <v>34</v>
      </c>
      <c r="J3354" s="1" t="s">
        <v>29</v>
      </c>
      <c r="K3354" s="1" t="s">
        <v>22</v>
      </c>
      <c r="L3354">
        <v>2</v>
      </c>
      <c r="M3354">
        <v>64</v>
      </c>
      <c r="N3354">
        <v>9062</v>
      </c>
      <c r="O3354" s="1" t="s">
        <v>21</v>
      </c>
      <c r="P3354">
        <v>1</v>
      </c>
    </row>
    <row r="3355" spans="1:16" x14ac:dyDescent="0.2">
      <c r="A3355">
        <v>3354</v>
      </c>
      <c r="B3355">
        <v>54</v>
      </c>
      <c r="C3355">
        <v>10</v>
      </c>
      <c r="D3355">
        <v>5.37</v>
      </c>
      <c r="E3355">
        <v>7</v>
      </c>
      <c r="F3355" s="1" t="s">
        <v>23</v>
      </c>
      <c r="G3355" s="1" t="s">
        <v>17</v>
      </c>
      <c r="H3355" s="1" t="s">
        <v>18</v>
      </c>
      <c r="I3355" s="1" t="s">
        <v>19</v>
      </c>
      <c r="J3355" s="1" t="s">
        <v>29</v>
      </c>
      <c r="K3355" s="1" t="s">
        <v>21</v>
      </c>
      <c r="L3355">
        <v>2</v>
      </c>
      <c r="M3355">
        <v>66</v>
      </c>
      <c r="N3355">
        <v>3629</v>
      </c>
      <c r="O3355" s="1" t="s">
        <v>21</v>
      </c>
      <c r="P3355">
        <v>5</v>
      </c>
    </row>
    <row r="3356" spans="1:16" x14ac:dyDescent="0.2">
      <c r="A3356">
        <v>3355</v>
      </c>
      <c r="B3356">
        <v>47</v>
      </c>
      <c r="C3356">
        <v>7</v>
      </c>
      <c r="D3356">
        <v>1.2</v>
      </c>
      <c r="E3356">
        <v>9</v>
      </c>
      <c r="F3356" s="1" t="s">
        <v>36</v>
      </c>
      <c r="G3356" s="1" t="s">
        <v>24</v>
      </c>
      <c r="H3356" s="1" t="s">
        <v>28</v>
      </c>
      <c r="I3356" s="1" t="s">
        <v>19</v>
      </c>
      <c r="J3356" s="1" t="s">
        <v>20</v>
      </c>
      <c r="K3356" s="1" t="s">
        <v>21</v>
      </c>
      <c r="L3356">
        <v>7</v>
      </c>
      <c r="M3356">
        <v>66</v>
      </c>
      <c r="N3356">
        <v>1391</v>
      </c>
      <c r="O3356" s="1" t="s">
        <v>22</v>
      </c>
      <c r="P3356">
        <v>3</v>
      </c>
    </row>
    <row r="3357" spans="1:16" x14ac:dyDescent="0.2">
      <c r="A3357">
        <v>3356</v>
      </c>
      <c r="B3357">
        <v>2</v>
      </c>
      <c r="C3357">
        <v>5</v>
      </c>
      <c r="D3357">
        <v>1.03</v>
      </c>
      <c r="E3357">
        <v>3</v>
      </c>
      <c r="F3357" s="1" t="s">
        <v>26</v>
      </c>
      <c r="G3357" s="1" t="s">
        <v>35</v>
      </c>
      <c r="H3357" s="1" t="s">
        <v>37</v>
      </c>
      <c r="I3357" s="1" t="s">
        <v>19</v>
      </c>
      <c r="J3357" s="1" t="s">
        <v>29</v>
      </c>
      <c r="K3357" s="1" t="s">
        <v>21</v>
      </c>
      <c r="L3357">
        <v>8</v>
      </c>
      <c r="M3357">
        <v>35</v>
      </c>
      <c r="N3357">
        <v>1872</v>
      </c>
      <c r="O3357" s="1" t="s">
        <v>22</v>
      </c>
      <c r="P3357">
        <v>3</v>
      </c>
    </row>
    <row r="3358" spans="1:16" x14ac:dyDescent="0.2">
      <c r="A3358">
        <v>3357</v>
      </c>
      <c r="B3358">
        <v>45</v>
      </c>
      <c r="C3358">
        <v>4</v>
      </c>
      <c r="D3358">
        <v>5.96</v>
      </c>
      <c r="E3358">
        <v>6</v>
      </c>
      <c r="F3358" s="1" t="s">
        <v>26</v>
      </c>
      <c r="G3358" s="1" t="s">
        <v>24</v>
      </c>
      <c r="H3358" s="1" t="s">
        <v>37</v>
      </c>
      <c r="I3358" s="1" t="s">
        <v>34</v>
      </c>
      <c r="J3358" s="1" t="s">
        <v>29</v>
      </c>
      <c r="K3358" s="1" t="s">
        <v>21</v>
      </c>
      <c r="L3358">
        <v>3</v>
      </c>
      <c r="M3358">
        <v>21</v>
      </c>
      <c r="N3358">
        <v>1608</v>
      </c>
      <c r="O3358" s="1" t="s">
        <v>22</v>
      </c>
      <c r="P3358">
        <v>5</v>
      </c>
    </row>
    <row r="3359" spans="1:16" x14ac:dyDescent="0.2">
      <c r="A3359">
        <v>3358</v>
      </c>
      <c r="B3359">
        <v>8</v>
      </c>
      <c r="C3359">
        <v>7</v>
      </c>
      <c r="D3359">
        <v>4.55</v>
      </c>
      <c r="E3359">
        <v>7</v>
      </c>
      <c r="F3359" s="1" t="s">
        <v>23</v>
      </c>
      <c r="G3359" s="1" t="s">
        <v>30</v>
      </c>
      <c r="H3359" s="1" t="s">
        <v>31</v>
      </c>
      <c r="I3359" s="1" t="s">
        <v>19</v>
      </c>
      <c r="J3359" s="1" t="s">
        <v>20</v>
      </c>
      <c r="K3359" s="1" t="s">
        <v>21</v>
      </c>
      <c r="L3359">
        <v>2</v>
      </c>
      <c r="M3359">
        <v>45</v>
      </c>
      <c r="N3359">
        <v>1149</v>
      </c>
      <c r="O3359" s="1" t="s">
        <v>22</v>
      </c>
      <c r="P3359">
        <v>5</v>
      </c>
    </row>
    <row r="3360" spans="1:16" x14ac:dyDescent="0.2">
      <c r="A3360">
        <v>3359</v>
      </c>
      <c r="B3360">
        <v>48</v>
      </c>
      <c r="C3360">
        <v>7</v>
      </c>
      <c r="D3360">
        <v>1.72</v>
      </c>
      <c r="E3360">
        <v>7</v>
      </c>
      <c r="F3360" s="1" t="s">
        <v>26</v>
      </c>
      <c r="G3360" s="1" t="s">
        <v>24</v>
      </c>
      <c r="H3360" s="1" t="s">
        <v>28</v>
      </c>
      <c r="I3360" s="1" t="s">
        <v>34</v>
      </c>
      <c r="J3360" s="1" t="s">
        <v>33</v>
      </c>
      <c r="K3360" s="1" t="s">
        <v>21</v>
      </c>
      <c r="L3360">
        <v>3</v>
      </c>
      <c r="M3360">
        <v>66</v>
      </c>
      <c r="N3360">
        <v>5847</v>
      </c>
      <c r="O3360" s="1" t="s">
        <v>21</v>
      </c>
      <c r="P3360">
        <v>2</v>
      </c>
    </row>
    <row r="3361" spans="1:16" x14ac:dyDescent="0.2">
      <c r="A3361">
        <v>3360</v>
      </c>
      <c r="B3361">
        <v>47</v>
      </c>
      <c r="C3361">
        <v>9</v>
      </c>
      <c r="D3361">
        <v>4.79</v>
      </c>
      <c r="E3361">
        <v>9</v>
      </c>
      <c r="F3361" s="1" t="s">
        <v>16</v>
      </c>
      <c r="G3361" s="1" t="s">
        <v>30</v>
      </c>
      <c r="H3361" s="1" t="s">
        <v>32</v>
      </c>
      <c r="I3361" s="1" t="s">
        <v>19</v>
      </c>
      <c r="J3361" s="1" t="s">
        <v>29</v>
      </c>
      <c r="K3361" s="1" t="s">
        <v>21</v>
      </c>
      <c r="L3361">
        <v>10</v>
      </c>
      <c r="M3361">
        <v>35</v>
      </c>
      <c r="N3361">
        <v>6481</v>
      </c>
      <c r="O3361" s="1" t="s">
        <v>22</v>
      </c>
      <c r="P3361">
        <v>2</v>
      </c>
    </row>
    <row r="3362" spans="1:16" x14ac:dyDescent="0.2">
      <c r="A3362">
        <v>3361</v>
      </c>
      <c r="B3362">
        <v>37</v>
      </c>
      <c r="C3362">
        <v>9</v>
      </c>
      <c r="D3362">
        <v>2.1800000000000002</v>
      </c>
      <c r="E3362">
        <v>8</v>
      </c>
      <c r="F3362" s="1" t="s">
        <v>36</v>
      </c>
      <c r="G3362" s="1" t="s">
        <v>35</v>
      </c>
      <c r="H3362" s="1" t="s">
        <v>32</v>
      </c>
      <c r="I3362" s="1" t="s">
        <v>19</v>
      </c>
      <c r="J3362" s="1" t="s">
        <v>20</v>
      </c>
      <c r="K3362" s="1" t="s">
        <v>21</v>
      </c>
      <c r="L3362">
        <v>8</v>
      </c>
      <c r="M3362">
        <v>25</v>
      </c>
      <c r="N3362">
        <v>7416</v>
      </c>
      <c r="O3362" s="1" t="s">
        <v>22</v>
      </c>
      <c r="P3362">
        <v>3</v>
      </c>
    </row>
    <row r="3363" spans="1:16" x14ac:dyDescent="0.2">
      <c r="A3363">
        <v>3362</v>
      </c>
      <c r="B3363">
        <v>37</v>
      </c>
      <c r="C3363">
        <v>4</v>
      </c>
      <c r="D3363">
        <v>2.4700000000000002</v>
      </c>
      <c r="E3363">
        <v>3</v>
      </c>
      <c r="F3363" s="1" t="s">
        <v>26</v>
      </c>
      <c r="G3363" s="1" t="s">
        <v>24</v>
      </c>
      <c r="H3363" s="1" t="s">
        <v>31</v>
      </c>
      <c r="I3363" s="1" t="s">
        <v>19</v>
      </c>
      <c r="J3363" s="1" t="s">
        <v>20</v>
      </c>
      <c r="K3363" s="1" t="s">
        <v>21</v>
      </c>
      <c r="L3363">
        <v>10</v>
      </c>
      <c r="M3363">
        <v>22</v>
      </c>
      <c r="N3363">
        <v>9883</v>
      </c>
      <c r="O3363" s="1" t="s">
        <v>22</v>
      </c>
      <c r="P3363">
        <v>4</v>
      </c>
    </row>
    <row r="3364" spans="1:16" x14ac:dyDescent="0.2">
      <c r="A3364">
        <v>3363</v>
      </c>
      <c r="B3364">
        <v>16</v>
      </c>
      <c r="C3364">
        <v>2</v>
      </c>
      <c r="D3364">
        <v>2.2999999999999998</v>
      </c>
      <c r="E3364">
        <v>3</v>
      </c>
      <c r="F3364" s="1" t="s">
        <v>26</v>
      </c>
      <c r="G3364" s="1" t="s">
        <v>30</v>
      </c>
      <c r="H3364" s="1" t="s">
        <v>18</v>
      </c>
      <c r="I3364" s="1" t="s">
        <v>19</v>
      </c>
      <c r="J3364" s="1" t="s">
        <v>29</v>
      </c>
      <c r="K3364" s="1" t="s">
        <v>21</v>
      </c>
      <c r="L3364">
        <v>3</v>
      </c>
      <c r="M3364">
        <v>25</v>
      </c>
      <c r="N3364">
        <v>1152</v>
      </c>
      <c r="O3364" s="1" t="s">
        <v>22</v>
      </c>
      <c r="P3364">
        <v>5</v>
      </c>
    </row>
    <row r="3365" spans="1:16" x14ac:dyDescent="0.2">
      <c r="A3365">
        <v>3364</v>
      </c>
      <c r="B3365">
        <v>34</v>
      </c>
      <c r="C3365">
        <v>9</v>
      </c>
      <c r="D3365">
        <v>2.52</v>
      </c>
      <c r="E3365">
        <v>8</v>
      </c>
      <c r="F3365" s="1" t="s">
        <v>16</v>
      </c>
      <c r="G3365" s="1" t="s">
        <v>27</v>
      </c>
      <c r="H3365" s="1" t="s">
        <v>37</v>
      </c>
      <c r="I3365" s="1" t="s">
        <v>34</v>
      </c>
      <c r="J3365" s="1" t="s">
        <v>33</v>
      </c>
      <c r="K3365" s="1" t="s">
        <v>21</v>
      </c>
      <c r="L3365">
        <v>9</v>
      </c>
      <c r="M3365">
        <v>61</v>
      </c>
      <c r="N3365">
        <v>5639</v>
      </c>
      <c r="O3365" s="1" t="s">
        <v>22</v>
      </c>
      <c r="P3365">
        <v>4</v>
      </c>
    </row>
    <row r="3366" spans="1:16" x14ac:dyDescent="0.2">
      <c r="A3366">
        <v>3365</v>
      </c>
      <c r="B3366">
        <v>36</v>
      </c>
      <c r="C3366">
        <v>1</v>
      </c>
      <c r="D3366">
        <v>1.22</v>
      </c>
      <c r="E3366">
        <v>1</v>
      </c>
      <c r="F3366" s="1" t="s">
        <v>26</v>
      </c>
      <c r="G3366" s="1" t="s">
        <v>17</v>
      </c>
      <c r="H3366" s="1" t="s">
        <v>25</v>
      </c>
      <c r="I3366" s="1" t="s">
        <v>34</v>
      </c>
      <c r="J3366" s="1" t="s">
        <v>20</v>
      </c>
      <c r="K3366" s="1" t="s">
        <v>21</v>
      </c>
      <c r="L3366">
        <v>10</v>
      </c>
      <c r="M3366">
        <v>67</v>
      </c>
      <c r="N3366">
        <v>2810</v>
      </c>
      <c r="O3366" s="1" t="s">
        <v>21</v>
      </c>
      <c r="P3366">
        <v>3</v>
      </c>
    </row>
    <row r="3367" spans="1:16" x14ac:dyDescent="0.2">
      <c r="A3367">
        <v>3366</v>
      </c>
      <c r="B3367">
        <v>48</v>
      </c>
      <c r="C3367">
        <v>10</v>
      </c>
      <c r="D3367">
        <v>2.91</v>
      </c>
      <c r="E3367">
        <v>9</v>
      </c>
      <c r="F3367" s="1" t="s">
        <v>16</v>
      </c>
      <c r="G3367" s="1" t="s">
        <v>24</v>
      </c>
      <c r="H3367" s="1" t="s">
        <v>25</v>
      </c>
      <c r="I3367" s="1" t="s">
        <v>19</v>
      </c>
      <c r="J3367" s="1" t="s">
        <v>33</v>
      </c>
      <c r="K3367" s="1" t="s">
        <v>21</v>
      </c>
      <c r="L3367">
        <v>6</v>
      </c>
      <c r="M3367">
        <v>50</v>
      </c>
      <c r="N3367">
        <v>8805</v>
      </c>
      <c r="O3367" s="1" t="s">
        <v>22</v>
      </c>
      <c r="P3367">
        <v>5</v>
      </c>
    </row>
    <row r="3368" spans="1:16" x14ac:dyDescent="0.2">
      <c r="A3368">
        <v>3367</v>
      </c>
      <c r="B3368">
        <v>59</v>
      </c>
      <c r="C3368">
        <v>8</v>
      </c>
      <c r="D3368">
        <v>2.73</v>
      </c>
      <c r="E3368">
        <v>7</v>
      </c>
      <c r="F3368" s="1" t="s">
        <v>23</v>
      </c>
      <c r="G3368" s="1" t="s">
        <v>35</v>
      </c>
      <c r="H3368" s="1" t="s">
        <v>28</v>
      </c>
      <c r="I3368" s="1" t="s">
        <v>19</v>
      </c>
      <c r="J3368" s="1" t="s">
        <v>20</v>
      </c>
      <c r="K3368" s="1" t="s">
        <v>21</v>
      </c>
      <c r="L3368">
        <v>0</v>
      </c>
      <c r="M3368">
        <v>49</v>
      </c>
      <c r="N3368">
        <v>4126</v>
      </c>
      <c r="O3368" s="1" t="s">
        <v>22</v>
      </c>
      <c r="P3368">
        <v>5</v>
      </c>
    </row>
    <row r="3369" spans="1:16" x14ac:dyDescent="0.2">
      <c r="A3369">
        <v>3368</v>
      </c>
      <c r="B3369">
        <v>33</v>
      </c>
      <c r="C3369">
        <v>10</v>
      </c>
      <c r="D3369">
        <v>4.6100000000000003</v>
      </c>
      <c r="E3369">
        <v>8</v>
      </c>
      <c r="F3369" s="1" t="s">
        <v>26</v>
      </c>
      <c r="G3369" s="1" t="s">
        <v>30</v>
      </c>
      <c r="H3369" s="1" t="s">
        <v>18</v>
      </c>
      <c r="I3369" s="1" t="s">
        <v>19</v>
      </c>
      <c r="J3369" s="1" t="s">
        <v>29</v>
      </c>
      <c r="K3369" s="1" t="s">
        <v>21</v>
      </c>
      <c r="L3369">
        <v>8</v>
      </c>
      <c r="M3369">
        <v>47</v>
      </c>
      <c r="N3369">
        <v>5508</v>
      </c>
      <c r="O3369" s="1" t="s">
        <v>21</v>
      </c>
      <c r="P3369">
        <v>4</v>
      </c>
    </row>
    <row r="3370" spans="1:16" x14ac:dyDescent="0.2">
      <c r="A3370">
        <v>3369</v>
      </c>
      <c r="B3370">
        <v>5</v>
      </c>
      <c r="C3370">
        <v>5</v>
      </c>
      <c r="D3370">
        <v>2.79</v>
      </c>
      <c r="E3370">
        <v>3</v>
      </c>
      <c r="F3370" s="1" t="s">
        <v>23</v>
      </c>
      <c r="G3370" s="1" t="s">
        <v>27</v>
      </c>
      <c r="H3370" s="1" t="s">
        <v>37</v>
      </c>
      <c r="I3370" s="1" t="s">
        <v>19</v>
      </c>
      <c r="J3370" s="1" t="s">
        <v>33</v>
      </c>
      <c r="K3370" s="1" t="s">
        <v>21</v>
      </c>
      <c r="L3370">
        <v>8</v>
      </c>
      <c r="M3370">
        <v>43</v>
      </c>
      <c r="N3370">
        <v>9722</v>
      </c>
      <c r="O3370" s="1" t="s">
        <v>22</v>
      </c>
      <c r="P3370">
        <v>1</v>
      </c>
    </row>
    <row r="3371" spans="1:16" x14ac:dyDescent="0.2">
      <c r="A3371">
        <v>3370</v>
      </c>
      <c r="B3371">
        <v>43</v>
      </c>
      <c r="C3371">
        <v>7</v>
      </c>
      <c r="D3371">
        <v>5.18</v>
      </c>
      <c r="E3371">
        <v>7</v>
      </c>
      <c r="F3371" s="1" t="s">
        <v>26</v>
      </c>
      <c r="G3371" s="1" t="s">
        <v>35</v>
      </c>
      <c r="H3371" s="1" t="s">
        <v>25</v>
      </c>
      <c r="I3371" s="1" t="s">
        <v>19</v>
      </c>
      <c r="J3371" s="1" t="s">
        <v>20</v>
      </c>
      <c r="K3371" s="1" t="s">
        <v>21</v>
      </c>
      <c r="L3371">
        <v>5</v>
      </c>
      <c r="M3371">
        <v>68</v>
      </c>
      <c r="N3371">
        <v>5462</v>
      </c>
      <c r="O3371" s="1" t="s">
        <v>22</v>
      </c>
      <c r="P3371">
        <v>1</v>
      </c>
    </row>
    <row r="3372" spans="1:16" x14ac:dyDescent="0.2">
      <c r="A3372">
        <v>3371</v>
      </c>
      <c r="B3372">
        <v>32</v>
      </c>
      <c r="C3372">
        <v>7</v>
      </c>
      <c r="D3372">
        <v>2.62</v>
      </c>
      <c r="E3372">
        <v>9</v>
      </c>
      <c r="F3372" s="1" t="s">
        <v>23</v>
      </c>
      <c r="G3372" s="1" t="s">
        <v>17</v>
      </c>
      <c r="H3372" s="1" t="s">
        <v>32</v>
      </c>
      <c r="I3372" s="1" t="s">
        <v>19</v>
      </c>
      <c r="J3372" s="1" t="s">
        <v>29</v>
      </c>
      <c r="K3372" s="1" t="s">
        <v>21</v>
      </c>
      <c r="L3372">
        <v>9</v>
      </c>
      <c r="M3372">
        <v>64</v>
      </c>
      <c r="N3372">
        <v>3742</v>
      </c>
      <c r="O3372" s="1" t="s">
        <v>21</v>
      </c>
      <c r="P3372">
        <v>5</v>
      </c>
    </row>
    <row r="3373" spans="1:16" x14ac:dyDescent="0.2">
      <c r="A3373">
        <v>3372</v>
      </c>
      <c r="B3373">
        <v>49</v>
      </c>
      <c r="C3373">
        <v>1</v>
      </c>
      <c r="D3373">
        <v>4.5999999999999996</v>
      </c>
      <c r="E3373">
        <v>1</v>
      </c>
      <c r="F3373" s="1" t="s">
        <v>36</v>
      </c>
      <c r="G3373" s="1" t="s">
        <v>24</v>
      </c>
      <c r="H3373" s="1" t="s">
        <v>37</v>
      </c>
      <c r="I3373" s="1" t="s">
        <v>19</v>
      </c>
      <c r="J3373" s="1" t="s">
        <v>20</v>
      </c>
      <c r="K3373" s="1" t="s">
        <v>21</v>
      </c>
      <c r="L3373">
        <v>0</v>
      </c>
      <c r="M3373">
        <v>68</v>
      </c>
      <c r="N3373">
        <v>1520</v>
      </c>
      <c r="O3373" s="1" t="s">
        <v>22</v>
      </c>
      <c r="P3373">
        <v>5</v>
      </c>
    </row>
    <row r="3374" spans="1:16" x14ac:dyDescent="0.2">
      <c r="A3374">
        <v>3373</v>
      </c>
      <c r="B3374">
        <v>10</v>
      </c>
      <c r="C3374">
        <v>8</v>
      </c>
      <c r="D3374">
        <v>1.64</v>
      </c>
      <c r="E3374">
        <v>10</v>
      </c>
      <c r="F3374" s="1" t="s">
        <v>36</v>
      </c>
      <c r="G3374" s="1" t="s">
        <v>30</v>
      </c>
      <c r="H3374" s="1" t="s">
        <v>32</v>
      </c>
      <c r="I3374" s="1" t="s">
        <v>19</v>
      </c>
      <c r="J3374" s="1" t="s">
        <v>29</v>
      </c>
      <c r="K3374" s="1" t="s">
        <v>21</v>
      </c>
      <c r="L3374">
        <v>8</v>
      </c>
      <c r="M3374">
        <v>44</v>
      </c>
      <c r="N3374">
        <v>2284</v>
      </c>
      <c r="O3374" s="1" t="s">
        <v>21</v>
      </c>
      <c r="P3374">
        <v>4</v>
      </c>
    </row>
    <row r="3375" spans="1:16" x14ac:dyDescent="0.2">
      <c r="A3375">
        <v>3374</v>
      </c>
      <c r="B3375">
        <v>26</v>
      </c>
      <c r="C3375">
        <v>10</v>
      </c>
      <c r="D3375">
        <v>5.16</v>
      </c>
      <c r="E3375">
        <v>9</v>
      </c>
      <c r="F3375" s="1" t="s">
        <v>36</v>
      </c>
      <c r="G3375" s="1" t="s">
        <v>30</v>
      </c>
      <c r="H3375" s="1" t="s">
        <v>28</v>
      </c>
      <c r="I3375" s="1" t="s">
        <v>19</v>
      </c>
      <c r="J3375" s="1" t="s">
        <v>20</v>
      </c>
      <c r="K3375" s="1" t="s">
        <v>21</v>
      </c>
      <c r="L3375">
        <v>7</v>
      </c>
      <c r="M3375">
        <v>44</v>
      </c>
      <c r="N3375">
        <v>2411</v>
      </c>
      <c r="O3375" s="1" t="s">
        <v>22</v>
      </c>
      <c r="P3375">
        <v>3</v>
      </c>
    </row>
    <row r="3376" spans="1:16" x14ac:dyDescent="0.2">
      <c r="A3376">
        <v>3375</v>
      </c>
      <c r="B3376">
        <v>13</v>
      </c>
      <c r="C3376">
        <v>5</v>
      </c>
      <c r="D3376">
        <v>1.72</v>
      </c>
      <c r="E3376">
        <v>2</v>
      </c>
      <c r="F3376" s="1" t="s">
        <v>36</v>
      </c>
      <c r="G3376" s="1" t="s">
        <v>24</v>
      </c>
      <c r="H3376" s="1" t="s">
        <v>25</v>
      </c>
      <c r="I3376" s="1" t="s">
        <v>19</v>
      </c>
      <c r="J3376" s="1" t="s">
        <v>33</v>
      </c>
      <c r="K3376" s="1" t="s">
        <v>21</v>
      </c>
      <c r="L3376">
        <v>6</v>
      </c>
      <c r="M3376">
        <v>43</v>
      </c>
      <c r="N3376">
        <v>1965</v>
      </c>
      <c r="O3376" s="1" t="s">
        <v>22</v>
      </c>
      <c r="P3376">
        <v>5</v>
      </c>
    </row>
    <row r="3377" spans="1:16" x14ac:dyDescent="0.2">
      <c r="A3377">
        <v>3376</v>
      </c>
      <c r="B3377">
        <v>48</v>
      </c>
      <c r="C3377">
        <v>2</v>
      </c>
      <c r="D3377">
        <v>4.09</v>
      </c>
      <c r="E3377">
        <v>6</v>
      </c>
      <c r="F3377" s="1" t="s">
        <v>23</v>
      </c>
      <c r="G3377" s="1" t="s">
        <v>24</v>
      </c>
      <c r="H3377" s="1" t="s">
        <v>31</v>
      </c>
      <c r="I3377" s="1" t="s">
        <v>19</v>
      </c>
      <c r="J3377" s="1" t="s">
        <v>29</v>
      </c>
      <c r="K3377" s="1" t="s">
        <v>21</v>
      </c>
      <c r="L3377">
        <v>4</v>
      </c>
      <c r="M3377">
        <v>63</v>
      </c>
      <c r="N3377">
        <v>6877</v>
      </c>
      <c r="O3377" s="1" t="s">
        <v>21</v>
      </c>
      <c r="P3377">
        <v>4</v>
      </c>
    </row>
    <row r="3378" spans="1:16" x14ac:dyDescent="0.2">
      <c r="A3378">
        <v>3377</v>
      </c>
      <c r="B3378">
        <v>2</v>
      </c>
      <c r="C3378">
        <v>10</v>
      </c>
      <c r="D3378">
        <v>1.99</v>
      </c>
      <c r="E3378">
        <v>8</v>
      </c>
      <c r="F3378" s="1" t="s">
        <v>36</v>
      </c>
      <c r="G3378" s="1" t="s">
        <v>17</v>
      </c>
      <c r="H3378" s="1" t="s">
        <v>31</v>
      </c>
      <c r="I3378" s="1" t="s">
        <v>19</v>
      </c>
      <c r="J3378" s="1" t="s">
        <v>20</v>
      </c>
      <c r="K3378" s="1" t="s">
        <v>21</v>
      </c>
      <c r="L3378">
        <v>10</v>
      </c>
      <c r="M3378">
        <v>66</v>
      </c>
      <c r="N3378">
        <v>4410</v>
      </c>
      <c r="O3378" s="1" t="s">
        <v>22</v>
      </c>
      <c r="P3378">
        <v>4</v>
      </c>
    </row>
    <row r="3379" spans="1:16" x14ac:dyDescent="0.2">
      <c r="A3379">
        <v>3378</v>
      </c>
      <c r="B3379">
        <v>53</v>
      </c>
      <c r="C3379">
        <v>10</v>
      </c>
      <c r="D3379">
        <v>1.83</v>
      </c>
      <c r="E3379">
        <v>8</v>
      </c>
      <c r="F3379" s="1" t="s">
        <v>23</v>
      </c>
      <c r="G3379" s="1" t="s">
        <v>24</v>
      </c>
      <c r="H3379" s="1" t="s">
        <v>32</v>
      </c>
      <c r="I3379" s="1" t="s">
        <v>19</v>
      </c>
      <c r="J3379" s="1" t="s">
        <v>33</v>
      </c>
      <c r="K3379" s="1" t="s">
        <v>21</v>
      </c>
      <c r="L3379">
        <v>0</v>
      </c>
      <c r="M3379">
        <v>41</v>
      </c>
      <c r="N3379">
        <v>9090</v>
      </c>
      <c r="O3379" s="1" t="s">
        <v>22</v>
      </c>
      <c r="P3379">
        <v>4</v>
      </c>
    </row>
    <row r="3380" spans="1:16" x14ac:dyDescent="0.2">
      <c r="A3380">
        <v>3379</v>
      </c>
      <c r="B3380">
        <v>31</v>
      </c>
      <c r="C3380">
        <v>8</v>
      </c>
      <c r="D3380">
        <v>3.25</v>
      </c>
      <c r="E3380">
        <v>8</v>
      </c>
      <c r="F3380" s="1" t="s">
        <v>23</v>
      </c>
      <c r="G3380" s="1" t="s">
        <v>27</v>
      </c>
      <c r="H3380" s="1" t="s">
        <v>28</v>
      </c>
      <c r="I3380" s="1" t="s">
        <v>19</v>
      </c>
      <c r="J3380" s="1" t="s">
        <v>29</v>
      </c>
      <c r="K3380" s="1" t="s">
        <v>21</v>
      </c>
      <c r="L3380">
        <v>2</v>
      </c>
      <c r="M3380">
        <v>61</v>
      </c>
      <c r="N3380">
        <v>7773</v>
      </c>
      <c r="O3380" s="1" t="s">
        <v>22</v>
      </c>
      <c r="P3380">
        <v>4</v>
      </c>
    </row>
    <row r="3381" spans="1:16" x14ac:dyDescent="0.2">
      <c r="A3381">
        <v>3380</v>
      </c>
      <c r="B3381">
        <v>48</v>
      </c>
      <c r="C3381">
        <v>3</v>
      </c>
      <c r="D3381">
        <v>2.0099999999999998</v>
      </c>
      <c r="E3381">
        <v>5</v>
      </c>
      <c r="F3381" s="1" t="s">
        <v>36</v>
      </c>
      <c r="G3381" s="1" t="s">
        <v>30</v>
      </c>
      <c r="H3381" s="1" t="s">
        <v>18</v>
      </c>
      <c r="I3381" s="1" t="s">
        <v>19</v>
      </c>
      <c r="J3381" s="1" t="s">
        <v>20</v>
      </c>
      <c r="K3381" s="1" t="s">
        <v>21</v>
      </c>
      <c r="L3381">
        <v>4</v>
      </c>
      <c r="M3381">
        <v>50</v>
      </c>
      <c r="N3381">
        <v>6886</v>
      </c>
      <c r="O3381" s="1" t="s">
        <v>22</v>
      </c>
      <c r="P3381">
        <v>3</v>
      </c>
    </row>
    <row r="3382" spans="1:16" x14ac:dyDescent="0.2">
      <c r="A3382">
        <v>3381</v>
      </c>
      <c r="B3382">
        <v>25</v>
      </c>
      <c r="C3382">
        <v>7</v>
      </c>
      <c r="D3382">
        <v>5.7</v>
      </c>
      <c r="E3382">
        <v>7</v>
      </c>
      <c r="F3382" s="1" t="s">
        <v>16</v>
      </c>
      <c r="G3382" s="1" t="s">
        <v>17</v>
      </c>
      <c r="H3382" s="1" t="s">
        <v>28</v>
      </c>
      <c r="I3382" s="1" t="s">
        <v>19</v>
      </c>
      <c r="J3382" s="1" t="s">
        <v>33</v>
      </c>
      <c r="K3382" s="1" t="s">
        <v>21</v>
      </c>
      <c r="L3382">
        <v>1</v>
      </c>
      <c r="M3382">
        <v>43</v>
      </c>
      <c r="N3382">
        <v>6775</v>
      </c>
      <c r="O3382" s="1" t="s">
        <v>21</v>
      </c>
      <c r="P3382">
        <v>2</v>
      </c>
    </row>
    <row r="3383" spans="1:16" x14ac:dyDescent="0.2">
      <c r="A3383">
        <v>3382</v>
      </c>
      <c r="B3383">
        <v>23</v>
      </c>
      <c r="C3383">
        <v>4</v>
      </c>
      <c r="D3383">
        <v>5.61</v>
      </c>
      <c r="E3383">
        <v>2</v>
      </c>
      <c r="F3383" s="1" t="s">
        <v>23</v>
      </c>
      <c r="G3383" s="1" t="s">
        <v>17</v>
      </c>
      <c r="H3383" s="1" t="s">
        <v>25</v>
      </c>
      <c r="I3383" s="1" t="s">
        <v>34</v>
      </c>
      <c r="J3383" s="1" t="s">
        <v>20</v>
      </c>
      <c r="K3383" s="1" t="s">
        <v>22</v>
      </c>
      <c r="L3383">
        <v>2</v>
      </c>
      <c r="M3383">
        <v>60</v>
      </c>
      <c r="N3383">
        <v>7217</v>
      </c>
      <c r="O3383" s="1" t="s">
        <v>21</v>
      </c>
      <c r="P3383">
        <v>1</v>
      </c>
    </row>
    <row r="3384" spans="1:16" x14ac:dyDescent="0.2">
      <c r="A3384">
        <v>3383</v>
      </c>
      <c r="B3384">
        <v>42</v>
      </c>
      <c r="C3384">
        <v>9</v>
      </c>
      <c r="D3384">
        <v>2.0499999999999998</v>
      </c>
      <c r="E3384">
        <v>9</v>
      </c>
      <c r="F3384" s="1" t="s">
        <v>16</v>
      </c>
      <c r="G3384" s="1" t="s">
        <v>35</v>
      </c>
      <c r="H3384" s="1" t="s">
        <v>28</v>
      </c>
      <c r="I3384" s="1" t="s">
        <v>19</v>
      </c>
      <c r="J3384" s="1" t="s">
        <v>20</v>
      </c>
      <c r="K3384" s="1" t="s">
        <v>21</v>
      </c>
      <c r="L3384">
        <v>10</v>
      </c>
      <c r="M3384">
        <v>59</v>
      </c>
      <c r="N3384">
        <v>5192</v>
      </c>
      <c r="O3384" s="1" t="s">
        <v>22</v>
      </c>
      <c r="P3384">
        <v>1</v>
      </c>
    </row>
    <row r="3385" spans="1:16" x14ac:dyDescent="0.2">
      <c r="A3385">
        <v>3384</v>
      </c>
      <c r="B3385">
        <v>37</v>
      </c>
      <c r="C3385">
        <v>3</v>
      </c>
      <c r="D3385">
        <v>3.44</v>
      </c>
      <c r="E3385">
        <v>6</v>
      </c>
      <c r="F3385" s="1" t="s">
        <v>16</v>
      </c>
      <c r="G3385" s="1" t="s">
        <v>24</v>
      </c>
      <c r="H3385" s="1" t="s">
        <v>18</v>
      </c>
      <c r="I3385" s="1" t="s">
        <v>19</v>
      </c>
      <c r="J3385" s="1" t="s">
        <v>20</v>
      </c>
      <c r="K3385" s="1" t="s">
        <v>21</v>
      </c>
      <c r="L3385">
        <v>3</v>
      </c>
      <c r="M3385">
        <v>49</v>
      </c>
      <c r="N3385">
        <v>3007</v>
      </c>
      <c r="O3385" s="1" t="s">
        <v>22</v>
      </c>
      <c r="P3385">
        <v>1</v>
      </c>
    </row>
    <row r="3386" spans="1:16" x14ac:dyDescent="0.2">
      <c r="A3386">
        <v>3385</v>
      </c>
      <c r="B3386">
        <v>33</v>
      </c>
      <c r="C3386">
        <v>3</v>
      </c>
      <c r="D3386">
        <v>3.29</v>
      </c>
      <c r="E3386">
        <v>6</v>
      </c>
      <c r="F3386" s="1" t="s">
        <v>26</v>
      </c>
      <c r="G3386" s="1" t="s">
        <v>35</v>
      </c>
      <c r="H3386" s="1" t="s">
        <v>37</v>
      </c>
      <c r="I3386" s="1" t="s">
        <v>19</v>
      </c>
      <c r="J3386" s="1" t="s">
        <v>29</v>
      </c>
      <c r="K3386" s="1" t="s">
        <v>21</v>
      </c>
      <c r="L3386">
        <v>10</v>
      </c>
      <c r="M3386">
        <v>56</v>
      </c>
      <c r="N3386">
        <v>8612</v>
      </c>
      <c r="O3386" s="1" t="s">
        <v>21</v>
      </c>
      <c r="P3386">
        <v>3</v>
      </c>
    </row>
    <row r="3387" spans="1:16" x14ac:dyDescent="0.2">
      <c r="A3387">
        <v>3386</v>
      </c>
      <c r="B3387">
        <v>36</v>
      </c>
      <c r="C3387">
        <v>2</v>
      </c>
      <c r="D3387">
        <v>1.6</v>
      </c>
      <c r="E3387">
        <v>1</v>
      </c>
      <c r="F3387" s="1" t="s">
        <v>26</v>
      </c>
      <c r="G3387" s="1" t="s">
        <v>35</v>
      </c>
      <c r="H3387" s="1" t="s">
        <v>18</v>
      </c>
      <c r="I3387" s="1" t="s">
        <v>19</v>
      </c>
      <c r="J3387" s="1" t="s">
        <v>29</v>
      </c>
      <c r="K3387" s="1" t="s">
        <v>21</v>
      </c>
      <c r="L3387">
        <v>5</v>
      </c>
      <c r="M3387">
        <v>48</v>
      </c>
      <c r="N3387">
        <v>5480</v>
      </c>
      <c r="O3387" s="1" t="s">
        <v>22</v>
      </c>
      <c r="P3387">
        <v>3</v>
      </c>
    </row>
    <row r="3388" spans="1:16" x14ac:dyDescent="0.2">
      <c r="A3388">
        <v>3387</v>
      </c>
      <c r="B3388">
        <v>15</v>
      </c>
      <c r="C3388">
        <v>6</v>
      </c>
      <c r="D3388">
        <v>3.44</v>
      </c>
      <c r="E3388">
        <v>1</v>
      </c>
      <c r="F3388" s="1" t="s">
        <v>23</v>
      </c>
      <c r="G3388" s="1" t="s">
        <v>24</v>
      </c>
      <c r="H3388" s="1" t="s">
        <v>25</v>
      </c>
      <c r="I3388" s="1" t="s">
        <v>19</v>
      </c>
      <c r="J3388" s="1" t="s">
        <v>29</v>
      </c>
      <c r="K3388" s="1" t="s">
        <v>21</v>
      </c>
      <c r="L3388">
        <v>8</v>
      </c>
      <c r="M3388">
        <v>34</v>
      </c>
      <c r="N3388">
        <v>3678</v>
      </c>
      <c r="O3388" s="1" t="s">
        <v>22</v>
      </c>
      <c r="P3388">
        <v>5</v>
      </c>
    </row>
    <row r="3389" spans="1:16" x14ac:dyDescent="0.2">
      <c r="A3389">
        <v>3388</v>
      </c>
      <c r="B3389">
        <v>8</v>
      </c>
      <c r="C3389">
        <v>8</v>
      </c>
      <c r="D3389">
        <v>4.4400000000000004</v>
      </c>
      <c r="E3389">
        <v>7</v>
      </c>
      <c r="F3389" s="1" t="s">
        <v>36</v>
      </c>
      <c r="G3389" s="1" t="s">
        <v>35</v>
      </c>
      <c r="H3389" s="1" t="s">
        <v>37</v>
      </c>
      <c r="I3389" s="1" t="s">
        <v>19</v>
      </c>
      <c r="J3389" s="1" t="s">
        <v>29</v>
      </c>
      <c r="K3389" s="1" t="s">
        <v>21</v>
      </c>
      <c r="L3389">
        <v>4</v>
      </c>
      <c r="M3389">
        <v>43</v>
      </c>
      <c r="N3389">
        <v>7062</v>
      </c>
      <c r="O3389" s="1" t="s">
        <v>22</v>
      </c>
      <c r="P3389">
        <v>1</v>
      </c>
    </row>
    <row r="3390" spans="1:16" x14ac:dyDescent="0.2">
      <c r="A3390">
        <v>3389</v>
      </c>
      <c r="B3390">
        <v>9</v>
      </c>
      <c r="C3390">
        <v>4</v>
      </c>
      <c r="D3390">
        <v>2.83</v>
      </c>
      <c r="E3390">
        <v>5</v>
      </c>
      <c r="F3390" s="1" t="s">
        <v>23</v>
      </c>
      <c r="G3390" s="1" t="s">
        <v>27</v>
      </c>
      <c r="H3390" s="1" t="s">
        <v>28</v>
      </c>
      <c r="I3390" s="1" t="s">
        <v>19</v>
      </c>
      <c r="J3390" s="1" t="s">
        <v>20</v>
      </c>
      <c r="K3390" s="1" t="s">
        <v>21</v>
      </c>
      <c r="L3390">
        <v>10</v>
      </c>
      <c r="M3390">
        <v>20</v>
      </c>
      <c r="N3390">
        <v>4681</v>
      </c>
      <c r="O3390" s="1" t="s">
        <v>22</v>
      </c>
      <c r="P3390">
        <v>3</v>
      </c>
    </row>
    <row r="3391" spans="1:16" x14ac:dyDescent="0.2">
      <c r="A3391">
        <v>3390</v>
      </c>
      <c r="B3391">
        <v>55</v>
      </c>
      <c r="C3391">
        <v>9</v>
      </c>
      <c r="D3391">
        <v>3.1</v>
      </c>
      <c r="E3391">
        <v>7</v>
      </c>
      <c r="F3391" s="1" t="s">
        <v>16</v>
      </c>
      <c r="G3391" s="1" t="s">
        <v>17</v>
      </c>
      <c r="H3391" s="1" t="s">
        <v>28</v>
      </c>
      <c r="I3391" s="1" t="s">
        <v>19</v>
      </c>
      <c r="J3391" s="1" t="s">
        <v>29</v>
      </c>
      <c r="K3391" s="1" t="s">
        <v>21</v>
      </c>
      <c r="L3391">
        <v>8</v>
      </c>
      <c r="M3391">
        <v>52</v>
      </c>
      <c r="N3391">
        <v>3541</v>
      </c>
      <c r="O3391" s="1" t="s">
        <v>21</v>
      </c>
      <c r="P3391">
        <v>3</v>
      </c>
    </row>
    <row r="3392" spans="1:16" x14ac:dyDescent="0.2">
      <c r="A3392">
        <v>3391</v>
      </c>
      <c r="B3392">
        <v>32</v>
      </c>
      <c r="C3392">
        <v>1</v>
      </c>
      <c r="D3392">
        <v>5.33</v>
      </c>
      <c r="E3392">
        <v>5</v>
      </c>
      <c r="F3392" s="1" t="s">
        <v>36</v>
      </c>
      <c r="G3392" s="1" t="s">
        <v>24</v>
      </c>
      <c r="H3392" s="1" t="s">
        <v>32</v>
      </c>
      <c r="I3392" s="1" t="s">
        <v>19</v>
      </c>
      <c r="J3392" s="1" t="s">
        <v>29</v>
      </c>
      <c r="K3392" s="1" t="s">
        <v>21</v>
      </c>
      <c r="L3392">
        <v>6</v>
      </c>
      <c r="M3392">
        <v>47</v>
      </c>
      <c r="N3392">
        <v>5729</v>
      </c>
      <c r="O3392" s="1" t="s">
        <v>21</v>
      </c>
      <c r="P3392">
        <v>2</v>
      </c>
    </row>
    <row r="3393" spans="1:16" x14ac:dyDescent="0.2">
      <c r="A3393">
        <v>3392</v>
      </c>
      <c r="B3393">
        <v>40</v>
      </c>
      <c r="C3393">
        <v>10</v>
      </c>
      <c r="D3393">
        <v>3.32</v>
      </c>
      <c r="E3393">
        <v>8</v>
      </c>
      <c r="F3393" s="1" t="s">
        <v>16</v>
      </c>
      <c r="G3393" s="1" t="s">
        <v>30</v>
      </c>
      <c r="H3393" s="1" t="s">
        <v>37</v>
      </c>
      <c r="I3393" s="1" t="s">
        <v>19</v>
      </c>
      <c r="J3393" s="1" t="s">
        <v>29</v>
      </c>
      <c r="K3393" s="1" t="s">
        <v>21</v>
      </c>
      <c r="L3393">
        <v>3</v>
      </c>
      <c r="M3393">
        <v>47</v>
      </c>
      <c r="N3393">
        <v>1714</v>
      </c>
      <c r="O3393" s="1" t="s">
        <v>22</v>
      </c>
      <c r="P3393">
        <v>5</v>
      </c>
    </row>
    <row r="3394" spans="1:16" x14ac:dyDescent="0.2">
      <c r="A3394">
        <v>3393</v>
      </c>
      <c r="B3394">
        <v>53</v>
      </c>
      <c r="C3394">
        <v>8</v>
      </c>
      <c r="D3394">
        <v>4.4800000000000004</v>
      </c>
      <c r="E3394">
        <v>7</v>
      </c>
      <c r="F3394" s="1" t="s">
        <v>23</v>
      </c>
      <c r="G3394" s="1" t="s">
        <v>24</v>
      </c>
      <c r="H3394" s="1" t="s">
        <v>31</v>
      </c>
      <c r="I3394" s="1" t="s">
        <v>34</v>
      </c>
      <c r="J3394" s="1" t="s">
        <v>29</v>
      </c>
      <c r="K3394" s="1" t="s">
        <v>21</v>
      </c>
      <c r="L3394">
        <v>2</v>
      </c>
      <c r="M3394">
        <v>44</v>
      </c>
      <c r="N3394">
        <v>3769</v>
      </c>
      <c r="O3394" s="1" t="s">
        <v>21</v>
      </c>
      <c r="P3394">
        <v>5</v>
      </c>
    </row>
    <row r="3395" spans="1:16" x14ac:dyDescent="0.2">
      <c r="A3395">
        <v>3394</v>
      </c>
      <c r="B3395">
        <v>35</v>
      </c>
      <c r="C3395">
        <v>7</v>
      </c>
      <c r="D3395">
        <v>2.02</v>
      </c>
      <c r="E3395">
        <v>8</v>
      </c>
      <c r="F3395" s="1" t="s">
        <v>26</v>
      </c>
      <c r="G3395" s="1" t="s">
        <v>24</v>
      </c>
      <c r="H3395" s="1" t="s">
        <v>25</v>
      </c>
      <c r="I3395" s="1" t="s">
        <v>19</v>
      </c>
      <c r="J3395" s="1" t="s">
        <v>33</v>
      </c>
      <c r="K3395" s="1" t="s">
        <v>21</v>
      </c>
      <c r="L3395">
        <v>4</v>
      </c>
      <c r="M3395">
        <v>56</v>
      </c>
      <c r="N3395">
        <v>8723</v>
      </c>
      <c r="O3395" s="1" t="s">
        <v>22</v>
      </c>
      <c r="P3395">
        <v>4</v>
      </c>
    </row>
    <row r="3396" spans="1:16" x14ac:dyDescent="0.2">
      <c r="A3396">
        <v>3395</v>
      </c>
      <c r="B3396">
        <v>38</v>
      </c>
      <c r="C3396">
        <v>8</v>
      </c>
      <c r="D3396">
        <v>5.03</v>
      </c>
      <c r="E3396">
        <v>8</v>
      </c>
      <c r="F3396" s="1" t="s">
        <v>16</v>
      </c>
      <c r="G3396" s="1" t="s">
        <v>17</v>
      </c>
      <c r="H3396" s="1" t="s">
        <v>37</v>
      </c>
      <c r="I3396" s="1" t="s">
        <v>19</v>
      </c>
      <c r="J3396" s="1" t="s">
        <v>33</v>
      </c>
      <c r="K3396" s="1" t="s">
        <v>21</v>
      </c>
      <c r="L3396">
        <v>8</v>
      </c>
      <c r="M3396">
        <v>43</v>
      </c>
      <c r="N3396">
        <v>9815</v>
      </c>
      <c r="O3396" s="1" t="s">
        <v>21</v>
      </c>
      <c r="P3396">
        <v>3</v>
      </c>
    </row>
    <row r="3397" spans="1:16" x14ac:dyDescent="0.2">
      <c r="A3397">
        <v>3396</v>
      </c>
      <c r="B3397">
        <v>26</v>
      </c>
      <c r="C3397">
        <v>1</v>
      </c>
      <c r="D3397">
        <v>2.48</v>
      </c>
      <c r="E3397">
        <v>1</v>
      </c>
      <c r="F3397" s="1" t="s">
        <v>16</v>
      </c>
      <c r="G3397" s="1" t="s">
        <v>30</v>
      </c>
      <c r="H3397" s="1" t="s">
        <v>25</v>
      </c>
      <c r="I3397" s="1" t="s">
        <v>19</v>
      </c>
      <c r="J3397" s="1" t="s">
        <v>20</v>
      </c>
      <c r="K3397" s="1" t="s">
        <v>21</v>
      </c>
      <c r="L3397">
        <v>6</v>
      </c>
      <c r="M3397">
        <v>21</v>
      </c>
      <c r="N3397">
        <v>7590</v>
      </c>
      <c r="O3397" s="1" t="s">
        <v>22</v>
      </c>
      <c r="P3397">
        <v>4</v>
      </c>
    </row>
    <row r="3398" spans="1:16" x14ac:dyDescent="0.2">
      <c r="A3398">
        <v>3397</v>
      </c>
      <c r="B3398">
        <v>47</v>
      </c>
      <c r="C3398">
        <v>4</v>
      </c>
      <c r="D3398">
        <v>4.9800000000000004</v>
      </c>
      <c r="E3398">
        <v>2</v>
      </c>
      <c r="F3398" s="1" t="s">
        <v>26</v>
      </c>
      <c r="G3398" s="1" t="s">
        <v>30</v>
      </c>
      <c r="H3398" s="1" t="s">
        <v>37</v>
      </c>
      <c r="I3398" s="1" t="s">
        <v>19</v>
      </c>
      <c r="J3398" s="1" t="s">
        <v>29</v>
      </c>
      <c r="K3398" s="1" t="s">
        <v>21</v>
      </c>
      <c r="L3398">
        <v>8</v>
      </c>
      <c r="M3398">
        <v>63</v>
      </c>
      <c r="N3398">
        <v>6639</v>
      </c>
      <c r="O3398" s="1" t="s">
        <v>22</v>
      </c>
      <c r="P3398">
        <v>3</v>
      </c>
    </row>
    <row r="3399" spans="1:16" x14ac:dyDescent="0.2">
      <c r="A3399">
        <v>3398</v>
      </c>
      <c r="B3399">
        <v>49</v>
      </c>
      <c r="C3399">
        <v>7</v>
      </c>
      <c r="D3399">
        <v>3.81</v>
      </c>
      <c r="E3399">
        <v>10</v>
      </c>
      <c r="F3399" s="1" t="s">
        <v>16</v>
      </c>
      <c r="G3399" s="1" t="s">
        <v>17</v>
      </c>
      <c r="H3399" s="1" t="s">
        <v>28</v>
      </c>
      <c r="I3399" s="1" t="s">
        <v>19</v>
      </c>
      <c r="J3399" s="1" t="s">
        <v>20</v>
      </c>
      <c r="K3399" s="1" t="s">
        <v>21</v>
      </c>
      <c r="L3399">
        <v>5</v>
      </c>
      <c r="M3399">
        <v>40</v>
      </c>
      <c r="N3399">
        <v>6382</v>
      </c>
      <c r="O3399" s="1" t="s">
        <v>21</v>
      </c>
      <c r="P3399">
        <v>5</v>
      </c>
    </row>
    <row r="3400" spans="1:16" x14ac:dyDescent="0.2">
      <c r="A3400">
        <v>3399</v>
      </c>
      <c r="B3400">
        <v>26</v>
      </c>
      <c r="C3400">
        <v>10</v>
      </c>
      <c r="D3400">
        <v>1.6</v>
      </c>
      <c r="E3400">
        <v>10</v>
      </c>
      <c r="F3400" s="1" t="s">
        <v>23</v>
      </c>
      <c r="G3400" s="1" t="s">
        <v>30</v>
      </c>
      <c r="H3400" s="1" t="s">
        <v>32</v>
      </c>
      <c r="I3400" s="1" t="s">
        <v>19</v>
      </c>
      <c r="J3400" s="1" t="s">
        <v>29</v>
      </c>
      <c r="K3400" s="1" t="s">
        <v>21</v>
      </c>
      <c r="L3400">
        <v>4</v>
      </c>
      <c r="M3400">
        <v>36</v>
      </c>
      <c r="N3400">
        <v>1691</v>
      </c>
      <c r="O3400" s="1" t="s">
        <v>22</v>
      </c>
      <c r="P3400">
        <v>3</v>
      </c>
    </row>
    <row r="3401" spans="1:16" x14ac:dyDescent="0.2">
      <c r="A3401">
        <v>3400</v>
      </c>
      <c r="B3401">
        <v>56</v>
      </c>
      <c r="C3401">
        <v>4</v>
      </c>
      <c r="D3401">
        <v>2.14</v>
      </c>
      <c r="E3401">
        <v>3</v>
      </c>
      <c r="F3401" s="1" t="s">
        <v>16</v>
      </c>
      <c r="G3401" s="1" t="s">
        <v>35</v>
      </c>
      <c r="H3401" s="1" t="s">
        <v>37</v>
      </c>
      <c r="I3401" s="1" t="s">
        <v>19</v>
      </c>
      <c r="J3401" s="1" t="s">
        <v>33</v>
      </c>
      <c r="K3401" s="1" t="s">
        <v>21</v>
      </c>
      <c r="L3401">
        <v>7</v>
      </c>
      <c r="M3401">
        <v>54</v>
      </c>
      <c r="N3401">
        <v>7697</v>
      </c>
      <c r="O3401" s="1" t="s">
        <v>21</v>
      </c>
      <c r="P3401">
        <v>4</v>
      </c>
    </row>
    <row r="3402" spans="1:16" x14ac:dyDescent="0.2">
      <c r="A3402">
        <v>3401</v>
      </c>
      <c r="B3402">
        <v>12</v>
      </c>
      <c r="C3402">
        <v>8</v>
      </c>
      <c r="D3402">
        <v>4.59</v>
      </c>
      <c r="E3402">
        <v>9</v>
      </c>
      <c r="F3402" s="1" t="s">
        <v>23</v>
      </c>
      <c r="G3402" s="1" t="s">
        <v>27</v>
      </c>
      <c r="H3402" s="1" t="s">
        <v>25</v>
      </c>
      <c r="I3402" s="1" t="s">
        <v>19</v>
      </c>
      <c r="J3402" s="1" t="s">
        <v>33</v>
      </c>
      <c r="K3402" s="1" t="s">
        <v>21</v>
      </c>
      <c r="L3402">
        <v>10</v>
      </c>
      <c r="M3402">
        <v>58</v>
      </c>
      <c r="N3402">
        <v>2031</v>
      </c>
      <c r="O3402" s="1" t="s">
        <v>22</v>
      </c>
      <c r="P3402">
        <v>1</v>
      </c>
    </row>
    <row r="3403" spans="1:16" x14ac:dyDescent="0.2">
      <c r="A3403">
        <v>3402</v>
      </c>
      <c r="B3403">
        <v>9</v>
      </c>
      <c r="C3403">
        <v>10</v>
      </c>
      <c r="D3403">
        <v>2.72</v>
      </c>
      <c r="E3403">
        <v>7</v>
      </c>
      <c r="F3403" s="1" t="s">
        <v>23</v>
      </c>
      <c r="G3403" s="1" t="s">
        <v>30</v>
      </c>
      <c r="H3403" s="1" t="s">
        <v>31</v>
      </c>
      <c r="I3403" s="1" t="s">
        <v>19</v>
      </c>
      <c r="J3403" s="1" t="s">
        <v>33</v>
      </c>
      <c r="K3403" s="1" t="s">
        <v>21</v>
      </c>
      <c r="L3403">
        <v>6</v>
      </c>
      <c r="M3403">
        <v>18</v>
      </c>
      <c r="N3403">
        <v>8175</v>
      </c>
      <c r="O3403" s="1" t="s">
        <v>21</v>
      </c>
      <c r="P3403">
        <v>4</v>
      </c>
    </row>
    <row r="3404" spans="1:16" x14ac:dyDescent="0.2">
      <c r="A3404">
        <v>3403</v>
      </c>
      <c r="B3404">
        <v>4</v>
      </c>
      <c r="C3404">
        <v>9</v>
      </c>
      <c r="D3404">
        <v>5.36</v>
      </c>
      <c r="E3404">
        <v>9</v>
      </c>
      <c r="F3404" s="1" t="s">
        <v>23</v>
      </c>
      <c r="G3404" s="1" t="s">
        <v>27</v>
      </c>
      <c r="H3404" s="1" t="s">
        <v>31</v>
      </c>
      <c r="I3404" s="1" t="s">
        <v>34</v>
      </c>
      <c r="J3404" s="1" t="s">
        <v>33</v>
      </c>
      <c r="K3404" s="1" t="s">
        <v>22</v>
      </c>
      <c r="L3404">
        <v>2</v>
      </c>
      <c r="M3404">
        <v>30</v>
      </c>
      <c r="N3404">
        <v>2679</v>
      </c>
      <c r="O3404" s="1" t="s">
        <v>21</v>
      </c>
      <c r="P3404">
        <v>2</v>
      </c>
    </row>
    <row r="3405" spans="1:16" x14ac:dyDescent="0.2">
      <c r="A3405">
        <v>3404</v>
      </c>
      <c r="B3405">
        <v>34</v>
      </c>
      <c r="C3405">
        <v>1</v>
      </c>
      <c r="D3405">
        <v>5.84</v>
      </c>
      <c r="E3405">
        <v>2</v>
      </c>
      <c r="F3405" s="1" t="s">
        <v>16</v>
      </c>
      <c r="G3405" s="1" t="s">
        <v>24</v>
      </c>
      <c r="H3405" s="1" t="s">
        <v>37</v>
      </c>
      <c r="I3405" s="1" t="s">
        <v>19</v>
      </c>
      <c r="J3405" s="1" t="s">
        <v>33</v>
      </c>
      <c r="K3405" s="1" t="s">
        <v>21</v>
      </c>
      <c r="L3405">
        <v>4</v>
      </c>
      <c r="M3405">
        <v>30</v>
      </c>
      <c r="N3405">
        <v>3061</v>
      </c>
      <c r="O3405" s="1" t="s">
        <v>22</v>
      </c>
      <c r="P3405">
        <v>2</v>
      </c>
    </row>
    <row r="3406" spans="1:16" x14ac:dyDescent="0.2">
      <c r="A3406">
        <v>3405</v>
      </c>
      <c r="B3406">
        <v>12</v>
      </c>
      <c r="C3406">
        <v>1</v>
      </c>
      <c r="D3406">
        <v>4.6500000000000004</v>
      </c>
      <c r="E3406">
        <v>2</v>
      </c>
      <c r="F3406" s="1" t="s">
        <v>36</v>
      </c>
      <c r="G3406" s="1" t="s">
        <v>17</v>
      </c>
      <c r="H3406" s="1" t="s">
        <v>18</v>
      </c>
      <c r="I3406" s="1" t="s">
        <v>19</v>
      </c>
      <c r="J3406" s="1" t="s">
        <v>29</v>
      </c>
      <c r="K3406" s="1" t="s">
        <v>21</v>
      </c>
      <c r="L3406">
        <v>9</v>
      </c>
      <c r="M3406">
        <v>50</v>
      </c>
      <c r="N3406">
        <v>4597</v>
      </c>
      <c r="O3406" s="1" t="s">
        <v>22</v>
      </c>
      <c r="P3406">
        <v>5</v>
      </c>
    </row>
    <row r="3407" spans="1:16" x14ac:dyDescent="0.2">
      <c r="A3407">
        <v>3406</v>
      </c>
      <c r="B3407">
        <v>45</v>
      </c>
      <c r="C3407">
        <v>9</v>
      </c>
      <c r="D3407">
        <v>2.13</v>
      </c>
      <c r="E3407">
        <v>10</v>
      </c>
      <c r="F3407" s="1" t="s">
        <v>36</v>
      </c>
      <c r="G3407" s="1" t="s">
        <v>27</v>
      </c>
      <c r="H3407" s="1" t="s">
        <v>18</v>
      </c>
      <c r="I3407" s="1" t="s">
        <v>19</v>
      </c>
      <c r="J3407" s="1" t="s">
        <v>29</v>
      </c>
      <c r="K3407" s="1" t="s">
        <v>21</v>
      </c>
      <c r="L3407">
        <v>3</v>
      </c>
      <c r="M3407">
        <v>55</v>
      </c>
      <c r="N3407">
        <v>7645</v>
      </c>
      <c r="O3407" s="1" t="s">
        <v>22</v>
      </c>
      <c r="P3407">
        <v>4</v>
      </c>
    </row>
    <row r="3408" spans="1:16" x14ac:dyDescent="0.2">
      <c r="A3408">
        <v>3407</v>
      </c>
      <c r="B3408">
        <v>10</v>
      </c>
      <c r="C3408">
        <v>3</v>
      </c>
      <c r="D3408">
        <v>5.26</v>
      </c>
      <c r="E3408">
        <v>6</v>
      </c>
      <c r="F3408" s="1" t="s">
        <v>16</v>
      </c>
      <c r="G3408" s="1" t="s">
        <v>24</v>
      </c>
      <c r="H3408" s="1" t="s">
        <v>28</v>
      </c>
      <c r="I3408" s="1" t="s">
        <v>34</v>
      </c>
      <c r="J3408" s="1" t="s">
        <v>29</v>
      </c>
      <c r="K3408" s="1" t="s">
        <v>22</v>
      </c>
      <c r="L3408">
        <v>9</v>
      </c>
      <c r="M3408">
        <v>39</v>
      </c>
      <c r="N3408">
        <v>5980</v>
      </c>
      <c r="O3408" s="1" t="s">
        <v>21</v>
      </c>
      <c r="P3408">
        <v>1</v>
      </c>
    </row>
    <row r="3409" spans="1:16" x14ac:dyDescent="0.2">
      <c r="A3409">
        <v>3408</v>
      </c>
      <c r="B3409">
        <v>48</v>
      </c>
      <c r="C3409">
        <v>7</v>
      </c>
      <c r="D3409">
        <v>4.5199999999999996</v>
      </c>
      <c r="E3409">
        <v>8</v>
      </c>
      <c r="F3409" s="1" t="s">
        <v>26</v>
      </c>
      <c r="G3409" s="1" t="s">
        <v>30</v>
      </c>
      <c r="H3409" s="1" t="s">
        <v>31</v>
      </c>
      <c r="I3409" s="1" t="s">
        <v>19</v>
      </c>
      <c r="J3409" s="1" t="s">
        <v>29</v>
      </c>
      <c r="K3409" s="1" t="s">
        <v>21</v>
      </c>
      <c r="L3409">
        <v>10</v>
      </c>
      <c r="M3409">
        <v>23</v>
      </c>
      <c r="N3409">
        <v>7515</v>
      </c>
      <c r="O3409" s="1" t="s">
        <v>21</v>
      </c>
      <c r="P3409">
        <v>3</v>
      </c>
    </row>
    <row r="3410" spans="1:16" x14ac:dyDescent="0.2">
      <c r="A3410">
        <v>3409</v>
      </c>
      <c r="B3410">
        <v>3</v>
      </c>
      <c r="C3410">
        <v>7</v>
      </c>
      <c r="D3410">
        <v>5.77</v>
      </c>
      <c r="E3410">
        <v>8</v>
      </c>
      <c r="F3410" s="1" t="s">
        <v>16</v>
      </c>
      <c r="G3410" s="1" t="s">
        <v>35</v>
      </c>
      <c r="H3410" s="1" t="s">
        <v>32</v>
      </c>
      <c r="I3410" s="1" t="s">
        <v>19</v>
      </c>
      <c r="J3410" s="1" t="s">
        <v>29</v>
      </c>
      <c r="K3410" s="1" t="s">
        <v>21</v>
      </c>
      <c r="L3410">
        <v>0</v>
      </c>
      <c r="M3410">
        <v>68</v>
      </c>
      <c r="N3410">
        <v>7400</v>
      </c>
      <c r="O3410" s="1" t="s">
        <v>21</v>
      </c>
      <c r="P3410">
        <v>5</v>
      </c>
    </row>
    <row r="3411" spans="1:16" x14ac:dyDescent="0.2">
      <c r="A3411">
        <v>3410</v>
      </c>
      <c r="B3411">
        <v>8</v>
      </c>
      <c r="C3411">
        <v>5</v>
      </c>
      <c r="D3411">
        <v>1.65</v>
      </c>
      <c r="E3411">
        <v>5</v>
      </c>
      <c r="F3411" s="1" t="s">
        <v>26</v>
      </c>
      <c r="G3411" s="1" t="s">
        <v>17</v>
      </c>
      <c r="H3411" s="1" t="s">
        <v>18</v>
      </c>
      <c r="I3411" s="1" t="s">
        <v>34</v>
      </c>
      <c r="J3411" s="1" t="s">
        <v>29</v>
      </c>
      <c r="K3411" s="1" t="s">
        <v>22</v>
      </c>
      <c r="L3411">
        <v>3</v>
      </c>
      <c r="M3411">
        <v>61</v>
      </c>
      <c r="N3411">
        <v>2547</v>
      </c>
      <c r="O3411" s="1" t="s">
        <v>22</v>
      </c>
      <c r="P3411">
        <v>2</v>
      </c>
    </row>
    <row r="3412" spans="1:16" x14ac:dyDescent="0.2">
      <c r="A3412">
        <v>3411</v>
      </c>
      <c r="B3412">
        <v>30</v>
      </c>
      <c r="C3412">
        <v>7</v>
      </c>
      <c r="D3412">
        <v>5.54</v>
      </c>
      <c r="E3412">
        <v>8</v>
      </c>
      <c r="F3412" s="1" t="s">
        <v>36</v>
      </c>
      <c r="G3412" s="1" t="s">
        <v>35</v>
      </c>
      <c r="H3412" s="1" t="s">
        <v>31</v>
      </c>
      <c r="I3412" s="1" t="s">
        <v>19</v>
      </c>
      <c r="J3412" s="1" t="s">
        <v>20</v>
      </c>
      <c r="K3412" s="1" t="s">
        <v>21</v>
      </c>
      <c r="L3412">
        <v>0</v>
      </c>
      <c r="M3412">
        <v>68</v>
      </c>
      <c r="N3412">
        <v>5570</v>
      </c>
      <c r="O3412" s="1" t="s">
        <v>22</v>
      </c>
      <c r="P3412">
        <v>2</v>
      </c>
    </row>
    <row r="3413" spans="1:16" x14ac:dyDescent="0.2">
      <c r="A3413">
        <v>3412</v>
      </c>
      <c r="B3413">
        <v>54</v>
      </c>
      <c r="C3413">
        <v>9</v>
      </c>
      <c r="D3413">
        <v>4.0999999999999996</v>
      </c>
      <c r="E3413">
        <v>10</v>
      </c>
      <c r="F3413" s="1" t="s">
        <v>23</v>
      </c>
      <c r="G3413" s="1" t="s">
        <v>30</v>
      </c>
      <c r="H3413" s="1" t="s">
        <v>28</v>
      </c>
      <c r="I3413" s="1" t="s">
        <v>19</v>
      </c>
      <c r="J3413" s="1" t="s">
        <v>33</v>
      </c>
      <c r="K3413" s="1" t="s">
        <v>21</v>
      </c>
      <c r="L3413">
        <v>8</v>
      </c>
      <c r="M3413">
        <v>53</v>
      </c>
      <c r="N3413">
        <v>2245</v>
      </c>
      <c r="O3413" s="1" t="s">
        <v>21</v>
      </c>
      <c r="P3413">
        <v>3</v>
      </c>
    </row>
    <row r="3414" spans="1:16" x14ac:dyDescent="0.2">
      <c r="A3414">
        <v>3413</v>
      </c>
      <c r="B3414">
        <v>29</v>
      </c>
      <c r="C3414">
        <v>8</v>
      </c>
      <c r="D3414">
        <v>3.28</v>
      </c>
      <c r="E3414">
        <v>10</v>
      </c>
      <c r="F3414" s="1" t="s">
        <v>26</v>
      </c>
      <c r="G3414" s="1" t="s">
        <v>24</v>
      </c>
      <c r="H3414" s="1" t="s">
        <v>37</v>
      </c>
      <c r="I3414" s="1" t="s">
        <v>19</v>
      </c>
      <c r="J3414" s="1" t="s">
        <v>29</v>
      </c>
      <c r="K3414" s="1" t="s">
        <v>21</v>
      </c>
      <c r="L3414">
        <v>5</v>
      </c>
      <c r="M3414">
        <v>31</v>
      </c>
      <c r="N3414">
        <v>4596</v>
      </c>
      <c r="O3414" s="1" t="s">
        <v>22</v>
      </c>
      <c r="P3414">
        <v>1</v>
      </c>
    </row>
    <row r="3415" spans="1:16" x14ac:dyDescent="0.2">
      <c r="A3415">
        <v>3414</v>
      </c>
      <c r="B3415">
        <v>10</v>
      </c>
      <c r="C3415">
        <v>10</v>
      </c>
      <c r="D3415">
        <v>1.69</v>
      </c>
      <c r="E3415">
        <v>10</v>
      </c>
      <c r="F3415" s="1" t="s">
        <v>36</v>
      </c>
      <c r="G3415" s="1" t="s">
        <v>24</v>
      </c>
      <c r="H3415" s="1" t="s">
        <v>37</v>
      </c>
      <c r="I3415" s="1" t="s">
        <v>19</v>
      </c>
      <c r="J3415" s="1" t="s">
        <v>33</v>
      </c>
      <c r="K3415" s="1" t="s">
        <v>21</v>
      </c>
      <c r="L3415">
        <v>7</v>
      </c>
      <c r="M3415">
        <v>46</v>
      </c>
      <c r="N3415">
        <v>1908</v>
      </c>
      <c r="O3415" s="1" t="s">
        <v>21</v>
      </c>
      <c r="P3415">
        <v>3</v>
      </c>
    </row>
    <row r="3416" spans="1:16" x14ac:dyDescent="0.2">
      <c r="A3416">
        <v>3415</v>
      </c>
      <c r="B3416">
        <v>58</v>
      </c>
      <c r="C3416">
        <v>2</v>
      </c>
      <c r="D3416">
        <v>1.66</v>
      </c>
      <c r="E3416">
        <v>3</v>
      </c>
      <c r="F3416" s="1" t="s">
        <v>16</v>
      </c>
      <c r="G3416" s="1" t="s">
        <v>24</v>
      </c>
      <c r="H3416" s="1" t="s">
        <v>28</v>
      </c>
      <c r="I3416" s="1" t="s">
        <v>34</v>
      </c>
      <c r="J3416" s="1" t="s">
        <v>29</v>
      </c>
      <c r="K3416" s="1" t="s">
        <v>21</v>
      </c>
      <c r="L3416">
        <v>7</v>
      </c>
      <c r="M3416">
        <v>42</v>
      </c>
      <c r="N3416">
        <v>2018</v>
      </c>
      <c r="O3416" s="1" t="s">
        <v>22</v>
      </c>
      <c r="P3416">
        <v>5</v>
      </c>
    </row>
    <row r="3417" spans="1:16" x14ac:dyDescent="0.2">
      <c r="A3417">
        <v>3416</v>
      </c>
      <c r="B3417">
        <v>27</v>
      </c>
      <c r="C3417">
        <v>2</v>
      </c>
      <c r="D3417">
        <v>1.54</v>
      </c>
      <c r="E3417">
        <v>5</v>
      </c>
      <c r="F3417" s="1" t="s">
        <v>16</v>
      </c>
      <c r="G3417" s="1" t="s">
        <v>24</v>
      </c>
      <c r="H3417" s="1" t="s">
        <v>28</v>
      </c>
      <c r="I3417" s="1" t="s">
        <v>34</v>
      </c>
      <c r="J3417" s="1" t="s">
        <v>33</v>
      </c>
      <c r="K3417" s="1" t="s">
        <v>21</v>
      </c>
      <c r="L3417">
        <v>3</v>
      </c>
      <c r="M3417">
        <v>55</v>
      </c>
      <c r="N3417">
        <v>7113</v>
      </c>
      <c r="O3417" s="1" t="s">
        <v>22</v>
      </c>
      <c r="P3417">
        <v>1</v>
      </c>
    </row>
    <row r="3418" spans="1:16" x14ac:dyDescent="0.2">
      <c r="A3418">
        <v>3417</v>
      </c>
      <c r="B3418">
        <v>53</v>
      </c>
      <c r="C3418">
        <v>10</v>
      </c>
      <c r="D3418">
        <v>5.93</v>
      </c>
      <c r="E3418">
        <v>7</v>
      </c>
      <c r="F3418" s="1" t="s">
        <v>26</v>
      </c>
      <c r="G3418" s="1" t="s">
        <v>27</v>
      </c>
      <c r="H3418" s="1" t="s">
        <v>18</v>
      </c>
      <c r="I3418" s="1" t="s">
        <v>19</v>
      </c>
      <c r="J3418" s="1" t="s">
        <v>20</v>
      </c>
      <c r="K3418" s="1" t="s">
        <v>21</v>
      </c>
      <c r="L3418">
        <v>2</v>
      </c>
      <c r="M3418">
        <v>59</v>
      </c>
      <c r="N3418">
        <v>5383</v>
      </c>
      <c r="O3418" s="1" t="s">
        <v>21</v>
      </c>
      <c r="P3418">
        <v>4</v>
      </c>
    </row>
    <row r="3419" spans="1:16" x14ac:dyDescent="0.2">
      <c r="A3419">
        <v>3418</v>
      </c>
      <c r="B3419">
        <v>10</v>
      </c>
      <c r="C3419">
        <v>10</v>
      </c>
      <c r="D3419">
        <v>2.78</v>
      </c>
      <c r="E3419">
        <v>8</v>
      </c>
      <c r="F3419" s="1" t="s">
        <v>16</v>
      </c>
      <c r="G3419" s="1" t="s">
        <v>24</v>
      </c>
      <c r="H3419" s="1" t="s">
        <v>18</v>
      </c>
      <c r="I3419" s="1" t="s">
        <v>19</v>
      </c>
      <c r="J3419" s="1" t="s">
        <v>29</v>
      </c>
      <c r="K3419" s="1" t="s">
        <v>21</v>
      </c>
      <c r="L3419">
        <v>8</v>
      </c>
      <c r="M3419">
        <v>47</v>
      </c>
      <c r="N3419">
        <v>5193</v>
      </c>
      <c r="O3419" s="1" t="s">
        <v>22</v>
      </c>
      <c r="P3419">
        <v>1</v>
      </c>
    </row>
    <row r="3420" spans="1:16" x14ac:dyDescent="0.2">
      <c r="A3420">
        <v>3419</v>
      </c>
      <c r="B3420">
        <v>6</v>
      </c>
      <c r="C3420">
        <v>9</v>
      </c>
      <c r="D3420">
        <v>3.63</v>
      </c>
      <c r="E3420">
        <v>7</v>
      </c>
      <c r="F3420" s="1" t="s">
        <v>16</v>
      </c>
      <c r="G3420" s="1" t="s">
        <v>27</v>
      </c>
      <c r="H3420" s="1" t="s">
        <v>25</v>
      </c>
      <c r="I3420" s="1" t="s">
        <v>34</v>
      </c>
      <c r="J3420" s="1" t="s">
        <v>33</v>
      </c>
      <c r="K3420" s="1" t="s">
        <v>22</v>
      </c>
      <c r="L3420">
        <v>6</v>
      </c>
      <c r="M3420">
        <v>26</v>
      </c>
      <c r="N3420">
        <v>1063</v>
      </c>
      <c r="O3420" s="1" t="s">
        <v>22</v>
      </c>
      <c r="P3420">
        <v>2</v>
      </c>
    </row>
    <row r="3421" spans="1:16" x14ac:dyDescent="0.2">
      <c r="A3421">
        <v>3420</v>
      </c>
      <c r="B3421">
        <v>57</v>
      </c>
      <c r="C3421">
        <v>9</v>
      </c>
      <c r="D3421">
        <v>2.44</v>
      </c>
      <c r="E3421">
        <v>8</v>
      </c>
      <c r="F3421" s="1" t="s">
        <v>36</v>
      </c>
      <c r="G3421" s="1" t="s">
        <v>27</v>
      </c>
      <c r="H3421" s="1" t="s">
        <v>37</v>
      </c>
      <c r="I3421" s="1" t="s">
        <v>34</v>
      </c>
      <c r="J3421" s="1" t="s">
        <v>33</v>
      </c>
      <c r="K3421" s="1" t="s">
        <v>21</v>
      </c>
      <c r="L3421">
        <v>0</v>
      </c>
      <c r="M3421">
        <v>18</v>
      </c>
      <c r="N3421">
        <v>3914</v>
      </c>
      <c r="O3421" s="1" t="s">
        <v>22</v>
      </c>
      <c r="P3421">
        <v>1</v>
      </c>
    </row>
    <row r="3422" spans="1:16" x14ac:dyDescent="0.2">
      <c r="A3422">
        <v>3421</v>
      </c>
      <c r="B3422">
        <v>26</v>
      </c>
      <c r="C3422">
        <v>9</v>
      </c>
      <c r="D3422">
        <v>2.5099999999999998</v>
      </c>
      <c r="E3422">
        <v>8</v>
      </c>
      <c r="F3422" s="1" t="s">
        <v>23</v>
      </c>
      <c r="G3422" s="1" t="s">
        <v>35</v>
      </c>
      <c r="H3422" s="1" t="s">
        <v>25</v>
      </c>
      <c r="I3422" s="1" t="s">
        <v>19</v>
      </c>
      <c r="J3422" s="1" t="s">
        <v>33</v>
      </c>
      <c r="K3422" s="1" t="s">
        <v>21</v>
      </c>
      <c r="L3422">
        <v>9</v>
      </c>
      <c r="M3422">
        <v>68</v>
      </c>
      <c r="N3422">
        <v>4874</v>
      </c>
      <c r="O3422" s="1" t="s">
        <v>22</v>
      </c>
      <c r="P3422">
        <v>4</v>
      </c>
    </row>
    <row r="3423" spans="1:16" x14ac:dyDescent="0.2">
      <c r="A3423">
        <v>3422</v>
      </c>
      <c r="B3423">
        <v>54</v>
      </c>
      <c r="C3423">
        <v>9</v>
      </c>
      <c r="D3423">
        <v>3.4</v>
      </c>
      <c r="E3423">
        <v>7</v>
      </c>
      <c r="F3423" s="1" t="s">
        <v>23</v>
      </c>
      <c r="G3423" s="1" t="s">
        <v>24</v>
      </c>
      <c r="H3423" s="1" t="s">
        <v>18</v>
      </c>
      <c r="I3423" s="1" t="s">
        <v>19</v>
      </c>
      <c r="J3423" s="1" t="s">
        <v>33</v>
      </c>
      <c r="K3423" s="1" t="s">
        <v>21</v>
      </c>
      <c r="L3423">
        <v>6</v>
      </c>
      <c r="M3423">
        <v>65</v>
      </c>
      <c r="N3423">
        <v>1914</v>
      </c>
      <c r="O3423" s="1" t="s">
        <v>21</v>
      </c>
      <c r="P3423">
        <v>1</v>
      </c>
    </row>
    <row r="3424" spans="1:16" x14ac:dyDescent="0.2">
      <c r="A3424">
        <v>3423</v>
      </c>
      <c r="B3424">
        <v>3</v>
      </c>
      <c r="C3424">
        <v>9</v>
      </c>
      <c r="D3424">
        <v>2.66</v>
      </c>
      <c r="E3424">
        <v>8</v>
      </c>
      <c r="F3424" s="1" t="s">
        <v>23</v>
      </c>
      <c r="G3424" s="1" t="s">
        <v>24</v>
      </c>
      <c r="H3424" s="1" t="s">
        <v>18</v>
      </c>
      <c r="I3424" s="1" t="s">
        <v>34</v>
      </c>
      <c r="J3424" s="1" t="s">
        <v>29</v>
      </c>
      <c r="K3424" s="1" t="s">
        <v>22</v>
      </c>
      <c r="L3424">
        <v>10</v>
      </c>
      <c r="M3424">
        <v>60</v>
      </c>
      <c r="N3424">
        <v>9727</v>
      </c>
      <c r="O3424" s="1" t="s">
        <v>22</v>
      </c>
      <c r="P3424">
        <v>3</v>
      </c>
    </row>
    <row r="3425" spans="1:16" x14ac:dyDescent="0.2">
      <c r="A3425">
        <v>3424</v>
      </c>
      <c r="B3425">
        <v>26</v>
      </c>
      <c r="C3425">
        <v>6</v>
      </c>
      <c r="D3425">
        <v>5.65</v>
      </c>
      <c r="E3425">
        <v>1</v>
      </c>
      <c r="F3425" s="1" t="s">
        <v>26</v>
      </c>
      <c r="G3425" s="1" t="s">
        <v>30</v>
      </c>
      <c r="H3425" s="1" t="s">
        <v>31</v>
      </c>
      <c r="I3425" s="1" t="s">
        <v>19</v>
      </c>
      <c r="J3425" s="1" t="s">
        <v>20</v>
      </c>
      <c r="K3425" s="1" t="s">
        <v>21</v>
      </c>
      <c r="L3425">
        <v>5</v>
      </c>
      <c r="M3425">
        <v>18</v>
      </c>
      <c r="N3425">
        <v>1929</v>
      </c>
      <c r="O3425" s="1" t="s">
        <v>22</v>
      </c>
      <c r="P3425">
        <v>5</v>
      </c>
    </row>
    <row r="3426" spans="1:16" x14ac:dyDescent="0.2">
      <c r="A3426">
        <v>3425</v>
      </c>
      <c r="B3426">
        <v>6</v>
      </c>
      <c r="C3426">
        <v>7</v>
      </c>
      <c r="D3426">
        <v>5.03</v>
      </c>
      <c r="E3426">
        <v>10</v>
      </c>
      <c r="F3426" s="1" t="s">
        <v>16</v>
      </c>
      <c r="G3426" s="1" t="s">
        <v>35</v>
      </c>
      <c r="H3426" s="1" t="s">
        <v>18</v>
      </c>
      <c r="I3426" s="1" t="s">
        <v>34</v>
      </c>
      <c r="J3426" s="1" t="s">
        <v>29</v>
      </c>
      <c r="K3426" s="1" t="s">
        <v>22</v>
      </c>
      <c r="L3426">
        <v>3</v>
      </c>
      <c r="M3426">
        <v>34</v>
      </c>
      <c r="N3426">
        <v>5387</v>
      </c>
      <c r="O3426" s="1" t="s">
        <v>21</v>
      </c>
      <c r="P3426">
        <v>4</v>
      </c>
    </row>
    <row r="3427" spans="1:16" x14ac:dyDescent="0.2">
      <c r="A3427">
        <v>3426</v>
      </c>
      <c r="B3427">
        <v>2</v>
      </c>
      <c r="C3427">
        <v>10</v>
      </c>
      <c r="D3427">
        <v>3.69</v>
      </c>
      <c r="E3427">
        <v>9</v>
      </c>
      <c r="F3427" s="1" t="s">
        <v>23</v>
      </c>
      <c r="G3427" s="1" t="s">
        <v>35</v>
      </c>
      <c r="H3427" s="1" t="s">
        <v>25</v>
      </c>
      <c r="I3427" s="1" t="s">
        <v>19</v>
      </c>
      <c r="J3427" s="1" t="s">
        <v>29</v>
      </c>
      <c r="K3427" s="1" t="s">
        <v>21</v>
      </c>
      <c r="L3427">
        <v>3</v>
      </c>
      <c r="M3427">
        <v>28</v>
      </c>
      <c r="N3427">
        <v>6333</v>
      </c>
      <c r="O3427" s="1" t="s">
        <v>22</v>
      </c>
      <c r="P3427">
        <v>3</v>
      </c>
    </row>
    <row r="3428" spans="1:16" x14ac:dyDescent="0.2">
      <c r="A3428">
        <v>3427</v>
      </c>
      <c r="B3428">
        <v>47</v>
      </c>
      <c r="C3428">
        <v>6</v>
      </c>
      <c r="D3428">
        <v>4.59</v>
      </c>
      <c r="E3428">
        <v>5</v>
      </c>
      <c r="F3428" s="1" t="s">
        <v>26</v>
      </c>
      <c r="G3428" s="1" t="s">
        <v>24</v>
      </c>
      <c r="H3428" s="1" t="s">
        <v>18</v>
      </c>
      <c r="I3428" s="1" t="s">
        <v>19</v>
      </c>
      <c r="J3428" s="1" t="s">
        <v>29</v>
      </c>
      <c r="K3428" s="1" t="s">
        <v>21</v>
      </c>
      <c r="L3428">
        <v>3</v>
      </c>
      <c r="M3428">
        <v>44</v>
      </c>
      <c r="N3428">
        <v>2421</v>
      </c>
      <c r="O3428" s="1" t="s">
        <v>21</v>
      </c>
      <c r="P3428">
        <v>3</v>
      </c>
    </row>
    <row r="3429" spans="1:16" x14ac:dyDescent="0.2">
      <c r="A3429">
        <v>3428</v>
      </c>
      <c r="B3429">
        <v>46</v>
      </c>
      <c r="C3429">
        <v>5</v>
      </c>
      <c r="D3429">
        <v>4.38</v>
      </c>
      <c r="E3429">
        <v>3</v>
      </c>
      <c r="F3429" s="1" t="s">
        <v>36</v>
      </c>
      <c r="G3429" s="1" t="s">
        <v>24</v>
      </c>
      <c r="H3429" s="1" t="s">
        <v>18</v>
      </c>
      <c r="I3429" s="1" t="s">
        <v>34</v>
      </c>
      <c r="J3429" s="1" t="s">
        <v>20</v>
      </c>
      <c r="K3429" s="1" t="s">
        <v>21</v>
      </c>
      <c r="L3429">
        <v>7</v>
      </c>
      <c r="M3429">
        <v>50</v>
      </c>
      <c r="N3429">
        <v>9365</v>
      </c>
      <c r="O3429" s="1" t="s">
        <v>22</v>
      </c>
      <c r="P3429">
        <v>1</v>
      </c>
    </row>
    <row r="3430" spans="1:16" x14ac:dyDescent="0.2">
      <c r="A3430">
        <v>3429</v>
      </c>
      <c r="B3430">
        <v>23</v>
      </c>
      <c r="C3430">
        <v>2</v>
      </c>
      <c r="D3430">
        <v>5.98</v>
      </c>
      <c r="E3430">
        <v>5</v>
      </c>
      <c r="F3430" s="1" t="s">
        <v>16</v>
      </c>
      <c r="G3430" s="1" t="s">
        <v>30</v>
      </c>
      <c r="H3430" s="1" t="s">
        <v>18</v>
      </c>
      <c r="I3430" s="1" t="s">
        <v>19</v>
      </c>
      <c r="J3430" s="1" t="s">
        <v>33</v>
      </c>
      <c r="K3430" s="1" t="s">
        <v>21</v>
      </c>
      <c r="L3430">
        <v>4</v>
      </c>
      <c r="M3430">
        <v>30</v>
      </c>
      <c r="N3430">
        <v>9681</v>
      </c>
      <c r="O3430" s="1" t="s">
        <v>22</v>
      </c>
      <c r="P3430">
        <v>3</v>
      </c>
    </row>
    <row r="3431" spans="1:16" x14ac:dyDescent="0.2">
      <c r="A3431">
        <v>3430</v>
      </c>
      <c r="B3431">
        <v>18</v>
      </c>
      <c r="C3431">
        <v>9</v>
      </c>
      <c r="D3431">
        <v>4.76</v>
      </c>
      <c r="E3431">
        <v>7</v>
      </c>
      <c r="F3431" s="1" t="s">
        <v>26</v>
      </c>
      <c r="G3431" s="1" t="s">
        <v>27</v>
      </c>
      <c r="H3431" s="1" t="s">
        <v>31</v>
      </c>
      <c r="I3431" s="1" t="s">
        <v>19</v>
      </c>
      <c r="J3431" s="1" t="s">
        <v>29</v>
      </c>
      <c r="K3431" s="1" t="s">
        <v>21</v>
      </c>
      <c r="L3431">
        <v>8</v>
      </c>
      <c r="M3431">
        <v>36</v>
      </c>
      <c r="N3431">
        <v>1373</v>
      </c>
      <c r="O3431" s="1" t="s">
        <v>22</v>
      </c>
      <c r="P3431">
        <v>3</v>
      </c>
    </row>
    <row r="3432" spans="1:16" x14ac:dyDescent="0.2">
      <c r="A3432">
        <v>3431</v>
      </c>
      <c r="B3432">
        <v>7</v>
      </c>
      <c r="C3432">
        <v>7</v>
      </c>
      <c r="D3432">
        <v>5.05</v>
      </c>
      <c r="E3432">
        <v>8</v>
      </c>
      <c r="F3432" s="1" t="s">
        <v>26</v>
      </c>
      <c r="G3432" s="1" t="s">
        <v>24</v>
      </c>
      <c r="H3432" s="1" t="s">
        <v>18</v>
      </c>
      <c r="I3432" s="1" t="s">
        <v>19</v>
      </c>
      <c r="J3432" s="1" t="s">
        <v>20</v>
      </c>
      <c r="K3432" s="1" t="s">
        <v>21</v>
      </c>
      <c r="L3432">
        <v>5</v>
      </c>
      <c r="M3432">
        <v>21</v>
      </c>
      <c r="N3432">
        <v>9412</v>
      </c>
      <c r="O3432" s="1" t="s">
        <v>22</v>
      </c>
      <c r="P3432">
        <v>3</v>
      </c>
    </row>
    <row r="3433" spans="1:16" x14ac:dyDescent="0.2">
      <c r="A3433">
        <v>3432</v>
      </c>
      <c r="B3433">
        <v>52</v>
      </c>
      <c r="C3433">
        <v>2</v>
      </c>
      <c r="D3433">
        <v>2.4300000000000002</v>
      </c>
      <c r="E3433">
        <v>5</v>
      </c>
      <c r="F3433" s="1" t="s">
        <v>36</v>
      </c>
      <c r="G3433" s="1" t="s">
        <v>35</v>
      </c>
      <c r="H3433" s="1" t="s">
        <v>25</v>
      </c>
      <c r="I3433" s="1" t="s">
        <v>19</v>
      </c>
      <c r="J3433" s="1" t="s">
        <v>29</v>
      </c>
      <c r="K3433" s="1" t="s">
        <v>21</v>
      </c>
      <c r="L3433">
        <v>7</v>
      </c>
      <c r="M3433">
        <v>40</v>
      </c>
      <c r="N3433">
        <v>7844</v>
      </c>
      <c r="O3433" s="1" t="s">
        <v>21</v>
      </c>
      <c r="P3433">
        <v>1</v>
      </c>
    </row>
    <row r="3434" spans="1:16" x14ac:dyDescent="0.2">
      <c r="A3434">
        <v>3433</v>
      </c>
      <c r="B3434">
        <v>17</v>
      </c>
      <c r="C3434">
        <v>9</v>
      </c>
      <c r="D3434">
        <v>3.39</v>
      </c>
      <c r="E3434">
        <v>7</v>
      </c>
      <c r="F3434" s="1" t="s">
        <v>23</v>
      </c>
      <c r="G3434" s="1" t="s">
        <v>35</v>
      </c>
      <c r="H3434" s="1" t="s">
        <v>31</v>
      </c>
      <c r="I3434" s="1" t="s">
        <v>34</v>
      </c>
      <c r="J3434" s="1" t="s">
        <v>20</v>
      </c>
      <c r="K3434" s="1" t="s">
        <v>22</v>
      </c>
      <c r="L3434">
        <v>5</v>
      </c>
      <c r="M3434">
        <v>59</v>
      </c>
      <c r="N3434">
        <v>4255</v>
      </c>
      <c r="O3434" s="1" t="s">
        <v>21</v>
      </c>
      <c r="P3434">
        <v>5</v>
      </c>
    </row>
    <row r="3435" spans="1:16" x14ac:dyDescent="0.2">
      <c r="A3435">
        <v>3434</v>
      </c>
      <c r="B3435">
        <v>25</v>
      </c>
      <c r="C3435">
        <v>9</v>
      </c>
      <c r="D3435">
        <v>3.23</v>
      </c>
      <c r="E3435">
        <v>9</v>
      </c>
      <c r="F3435" s="1" t="s">
        <v>23</v>
      </c>
      <c r="G3435" s="1" t="s">
        <v>17</v>
      </c>
      <c r="H3435" s="1" t="s">
        <v>18</v>
      </c>
      <c r="I3435" s="1" t="s">
        <v>19</v>
      </c>
      <c r="J3435" s="1" t="s">
        <v>33</v>
      </c>
      <c r="K3435" s="1" t="s">
        <v>21</v>
      </c>
      <c r="L3435">
        <v>4</v>
      </c>
      <c r="M3435">
        <v>25</v>
      </c>
      <c r="N3435">
        <v>8770</v>
      </c>
      <c r="O3435" s="1" t="s">
        <v>22</v>
      </c>
      <c r="P3435">
        <v>4</v>
      </c>
    </row>
    <row r="3436" spans="1:16" x14ac:dyDescent="0.2">
      <c r="A3436">
        <v>3435</v>
      </c>
      <c r="B3436">
        <v>32</v>
      </c>
      <c r="C3436">
        <v>1</v>
      </c>
      <c r="D3436">
        <v>4.72</v>
      </c>
      <c r="E3436">
        <v>6</v>
      </c>
      <c r="F3436" s="1" t="s">
        <v>23</v>
      </c>
      <c r="G3436" s="1" t="s">
        <v>35</v>
      </c>
      <c r="H3436" s="1" t="s">
        <v>32</v>
      </c>
      <c r="I3436" s="1" t="s">
        <v>19</v>
      </c>
      <c r="J3436" s="1" t="s">
        <v>33</v>
      </c>
      <c r="K3436" s="1" t="s">
        <v>21</v>
      </c>
      <c r="L3436">
        <v>9</v>
      </c>
      <c r="M3436">
        <v>46</v>
      </c>
      <c r="N3436">
        <v>5674</v>
      </c>
      <c r="O3436" s="1" t="s">
        <v>21</v>
      </c>
      <c r="P3436">
        <v>2</v>
      </c>
    </row>
    <row r="3437" spans="1:16" x14ac:dyDescent="0.2">
      <c r="A3437">
        <v>3436</v>
      </c>
      <c r="B3437">
        <v>47</v>
      </c>
      <c r="C3437">
        <v>9</v>
      </c>
      <c r="D3437">
        <v>3.5</v>
      </c>
      <c r="E3437">
        <v>7</v>
      </c>
      <c r="F3437" s="1" t="s">
        <v>23</v>
      </c>
      <c r="G3437" s="1" t="s">
        <v>24</v>
      </c>
      <c r="H3437" s="1" t="s">
        <v>37</v>
      </c>
      <c r="I3437" s="1" t="s">
        <v>19</v>
      </c>
      <c r="J3437" s="1" t="s">
        <v>29</v>
      </c>
      <c r="K3437" s="1" t="s">
        <v>21</v>
      </c>
      <c r="L3437">
        <v>8</v>
      </c>
      <c r="M3437">
        <v>36</v>
      </c>
      <c r="N3437">
        <v>3652</v>
      </c>
      <c r="O3437" s="1" t="s">
        <v>22</v>
      </c>
      <c r="P3437">
        <v>4</v>
      </c>
    </row>
    <row r="3438" spans="1:16" x14ac:dyDescent="0.2">
      <c r="A3438">
        <v>3437</v>
      </c>
      <c r="B3438">
        <v>24</v>
      </c>
      <c r="C3438">
        <v>6</v>
      </c>
      <c r="D3438">
        <v>1.93</v>
      </c>
      <c r="E3438">
        <v>6</v>
      </c>
      <c r="F3438" s="1" t="s">
        <v>26</v>
      </c>
      <c r="G3438" s="1" t="s">
        <v>17</v>
      </c>
      <c r="H3438" s="1" t="s">
        <v>31</v>
      </c>
      <c r="I3438" s="1" t="s">
        <v>19</v>
      </c>
      <c r="J3438" s="1" t="s">
        <v>20</v>
      </c>
      <c r="K3438" s="1" t="s">
        <v>21</v>
      </c>
      <c r="L3438">
        <v>1</v>
      </c>
      <c r="M3438">
        <v>53</v>
      </c>
      <c r="N3438">
        <v>9687</v>
      </c>
      <c r="O3438" s="1" t="s">
        <v>22</v>
      </c>
      <c r="P3438">
        <v>2</v>
      </c>
    </row>
    <row r="3439" spans="1:16" x14ac:dyDescent="0.2">
      <c r="A3439">
        <v>3438</v>
      </c>
      <c r="B3439">
        <v>9</v>
      </c>
      <c r="C3439">
        <v>7</v>
      </c>
      <c r="D3439">
        <v>5.39</v>
      </c>
      <c r="E3439">
        <v>8</v>
      </c>
      <c r="F3439" s="1" t="s">
        <v>16</v>
      </c>
      <c r="G3439" s="1" t="s">
        <v>24</v>
      </c>
      <c r="H3439" s="1" t="s">
        <v>31</v>
      </c>
      <c r="I3439" s="1" t="s">
        <v>34</v>
      </c>
      <c r="J3439" s="1" t="s">
        <v>33</v>
      </c>
      <c r="K3439" s="1" t="s">
        <v>22</v>
      </c>
      <c r="L3439">
        <v>7</v>
      </c>
      <c r="M3439">
        <v>50</v>
      </c>
      <c r="N3439">
        <v>3898</v>
      </c>
      <c r="O3439" s="1" t="s">
        <v>22</v>
      </c>
      <c r="P3439">
        <v>4</v>
      </c>
    </row>
    <row r="3440" spans="1:16" x14ac:dyDescent="0.2">
      <c r="A3440">
        <v>3439</v>
      </c>
      <c r="B3440">
        <v>36</v>
      </c>
      <c r="C3440">
        <v>1</v>
      </c>
      <c r="D3440">
        <v>3.3</v>
      </c>
      <c r="E3440">
        <v>1</v>
      </c>
      <c r="F3440" s="1" t="s">
        <v>16</v>
      </c>
      <c r="G3440" s="1" t="s">
        <v>17</v>
      </c>
      <c r="H3440" s="1" t="s">
        <v>25</v>
      </c>
      <c r="I3440" s="1" t="s">
        <v>34</v>
      </c>
      <c r="J3440" s="1" t="s">
        <v>33</v>
      </c>
      <c r="K3440" s="1" t="s">
        <v>21</v>
      </c>
      <c r="L3440">
        <v>1</v>
      </c>
      <c r="M3440">
        <v>20</v>
      </c>
      <c r="N3440">
        <v>7893</v>
      </c>
      <c r="O3440" s="1" t="s">
        <v>21</v>
      </c>
      <c r="P3440">
        <v>3</v>
      </c>
    </row>
    <row r="3441" spans="1:16" x14ac:dyDescent="0.2">
      <c r="A3441">
        <v>3440</v>
      </c>
      <c r="B3441">
        <v>18</v>
      </c>
      <c r="C3441">
        <v>7</v>
      </c>
      <c r="D3441">
        <v>5.5</v>
      </c>
      <c r="E3441">
        <v>7</v>
      </c>
      <c r="F3441" s="1" t="s">
        <v>23</v>
      </c>
      <c r="G3441" s="1" t="s">
        <v>30</v>
      </c>
      <c r="H3441" s="1" t="s">
        <v>32</v>
      </c>
      <c r="I3441" s="1" t="s">
        <v>19</v>
      </c>
      <c r="J3441" s="1" t="s">
        <v>33</v>
      </c>
      <c r="K3441" s="1" t="s">
        <v>21</v>
      </c>
      <c r="L3441">
        <v>4</v>
      </c>
      <c r="M3441">
        <v>68</v>
      </c>
      <c r="N3441">
        <v>9764</v>
      </c>
      <c r="O3441" s="1" t="s">
        <v>22</v>
      </c>
      <c r="P3441">
        <v>2</v>
      </c>
    </row>
    <row r="3442" spans="1:16" x14ac:dyDescent="0.2">
      <c r="A3442">
        <v>3441</v>
      </c>
      <c r="B3442">
        <v>10</v>
      </c>
      <c r="C3442">
        <v>4</v>
      </c>
      <c r="D3442">
        <v>1.26</v>
      </c>
      <c r="E3442">
        <v>1</v>
      </c>
      <c r="F3442" s="1" t="s">
        <v>26</v>
      </c>
      <c r="G3442" s="1" t="s">
        <v>35</v>
      </c>
      <c r="H3442" s="1" t="s">
        <v>32</v>
      </c>
      <c r="I3442" s="1" t="s">
        <v>19</v>
      </c>
      <c r="J3442" s="1" t="s">
        <v>29</v>
      </c>
      <c r="K3442" s="1" t="s">
        <v>21</v>
      </c>
      <c r="L3442">
        <v>2</v>
      </c>
      <c r="M3442">
        <v>32</v>
      </c>
      <c r="N3442">
        <v>5543</v>
      </c>
      <c r="O3442" s="1" t="s">
        <v>22</v>
      </c>
      <c r="P3442">
        <v>1</v>
      </c>
    </row>
    <row r="3443" spans="1:16" x14ac:dyDescent="0.2">
      <c r="A3443">
        <v>3442</v>
      </c>
      <c r="B3443">
        <v>31</v>
      </c>
      <c r="C3443">
        <v>5</v>
      </c>
      <c r="D3443">
        <v>1.32</v>
      </c>
      <c r="E3443">
        <v>5</v>
      </c>
      <c r="F3443" s="1" t="s">
        <v>23</v>
      </c>
      <c r="G3443" s="1" t="s">
        <v>17</v>
      </c>
      <c r="H3443" s="1" t="s">
        <v>28</v>
      </c>
      <c r="I3443" s="1" t="s">
        <v>34</v>
      </c>
      <c r="J3443" s="1" t="s">
        <v>29</v>
      </c>
      <c r="K3443" s="1" t="s">
        <v>21</v>
      </c>
      <c r="L3443">
        <v>8</v>
      </c>
      <c r="M3443">
        <v>21</v>
      </c>
      <c r="N3443">
        <v>4005</v>
      </c>
      <c r="O3443" s="1" t="s">
        <v>22</v>
      </c>
      <c r="P3443">
        <v>3</v>
      </c>
    </row>
    <row r="3444" spans="1:16" x14ac:dyDescent="0.2">
      <c r="A3444">
        <v>3443</v>
      </c>
      <c r="B3444">
        <v>16</v>
      </c>
      <c r="C3444">
        <v>3</v>
      </c>
      <c r="D3444">
        <v>2.31</v>
      </c>
      <c r="E3444">
        <v>2</v>
      </c>
      <c r="F3444" s="1" t="s">
        <v>36</v>
      </c>
      <c r="G3444" s="1" t="s">
        <v>35</v>
      </c>
      <c r="H3444" s="1" t="s">
        <v>32</v>
      </c>
      <c r="I3444" s="1" t="s">
        <v>19</v>
      </c>
      <c r="J3444" s="1" t="s">
        <v>29</v>
      </c>
      <c r="K3444" s="1" t="s">
        <v>22</v>
      </c>
      <c r="L3444">
        <v>4</v>
      </c>
      <c r="M3444">
        <v>50</v>
      </c>
      <c r="N3444">
        <v>5318</v>
      </c>
      <c r="O3444" s="1" t="s">
        <v>21</v>
      </c>
      <c r="P3444">
        <v>2</v>
      </c>
    </row>
    <row r="3445" spans="1:16" x14ac:dyDescent="0.2">
      <c r="A3445">
        <v>3444</v>
      </c>
      <c r="B3445">
        <v>46</v>
      </c>
      <c r="C3445">
        <v>9</v>
      </c>
      <c r="D3445">
        <v>4.22</v>
      </c>
      <c r="E3445">
        <v>7</v>
      </c>
      <c r="F3445" s="1" t="s">
        <v>23</v>
      </c>
      <c r="G3445" s="1" t="s">
        <v>17</v>
      </c>
      <c r="H3445" s="1" t="s">
        <v>18</v>
      </c>
      <c r="I3445" s="1" t="s">
        <v>19</v>
      </c>
      <c r="J3445" s="1" t="s">
        <v>29</v>
      </c>
      <c r="K3445" s="1" t="s">
        <v>21</v>
      </c>
      <c r="L3445">
        <v>4</v>
      </c>
      <c r="M3445">
        <v>25</v>
      </c>
      <c r="N3445">
        <v>1984</v>
      </c>
      <c r="O3445" s="1" t="s">
        <v>22</v>
      </c>
      <c r="P3445">
        <v>2</v>
      </c>
    </row>
    <row r="3446" spans="1:16" x14ac:dyDescent="0.2">
      <c r="A3446">
        <v>3445</v>
      </c>
      <c r="B3446">
        <v>47</v>
      </c>
      <c r="C3446">
        <v>4</v>
      </c>
      <c r="D3446">
        <v>1.68</v>
      </c>
      <c r="E3446">
        <v>1</v>
      </c>
      <c r="F3446" s="1" t="s">
        <v>23</v>
      </c>
      <c r="G3446" s="1" t="s">
        <v>30</v>
      </c>
      <c r="H3446" s="1" t="s">
        <v>37</v>
      </c>
      <c r="I3446" s="1" t="s">
        <v>19</v>
      </c>
      <c r="J3446" s="1" t="s">
        <v>29</v>
      </c>
      <c r="K3446" s="1" t="s">
        <v>21</v>
      </c>
      <c r="L3446">
        <v>8</v>
      </c>
      <c r="M3446">
        <v>55</v>
      </c>
      <c r="N3446">
        <v>1861</v>
      </c>
      <c r="O3446" s="1" t="s">
        <v>22</v>
      </c>
      <c r="P3446">
        <v>2</v>
      </c>
    </row>
    <row r="3447" spans="1:16" x14ac:dyDescent="0.2">
      <c r="A3447">
        <v>3446</v>
      </c>
      <c r="B3447">
        <v>3</v>
      </c>
      <c r="C3447">
        <v>8</v>
      </c>
      <c r="D3447">
        <v>2.31</v>
      </c>
      <c r="E3447">
        <v>8</v>
      </c>
      <c r="F3447" s="1" t="s">
        <v>26</v>
      </c>
      <c r="G3447" s="1" t="s">
        <v>27</v>
      </c>
      <c r="H3447" s="1" t="s">
        <v>28</v>
      </c>
      <c r="I3447" s="1" t="s">
        <v>19</v>
      </c>
      <c r="J3447" s="1" t="s">
        <v>33</v>
      </c>
      <c r="K3447" s="1" t="s">
        <v>21</v>
      </c>
      <c r="L3447">
        <v>1</v>
      </c>
      <c r="M3447">
        <v>41</v>
      </c>
      <c r="N3447">
        <v>2864</v>
      </c>
      <c r="O3447" s="1" t="s">
        <v>22</v>
      </c>
      <c r="P3447">
        <v>4</v>
      </c>
    </row>
    <row r="3448" spans="1:16" x14ac:dyDescent="0.2">
      <c r="A3448">
        <v>3447</v>
      </c>
      <c r="B3448">
        <v>21</v>
      </c>
      <c r="C3448">
        <v>10</v>
      </c>
      <c r="D3448">
        <v>2</v>
      </c>
      <c r="E3448">
        <v>10</v>
      </c>
      <c r="F3448" s="1" t="s">
        <v>23</v>
      </c>
      <c r="G3448" s="1" t="s">
        <v>27</v>
      </c>
      <c r="H3448" s="1" t="s">
        <v>25</v>
      </c>
      <c r="I3448" s="1" t="s">
        <v>19</v>
      </c>
      <c r="J3448" s="1" t="s">
        <v>29</v>
      </c>
      <c r="K3448" s="1" t="s">
        <v>21</v>
      </c>
      <c r="L3448">
        <v>6</v>
      </c>
      <c r="M3448">
        <v>49</v>
      </c>
      <c r="N3448">
        <v>6801</v>
      </c>
      <c r="O3448" s="1" t="s">
        <v>21</v>
      </c>
      <c r="P3448">
        <v>3</v>
      </c>
    </row>
    <row r="3449" spans="1:16" x14ac:dyDescent="0.2">
      <c r="A3449">
        <v>3448</v>
      </c>
      <c r="B3449">
        <v>52</v>
      </c>
      <c r="C3449">
        <v>10</v>
      </c>
      <c r="D3449">
        <v>4.1500000000000004</v>
      </c>
      <c r="E3449">
        <v>8</v>
      </c>
      <c r="F3449" s="1" t="s">
        <v>36</v>
      </c>
      <c r="G3449" s="1" t="s">
        <v>24</v>
      </c>
      <c r="H3449" s="1" t="s">
        <v>32</v>
      </c>
      <c r="I3449" s="1" t="s">
        <v>19</v>
      </c>
      <c r="J3449" s="1" t="s">
        <v>20</v>
      </c>
      <c r="K3449" s="1" t="s">
        <v>21</v>
      </c>
      <c r="L3449">
        <v>4</v>
      </c>
      <c r="M3449">
        <v>63</v>
      </c>
      <c r="N3449">
        <v>6653</v>
      </c>
      <c r="O3449" s="1" t="s">
        <v>21</v>
      </c>
      <c r="P3449">
        <v>3</v>
      </c>
    </row>
    <row r="3450" spans="1:16" x14ac:dyDescent="0.2">
      <c r="A3450">
        <v>3449</v>
      </c>
      <c r="B3450">
        <v>42</v>
      </c>
      <c r="C3450">
        <v>8</v>
      </c>
      <c r="D3450">
        <v>1.58</v>
      </c>
      <c r="E3450">
        <v>10</v>
      </c>
      <c r="F3450" s="1" t="s">
        <v>26</v>
      </c>
      <c r="G3450" s="1" t="s">
        <v>30</v>
      </c>
      <c r="H3450" s="1" t="s">
        <v>31</v>
      </c>
      <c r="I3450" s="1" t="s">
        <v>19</v>
      </c>
      <c r="J3450" s="1" t="s">
        <v>33</v>
      </c>
      <c r="K3450" s="1" t="s">
        <v>21</v>
      </c>
      <c r="L3450">
        <v>8</v>
      </c>
      <c r="M3450">
        <v>38</v>
      </c>
      <c r="N3450">
        <v>7797</v>
      </c>
      <c r="O3450" s="1" t="s">
        <v>22</v>
      </c>
      <c r="P3450">
        <v>5</v>
      </c>
    </row>
    <row r="3451" spans="1:16" x14ac:dyDescent="0.2">
      <c r="A3451">
        <v>3450</v>
      </c>
      <c r="B3451">
        <v>40</v>
      </c>
      <c r="C3451">
        <v>10</v>
      </c>
      <c r="D3451">
        <v>2.2799999999999998</v>
      </c>
      <c r="E3451">
        <v>7</v>
      </c>
      <c r="F3451" s="1" t="s">
        <v>16</v>
      </c>
      <c r="G3451" s="1" t="s">
        <v>27</v>
      </c>
      <c r="H3451" s="1" t="s">
        <v>25</v>
      </c>
      <c r="I3451" s="1" t="s">
        <v>19</v>
      </c>
      <c r="J3451" s="1" t="s">
        <v>33</v>
      </c>
      <c r="K3451" s="1" t="s">
        <v>21</v>
      </c>
      <c r="L3451">
        <v>5</v>
      </c>
      <c r="M3451">
        <v>30</v>
      </c>
      <c r="N3451">
        <v>1906</v>
      </c>
      <c r="O3451" s="1" t="s">
        <v>22</v>
      </c>
      <c r="P3451">
        <v>4</v>
      </c>
    </row>
    <row r="3452" spans="1:16" x14ac:dyDescent="0.2">
      <c r="A3452">
        <v>3451</v>
      </c>
      <c r="B3452">
        <v>35</v>
      </c>
      <c r="C3452">
        <v>9</v>
      </c>
      <c r="D3452">
        <v>4.38</v>
      </c>
      <c r="E3452">
        <v>10</v>
      </c>
      <c r="F3452" s="1" t="s">
        <v>26</v>
      </c>
      <c r="G3452" s="1" t="s">
        <v>17</v>
      </c>
      <c r="H3452" s="1" t="s">
        <v>37</v>
      </c>
      <c r="I3452" s="1" t="s">
        <v>19</v>
      </c>
      <c r="J3452" s="1" t="s">
        <v>20</v>
      </c>
      <c r="K3452" s="1" t="s">
        <v>21</v>
      </c>
      <c r="L3452">
        <v>10</v>
      </c>
      <c r="M3452">
        <v>21</v>
      </c>
      <c r="N3452">
        <v>4428</v>
      </c>
      <c r="O3452" s="1" t="s">
        <v>22</v>
      </c>
      <c r="P3452">
        <v>4</v>
      </c>
    </row>
    <row r="3453" spans="1:16" x14ac:dyDescent="0.2">
      <c r="A3453">
        <v>3452</v>
      </c>
      <c r="B3453">
        <v>58</v>
      </c>
      <c r="C3453">
        <v>4</v>
      </c>
      <c r="D3453">
        <v>1.04</v>
      </c>
      <c r="E3453">
        <v>5</v>
      </c>
      <c r="F3453" s="1" t="s">
        <v>36</v>
      </c>
      <c r="G3453" s="1" t="s">
        <v>17</v>
      </c>
      <c r="H3453" s="1" t="s">
        <v>31</v>
      </c>
      <c r="I3453" s="1" t="s">
        <v>19</v>
      </c>
      <c r="J3453" s="1" t="s">
        <v>33</v>
      </c>
      <c r="K3453" s="1" t="s">
        <v>21</v>
      </c>
      <c r="L3453">
        <v>8</v>
      </c>
      <c r="M3453">
        <v>26</v>
      </c>
      <c r="N3453">
        <v>2938</v>
      </c>
      <c r="O3453" s="1" t="s">
        <v>21</v>
      </c>
      <c r="P3453">
        <v>1</v>
      </c>
    </row>
    <row r="3454" spans="1:16" x14ac:dyDescent="0.2">
      <c r="A3454">
        <v>3453</v>
      </c>
      <c r="B3454">
        <v>35</v>
      </c>
      <c r="C3454">
        <v>7</v>
      </c>
      <c r="D3454">
        <v>4.93</v>
      </c>
      <c r="E3454">
        <v>10</v>
      </c>
      <c r="F3454" s="1" t="s">
        <v>36</v>
      </c>
      <c r="G3454" s="1" t="s">
        <v>35</v>
      </c>
      <c r="H3454" s="1" t="s">
        <v>37</v>
      </c>
      <c r="I3454" s="1" t="s">
        <v>34</v>
      </c>
      <c r="J3454" s="1" t="s">
        <v>29</v>
      </c>
      <c r="K3454" s="1" t="s">
        <v>21</v>
      </c>
      <c r="L3454">
        <v>8</v>
      </c>
      <c r="M3454">
        <v>44</v>
      </c>
      <c r="N3454">
        <v>4320</v>
      </c>
      <c r="O3454" s="1" t="s">
        <v>22</v>
      </c>
      <c r="P3454">
        <v>1</v>
      </c>
    </row>
    <row r="3455" spans="1:16" x14ac:dyDescent="0.2">
      <c r="A3455">
        <v>3454</v>
      </c>
      <c r="B3455">
        <v>42</v>
      </c>
      <c r="C3455">
        <v>8</v>
      </c>
      <c r="D3455">
        <v>5.54</v>
      </c>
      <c r="E3455">
        <v>9</v>
      </c>
      <c r="F3455" s="1" t="s">
        <v>36</v>
      </c>
      <c r="G3455" s="1" t="s">
        <v>24</v>
      </c>
      <c r="H3455" s="1" t="s">
        <v>25</v>
      </c>
      <c r="I3455" s="1" t="s">
        <v>19</v>
      </c>
      <c r="J3455" s="1" t="s">
        <v>33</v>
      </c>
      <c r="K3455" s="1" t="s">
        <v>21</v>
      </c>
      <c r="L3455">
        <v>4</v>
      </c>
      <c r="M3455">
        <v>24</v>
      </c>
      <c r="N3455">
        <v>1014</v>
      </c>
      <c r="O3455" s="1" t="s">
        <v>21</v>
      </c>
      <c r="P3455">
        <v>4</v>
      </c>
    </row>
    <row r="3456" spans="1:16" x14ac:dyDescent="0.2">
      <c r="A3456">
        <v>3455</v>
      </c>
      <c r="B3456">
        <v>52</v>
      </c>
      <c r="C3456">
        <v>3</v>
      </c>
      <c r="D3456">
        <v>2.23</v>
      </c>
      <c r="E3456">
        <v>2</v>
      </c>
      <c r="F3456" s="1" t="s">
        <v>16</v>
      </c>
      <c r="G3456" s="1" t="s">
        <v>24</v>
      </c>
      <c r="H3456" s="1" t="s">
        <v>31</v>
      </c>
      <c r="I3456" s="1" t="s">
        <v>19</v>
      </c>
      <c r="J3456" s="1" t="s">
        <v>29</v>
      </c>
      <c r="K3456" s="1" t="s">
        <v>21</v>
      </c>
      <c r="L3456">
        <v>9</v>
      </c>
      <c r="M3456">
        <v>40</v>
      </c>
      <c r="N3456">
        <v>4696</v>
      </c>
      <c r="O3456" s="1" t="s">
        <v>21</v>
      </c>
      <c r="P3456">
        <v>2</v>
      </c>
    </row>
    <row r="3457" spans="1:16" x14ac:dyDescent="0.2">
      <c r="A3457">
        <v>3456</v>
      </c>
      <c r="B3457">
        <v>35</v>
      </c>
      <c r="C3457">
        <v>8</v>
      </c>
      <c r="D3457">
        <v>3.14</v>
      </c>
      <c r="E3457">
        <v>10</v>
      </c>
      <c r="F3457" s="1" t="s">
        <v>16</v>
      </c>
      <c r="G3457" s="1" t="s">
        <v>30</v>
      </c>
      <c r="H3457" s="1" t="s">
        <v>28</v>
      </c>
      <c r="I3457" s="1" t="s">
        <v>19</v>
      </c>
      <c r="J3457" s="1" t="s">
        <v>20</v>
      </c>
      <c r="K3457" s="1" t="s">
        <v>21</v>
      </c>
      <c r="L3457">
        <v>7</v>
      </c>
      <c r="M3457">
        <v>66</v>
      </c>
      <c r="N3457">
        <v>4036</v>
      </c>
      <c r="O3457" s="1" t="s">
        <v>21</v>
      </c>
      <c r="P3457">
        <v>3</v>
      </c>
    </row>
    <row r="3458" spans="1:16" x14ac:dyDescent="0.2">
      <c r="A3458">
        <v>3457</v>
      </c>
      <c r="B3458">
        <v>24</v>
      </c>
      <c r="C3458">
        <v>9</v>
      </c>
      <c r="D3458">
        <v>2.78</v>
      </c>
      <c r="E3458">
        <v>9</v>
      </c>
      <c r="F3458" s="1" t="s">
        <v>16</v>
      </c>
      <c r="G3458" s="1" t="s">
        <v>30</v>
      </c>
      <c r="H3458" s="1" t="s">
        <v>28</v>
      </c>
      <c r="I3458" s="1" t="s">
        <v>34</v>
      </c>
      <c r="J3458" s="1" t="s">
        <v>20</v>
      </c>
      <c r="K3458" s="1" t="s">
        <v>22</v>
      </c>
      <c r="L3458">
        <v>8</v>
      </c>
      <c r="M3458">
        <v>67</v>
      </c>
      <c r="N3458">
        <v>7771</v>
      </c>
      <c r="O3458" s="1" t="s">
        <v>22</v>
      </c>
      <c r="P3458">
        <v>1</v>
      </c>
    </row>
    <row r="3459" spans="1:16" x14ac:dyDescent="0.2">
      <c r="A3459">
        <v>3458</v>
      </c>
      <c r="B3459">
        <v>12</v>
      </c>
      <c r="C3459">
        <v>8</v>
      </c>
      <c r="D3459">
        <v>2.59</v>
      </c>
      <c r="E3459">
        <v>8</v>
      </c>
      <c r="F3459" s="1" t="s">
        <v>23</v>
      </c>
      <c r="G3459" s="1" t="s">
        <v>30</v>
      </c>
      <c r="H3459" s="1" t="s">
        <v>28</v>
      </c>
      <c r="I3459" s="1" t="s">
        <v>19</v>
      </c>
      <c r="J3459" s="1" t="s">
        <v>29</v>
      </c>
      <c r="K3459" s="1" t="s">
        <v>21</v>
      </c>
      <c r="L3459">
        <v>7</v>
      </c>
      <c r="M3459">
        <v>50</v>
      </c>
      <c r="N3459">
        <v>3679</v>
      </c>
      <c r="O3459" s="1" t="s">
        <v>21</v>
      </c>
      <c r="P3459">
        <v>2</v>
      </c>
    </row>
    <row r="3460" spans="1:16" x14ac:dyDescent="0.2">
      <c r="A3460">
        <v>3459</v>
      </c>
      <c r="B3460">
        <v>49</v>
      </c>
      <c r="C3460">
        <v>8</v>
      </c>
      <c r="D3460">
        <v>1.17</v>
      </c>
      <c r="E3460">
        <v>10</v>
      </c>
      <c r="F3460" s="1" t="s">
        <v>23</v>
      </c>
      <c r="G3460" s="1" t="s">
        <v>27</v>
      </c>
      <c r="H3460" s="1" t="s">
        <v>32</v>
      </c>
      <c r="I3460" s="1" t="s">
        <v>19</v>
      </c>
      <c r="J3460" s="1" t="s">
        <v>33</v>
      </c>
      <c r="K3460" s="1" t="s">
        <v>21</v>
      </c>
      <c r="L3460">
        <v>2</v>
      </c>
      <c r="M3460">
        <v>58</v>
      </c>
      <c r="N3460">
        <v>5205</v>
      </c>
      <c r="O3460" s="1" t="s">
        <v>21</v>
      </c>
      <c r="P3460">
        <v>5</v>
      </c>
    </row>
    <row r="3461" spans="1:16" x14ac:dyDescent="0.2">
      <c r="A3461">
        <v>3460</v>
      </c>
      <c r="B3461">
        <v>30</v>
      </c>
      <c r="C3461">
        <v>7</v>
      </c>
      <c r="D3461">
        <v>5.26</v>
      </c>
      <c r="E3461">
        <v>8</v>
      </c>
      <c r="F3461" s="1" t="s">
        <v>26</v>
      </c>
      <c r="G3461" s="1" t="s">
        <v>35</v>
      </c>
      <c r="H3461" s="1" t="s">
        <v>32</v>
      </c>
      <c r="I3461" s="1" t="s">
        <v>19</v>
      </c>
      <c r="J3461" s="1" t="s">
        <v>33</v>
      </c>
      <c r="K3461" s="1" t="s">
        <v>21</v>
      </c>
      <c r="L3461">
        <v>6</v>
      </c>
      <c r="M3461">
        <v>26</v>
      </c>
      <c r="N3461">
        <v>3513</v>
      </c>
      <c r="O3461" s="1" t="s">
        <v>22</v>
      </c>
      <c r="P3461">
        <v>3</v>
      </c>
    </row>
    <row r="3462" spans="1:16" x14ac:dyDescent="0.2">
      <c r="A3462">
        <v>3461</v>
      </c>
      <c r="B3462">
        <v>47</v>
      </c>
      <c r="C3462">
        <v>8</v>
      </c>
      <c r="D3462">
        <v>5.5</v>
      </c>
      <c r="E3462">
        <v>9</v>
      </c>
      <c r="F3462" s="1" t="s">
        <v>36</v>
      </c>
      <c r="G3462" s="1" t="s">
        <v>17</v>
      </c>
      <c r="H3462" s="1" t="s">
        <v>25</v>
      </c>
      <c r="I3462" s="1" t="s">
        <v>19</v>
      </c>
      <c r="J3462" s="1" t="s">
        <v>33</v>
      </c>
      <c r="K3462" s="1" t="s">
        <v>21</v>
      </c>
      <c r="L3462">
        <v>4</v>
      </c>
      <c r="M3462">
        <v>26</v>
      </c>
      <c r="N3462">
        <v>9191</v>
      </c>
      <c r="O3462" s="1" t="s">
        <v>22</v>
      </c>
      <c r="P3462">
        <v>2</v>
      </c>
    </row>
    <row r="3463" spans="1:16" x14ac:dyDescent="0.2">
      <c r="A3463">
        <v>3462</v>
      </c>
      <c r="B3463">
        <v>51</v>
      </c>
      <c r="C3463">
        <v>7</v>
      </c>
      <c r="D3463">
        <v>5.2</v>
      </c>
      <c r="E3463">
        <v>10</v>
      </c>
      <c r="F3463" s="1" t="s">
        <v>23</v>
      </c>
      <c r="G3463" s="1" t="s">
        <v>24</v>
      </c>
      <c r="H3463" s="1" t="s">
        <v>37</v>
      </c>
      <c r="I3463" s="1" t="s">
        <v>19</v>
      </c>
      <c r="J3463" s="1" t="s">
        <v>29</v>
      </c>
      <c r="K3463" s="1" t="s">
        <v>21</v>
      </c>
      <c r="L3463">
        <v>8</v>
      </c>
      <c r="M3463">
        <v>67</v>
      </c>
      <c r="N3463">
        <v>7708</v>
      </c>
      <c r="O3463" s="1" t="s">
        <v>21</v>
      </c>
      <c r="P3463">
        <v>2</v>
      </c>
    </row>
    <row r="3464" spans="1:16" x14ac:dyDescent="0.2">
      <c r="A3464">
        <v>3463</v>
      </c>
      <c r="B3464">
        <v>55</v>
      </c>
      <c r="C3464">
        <v>7</v>
      </c>
      <c r="D3464">
        <v>3.36</v>
      </c>
      <c r="E3464">
        <v>7</v>
      </c>
      <c r="F3464" s="1" t="s">
        <v>16</v>
      </c>
      <c r="G3464" s="1" t="s">
        <v>30</v>
      </c>
      <c r="H3464" s="1" t="s">
        <v>31</v>
      </c>
      <c r="I3464" s="1" t="s">
        <v>34</v>
      </c>
      <c r="J3464" s="1" t="s">
        <v>29</v>
      </c>
      <c r="K3464" s="1" t="s">
        <v>21</v>
      </c>
      <c r="L3464">
        <v>4</v>
      </c>
      <c r="M3464">
        <v>25</v>
      </c>
      <c r="N3464">
        <v>8228</v>
      </c>
      <c r="O3464" s="1" t="s">
        <v>21</v>
      </c>
      <c r="P3464">
        <v>1</v>
      </c>
    </row>
    <row r="3465" spans="1:16" x14ac:dyDescent="0.2">
      <c r="A3465">
        <v>3464</v>
      </c>
      <c r="B3465">
        <v>48</v>
      </c>
      <c r="C3465">
        <v>6</v>
      </c>
      <c r="D3465">
        <v>1.32</v>
      </c>
      <c r="E3465">
        <v>5</v>
      </c>
      <c r="F3465" s="1" t="s">
        <v>16</v>
      </c>
      <c r="G3465" s="1" t="s">
        <v>17</v>
      </c>
      <c r="H3465" s="1" t="s">
        <v>37</v>
      </c>
      <c r="I3465" s="1" t="s">
        <v>34</v>
      </c>
      <c r="J3465" s="1" t="s">
        <v>20</v>
      </c>
      <c r="K3465" s="1" t="s">
        <v>21</v>
      </c>
      <c r="L3465">
        <v>5</v>
      </c>
      <c r="M3465">
        <v>57</v>
      </c>
      <c r="N3465">
        <v>6514</v>
      </c>
      <c r="O3465" s="1" t="s">
        <v>22</v>
      </c>
      <c r="P3465">
        <v>3</v>
      </c>
    </row>
    <row r="3466" spans="1:16" x14ac:dyDescent="0.2">
      <c r="A3466">
        <v>3465</v>
      </c>
      <c r="B3466">
        <v>22</v>
      </c>
      <c r="C3466">
        <v>5</v>
      </c>
      <c r="D3466">
        <v>5.48</v>
      </c>
      <c r="E3466">
        <v>4</v>
      </c>
      <c r="F3466" s="1" t="s">
        <v>36</v>
      </c>
      <c r="G3466" s="1" t="s">
        <v>24</v>
      </c>
      <c r="H3466" s="1" t="s">
        <v>37</v>
      </c>
      <c r="I3466" s="1" t="s">
        <v>19</v>
      </c>
      <c r="J3466" s="1" t="s">
        <v>29</v>
      </c>
      <c r="K3466" s="1" t="s">
        <v>21</v>
      </c>
      <c r="L3466">
        <v>0</v>
      </c>
      <c r="M3466">
        <v>69</v>
      </c>
      <c r="N3466">
        <v>4456</v>
      </c>
      <c r="O3466" s="1" t="s">
        <v>22</v>
      </c>
      <c r="P3466">
        <v>1</v>
      </c>
    </row>
    <row r="3467" spans="1:16" x14ac:dyDescent="0.2">
      <c r="A3467">
        <v>3466</v>
      </c>
      <c r="B3467">
        <v>25</v>
      </c>
      <c r="C3467">
        <v>8</v>
      </c>
      <c r="D3467">
        <v>3.94</v>
      </c>
      <c r="E3467">
        <v>10</v>
      </c>
      <c r="F3467" s="1" t="s">
        <v>16</v>
      </c>
      <c r="G3467" s="1" t="s">
        <v>30</v>
      </c>
      <c r="H3467" s="1" t="s">
        <v>31</v>
      </c>
      <c r="I3467" s="1" t="s">
        <v>19</v>
      </c>
      <c r="J3467" s="1" t="s">
        <v>33</v>
      </c>
      <c r="K3467" s="1" t="s">
        <v>21</v>
      </c>
      <c r="L3467">
        <v>0</v>
      </c>
      <c r="M3467">
        <v>19</v>
      </c>
      <c r="N3467">
        <v>3728</v>
      </c>
      <c r="O3467" s="1" t="s">
        <v>22</v>
      </c>
      <c r="P3467">
        <v>5</v>
      </c>
    </row>
    <row r="3468" spans="1:16" x14ac:dyDescent="0.2">
      <c r="A3468">
        <v>3467</v>
      </c>
      <c r="B3468">
        <v>14</v>
      </c>
      <c r="C3468">
        <v>8</v>
      </c>
      <c r="D3468">
        <v>3.14</v>
      </c>
      <c r="E3468">
        <v>9</v>
      </c>
      <c r="F3468" s="1" t="s">
        <v>23</v>
      </c>
      <c r="G3468" s="1" t="s">
        <v>27</v>
      </c>
      <c r="H3468" s="1" t="s">
        <v>37</v>
      </c>
      <c r="I3468" s="1" t="s">
        <v>19</v>
      </c>
      <c r="J3468" s="1" t="s">
        <v>20</v>
      </c>
      <c r="K3468" s="1" t="s">
        <v>21</v>
      </c>
      <c r="L3468">
        <v>6</v>
      </c>
      <c r="M3468">
        <v>51</v>
      </c>
      <c r="N3468">
        <v>1538</v>
      </c>
      <c r="O3468" s="1" t="s">
        <v>22</v>
      </c>
      <c r="P3468">
        <v>1</v>
      </c>
    </row>
    <row r="3469" spans="1:16" x14ac:dyDescent="0.2">
      <c r="A3469">
        <v>3468</v>
      </c>
      <c r="B3469">
        <v>3</v>
      </c>
      <c r="C3469">
        <v>8</v>
      </c>
      <c r="D3469">
        <v>4.5</v>
      </c>
      <c r="E3469">
        <v>8</v>
      </c>
      <c r="F3469" s="1" t="s">
        <v>16</v>
      </c>
      <c r="G3469" s="1" t="s">
        <v>27</v>
      </c>
      <c r="H3469" s="1" t="s">
        <v>31</v>
      </c>
      <c r="I3469" s="1" t="s">
        <v>19</v>
      </c>
      <c r="J3469" s="1" t="s">
        <v>33</v>
      </c>
      <c r="K3469" s="1" t="s">
        <v>21</v>
      </c>
      <c r="L3469">
        <v>7</v>
      </c>
      <c r="M3469">
        <v>49</v>
      </c>
      <c r="N3469">
        <v>7489</v>
      </c>
      <c r="O3469" s="1" t="s">
        <v>21</v>
      </c>
      <c r="P3469">
        <v>4</v>
      </c>
    </row>
    <row r="3470" spans="1:16" x14ac:dyDescent="0.2">
      <c r="A3470">
        <v>3469</v>
      </c>
      <c r="B3470">
        <v>10</v>
      </c>
      <c r="C3470">
        <v>6</v>
      </c>
      <c r="D3470">
        <v>3.69</v>
      </c>
      <c r="E3470">
        <v>1</v>
      </c>
      <c r="F3470" s="1" t="s">
        <v>16</v>
      </c>
      <c r="G3470" s="1" t="s">
        <v>35</v>
      </c>
      <c r="H3470" s="1" t="s">
        <v>31</v>
      </c>
      <c r="I3470" s="1" t="s">
        <v>19</v>
      </c>
      <c r="J3470" s="1" t="s">
        <v>33</v>
      </c>
      <c r="K3470" s="1" t="s">
        <v>22</v>
      </c>
      <c r="L3470">
        <v>0</v>
      </c>
      <c r="M3470">
        <v>30</v>
      </c>
      <c r="N3470">
        <v>8522</v>
      </c>
      <c r="O3470" s="1" t="s">
        <v>21</v>
      </c>
      <c r="P3470">
        <v>4</v>
      </c>
    </row>
    <row r="3471" spans="1:16" x14ac:dyDescent="0.2">
      <c r="A3471">
        <v>3470</v>
      </c>
      <c r="B3471">
        <v>43</v>
      </c>
      <c r="C3471">
        <v>10</v>
      </c>
      <c r="D3471">
        <v>4.95</v>
      </c>
      <c r="E3471">
        <v>7</v>
      </c>
      <c r="F3471" s="1" t="s">
        <v>16</v>
      </c>
      <c r="G3471" s="1" t="s">
        <v>24</v>
      </c>
      <c r="H3471" s="1" t="s">
        <v>18</v>
      </c>
      <c r="I3471" s="1" t="s">
        <v>19</v>
      </c>
      <c r="J3471" s="1" t="s">
        <v>20</v>
      </c>
      <c r="K3471" s="1" t="s">
        <v>21</v>
      </c>
      <c r="L3471">
        <v>0</v>
      </c>
      <c r="M3471">
        <v>23</v>
      </c>
      <c r="N3471">
        <v>9469</v>
      </c>
      <c r="O3471" s="1" t="s">
        <v>21</v>
      </c>
      <c r="P3471">
        <v>1</v>
      </c>
    </row>
    <row r="3472" spans="1:16" x14ac:dyDescent="0.2">
      <c r="A3472">
        <v>3471</v>
      </c>
      <c r="B3472">
        <v>44</v>
      </c>
      <c r="C3472">
        <v>1</v>
      </c>
      <c r="D3472">
        <v>5.6</v>
      </c>
      <c r="E3472">
        <v>2</v>
      </c>
      <c r="F3472" s="1" t="s">
        <v>36</v>
      </c>
      <c r="G3472" s="1" t="s">
        <v>24</v>
      </c>
      <c r="H3472" s="1" t="s">
        <v>32</v>
      </c>
      <c r="I3472" s="1" t="s">
        <v>19</v>
      </c>
      <c r="J3472" s="1" t="s">
        <v>29</v>
      </c>
      <c r="K3472" s="1" t="s">
        <v>21</v>
      </c>
      <c r="L3472">
        <v>10</v>
      </c>
      <c r="M3472">
        <v>59</v>
      </c>
      <c r="N3472">
        <v>4565</v>
      </c>
      <c r="O3472" s="1" t="s">
        <v>22</v>
      </c>
      <c r="P3472">
        <v>3</v>
      </c>
    </row>
    <row r="3473" spans="1:16" x14ac:dyDescent="0.2">
      <c r="A3473">
        <v>3472</v>
      </c>
      <c r="B3473">
        <v>52</v>
      </c>
      <c r="C3473">
        <v>7</v>
      </c>
      <c r="D3473">
        <v>5.24</v>
      </c>
      <c r="E3473">
        <v>10</v>
      </c>
      <c r="F3473" s="1" t="s">
        <v>23</v>
      </c>
      <c r="G3473" s="1" t="s">
        <v>30</v>
      </c>
      <c r="H3473" s="1" t="s">
        <v>37</v>
      </c>
      <c r="I3473" s="1" t="s">
        <v>19</v>
      </c>
      <c r="J3473" s="1" t="s">
        <v>29</v>
      </c>
      <c r="K3473" s="1" t="s">
        <v>21</v>
      </c>
      <c r="L3473">
        <v>6</v>
      </c>
      <c r="M3473">
        <v>56</v>
      </c>
      <c r="N3473">
        <v>4155</v>
      </c>
      <c r="O3473" s="1" t="s">
        <v>22</v>
      </c>
      <c r="P3473">
        <v>4</v>
      </c>
    </row>
    <row r="3474" spans="1:16" x14ac:dyDescent="0.2">
      <c r="A3474">
        <v>3473</v>
      </c>
      <c r="B3474">
        <v>52</v>
      </c>
      <c r="C3474">
        <v>7</v>
      </c>
      <c r="D3474">
        <v>4.3099999999999996</v>
      </c>
      <c r="E3474">
        <v>7</v>
      </c>
      <c r="F3474" s="1" t="s">
        <v>16</v>
      </c>
      <c r="G3474" s="1" t="s">
        <v>17</v>
      </c>
      <c r="H3474" s="1" t="s">
        <v>32</v>
      </c>
      <c r="I3474" s="1" t="s">
        <v>19</v>
      </c>
      <c r="J3474" s="1" t="s">
        <v>33</v>
      </c>
      <c r="K3474" s="1" t="s">
        <v>21</v>
      </c>
      <c r="L3474">
        <v>7</v>
      </c>
      <c r="M3474">
        <v>50</v>
      </c>
      <c r="N3474">
        <v>3273</v>
      </c>
      <c r="O3474" s="1" t="s">
        <v>22</v>
      </c>
      <c r="P3474">
        <v>1</v>
      </c>
    </row>
    <row r="3475" spans="1:16" x14ac:dyDescent="0.2">
      <c r="A3475">
        <v>3474</v>
      </c>
      <c r="B3475">
        <v>11</v>
      </c>
      <c r="C3475">
        <v>8</v>
      </c>
      <c r="D3475">
        <v>2.67</v>
      </c>
      <c r="E3475">
        <v>9</v>
      </c>
      <c r="F3475" s="1" t="s">
        <v>16</v>
      </c>
      <c r="G3475" s="1" t="s">
        <v>24</v>
      </c>
      <c r="H3475" s="1" t="s">
        <v>31</v>
      </c>
      <c r="I3475" s="1" t="s">
        <v>34</v>
      </c>
      <c r="J3475" s="1" t="s">
        <v>29</v>
      </c>
      <c r="K3475" s="1" t="s">
        <v>22</v>
      </c>
      <c r="L3475">
        <v>6</v>
      </c>
      <c r="M3475">
        <v>67</v>
      </c>
      <c r="N3475">
        <v>8914</v>
      </c>
      <c r="O3475" s="1" t="s">
        <v>21</v>
      </c>
      <c r="P3475">
        <v>5</v>
      </c>
    </row>
    <row r="3476" spans="1:16" x14ac:dyDescent="0.2">
      <c r="A3476">
        <v>3475</v>
      </c>
      <c r="B3476">
        <v>35</v>
      </c>
      <c r="C3476">
        <v>6</v>
      </c>
      <c r="D3476">
        <v>3.24</v>
      </c>
      <c r="E3476">
        <v>6</v>
      </c>
      <c r="F3476" s="1" t="s">
        <v>16</v>
      </c>
      <c r="G3476" s="1" t="s">
        <v>24</v>
      </c>
      <c r="H3476" s="1" t="s">
        <v>37</v>
      </c>
      <c r="I3476" s="1" t="s">
        <v>34</v>
      </c>
      <c r="J3476" s="1" t="s">
        <v>33</v>
      </c>
      <c r="K3476" s="1" t="s">
        <v>21</v>
      </c>
      <c r="L3476">
        <v>7</v>
      </c>
      <c r="M3476">
        <v>29</v>
      </c>
      <c r="N3476">
        <v>6051</v>
      </c>
      <c r="O3476" s="1" t="s">
        <v>22</v>
      </c>
      <c r="P3476">
        <v>2</v>
      </c>
    </row>
    <row r="3477" spans="1:16" x14ac:dyDescent="0.2">
      <c r="A3477">
        <v>3476</v>
      </c>
      <c r="B3477">
        <v>50</v>
      </c>
      <c r="C3477">
        <v>9</v>
      </c>
      <c r="D3477">
        <v>1.42</v>
      </c>
      <c r="E3477">
        <v>7</v>
      </c>
      <c r="F3477" s="1" t="s">
        <v>23</v>
      </c>
      <c r="G3477" s="1" t="s">
        <v>17</v>
      </c>
      <c r="H3477" s="1" t="s">
        <v>25</v>
      </c>
      <c r="I3477" s="1" t="s">
        <v>19</v>
      </c>
      <c r="J3477" s="1" t="s">
        <v>29</v>
      </c>
      <c r="K3477" s="1" t="s">
        <v>21</v>
      </c>
      <c r="L3477">
        <v>0</v>
      </c>
      <c r="M3477">
        <v>65</v>
      </c>
      <c r="N3477">
        <v>2970</v>
      </c>
      <c r="O3477" s="1" t="s">
        <v>21</v>
      </c>
      <c r="P3477">
        <v>3</v>
      </c>
    </row>
    <row r="3478" spans="1:16" x14ac:dyDescent="0.2">
      <c r="A3478">
        <v>3477</v>
      </c>
      <c r="B3478">
        <v>15</v>
      </c>
      <c r="C3478">
        <v>9</v>
      </c>
      <c r="D3478">
        <v>2.91</v>
      </c>
      <c r="E3478">
        <v>7</v>
      </c>
      <c r="F3478" s="1" t="s">
        <v>26</v>
      </c>
      <c r="G3478" s="1" t="s">
        <v>35</v>
      </c>
      <c r="H3478" s="1" t="s">
        <v>18</v>
      </c>
      <c r="I3478" s="1" t="s">
        <v>19</v>
      </c>
      <c r="J3478" s="1" t="s">
        <v>29</v>
      </c>
      <c r="K3478" s="1" t="s">
        <v>21</v>
      </c>
      <c r="L3478">
        <v>4</v>
      </c>
      <c r="M3478">
        <v>46</v>
      </c>
      <c r="N3478">
        <v>7369</v>
      </c>
      <c r="O3478" s="1" t="s">
        <v>22</v>
      </c>
      <c r="P3478">
        <v>4</v>
      </c>
    </row>
    <row r="3479" spans="1:16" x14ac:dyDescent="0.2">
      <c r="A3479">
        <v>3478</v>
      </c>
      <c r="B3479">
        <v>43</v>
      </c>
      <c r="C3479">
        <v>7</v>
      </c>
      <c r="D3479">
        <v>5.55</v>
      </c>
      <c r="E3479">
        <v>7</v>
      </c>
      <c r="F3479" s="1" t="s">
        <v>26</v>
      </c>
      <c r="G3479" s="1" t="s">
        <v>27</v>
      </c>
      <c r="H3479" s="1" t="s">
        <v>28</v>
      </c>
      <c r="I3479" s="1" t="s">
        <v>19</v>
      </c>
      <c r="J3479" s="1" t="s">
        <v>29</v>
      </c>
      <c r="K3479" s="1" t="s">
        <v>21</v>
      </c>
      <c r="L3479">
        <v>5</v>
      </c>
      <c r="M3479">
        <v>53</v>
      </c>
      <c r="N3479">
        <v>5162</v>
      </c>
      <c r="O3479" s="1" t="s">
        <v>22</v>
      </c>
      <c r="P3479">
        <v>4</v>
      </c>
    </row>
    <row r="3480" spans="1:16" x14ac:dyDescent="0.2">
      <c r="A3480">
        <v>3479</v>
      </c>
      <c r="B3480">
        <v>45</v>
      </c>
      <c r="C3480">
        <v>9</v>
      </c>
      <c r="D3480">
        <v>3.03</v>
      </c>
      <c r="E3480">
        <v>7</v>
      </c>
      <c r="F3480" s="1" t="s">
        <v>26</v>
      </c>
      <c r="G3480" s="1" t="s">
        <v>35</v>
      </c>
      <c r="H3480" s="1" t="s">
        <v>37</v>
      </c>
      <c r="I3480" s="1" t="s">
        <v>34</v>
      </c>
      <c r="J3480" s="1" t="s">
        <v>33</v>
      </c>
      <c r="K3480" s="1" t="s">
        <v>21</v>
      </c>
      <c r="L3480">
        <v>4</v>
      </c>
      <c r="M3480">
        <v>55</v>
      </c>
      <c r="N3480">
        <v>6393</v>
      </c>
      <c r="O3480" s="1" t="s">
        <v>21</v>
      </c>
      <c r="P3480">
        <v>5</v>
      </c>
    </row>
    <row r="3481" spans="1:16" x14ac:dyDescent="0.2">
      <c r="A3481">
        <v>3480</v>
      </c>
      <c r="B3481">
        <v>21</v>
      </c>
      <c r="C3481">
        <v>9</v>
      </c>
      <c r="D3481">
        <v>5.01</v>
      </c>
      <c r="E3481">
        <v>8</v>
      </c>
      <c r="F3481" s="1" t="s">
        <v>23</v>
      </c>
      <c r="G3481" s="1" t="s">
        <v>30</v>
      </c>
      <c r="H3481" s="1" t="s">
        <v>25</v>
      </c>
      <c r="I3481" s="1" t="s">
        <v>19</v>
      </c>
      <c r="J3481" s="1" t="s">
        <v>29</v>
      </c>
      <c r="K3481" s="1" t="s">
        <v>21</v>
      </c>
      <c r="L3481">
        <v>10</v>
      </c>
      <c r="M3481">
        <v>33</v>
      </c>
      <c r="N3481">
        <v>5713</v>
      </c>
      <c r="O3481" s="1" t="s">
        <v>22</v>
      </c>
      <c r="P3481">
        <v>5</v>
      </c>
    </row>
    <row r="3482" spans="1:16" x14ac:dyDescent="0.2">
      <c r="A3482">
        <v>3481</v>
      </c>
      <c r="B3482">
        <v>13</v>
      </c>
      <c r="C3482">
        <v>1</v>
      </c>
      <c r="D3482">
        <v>5.29</v>
      </c>
      <c r="E3482">
        <v>6</v>
      </c>
      <c r="F3482" s="1" t="s">
        <v>16</v>
      </c>
      <c r="G3482" s="1" t="s">
        <v>24</v>
      </c>
      <c r="H3482" s="1" t="s">
        <v>31</v>
      </c>
      <c r="I3482" s="1" t="s">
        <v>19</v>
      </c>
      <c r="J3482" s="1" t="s">
        <v>33</v>
      </c>
      <c r="K3482" s="1" t="s">
        <v>22</v>
      </c>
      <c r="L3482">
        <v>9</v>
      </c>
      <c r="M3482">
        <v>45</v>
      </c>
      <c r="N3482">
        <v>5849</v>
      </c>
      <c r="O3482" s="1" t="s">
        <v>21</v>
      </c>
      <c r="P3482">
        <v>5</v>
      </c>
    </row>
    <row r="3483" spans="1:16" x14ac:dyDescent="0.2">
      <c r="A3483">
        <v>3482</v>
      </c>
      <c r="B3483">
        <v>40</v>
      </c>
      <c r="C3483">
        <v>6</v>
      </c>
      <c r="D3483">
        <v>2.4700000000000002</v>
      </c>
      <c r="E3483">
        <v>1</v>
      </c>
      <c r="F3483" s="1" t="s">
        <v>26</v>
      </c>
      <c r="G3483" s="1" t="s">
        <v>27</v>
      </c>
      <c r="H3483" s="1" t="s">
        <v>32</v>
      </c>
      <c r="I3483" s="1" t="s">
        <v>19</v>
      </c>
      <c r="J3483" s="1" t="s">
        <v>29</v>
      </c>
      <c r="K3483" s="1" t="s">
        <v>21</v>
      </c>
      <c r="L3483">
        <v>7</v>
      </c>
      <c r="M3483">
        <v>59</v>
      </c>
      <c r="N3483">
        <v>3863</v>
      </c>
      <c r="O3483" s="1" t="s">
        <v>22</v>
      </c>
      <c r="P3483">
        <v>1</v>
      </c>
    </row>
    <row r="3484" spans="1:16" x14ac:dyDescent="0.2">
      <c r="A3484">
        <v>3483</v>
      </c>
      <c r="B3484">
        <v>24</v>
      </c>
      <c r="C3484">
        <v>9</v>
      </c>
      <c r="D3484">
        <v>5.85</v>
      </c>
      <c r="E3484">
        <v>9</v>
      </c>
      <c r="F3484" s="1" t="s">
        <v>23</v>
      </c>
      <c r="G3484" s="1" t="s">
        <v>24</v>
      </c>
      <c r="H3484" s="1" t="s">
        <v>18</v>
      </c>
      <c r="I3484" s="1" t="s">
        <v>19</v>
      </c>
      <c r="J3484" s="1" t="s">
        <v>20</v>
      </c>
      <c r="K3484" s="1" t="s">
        <v>21</v>
      </c>
      <c r="L3484">
        <v>0</v>
      </c>
      <c r="M3484">
        <v>51</v>
      </c>
      <c r="N3484">
        <v>1084</v>
      </c>
      <c r="O3484" s="1" t="s">
        <v>21</v>
      </c>
      <c r="P3484">
        <v>5</v>
      </c>
    </row>
    <row r="3485" spans="1:16" x14ac:dyDescent="0.2">
      <c r="A3485">
        <v>3484</v>
      </c>
      <c r="B3485">
        <v>16</v>
      </c>
      <c r="C3485">
        <v>4</v>
      </c>
      <c r="D3485">
        <v>2.29</v>
      </c>
      <c r="E3485">
        <v>6</v>
      </c>
      <c r="F3485" s="1" t="s">
        <v>36</v>
      </c>
      <c r="G3485" s="1" t="s">
        <v>27</v>
      </c>
      <c r="H3485" s="1" t="s">
        <v>31</v>
      </c>
      <c r="I3485" s="1" t="s">
        <v>19</v>
      </c>
      <c r="J3485" s="1" t="s">
        <v>29</v>
      </c>
      <c r="K3485" s="1" t="s">
        <v>22</v>
      </c>
      <c r="L3485">
        <v>7</v>
      </c>
      <c r="M3485">
        <v>20</v>
      </c>
      <c r="N3485">
        <v>8425</v>
      </c>
      <c r="O3485" s="1" t="s">
        <v>21</v>
      </c>
      <c r="P3485">
        <v>4</v>
      </c>
    </row>
    <row r="3486" spans="1:16" x14ac:dyDescent="0.2">
      <c r="A3486">
        <v>3485</v>
      </c>
      <c r="B3486">
        <v>42</v>
      </c>
      <c r="C3486">
        <v>8</v>
      </c>
      <c r="D3486">
        <v>2.16</v>
      </c>
      <c r="E3486">
        <v>8</v>
      </c>
      <c r="F3486" s="1" t="s">
        <v>26</v>
      </c>
      <c r="G3486" s="1" t="s">
        <v>30</v>
      </c>
      <c r="H3486" s="1" t="s">
        <v>37</v>
      </c>
      <c r="I3486" s="1" t="s">
        <v>19</v>
      </c>
      <c r="J3486" s="1" t="s">
        <v>20</v>
      </c>
      <c r="K3486" s="1" t="s">
        <v>21</v>
      </c>
      <c r="L3486">
        <v>4</v>
      </c>
      <c r="M3486">
        <v>31</v>
      </c>
      <c r="N3486">
        <v>3717</v>
      </c>
      <c r="O3486" s="1" t="s">
        <v>21</v>
      </c>
      <c r="P3486">
        <v>3</v>
      </c>
    </row>
    <row r="3487" spans="1:16" x14ac:dyDescent="0.2">
      <c r="A3487">
        <v>3486</v>
      </c>
      <c r="B3487">
        <v>25</v>
      </c>
      <c r="C3487">
        <v>9</v>
      </c>
      <c r="D3487">
        <v>4.07</v>
      </c>
      <c r="E3487">
        <v>9</v>
      </c>
      <c r="F3487" s="1" t="s">
        <v>23</v>
      </c>
      <c r="G3487" s="1" t="s">
        <v>30</v>
      </c>
      <c r="H3487" s="1" t="s">
        <v>37</v>
      </c>
      <c r="I3487" s="1" t="s">
        <v>19</v>
      </c>
      <c r="J3487" s="1" t="s">
        <v>29</v>
      </c>
      <c r="K3487" s="1" t="s">
        <v>21</v>
      </c>
      <c r="L3487">
        <v>0</v>
      </c>
      <c r="M3487">
        <v>21</v>
      </c>
      <c r="N3487">
        <v>7614</v>
      </c>
      <c r="O3487" s="1" t="s">
        <v>21</v>
      </c>
      <c r="P3487">
        <v>2</v>
      </c>
    </row>
    <row r="3488" spans="1:16" x14ac:dyDescent="0.2">
      <c r="A3488">
        <v>3487</v>
      </c>
      <c r="B3488">
        <v>37</v>
      </c>
      <c r="C3488">
        <v>10</v>
      </c>
      <c r="D3488">
        <v>3.31</v>
      </c>
      <c r="E3488">
        <v>7</v>
      </c>
      <c r="F3488" s="1" t="s">
        <v>23</v>
      </c>
      <c r="G3488" s="1" t="s">
        <v>24</v>
      </c>
      <c r="H3488" s="1" t="s">
        <v>31</v>
      </c>
      <c r="I3488" s="1" t="s">
        <v>19</v>
      </c>
      <c r="J3488" s="1" t="s">
        <v>20</v>
      </c>
      <c r="K3488" s="1" t="s">
        <v>21</v>
      </c>
      <c r="L3488">
        <v>9</v>
      </c>
      <c r="M3488">
        <v>26</v>
      </c>
      <c r="N3488">
        <v>2621</v>
      </c>
      <c r="O3488" s="1" t="s">
        <v>21</v>
      </c>
      <c r="P3488">
        <v>3</v>
      </c>
    </row>
    <row r="3489" spans="1:16" x14ac:dyDescent="0.2">
      <c r="A3489">
        <v>3488</v>
      </c>
      <c r="B3489">
        <v>50</v>
      </c>
      <c r="C3489">
        <v>10</v>
      </c>
      <c r="D3489">
        <v>2.15</v>
      </c>
      <c r="E3489">
        <v>9</v>
      </c>
      <c r="F3489" s="1" t="s">
        <v>23</v>
      </c>
      <c r="G3489" s="1" t="s">
        <v>30</v>
      </c>
      <c r="H3489" s="1" t="s">
        <v>25</v>
      </c>
      <c r="I3489" s="1" t="s">
        <v>19</v>
      </c>
      <c r="J3489" s="1" t="s">
        <v>20</v>
      </c>
      <c r="K3489" s="1" t="s">
        <v>21</v>
      </c>
      <c r="L3489">
        <v>7</v>
      </c>
      <c r="M3489">
        <v>50</v>
      </c>
      <c r="N3489">
        <v>3929</v>
      </c>
      <c r="O3489" s="1" t="s">
        <v>21</v>
      </c>
      <c r="P3489">
        <v>4</v>
      </c>
    </row>
    <row r="3490" spans="1:16" x14ac:dyDescent="0.2">
      <c r="A3490">
        <v>3489</v>
      </c>
      <c r="B3490">
        <v>36</v>
      </c>
      <c r="C3490">
        <v>2</v>
      </c>
      <c r="D3490">
        <v>1.04</v>
      </c>
      <c r="E3490">
        <v>3</v>
      </c>
      <c r="F3490" s="1" t="s">
        <v>23</v>
      </c>
      <c r="G3490" s="1" t="s">
        <v>27</v>
      </c>
      <c r="H3490" s="1" t="s">
        <v>28</v>
      </c>
      <c r="I3490" s="1" t="s">
        <v>19</v>
      </c>
      <c r="J3490" s="1" t="s">
        <v>33</v>
      </c>
      <c r="K3490" s="1" t="s">
        <v>21</v>
      </c>
      <c r="L3490">
        <v>9</v>
      </c>
      <c r="M3490">
        <v>70</v>
      </c>
      <c r="N3490">
        <v>2877</v>
      </c>
      <c r="O3490" s="1" t="s">
        <v>21</v>
      </c>
      <c r="P3490">
        <v>1</v>
      </c>
    </row>
    <row r="3491" spans="1:16" x14ac:dyDescent="0.2">
      <c r="A3491">
        <v>3490</v>
      </c>
      <c r="B3491">
        <v>41</v>
      </c>
      <c r="C3491">
        <v>7</v>
      </c>
      <c r="D3491">
        <v>5.4</v>
      </c>
      <c r="E3491">
        <v>9</v>
      </c>
      <c r="F3491" s="1" t="s">
        <v>23</v>
      </c>
      <c r="G3491" s="1" t="s">
        <v>30</v>
      </c>
      <c r="H3491" s="1" t="s">
        <v>32</v>
      </c>
      <c r="I3491" s="1" t="s">
        <v>19</v>
      </c>
      <c r="J3491" s="1" t="s">
        <v>20</v>
      </c>
      <c r="K3491" s="1" t="s">
        <v>21</v>
      </c>
      <c r="L3491">
        <v>10</v>
      </c>
      <c r="M3491">
        <v>24</v>
      </c>
      <c r="N3491">
        <v>6162</v>
      </c>
      <c r="O3491" s="1" t="s">
        <v>21</v>
      </c>
      <c r="P3491">
        <v>5</v>
      </c>
    </row>
    <row r="3492" spans="1:16" x14ac:dyDescent="0.2">
      <c r="A3492">
        <v>3491</v>
      </c>
      <c r="B3492">
        <v>31</v>
      </c>
      <c r="C3492">
        <v>2</v>
      </c>
      <c r="D3492">
        <v>5.42</v>
      </c>
      <c r="E3492">
        <v>6</v>
      </c>
      <c r="F3492" s="1" t="s">
        <v>36</v>
      </c>
      <c r="G3492" s="1" t="s">
        <v>27</v>
      </c>
      <c r="H3492" s="1" t="s">
        <v>18</v>
      </c>
      <c r="I3492" s="1" t="s">
        <v>34</v>
      </c>
      <c r="J3492" s="1" t="s">
        <v>20</v>
      </c>
      <c r="K3492" s="1" t="s">
        <v>21</v>
      </c>
      <c r="L3492">
        <v>6</v>
      </c>
      <c r="M3492">
        <v>58</v>
      </c>
      <c r="N3492">
        <v>5568</v>
      </c>
      <c r="O3492" s="1" t="s">
        <v>22</v>
      </c>
      <c r="P3492">
        <v>5</v>
      </c>
    </row>
    <row r="3493" spans="1:16" x14ac:dyDescent="0.2">
      <c r="A3493">
        <v>3492</v>
      </c>
      <c r="B3493">
        <v>56</v>
      </c>
      <c r="C3493">
        <v>7</v>
      </c>
      <c r="D3493">
        <v>4.53</v>
      </c>
      <c r="E3493">
        <v>7</v>
      </c>
      <c r="F3493" s="1" t="s">
        <v>26</v>
      </c>
      <c r="G3493" s="1" t="s">
        <v>17</v>
      </c>
      <c r="H3493" s="1" t="s">
        <v>31</v>
      </c>
      <c r="I3493" s="1" t="s">
        <v>19</v>
      </c>
      <c r="J3493" s="1" t="s">
        <v>29</v>
      </c>
      <c r="K3493" s="1" t="s">
        <v>21</v>
      </c>
      <c r="L3493">
        <v>2</v>
      </c>
      <c r="M3493">
        <v>54</v>
      </c>
      <c r="N3493">
        <v>7862</v>
      </c>
      <c r="O3493" s="1" t="s">
        <v>21</v>
      </c>
      <c r="P3493">
        <v>2</v>
      </c>
    </row>
    <row r="3494" spans="1:16" x14ac:dyDescent="0.2">
      <c r="A3494">
        <v>3493</v>
      </c>
      <c r="B3494">
        <v>57</v>
      </c>
      <c r="C3494">
        <v>7</v>
      </c>
      <c r="D3494">
        <v>4.41</v>
      </c>
      <c r="E3494">
        <v>8</v>
      </c>
      <c r="F3494" s="1" t="s">
        <v>26</v>
      </c>
      <c r="G3494" s="1" t="s">
        <v>27</v>
      </c>
      <c r="H3494" s="1" t="s">
        <v>32</v>
      </c>
      <c r="I3494" s="1" t="s">
        <v>19</v>
      </c>
      <c r="J3494" s="1" t="s">
        <v>29</v>
      </c>
      <c r="K3494" s="1" t="s">
        <v>21</v>
      </c>
      <c r="L3494">
        <v>6</v>
      </c>
      <c r="M3494">
        <v>49</v>
      </c>
      <c r="N3494">
        <v>7117</v>
      </c>
      <c r="O3494" s="1" t="s">
        <v>22</v>
      </c>
      <c r="P3494">
        <v>5</v>
      </c>
    </row>
    <row r="3495" spans="1:16" x14ac:dyDescent="0.2">
      <c r="A3495">
        <v>3494</v>
      </c>
      <c r="B3495">
        <v>54</v>
      </c>
      <c r="C3495">
        <v>5</v>
      </c>
      <c r="D3495">
        <v>1.55</v>
      </c>
      <c r="E3495">
        <v>6</v>
      </c>
      <c r="F3495" s="1" t="s">
        <v>26</v>
      </c>
      <c r="G3495" s="1" t="s">
        <v>24</v>
      </c>
      <c r="H3495" s="1" t="s">
        <v>18</v>
      </c>
      <c r="I3495" s="1" t="s">
        <v>19</v>
      </c>
      <c r="J3495" s="1" t="s">
        <v>29</v>
      </c>
      <c r="K3495" s="1" t="s">
        <v>21</v>
      </c>
      <c r="L3495">
        <v>0</v>
      </c>
      <c r="M3495">
        <v>30</v>
      </c>
      <c r="N3495">
        <v>6745</v>
      </c>
      <c r="O3495" s="1" t="s">
        <v>21</v>
      </c>
      <c r="P3495">
        <v>4</v>
      </c>
    </row>
    <row r="3496" spans="1:16" x14ac:dyDescent="0.2">
      <c r="A3496">
        <v>3495</v>
      </c>
      <c r="B3496">
        <v>26</v>
      </c>
      <c r="C3496">
        <v>9</v>
      </c>
      <c r="D3496">
        <v>3.49</v>
      </c>
      <c r="E3496">
        <v>7</v>
      </c>
      <c r="F3496" s="1" t="s">
        <v>26</v>
      </c>
      <c r="G3496" s="1" t="s">
        <v>30</v>
      </c>
      <c r="H3496" s="1" t="s">
        <v>31</v>
      </c>
      <c r="I3496" s="1" t="s">
        <v>19</v>
      </c>
      <c r="J3496" s="1" t="s">
        <v>29</v>
      </c>
      <c r="K3496" s="1" t="s">
        <v>21</v>
      </c>
      <c r="L3496">
        <v>5</v>
      </c>
      <c r="M3496">
        <v>29</v>
      </c>
      <c r="N3496">
        <v>7076</v>
      </c>
      <c r="O3496" s="1" t="s">
        <v>22</v>
      </c>
      <c r="P3496">
        <v>1</v>
      </c>
    </row>
    <row r="3497" spans="1:16" x14ac:dyDescent="0.2">
      <c r="A3497">
        <v>3496</v>
      </c>
      <c r="B3497">
        <v>20</v>
      </c>
      <c r="C3497">
        <v>4</v>
      </c>
      <c r="D3497">
        <v>4.82</v>
      </c>
      <c r="E3497">
        <v>6</v>
      </c>
      <c r="F3497" s="1" t="s">
        <v>26</v>
      </c>
      <c r="G3497" s="1" t="s">
        <v>27</v>
      </c>
      <c r="H3497" s="1" t="s">
        <v>25</v>
      </c>
      <c r="I3497" s="1" t="s">
        <v>19</v>
      </c>
      <c r="J3497" s="1" t="s">
        <v>20</v>
      </c>
      <c r="K3497" s="1" t="s">
        <v>21</v>
      </c>
      <c r="L3497">
        <v>1</v>
      </c>
      <c r="M3497">
        <v>24</v>
      </c>
      <c r="N3497">
        <v>9508</v>
      </c>
      <c r="O3497" s="1" t="s">
        <v>22</v>
      </c>
      <c r="P3497">
        <v>1</v>
      </c>
    </row>
    <row r="3498" spans="1:16" x14ac:dyDescent="0.2">
      <c r="A3498">
        <v>3497</v>
      </c>
      <c r="B3498">
        <v>56</v>
      </c>
      <c r="C3498">
        <v>8</v>
      </c>
      <c r="D3498">
        <v>4.4800000000000004</v>
      </c>
      <c r="E3498">
        <v>7</v>
      </c>
      <c r="F3498" s="1" t="s">
        <v>16</v>
      </c>
      <c r="G3498" s="1" t="s">
        <v>17</v>
      </c>
      <c r="H3498" s="1" t="s">
        <v>31</v>
      </c>
      <c r="I3498" s="1" t="s">
        <v>19</v>
      </c>
      <c r="J3498" s="1" t="s">
        <v>29</v>
      </c>
      <c r="K3498" s="1" t="s">
        <v>21</v>
      </c>
      <c r="L3498">
        <v>2</v>
      </c>
      <c r="M3498">
        <v>32</v>
      </c>
      <c r="N3498">
        <v>9579</v>
      </c>
      <c r="O3498" s="1" t="s">
        <v>21</v>
      </c>
      <c r="P3498">
        <v>3</v>
      </c>
    </row>
    <row r="3499" spans="1:16" x14ac:dyDescent="0.2">
      <c r="A3499">
        <v>3498</v>
      </c>
      <c r="B3499">
        <v>52</v>
      </c>
      <c r="C3499">
        <v>7</v>
      </c>
      <c r="D3499">
        <v>4.43</v>
      </c>
      <c r="E3499">
        <v>8</v>
      </c>
      <c r="F3499" s="1" t="s">
        <v>36</v>
      </c>
      <c r="G3499" s="1" t="s">
        <v>27</v>
      </c>
      <c r="H3499" s="1" t="s">
        <v>18</v>
      </c>
      <c r="I3499" s="1" t="s">
        <v>19</v>
      </c>
      <c r="J3499" s="1" t="s">
        <v>33</v>
      </c>
      <c r="K3499" s="1" t="s">
        <v>21</v>
      </c>
      <c r="L3499">
        <v>7</v>
      </c>
      <c r="M3499">
        <v>50</v>
      </c>
      <c r="N3499">
        <v>6914</v>
      </c>
      <c r="O3499" s="1" t="s">
        <v>22</v>
      </c>
      <c r="P3499">
        <v>2</v>
      </c>
    </row>
    <row r="3500" spans="1:16" x14ac:dyDescent="0.2">
      <c r="A3500">
        <v>3499</v>
      </c>
      <c r="B3500">
        <v>34</v>
      </c>
      <c r="C3500">
        <v>5</v>
      </c>
      <c r="D3500">
        <v>1.1100000000000001</v>
      </c>
      <c r="E3500">
        <v>3</v>
      </c>
      <c r="F3500" s="1" t="s">
        <v>23</v>
      </c>
      <c r="G3500" s="1" t="s">
        <v>17</v>
      </c>
      <c r="H3500" s="1" t="s">
        <v>25</v>
      </c>
      <c r="I3500" s="1" t="s">
        <v>19</v>
      </c>
      <c r="J3500" s="1" t="s">
        <v>29</v>
      </c>
      <c r="K3500" s="1" t="s">
        <v>21</v>
      </c>
      <c r="L3500">
        <v>8</v>
      </c>
      <c r="M3500">
        <v>30</v>
      </c>
      <c r="N3500">
        <v>6525</v>
      </c>
      <c r="O3500" s="1" t="s">
        <v>22</v>
      </c>
      <c r="P3500">
        <v>3</v>
      </c>
    </row>
    <row r="3501" spans="1:16" x14ac:dyDescent="0.2">
      <c r="A3501">
        <v>3500</v>
      </c>
      <c r="B3501">
        <v>6</v>
      </c>
      <c r="C3501">
        <v>5</v>
      </c>
      <c r="D3501">
        <v>4.34</v>
      </c>
      <c r="E3501">
        <v>3</v>
      </c>
      <c r="F3501" s="1" t="s">
        <v>16</v>
      </c>
      <c r="G3501" s="1" t="s">
        <v>24</v>
      </c>
      <c r="H3501" s="1" t="s">
        <v>32</v>
      </c>
      <c r="I3501" s="1" t="s">
        <v>19</v>
      </c>
      <c r="J3501" s="1" t="s">
        <v>29</v>
      </c>
      <c r="K3501" s="1" t="s">
        <v>21</v>
      </c>
      <c r="L3501">
        <v>0</v>
      </c>
      <c r="M3501">
        <v>45</v>
      </c>
      <c r="N3501">
        <v>9109</v>
      </c>
      <c r="O3501" s="1" t="s">
        <v>22</v>
      </c>
      <c r="P350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915E6-582E-444F-B2AE-9016B5AAF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Dashborad</vt:lpstr>
      <vt:lpstr>AGE </vt:lpstr>
      <vt:lpstr>region</vt:lpstr>
      <vt:lpstr>Data Validation</vt:lpstr>
      <vt:lpstr>Pivot Table with formatting</vt:lpstr>
      <vt:lpstr>DATA CLEANED</vt:lpstr>
      <vt:lpstr>Netflix Engagement Dataset</vt:lpstr>
      <vt:lpstr>Age</vt:lpstr>
      <vt:lpstr>Genre</vt:lpstr>
      <vt:lpstr>Genre2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Taing</cp:lastModifiedBy>
  <dcterms:created xsi:type="dcterms:W3CDTF">2025-03-05T20:34:51Z</dcterms:created>
  <dcterms:modified xsi:type="dcterms:W3CDTF">2025-03-06T16:04:40Z</dcterms:modified>
</cp:coreProperties>
</file>