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c\OneDrive\Desktop\Data BC\"/>
    </mc:Choice>
  </mc:AlternateContent>
  <xr:revisionPtr revIDLastSave="0" documentId="13_ncr:1_{EC9AB546-0DB5-4D8D-825E-2D033E653EAF}" xr6:coauthVersionLast="47" xr6:coauthVersionMax="47" xr10:uidLastSave="{00000000-0000-0000-0000-000000000000}"/>
  <bookViews>
    <workbookView xWindow="-20610" yWindow="9060" windowWidth="20730" windowHeight="11160" firstSheet="1" activeTab="3" xr2:uid="{00000000-000D-0000-FFFF-FFFF00000000}"/>
  </bookViews>
  <sheets>
    <sheet name="Pivot by Category" sheetId="2" r:id="rId1"/>
    <sheet name="Pivot by Sub-Category" sheetId="4" r:id="rId2"/>
    <sheet name="Pivot by Month" sheetId="6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T87" i="1"/>
  <c r="T215" i="1"/>
  <c r="T491" i="1"/>
  <c r="T523" i="1"/>
  <c r="T555" i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9" i="1"/>
  <c r="T9" i="1" s="1"/>
  <c r="S10" i="1"/>
  <c r="T10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2" i="1"/>
  <c r="T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27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<sst xmlns="http://schemas.openxmlformats.org/spreadsheetml/2006/main" count="6101" uniqueCount="2086">
  <si>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</si>
  <si>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</si>
  <si>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</si>
  <si>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</si>
  <si>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</si>
  <si>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</si>
  <si>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</si>
  <si>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</si>
  <si>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</si>
  <si>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</si>
  <si>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</si>
  <si>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</si>
  <si>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</si>
  <si>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</si>
  <si>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</si>
  <si>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</si>
  <si>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</si>
  <si>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</si>
  <si>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</si>
  <si>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</si>
  <si>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</si>
  <si>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</si>
  <si>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</si>
  <si>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</si>
  <si>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</si>
  <si>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</si>
  <si>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</si>
  <si>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</si>
  <si>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</si>
  <si>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</si>
  <si>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</si>
  <si>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</si>
  <si>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</si>
  <si>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</si>
  <si>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</si>
  <si>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</si>
  <si>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</si>
  <si>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</si>
  <si>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</si>
  <si>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</si>
  <si>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</si>
  <si>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</si>
  <si>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</si>
  <si>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</si>
  <si>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</si>
  <si>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</si>
  <si>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</si>
  <si>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</si>
  <si>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</si>
  <si>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</si>
  <si>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</si>
  <si>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</si>
  <si>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</si>
  <si>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</si>
  <si>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</si>
  <si>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</si>
  <si>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</si>
  <si>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</si>
  <si>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</si>
  <si>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</si>
  <si>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</si>
  <si>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</si>
  <si>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</si>
  <si>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</si>
  <si>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</si>
  <si>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</si>
  <si>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</si>
  <si>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</si>
  <si>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</si>
  <si>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</si>
  <si>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</si>
  <si>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</si>
  <si>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</si>
  <si>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</si>
  <si>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</si>
  <si>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</si>
  <si>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</si>
  <si>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</si>
  <si>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</si>
  <si>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</si>
  <si>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</si>
  <si>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</si>
  <si>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</si>
  <si>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</si>
  <si>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</si>
  <si>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</si>
  <si>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</si>
  <si>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</si>
  <si>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</si>
  <si>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</si>
  <si>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</si>
  <si>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</si>
  <si>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</si>
  <si>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</si>
  <si>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</si>
  <si>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</si>
  <si>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</si>
  <si>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</si>
  <si>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</si>
  <si>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</si>
  <si>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</si>
  <si>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</si>
  <si>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</si>
  <si>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</si>
  <si>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</si>
  <si>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</si>
  <si>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</si>
  <si>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</si>
  <si>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</si>
  <si>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</si>
  <si>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</si>
  <si>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</si>
  <si>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</si>
  <si>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</si>
  <si>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</si>
  <si>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</si>
  <si>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</si>
  <si>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</si>
  <si>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</si>
  <si>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</si>
  <si>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</si>
  <si>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</si>
  <si>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</si>
  <si>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</si>
  <si>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</si>
  <si>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</si>
  <si>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</si>
  <si>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</si>
  <si>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</si>
  <si>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</si>
  <si>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</si>
  <si>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</si>
  <si>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</si>
  <si>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</si>
  <si>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</si>
  <si>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</si>
  <si>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</si>
  <si>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</si>
  <si>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</si>
  <si>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</si>
  <si>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</si>
  <si>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</si>
  <si>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</si>
  <si>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</si>
  <si>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</si>
  <si>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</si>
  <si>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</si>
  <si>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</si>
  <si>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</si>
  <si>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</si>
  <si>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</si>
  <si>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</si>
  <si>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</si>
  <si>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</si>
  <si>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</si>
  <si>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</si>
  <si>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</si>
  <si>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</si>
  <si>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</si>
  <si>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</si>
  <si>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</si>
  <si>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</si>
  <si>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</si>
  <si>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</si>
  <si>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</si>
  <si>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</si>
  <si>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</si>
  <si>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</si>
  <si>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</si>
  <si>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</si>
  <si>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</si>
  <si>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</si>
  <si>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</si>
  <si>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</si>
  <si>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</si>
  <si>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</si>
  <si>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</si>
  <si>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</si>
  <si>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</si>
  <si>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</si>
  <si>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</si>
  <si>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</si>
  <si>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</si>
  <si>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</si>
  <si>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</si>
  <si>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</si>
  <si>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</si>
  <si>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</si>
  <si>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</si>
  <si>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</si>
  <si>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</si>
  <si>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</si>
  <si>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</si>
  <si>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</si>
  <si>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</si>
  <si>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</si>
  <si>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</si>
  <si>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</si>
  <si>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</si>
  <si>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</si>
  <si>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</si>
  <si>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</si>
  <si>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</si>
  <si>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</si>
  <si>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</si>
  <si>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</si>
  <si>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</si>
  <si>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</si>
  <si>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</si>
  <si>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</si>
  <si>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</si>
  <si>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</si>
  <si>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</si>
  <si>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</si>
  <si>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</si>
  <si>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</si>
  <si>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</si>
  <si>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</si>
  <si>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</si>
  <si>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</si>
  <si>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</si>
  <si>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</si>
  <si>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</si>
  <si>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</si>
  <si>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</si>
  <si>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</si>
  <si>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</si>
  <si>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</si>
  <si>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</si>
  <si>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</si>
  <si>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</si>
  <si>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</si>
  <si>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</si>
  <si>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</si>
  <si>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</si>
  <si>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</si>
  <si>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</si>
  <si>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</si>
  <si>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</si>
  <si>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</si>
  <si>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</si>
  <si>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</si>
  <si>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</si>
  <si>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</si>
  <si>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</si>
  <si>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</si>
  <si>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</si>
  <si>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</si>
  <si>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</si>
  <si>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</si>
  <si>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</si>
  <si>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</si>
  <si>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</si>
  <si>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</si>
  <si>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</si>
  <si>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</si>
  <si>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</si>
  <si>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</si>
  <si>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</si>
  <si>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</si>
  <si>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</si>
  <si>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</si>
  <si>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</si>
  <si>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</si>
  <si>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</si>
  <si>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</si>
  <si>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</si>
  <si>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</si>
  <si>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</si>
  <si>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</si>
  <si>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</si>
  <si>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</si>
  <si>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</si>
  <si>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</si>
  <si>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</si>
  <si>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</si>
  <si>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</si>
  <si>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</si>
  <si>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</si>
  <si>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</si>
  <si>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</si>
  <si>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</si>
  <si>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</si>
  <si>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</si>
  <si>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</si>
  <si>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</si>
  <si>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</si>
  <si>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</si>
  <si>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</si>
  <si>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</si>
  <si>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</si>
  <si>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</si>
  <si>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</si>
  <si>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</si>
  <si>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</si>
  <si>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</si>
  <si>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</si>
  <si>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</si>
  <si>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</si>
  <si>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</si>
  <si>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</si>
  <si>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</si>
  <si>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</si>
  <si>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</si>
  <si>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</si>
  <si>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</si>
  <si>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</si>
  <si>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</si>
  <si>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</si>
  <si>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</si>
  <si>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</si>
  <si>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</si>
  <si>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</si>
  <si>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</si>
  <si>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</si>
  <si>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</si>
  <si>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</si>
  <si>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</si>
  <si>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</si>
  <si>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</si>
  <si>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</si>
  <si>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</si>
  <si>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</si>
  <si>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</si>
  <si>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</si>
  <si>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</si>
  <si>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</si>
  <si>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</si>
  <si>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</si>
  <si>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</si>
  <si>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</si>
  <si>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</si>
  <si>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</si>
  <si>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</si>
  <si>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</si>
  <si>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</si>
  <si>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</si>
  <si>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</si>
  <si>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</si>
  <si>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</si>
  <si>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</si>
  <si>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</si>
  <si>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</si>
  <si>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</si>
  <si>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</si>
  <si>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</si>
  <si>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</si>
  <si>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</si>
  <si>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</si>
  <si>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</si>
  <si>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</si>
  <si>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</si>
  <si>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</si>
  <si>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</si>
  <si>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</si>
  <si>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</si>
  <si>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</si>
  <si>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</si>
  <si>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</si>
  <si>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</si>
  <si>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</si>
  <si>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</si>
  <si>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</si>
  <si>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</si>
  <si>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</si>
  <si>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</si>
  <si>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</si>
  <si>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</si>
  <si>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</si>
  <si>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</si>
  <si>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</si>
  <si>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</si>
  <si>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</si>
  <si>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</si>
  <si>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</si>
  <si>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</si>
  <si>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</si>
  <si>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</si>
  <si>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</si>
  <si>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</si>
  <si>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</si>
  <si>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</si>
  <si>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</si>
  <si>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</si>
  <si>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</si>
  <si>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</si>
  <si>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</si>
  <si>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</si>
  <si>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</si>
  <si>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</si>
  <si>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</si>
  <si>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</si>
  <si>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</si>
  <si>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</si>
  <si>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</si>
  <si>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</si>
  <si>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</si>
  <si>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</si>
  <si>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</si>
  <si>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</si>
  <si>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</si>
  <si>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</si>
  <si>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</si>
  <si>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</si>
  <si>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</si>
  <si>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</si>
  <si>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</si>
  <si>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</si>
  <si>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</si>
  <si>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</si>
  <si>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</si>
  <si>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</si>
  <si>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</si>
  <si>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</si>
  <si>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</si>
  <si>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</si>
  <si>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</si>
  <si>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</si>
  <si>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</si>
  <si>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</si>
  <si>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</si>
  <si>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</si>
  <si>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</si>
  <si>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</si>
  <si>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</si>
  <si>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</si>
  <si>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</si>
  <si>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</si>
  <si>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</si>
  <si>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</si>
  <si>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</si>
  <si>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</si>
  <si>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</si>
  <si>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</si>
  <si>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</si>
  <si>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</si>
  <si>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</si>
  <si>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</si>
  <si>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</si>
  <si>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</si>
  <si>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</si>
  <si>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</si>
  <si>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</si>
  <si>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</si>
  <si>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</si>
  <si>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</si>
  <si>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</si>
  <si>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</si>
  <si>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</si>
  <si>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</si>
  <si>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</si>
  <si>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</si>
  <si>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</si>
  <si>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</si>
  <si>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</si>
  <si>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</si>
  <si>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</si>
  <si>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</si>
  <si>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</si>
  <si>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</si>
  <si>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</si>
  <si>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</si>
  <si>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</si>
  <si>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</si>
  <si>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</si>
  <si>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</si>
  <si>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</si>
  <si>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</si>
  <si>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</si>
  <si>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</si>
  <si>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</si>
  <si>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</si>
  <si>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</si>
  <si>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</si>
  <si>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</si>
  <si>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</si>
  <si>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</si>
  <si>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</si>
  <si>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</si>
  <si>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</si>
  <si>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</si>
  <si>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</si>
  <si>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</si>
  <si>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</si>
  <si>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</si>
  <si>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</si>
  <si>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</si>
  <si>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</si>
  <si>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</si>
  <si>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</si>
  <si>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</si>
  <si>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</si>
  <si>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</si>
  <si>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</si>
  <si>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</si>
  <si>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</si>
  <si>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</si>
  <si>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</si>
  <si>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</si>
  <si>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</si>
  <si>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</si>
  <si>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</si>
  <si>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</si>
  <si>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</si>
  <si>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</si>
  <si>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</si>
  <si>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</si>
  <si>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</si>
  <si>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</si>
  <si>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</si>
  <si>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</si>
  <si>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</si>
  <si>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</si>
  <si>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</si>
  <si>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</si>
  <si>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</si>
  <si>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</si>
  <si>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</si>
  <si>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</si>
  <si>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</si>
  <si>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</si>
  <si>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</si>
  <si>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</si>
  <si>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</si>
  <si>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</si>
  <si>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</si>
  <si>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</si>
  <si>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</si>
  <si>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</si>
  <si>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</si>
  <si>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</si>
  <si>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</si>
  <si>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</si>
  <si>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</si>
  <si>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</si>
  <si>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</si>
  <si>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</si>
  <si>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</si>
  <si>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</si>
  <si>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</si>
  <si>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</si>
  <si>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</si>
  <si>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</si>
  <si>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</si>
  <si>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</si>
  <si>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</si>
  <si>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</si>
  <si>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</si>
  <si>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</si>
  <si>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</si>
  <si>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</si>
  <si>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</si>
  <si>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</si>
  <si>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</si>
  <si>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</si>
  <si>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</si>
  <si>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</si>
  <si>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</si>
  <si>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</si>
  <si>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</si>
  <si>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</si>
  <si>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</si>
  <si>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</si>
  <si>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</si>
  <si>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</si>
  <si>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</si>
  <si>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</si>
  <si>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</si>
  <si>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</si>
  <si>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</si>
  <si>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</si>
  <si>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</si>
  <si>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</si>
  <si>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</si>
  <si>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</si>
  <si>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</si>
  <si>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</si>
  <si>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</si>
  <si>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</si>
  <si>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</si>
  <si>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</si>
  <si>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</si>
  <si>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</si>
  <si>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</si>
  <si>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</si>
  <si>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</si>
  <si>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</si>
  <si>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</si>
  <si>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</si>
  <si>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</si>
  <si>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</si>
  <si>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</si>
  <si>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</si>
  <si>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</si>
  <si>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</si>
  <si>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</si>
  <si>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</si>
  <si>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</si>
  <si>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</si>
  <si>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</si>
  <si>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</si>
  <si>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</si>
  <si>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</si>
  <si>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</si>
  <si>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</si>
  <si>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</si>
  <si>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</si>
  <si>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</si>
  <si>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</si>
  <si>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</si>
  <si>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</si>
  <si>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</si>
  <si>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</si>
  <si>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</si>
  <si>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</si>
  <si>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</si>
  <si>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</si>
  <si>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</si>
  <si>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</si>
  <si>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</si>
  <si>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</si>
  <si>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</si>
  <si>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</si>
  <si>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</si>
  <si>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</si>
  <si>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</si>
  <si>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</si>
  <si>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</si>
  <si>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</si>
  <si>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</si>
  <si>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</si>
  <si>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</si>
  <si>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</si>
  <si>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</si>
  <si>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</si>
  <si>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</si>
  <si>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</si>
  <si>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</si>
  <si>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</si>
  <si>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</si>
  <si>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</si>
  <si>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</si>
  <si>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</si>
  <si>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</si>
  <si>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</si>
  <si>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</si>
  <si>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</si>
  <si>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</si>
  <si>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</si>
  <si>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</si>
  <si>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</si>
  <si>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</si>
  <si>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</si>
  <si>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</si>
  <si>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</si>
  <si>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</si>
  <si>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</si>
  <si>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</si>
  <si>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</si>
  <si>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</si>
  <si>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</si>
  <si>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</si>
  <si>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</si>
  <si>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</si>
  <si>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</si>
  <si>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</si>
  <si>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</si>
  <si>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</si>
  <si>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</si>
  <si>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</si>
  <si>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</si>
  <si>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</si>
  <si>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</si>
  <si>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</si>
  <si>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</si>
  <si>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</si>
  <si>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</si>
  <si>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</si>
  <si>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</si>
  <si>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</si>
  <si>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</si>
  <si>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</si>
  <si>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</si>
  <si>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</si>
  <si>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</si>
  <si>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</si>
  <si>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</si>
  <si>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</si>
  <si>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</si>
  <si>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</si>
  <si>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</si>
  <si>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</si>
  <si>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</si>
  <si>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</si>
  <si>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</si>
  <si>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</si>
  <si>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</si>
  <si>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</si>
  <si>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</si>
  <si>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</si>
  <si>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</si>
  <si>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</si>
  <si>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</si>
  <si>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</si>
  <si>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</si>
  <si>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</si>
  <si>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</si>
  <si>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</si>
  <si>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</si>
  <si>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</si>
  <si>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</si>
  <si>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</si>
  <si>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</si>
  <si>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</si>
  <si>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</si>
  <si>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</si>
  <si>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</si>
  <si>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</si>
  <si>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</si>
  <si>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</si>
  <si>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</si>
  <si>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</si>
  <si>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</si>
  <si>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</si>
  <si>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</si>
  <si>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</si>
  <si>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</si>
  <si>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</si>
  <si>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</si>
  <si>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</si>
  <si>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</si>
  <si>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</si>
  <si>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</si>
  <si>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</si>
  <si>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</si>
  <si>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</si>
  <si>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</si>
  <si>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</si>
  <si>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</si>
  <si>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</si>
  <si>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</si>
  <si>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</si>
  <si>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</si>
  <si>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</si>
  <si>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</si>
  <si>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</si>
  <si>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</si>
  <si>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</si>
  <si>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</si>
  <si>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</si>
  <si>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</si>
  <si>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</si>
  <si>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</si>
  <si>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</si>
  <si>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</si>
  <si>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</si>
  <si>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</si>
  <si>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</si>
  <si>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</si>
  <si>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</si>
  <si>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</si>
  <si>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</si>
  <si>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</si>
  <si>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</si>
  <si>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</si>
  <si>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</si>
  <si>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</si>
  <si>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</si>
  <si>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</si>
  <si>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</si>
  <si>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</si>
  <si>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</si>
  <si>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</si>
  <si>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</si>
  <si>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</si>
  <si>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</si>
  <si>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</si>
  <si>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</si>
  <si>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</si>
  <si>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</si>
  <si>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</si>
  <si>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</si>
  <si>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</si>
  <si>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</si>
  <si>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</si>
  <si>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</si>
  <si>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</si>
  <si>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</si>
  <si>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</si>
  <si>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</si>
  <si>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</si>
  <si>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</si>
  <si>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</si>
  <si>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</si>
  <si>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</si>
  <si>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</si>
  <si>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</si>
  <si>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</si>
  <si>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</si>
  <si>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</si>
  <si>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</si>
  <si>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</si>
  <si>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</si>
  <si>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</si>
  <si>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</si>
  <si>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</si>
  <si>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</si>
  <si>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</si>
  <si>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</si>
  <si>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</si>
  <si>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</si>
  <si>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</si>
  <si>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</si>
  <si>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</si>
  <si>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</si>
  <si>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</si>
  <si>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</si>
  <si>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</si>
  <si>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</si>
  <si>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</si>
  <si>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</si>
  <si>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</si>
  <si>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</si>
  <si>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</si>
  <si>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</si>
  <si>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</si>
  <si>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</si>
  <si>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</si>
  <si>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</si>
  <si>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</si>
  <si>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</si>
  <si>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</si>
  <si>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</si>
  <si>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</si>
  <si>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</si>
  <si>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</si>
  <si>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</si>
  <si>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</si>
  <si>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</si>
  <si>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</si>
  <si>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</si>
  <si>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</si>
  <si>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</si>
  <si>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</si>
  <si>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</si>
  <si>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</si>
  <si>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</si>
  <si>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</si>
  <si>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</si>
  <si>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</si>
  <si>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</si>
  <si>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</si>
  <si>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</si>
  <si>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</si>
  <si>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</si>
  <si>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</si>
  <si>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</si>
  <si>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</si>
  <si>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</si>
  <si>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</si>
  <si>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</si>
  <si>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</si>
  <si>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</si>
  <si>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</si>
  <si>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</si>
  <si>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</si>
  <si>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</si>
  <si>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</si>
  <si>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</si>
  <si>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</si>
  <si>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</si>
  <si>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</si>
  <si>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</si>
  <si>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</si>
  <si>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</si>
  <si>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</si>
  <si>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</si>
  <si>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</si>
  <si>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</si>
  <si>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</si>
  <si>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</si>
  <si>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</si>
  <si>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</si>
  <si>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</si>
  <si>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</si>
  <si>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</si>
  <si>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</si>
  <si>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</si>
  <si>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</si>
  <si>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</si>
  <si>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</si>
  <si>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</si>
  <si>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</si>
  <si>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</si>
  <si>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</si>
  <si>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</si>
  <si>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</si>
  <si>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</si>
  <si>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</si>
  <si>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</si>
  <si>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</si>
  <si>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</si>
  <si>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</si>
  <si>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</si>
  <si>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</si>
  <si>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</si>
  <si>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</si>
  <si>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</si>
  <si>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</si>
  <si>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</si>
  <si>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</si>
  <si>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</si>
  <si>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</si>
  <si>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</si>
  <si>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</si>
  <si>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</si>
  <si>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</si>
  <si>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</si>
  <si>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</si>
  <si>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</si>
  <si>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</si>
  <si>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</si>
  <si>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</si>
  <si>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</si>
  <si>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</si>
  <si>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</si>
  <si>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</si>
  <si>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</si>
  <si>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</si>
  <si>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</si>
  <si>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</si>
  <si>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</si>
  <si>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</si>
  <si>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</si>
  <si>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</si>
  <si>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</si>
  <si>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</si>
  <si>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</si>
  <si>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</si>
  <si>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</si>
  <si>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</si>
  <si>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</si>
  <si>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</si>
  <si>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</si>
  <si>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</si>
  <si>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</si>
  <si>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</si>
  <si>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</si>
  <si>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</si>
  <si>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</si>
  <si>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</si>
  <si>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</si>
  <si>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</si>
  <si>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</si>
  <si>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</si>
  <si>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</si>
  <si>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</si>
  <si>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</si>
  <si>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</si>
  <si>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</si>
  <si>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</si>
  <si>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</si>
  <si>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</si>
  <si>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</si>
  <si>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</si>
  <si>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</si>
  <si>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</si>
  <si>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</si>
  <si>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</si>
  <si>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</si>
  <si>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</si>
  <si>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</si>
  <si>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</si>
  <si>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</si>
  <si>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</si>
  <si>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</si>
  <si>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</si>
  <si>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</si>
  <si>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</si>
  <si>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</si>
  <si>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</si>
  <si>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</si>
  <si>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</si>
  <si>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</si>
  <si>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</si>
  <si>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</si>
  <si>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</si>
  <si>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</si>
  <si>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</si>
  <si>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</si>
  <si>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</si>
  <si>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</si>
  <si>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</si>
  <si>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</si>
  <si>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</si>
  <si>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</si>
  <si>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</si>
  <si>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</si>
  <si>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</si>
  <si>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</si>
  <si>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</si>
  <si>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</si>
  <si>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</si>
  <si>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</si>
  <si>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</si>
  <si>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</si>
  <si>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</si>
  <si>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</si>
  <si>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</si>
  <si>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</si>
  <si>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</si>
  <si>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</si>
  <si>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</si>
  <si>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</si>
  <si>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</si>
  <si>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</si>
  <si>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</si>
  <si>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</si>
  <si>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</si>
  <si>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</si>
  <si>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</si>
  <si>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</si>
  <si>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</si>
  <si>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</si>
  <si>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</si>
  <si>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</si>
  <si>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</si>
  <si>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</si>
  <si>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</si>
  <si>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</si>
  <si>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</si>
  <si>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</si>
  <si>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</si>
  <si>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</si>
  <si>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</si>
  <si>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</si>
  <si>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</si>
  <si>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</si>
  <si>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</si>
  <si>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</si>
  <si>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</si>
  <si>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</si>
  <si>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</si>
  <si>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</si>
  <si>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</si>
  <si>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</si>
  <si>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</si>
  <si>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</si>
  <si>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</si>
  <si>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</si>
  <si>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</si>
  <si>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</si>
  <si>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</si>
  <si>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</si>
  <si>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</si>
  <si>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</si>
  <si>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</si>
  <si>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</si>
  <si>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</si>
  <si>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</si>
  <si>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</si>
  <si>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</si>
  <si>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</si>
  <si>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</si>
  <si>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</si>
  <si>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</si>
  <si>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</si>
  <si>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</si>
  <si>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</si>
  <si>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</si>
  <si>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</si>
  <si>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</si>
  <si>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</si>
  <si>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</si>
  <si>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</si>
  <si>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</si>
  <si>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</si>
  <si>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</si>
  <si>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</si>
  <si>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</si>
  <si>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</si>
  <si>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</si>
  <si>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</si>
  <si>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</si>
  <si>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</si>
  <si>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</si>
  <si>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</si>
  <si>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</si>
  <si>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</si>
  <si>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</si>
  <si>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</si>
  <si>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</si>
  <si>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</si>
  <si>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</si>
  <si>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</si>
  <si>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</si>
  <si>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</si>
  <si>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</si>
  <si>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</si>
  <si>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</si>
  <si>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</si>
  <si>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</si>
  <si>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</si>
  <si>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</si>
  <si>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</si>
  <si>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</si>
  <si>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</si>
  <si>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</si>
  <si>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</si>
  <si>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</si>
  <si>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</si>
  <si>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</si>
  <si>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</si>
  <si>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</si>
  <si>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</si>
  <si>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</si>
  <si>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</si>
  <si>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</si>
  <si>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</si>
  <si>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</si>
  <si>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</si>
  <si>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</si>
  <si>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</si>
  <si>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</si>
  <si>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</si>
  <si>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</si>
  <si>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</si>
  <si>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</si>
  <si>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</si>
  <si>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</si>
  <si>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</si>
  <si>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</si>
  <si>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</si>
  <si>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</si>
  <si>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</si>
  <si>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</si>
  <si>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</si>
  <si>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</si>
  <si>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</si>
  <si>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</si>
  <si>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</si>
  <si>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</si>
  <si>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</si>
  <si>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</si>
  <si>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</si>
  <si>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</si>
  <si>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</si>
  <si>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</si>
  <si>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</si>
  <si>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</si>
  <si>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</si>
  <si>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</si>
  <si>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</si>
  <si>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</si>
  <si>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</si>
  <si>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</si>
  <si>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</si>
  <si>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</si>
  <si>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</si>
  <si>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</si>
  <si>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</si>
  <si>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</si>
  <si>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</si>
  <si>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</si>
  <si>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</si>
  <si>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</si>
  <si>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</si>
  <si>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</si>
  <si>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</si>
  <si>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</si>
  <si>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</si>
  <si>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</si>
  <si>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</si>
  <si>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</si>
  <si>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</si>
  <si>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</si>
  <si>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</si>
  <si>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</si>
  <si>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</si>
  <si>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</si>
  <si>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</si>
  <si>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</si>
  <si>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</si>
  <si>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</si>
  <si>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</si>
  <si>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</si>
  <si>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</si>
  <si>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</si>
  <si>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</si>
  <si>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</si>
  <si>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</si>
  <si>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</si>
  <si>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</si>
  <si>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</si>
  <si>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</si>
  <si>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</si>
  <si>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</si>
  <si>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</si>
  <si>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</si>
  <si>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</si>
  <si>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</si>
  <si>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</si>
  <si>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</si>
  <si>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</si>
  <si>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</si>
  <si>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</si>
  <si>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</si>
  <si>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</si>
  <si>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</si>
  <si>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</si>
  <si>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</si>
  <si>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</si>
  <si>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</si>
  <si>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</si>
  <si>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</si>
  <si>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</si>
  <si>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</si>
  <si>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</si>
  <si>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</si>
  <si>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</si>
  <si>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</si>
  <si>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</si>
  <si>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</si>
  <si>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</si>
  <si>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</si>
  <si>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</si>
  <si>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</si>
  <si>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</si>
  <si>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</si>
  <si>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</si>
  <si>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</si>
  <si>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</si>
  <si>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</si>
  <si>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</si>
  <si>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</si>
  <si>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</si>
  <si>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</si>
  <si>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</si>
  <si>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</si>
  <si>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</si>
  <si>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</si>
  <si>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</si>
  <si>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</si>
  <si>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</si>
  <si>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</si>
  <si>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</si>
  <si>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</si>
  <si>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</si>
  <si>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</si>
  <si>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</si>
  <si>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</si>
  <si>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</si>
  <si>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</si>
  <si>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</si>
  <si>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</si>
  <si>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</si>
  <si>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</si>
  <si>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</si>
  <si>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</si>
  <si>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</si>
  <si>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</si>
  <si>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</si>
  <si>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</si>
  <si>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</si>
  <si>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</si>
  <si>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</si>
  <si>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</si>
  <si>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</si>
  <si>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</si>
  <si>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</si>
  <si>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</si>
  <si>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</si>
  <si>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</si>
  <si>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</si>
  <si>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</si>
  <si>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</si>
  <si>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</si>
  <si>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</si>
  <si>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</si>
  <si>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</si>
  <si>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</si>
  <si>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</si>
  <si>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</si>
  <si>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</si>
  <si>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</si>
  <si>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</si>
  <si>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</si>
  <si>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</si>
  <si>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</si>
  <si>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</si>
  <si>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</si>
  <si>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</si>
  <si>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</si>
  <si>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</si>
  <si>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</si>
  <si>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</si>
  <si>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</si>
  <si>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</si>
  <si>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</si>
  <si>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</si>
  <si>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</si>
  <si>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</si>
  <si>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</si>
  <si>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</si>
  <si>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</si>
  <si>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</si>
  <si>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</si>
  <si>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</si>
  <si>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</si>
  <si>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</si>
  <si>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</si>
  <si>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</si>
  <si>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</si>
  <si>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</si>
  <si>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</si>
  <si>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</si>
  <si>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</si>
  <si>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</si>
  <si>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</si>
  <si>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</si>
  <si>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</si>
  <si>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</si>
  <si>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</si>
  <si>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</si>
  <si>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</si>
  <si>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</si>
  <si>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</si>
  <si>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</si>
  <si>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</si>
  <si>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</si>
  <si>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</si>
  <si>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</si>
  <si>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</si>
  <si>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</si>
  <si>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</si>
  <si>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</si>
  <si>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</si>
  <si>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</si>
  <si>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</si>
  <si>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</si>
  <si>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</si>
  <si>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</si>
  <si>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</si>
  <si>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</si>
  <si>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</si>
  <si>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</si>
  <si>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</si>
  <si>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</si>
  <si>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</si>
  <si>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</si>
  <si>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</si>
  <si>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</si>
  <si>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</si>
  <si>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</si>
  <si>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</si>
  <si>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</si>
  <si>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</si>
  <si>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</si>
  <si>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</si>
  <si>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</si>
  <si>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</si>
  <si>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</si>
  <si>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</si>
  <si>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</si>
  <si>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</si>
  <si>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</si>
  <si>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</si>
  <si>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</si>
  <si>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</si>
  <si>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</si>
  <si>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</si>
  <si>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</si>
  <si>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</si>
  <si>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</si>
  <si>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</si>
  <si>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</si>
  <si>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</si>
  <si>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</si>
  <si>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</si>
  <si>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</si>
  <si>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</si>
  <si>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</si>
  <si>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</si>
  <si>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</si>
  <si>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</si>
  <si>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</si>
  <si>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</si>
  <si>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</si>
  <si>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</si>
  <si>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</si>
  <si>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</si>
  <si>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</si>
  <si>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</si>
  <si>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</si>
  <si>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</si>
  <si>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</si>
  <si>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</si>
  <si>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</si>
  <si>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</si>
  <si>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</si>
  <si>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</si>
  <si>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</si>
  <si>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</si>
  <si>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</si>
  <si>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</si>
  <si>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</si>
  <si>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</si>
  <si>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</si>
  <si>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</si>
  <si>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</si>
  <si>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</si>
  <si>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</si>
  <si>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</si>
  <si>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</si>
  <si>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</si>
  <si>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</si>
  <si>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</si>
  <si>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</si>
  <si>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</si>
  <si>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</si>
  <si>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</si>
  <si>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</si>
  <si>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</si>
  <si>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</si>
  <si>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</si>
  <si>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</si>
  <si>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</si>
  <si>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</si>
  <si>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</si>
  <si>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</si>
  <si>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</si>
  <si>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</si>
  <si>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</si>
  <si>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</si>
  <si>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</si>
  <si>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</si>
  <si>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</si>
  <si>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</si>
  <si>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</si>
  <si>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</si>
  <si>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</si>
  <si>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</si>
  <si>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</si>
  <si>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</si>
  <si>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</si>
  <si>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</si>
  <si>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</si>
  <si>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</si>
  <si>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</si>
  <si>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</si>
  <si>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</si>
  <si>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</si>
  <si>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</si>
  <si>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</si>
  <si>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</si>
  <si>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</si>
  <si>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</si>
  <si>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</si>
  <si>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</si>
  <si>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</si>
  <si>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</si>
  <si>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</si>
  <si>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</si>
  <si>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</si>
  <si>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</si>
  <si>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</si>
  <si>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</si>
  <si>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</si>
  <si>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</si>
  <si>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</si>
  <si>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</si>
  <si>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</si>
  <si>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</si>
  <si>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</si>
  <si>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</si>
  <si>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</si>
  <si>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</si>
  <si>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</si>
  <si>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</si>
  <si>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</si>
  <si>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</si>
  <si>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</si>
  <si>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</si>
  <si>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</si>
  <si>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</si>
  <si>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</si>
  <si>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</si>
  <si>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</si>
  <si>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</si>
  <si>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</si>
  <si>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</si>
  <si>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</si>
  <si>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</si>
  <si>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</si>
  <si>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</si>
  <si>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</si>
  <si>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</si>
  <si>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</si>
  <si>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</si>
  <si>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</si>
  <si>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</si>
  <si>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</si>
  <si>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</si>
  <si>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</si>
  <si>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</si>
  <si>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</si>
  <si>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</si>
  <si>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</si>
  <si>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</si>
  <si>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</si>
  <si>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</si>
  <si>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</si>
  <si>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</si>
  <si>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</si>
  <si>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</si>
  <si>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</si>
  <si>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</si>
  <si>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</si>
  <si>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</si>
  <si>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</si>
  <si>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</si>
  <si>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</si>
  <si>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</si>
  <si>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</si>
  <si>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</si>
  <si>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</si>
  <si>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</si>
  <si>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</si>
  <si>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</si>
  <si>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</si>
  <si>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</si>
  <si>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</si>
  <si>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</si>
  <si>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</si>
  <si>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</si>
  <si>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</si>
  <si>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</si>
  <si>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</si>
  <si>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</si>
  <si>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</si>
  <si>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</si>
  <si>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</si>
  <si>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</si>
  <si>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</si>
  <si>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</si>
  <si>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</si>
  <si>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</si>
  <si>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</si>
  <si>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</si>
  <si>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</si>
  <si>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</si>
  <si>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</si>
  <si>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</si>
  <si>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</si>
  <si>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</si>
  <si>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</si>
  <si>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</si>
  <si>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</si>
  <si>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</si>
  <si>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</si>
  <si>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</si>
  <si>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</si>
  <si>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</si>
  <si>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</si>
  <si>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</si>
  <si>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</si>
  <si>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</si>
  <si>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</si>
  <si>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</si>
  <si>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</si>
  <si>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</si>
  <si>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</si>
  <si>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</si>
  <si>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</si>
  <si>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</si>
  <si>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</si>
  <si>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</si>
  <si>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</si>
  <si>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</si>
  <si>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</si>
  <si>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</si>
  <si>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</si>
  <si>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</si>
  <si>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</si>
  <si>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</si>
  <si>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</si>
  <si>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</si>
  <si>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</si>
  <si>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</si>
  <si>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</si>
  <si>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</si>
  <si>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</si>
  <si>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</si>
  <si>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</si>
  <si>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</si>
  <si>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</si>
  <si>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</si>
  <si>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</si>
  <si>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</si>
  <si>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</si>
  <si>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</si>
  <si>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</si>
  <si>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</si>
  <si>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</si>
  <si>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</si>
  <si>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</si>
  <si>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</si>
  <si>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</si>
  <si>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</si>
  <si>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</si>
  <si>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</si>
  <si>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</si>
  <si>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</si>
  <si>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</si>
  <si>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</si>
  <si>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</si>
  <si>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</si>
  <si>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</si>
  <si>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</si>
  <si>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</si>
  <si>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</si>
  <si>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</si>
  <si>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</si>
  <si>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</si>
  <si>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</si>
  <si>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</si>
  <si>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</si>
  <si>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</si>
  <si>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</si>
  <si>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</si>
  <si>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</si>
  <si>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</si>
  <si>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</si>
  <si>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</si>
  <si>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</si>
  <si>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</si>
  <si>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</si>
  <si>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</si>
  <si>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</si>
  <si>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</si>
  <si>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</si>
  <si>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</si>
  <si>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</si>
  <si>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</si>
  <si>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</si>
  <si>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</si>
  <si>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</si>
  <si>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</si>
  <si>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</si>
  <si>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</si>
  <si>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</si>
  <si>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</si>
  <si>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</si>
  <si>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</si>
  <si>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</si>
  <si>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</si>
  <si>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</si>
  <si>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</si>
  <si>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</si>
  <si>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</si>
  <si>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</si>
  <si>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</si>
  <si>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</si>
  <si>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</si>
  <si>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</si>
  <si>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</si>
  <si>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</si>
  <si>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</si>
  <si>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</si>
  <si>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</si>
  <si>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</si>
  <si>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</si>
  <si>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</si>
  <si>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</si>
  <si>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</si>
  <si>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</si>
  <si>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</si>
  <si>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</si>
  <si>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</si>
  <si>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</si>
  <si>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</si>
  <si>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</si>
  <si>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</si>
  <si>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</si>
  <si>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</si>
  <si>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</si>
  <si>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</si>
  <si>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</si>
  <si>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</si>
  <si>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</si>
  <si>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</si>
  <si>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</si>
  <si>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</si>
  <si>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</si>
  <si>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</si>
  <si>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</si>
  <si>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</si>
  <si>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</si>
  <si>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</si>
  <si>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</si>
  <si>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</si>
  <si>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</si>
  <si>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</si>
  <si>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</si>
  <si>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</si>
  <si>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</si>
  <si>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</si>
  <si>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</si>
  <si>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</si>
  <si>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</si>
  <si>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</si>
  <si>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</si>
  <si>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</si>
  <si>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</si>
  <si>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</si>
  <si>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</si>
  <si>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</si>
  <si>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</si>
  <si>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</si>
  <si>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</si>
  <si>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</si>
  <si>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</si>
  <si>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</si>
  <si>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</si>
  <si>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</si>
  <si>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</si>
  <si>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</si>
  <si>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</si>
  <si>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</si>
  <si>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</si>
  <si>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</si>
  <si>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</si>
  <si>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</si>
  <si>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</si>
  <si>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</si>
  <si>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</si>
  <si>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</si>
  <si>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</si>
  <si>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</si>
  <si>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</si>
  <si>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</si>
  <si>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</si>
  <si>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</si>
  <si>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</si>
  <si>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</si>
  <si>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</si>
  <si>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</si>
  <si>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</si>
  <si>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</si>
  <si>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</si>
  <si>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</si>
  <si>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</si>
  <si>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</si>
  <si>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</si>
  <si>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</si>
  <si>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</si>
  <si>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</si>
  <si>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</si>
  <si>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</si>
  <si>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</si>
  <si>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</si>
  <si>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</si>
  <si>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</si>
  <si>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</si>
  <si>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</si>
  <si>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</si>
  <si>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</si>
  <si>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</si>
  <si>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</si>
  <si>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</si>
  <si>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</si>
  <si>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</si>
  <si>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</si>
  <si>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</si>
  <si>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</si>
  <si>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</si>
  <si>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</si>
  <si>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</si>
  <si>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</si>
  <si>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</si>
  <si>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</si>
  <si>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</si>
  <si>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</si>
  <si>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</si>
  <si>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</si>
  <si>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</si>
  <si>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</si>
  <si>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</si>
  <si>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</si>
  <si>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</si>
  <si>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</si>
  <si>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</si>
  <si>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</si>
  <si>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</si>
  <si>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</si>
  <si>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</si>
  <si>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</si>
  <si>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</si>
  <si>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</si>
  <si>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</si>
  <si>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</si>
  <si>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</si>
  <si>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</si>
  <si>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</si>
  <si>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</si>
  <si>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</si>
  <si>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</si>
  <si>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</si>
  <si>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</si>
  <si>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</si>
  <si>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</si>
  <si>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</si>
  <si>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</si>
  <si>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</si>
  <si>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</si>
  <si>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</si>
  <si>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</si>
  <si>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</si>
  <si>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</si>
  <si>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</si>
  <si>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</si>
  <si>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</si>
  <si>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</si>
  <si>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</si>
  <si>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</si>
  <si>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</si>
  <si>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</si>
  <si>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</si>
  <si>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</si>
  <si>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</si>
  <si>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</si>
  <si>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</si>
  <si>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</si>
  <si>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</si>
  <si>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</si>
  <si>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</si>
  <si>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</si>
  <si>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</si>
  <si>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</si>
  <si>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</si>
  <si>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</si>
  <si>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</si>
  <si>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</si>
  <si>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</si>
  <si>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</si>
  <si>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</si>
  <si>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</si>
  <si>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</si>
  <si>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</si>
  <si>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</si>
  <si>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</si>
  <si>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</si>
  <si>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</si>
  <si>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</si>
  <si>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</si>
  <si>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</si>
  <si>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</si>
  <si>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</si>
  <si>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</si>
  <si>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</si>
  <si>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</si>
  <si>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</si>
  <si>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</si>
  <si>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</si>
  <si>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</si>
  <si>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</si>
  <si>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</si>
  <si>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</si>
  <si>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</si>
  <si>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</si>
  <si>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</si>
  <si>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</si>
  <si>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</si>
  <si>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</si>
  <si>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</si>
  <si>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</si>
  <si>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</si>
  <si>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</si>
  <si>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</si>
  <si>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</si>
  <si>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</si>
  <si>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</si>
  <si>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</si>
  <si>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</si>
  <si>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</si>
  <si>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</si>
  <si>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</si>
  <si>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</si>
  <si>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</si>
  <si>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</si>
  <si>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</si>
  <si>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</si>
  <si>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</si>
  <si>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</si>
  <si>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</si>
  <si>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</si>
  <si>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</si>
  <si>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</si>
  <si>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</si>
  <si>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</si>
  <si>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</si>
  <si>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</si>
  <si>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</si>
  <si>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</si>
  <si>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</si>
  <si>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</si>
  <si>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</si>
  <si>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</si>
  <si>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</si>
  <si>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</si>
  <si>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</si>
  <si>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</si>
  <si>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</si>
  <si>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</si>
  <si>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</si>
  <si>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</si>
  <si>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</si>
  <si>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</si>
  <si>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</si>
  <si>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</si>
  <si>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</si>
  <si>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</si>
  <si>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</si>
  <si>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</si>
  <si>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</si>
  <si>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</si>
  <si>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</si>
  <si>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</si>
  <si>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</si>
  <si>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</si>
  <si>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</si>
  <si>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</si>
  <si>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</si>
  <si>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</si>
  <si>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</si>
  <si>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</si>
  <si>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</si>
  <si>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</si>
  <si>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</si>
  <si>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</si>
  <si>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</si>
  <si>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</si>
  <si>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</si>
  <si>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</si>
  <si>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</si>
  <si>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</si>
  <si>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</si>
  <si>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</si>
  <si>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</si>
  <si>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</si>
  <si>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</si>
  <si>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</si>
  <si>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</si>
  <si>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</si>
  <si>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</si>
  <si>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</si>
  <si>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</si>
  <si>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</si>
  <si>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</si>
  <si>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</si>
  <si>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</si>
  <si>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</si>
  <si>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</si>
  <si>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</si>
  <si>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</si>
  <si>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</si>
  <si>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</si>
  <si>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</si>
  <si>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</si>
  <si>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</si>
  <si>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</si>
  <si>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</si>
  <si>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</si>
  <si>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</si>
  <si>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</si>
  <si>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</si>
  <si>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</si>
  <si>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</si>
  <si>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</si>
  <si>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</si>
  <si>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</si>
  <si>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</si>
  <si>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</si>
  <si>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</si>
  <si>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</si>
  <si>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</si>
  <si>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</si>
  <si>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</si>
  <si>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</si>
  <si>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</si>
  <si>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</si>
  <si>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</si>
  <si>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</si>
  <si>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</si>
  <si>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</si>
  <si>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</si>
  <si>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</si>
  <si>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</si>
  <si>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</si>
  <si>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</si>
  <si>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</si>
  <si>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</si>
  <si>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</si>
  <si>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</si>
  <si>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</si>
  <si>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</si>
  <si>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</si>
  <si>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</si>
  <si>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</si>
  <si>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</si>
  <si>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</si>
  <si>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</si>
  <si>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</si>
  <si>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</si>
  <si>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</si>
  <si>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</si>
  <si>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</si>
  <si>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</si>
  <si>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</si>
  <si>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</si>
  <si>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</si>
  <si>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</si>
  <si>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</si>
  <si>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</si>
  <si>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</si>
  <si>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</si>
  <si>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</si>
  <si>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</si>
  <si>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</si>
  <si>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</si>
  <si>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</si>
  <si>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</si>
  <si>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</si>
  <si>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</si>
  <si>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</si>
  <si>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</si>
  <si>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</si>
  <si>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</si>
  <si>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</si>
  <si>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</si>
  <si>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</si>
  <si>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</si>
  <si>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</si>
  <si>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</si>
  <si>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</si>
  <si>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</si>
  <si>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</si>
  <si>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drama</t>
  </si>
  <si>
    <t>television</t>
  </si>
  <si>
    <t>shorts</t>
  </si>
  <si>
    <t>animation</t>
  </si>
  <si>
    <t>documentary</t>
  </si>
  <si>
    <t>science fiction</t>
  </si>
  <si>
    <t>food trucks</t>
  </si>
  <si>
    <t>video games</t>
  </si>
  <si>
    <t>mobile games</t>
  </si>
  <si>
    <t>audio</t>
  </si>
  <si>
    <t>rock</t>
  </si>
  <si>
    <t>indie rock</t>
  </si>
  <si>
    <t>jazz</t>
  </si>
  <si>
    <t>electric music</t>
  </si>
  <si>
    <t>metal</t>
  </si>
  <si>
    <t>world music</t>
  </si>
  <si>
    <t>photography books</t>
  </si>
  <si>
    <t>fiction</t>
  </si>
  <si>
    <t>nonfiction</t>
  </si>
  <si>
    <t>translations</t>
  </si>
  <si>
    <t>radio &amp; podcasts</t>
  </si>
  <si>
    <t>web</t>
  </si>
  <si>
    <t>wearables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</si>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</sst>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23A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23A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by Category!PivotTable1</c:name>
    <c:fmtId val="4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F-454D-A5FE-EB66E0532B25}"/>
            </c:ext>
          </c:extLst>
        </c:ser>
        <c:ser>
          <c:idx val="1"/>
          <c:order val="1"/>
          <c:tx>
            <c:strRef>
              <c:f>'Pivot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F-454D-A5FE-EB66E0532B25}"/>
            </c:ext>
          </c:extLst>
        </c:ser>
        <c:ser>
          <c:idx val="2"/>
          <c:order val="2"/>
          <c:tx>
            <c:strRef>
              <c:f>'Pivot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F-454D-A5FE-EB66E0532B25}"/>
            </c:ext>
          </c:extLst>
        </c:ser>
        <c:ser>
          <c:idx val="3"/>
          <c:order val="3"/>
          <c:tx>
            <c:strRef>
              <c:f>'Pivot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F-454D-A5FE-EB66E0532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9193120"/>
        <c:axId val="659191480"/>
      </c:barChart>
      <c:catAx>
        <c:axId val="6591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480"/>
        <c:crosses val="autoZero"/>
        <c:auto val="1"/>
        <c:lblAlgn val="ctr"/>
        <c:lblOffset val="100"/>
        <c:noMultiLvlLbl val="0"/>
      </c:catAx>
      <c:valAx>
        <c:axId val="6591914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by Sub-Category!PivotTable2</c:name>
    <c:fmtId val="1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2-409A-88B9-1BC2B6E49CA1}"/>
            </c:ext>
          </c:extLst>
        </c:ser>
        <c:ser>
          <c:idx val="1"/>
          <c:order val="1"/>
          <c:tx>
            <c:strRef>
              <c:f>'Pivot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2-409A-88B9-1BC2B6E49CA1}"/>
            </c:ext>
          </c:extLst>
        </c:ser>
        <c:ser>
          <c:idx val="2"/>
          <c:order val="2"/>
          <c:tx>
            <c:strRef>
              <c:f>'Pivot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2-409A-88B9-1BC2B6E49CA1}"/>
            </c:ext>
          </c:extLst>
        </c:ser>
        <c:ser>
          <c:idx val="3"/>
          <c:order val="3"/>
          <c:tx>
            <c:strRef>
              <c:f>'Pivot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2-409A-88B9-1BC2B6E49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53495384"/>
        <c:axId val="453498664"/>
      </c:barChart>
      <c:catAx>
        <c:axId val="45349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8664"/>
        <c:crosses val="autoZero"/>
        <c:auto val="1"/>
        <c:lblAlgn val="ctr"/>
        <c:lblOffset val="100"/>
        <c:noMultiLvlLbl val="0"/>
      </c:catAx>
      <c:valAx>
        <c:axId val="45349866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by Month!PivotTable4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2BD-BB78-D86A272720F5}"/>
            </c:ext>
          </c:extLst>
        </c:ser>
        <c:ser>
          <c:idx val="1"/>
          <c:order val="1"/>
          <c:tx>
            <c:strRef>
              <c:f>'Pivot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5-42BD-BB78-D86A272720F5}"/>
            </c:ext>
          </c:extLst>
        </c:ser>
        <c:ser>
          <c:idx val="2"/>
          <c:order val="2"/>
          <c:tx>
            <c:strRef>
              <c:f>'Pivot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5-42BD-BB78-D86A2727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32520"/>
        <c:axId val="352932848"/>
      </c:lineChart>
      <c:catAx>
        <c:axId val="3529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2848"/>
        <c:crosses val="autoZero"/>
        <c:auto val="1"/>
        <c:lblAlgn val="ctr"/>
        <c:lblOffset val="100"/>
        <c:noMultiLvlLbl val="0"/>
      </c:catAx>
      <c:valAx>
        <c:axId val="352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</xdr:row>
      <xdr:rowOff>73817</xdr:rowOff>
    </xdr:from>
    <xdr:to>
      <xdr:col>14</xdr:col>
      <xdr:colOff>380999</xdr:colOff>
      <xdr:row>21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14522-64E2-4D9F-8243-E1E30987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247648</xdr:colOff>
      <xdr:row>8</xdr:row>
      <xdr:rowOff>159543</xdr:rowOff>
    </xdr:from>
    <xdr:to>
      <xdr:col>15</xdr:col>
      <xdr:colOff>290512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6F34B-2F68-4808-89CE-9BFAA095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4</xdr:row>
      <xdr:rowOff>59531</xdr:rowOff>
    </xdr:from>
    <xdr:to>
      <xdr:col>13</xdr:col>
      <xdr:colOff>14287</xdr:colOff>
      <xdr:row>22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79013-C308-4F7C-AFBD-EF874DBAA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ney Bowe" refreshedDate="44638.079926041668" createdVersion="7" refreshedVersion="7" minRefreshableVersion="3" recordCount="1000" xr:uid="{3232A1DB-6CAA-4945-9058-8DF2F2F5936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C70B4-A5DF-466A-BBA7-F288787C3CE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AD8C7-0D9A-4E55-9D6E-88D9793EBD3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ragToRow="0" dragToCol="0" dragToPage="0"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6B46A-AEBA-4C1F-B254-1A8AA2D13F5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dragToRow="0" dragToCol="0" dragToPage="0" showAll="0" defaultSubtota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751E-71AE-4F4B-A89F-8822B3D4FC14}">
  <dimension ref="A1:F14"/>
  <sheetViews>
    <sheetView topLeftCell="G1" workbookViewId="0">
      <selection activeCell="G18" sqref="G18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8" t="s">
        <v>6</v>
      </c>
      <c r="B1" t="s">
        <v>2046</v>
      </c>
    </row>
    <row r="3" spans="1:6" x14ac:dyDescent="0.5">
      <c r="A3" s="8" t="s">
        <v>2044</v>
      </c>
      <c r="B3" s="8" t="s">
        <v>2045</v>
      </c>
    </row>
    <row r="4" spans="1:6" x14ac:dyDescent="0.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5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5">
      <c r="A6" s="9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5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5">
      <c r="A8" s="9" t="s">
        <v>2037</v>
      </c>
      <c r="B8" s="10"/>
      <c r="C8" s="10"/>
      <c r="D8" s="10"/>
      <c r="E8" s="10">
        <v>4</v>
      </c>
      <c r="F8" s="10">
        <v>4</v>
      </c>
    </row>
    <row r="9" spans="1:6" x14ac:dyDescent="0.5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5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5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5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5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5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44DE-B4AB-455B-AC96-CC3EDD8B8747}">
  <dimension ref="A1:F30"/>
  <sheetViews>
    <sheetView topLeftCell="A16" workbookViewId="0">
      <selection activeCell="J4" sqref="J4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8" t="s">
        <v>6</v>
      </c>
      <c r="B1" t="s">
        <v>2046</v>
      </c>
    </row>
    <row r="2" spans="1:6" x14ac:dyDescent="0.5">
      <c r="A2" s="8" t="s">
        <v>2031</v>
      </c>
      <c r="B2" t="s">
        <v>2046</v>
      </c>
    </row>
    <row r="4" spans="1:6" x14ac:dyDescent="0.5">
      <c r="A4" s="8" t="s">
        <v>2044</v>
      </c>
      <c r="B4" s="8" t="s">
        <v>2045</v>
      </c>
    </row>
    <row r="5" spans="1:6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5">
      <c r="A6" s="9" t="s">
        <v>2050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5">
      <c r="A7" s="9" t="s">
        <v>2056</v>
      </c>
      <c r="B7" s="10"/>
      <c r="C7" s="10"/>
      <c r="D7" s="10"/>
      <c r="E7" s="10">
        <v>4</v>
      </c>
      <c r="F7" s="10">
        <v>4</v>
      </c>
    </row>
    <row r="8" spans="1:6" x14ac:dyDescent="0.5">
      <c r="A8" s="9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5">
      <c r="A9" s="9" t="s">
        <v>2047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5">
      <c r="A10" s="9" t="s">
        <v>2060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5">
      <c r="A11" s="9" t="s">
        <v>2064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5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5">
      <c r="A13" s="9" t="s">
        <v>2058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5">
      <c r="A14" s="9" t="s">
        <v>2059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5">
      <c r="A15" s="9" t="s">
        <v>2061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5">
      <c r="A16" s="9" t="s">
        <v>2055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5">
      <c r="A17" s="9" t="s">
        <v>2065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5">
      <c r="A18" s="9" t="s">
        <v>2063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5">
      <c r="A19" s="9" t="s">
        <v>2070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5">
      <c r="A20" s="9" t="s">
        <v>2067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5">
      <c r="A21" s="9" t="s">
        <v>2057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5">
      <c r="A22" s="9" t="s">
        <v>2052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5">
      <c r="A23" s="9" t="s">
        <v>2049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5">
      <c r="A24" s="9" t="s">
        <v>2048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5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5">
      <c r="A26" s="9" t="s">
        <v>2054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5">
      <c r="A27" s="9" t="s">
        <v>2069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5">
      <c r="A28" s="9" t="s">
        <v>2068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5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9E82-2CB3-424C-92CD-9B72B827DB43}">
  <dimension ref="A1:E18"/>
  <sheetViews>
    <sheetView topLeftCell="A4" workbookViewId="0">
      <selection activeCell="B5" sqref="B5:B18"/>
      <pivotSelection pane="bottomRight" showHeader="1" extendable="1" axis="axisCol" max="4" activeRow="4" activeCol="1" previousRow="4" previousCol="1" click="1" r:id="rId1">
        <pivotArea dataOnly="0" outline="0" fieldPosition="0">
          <references count="1">
            <reference field="6" count="1">
              <x v="0"/>
            </reference>
          </references>
        </pivotArea>
      </pivotSelection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8" t="s">
        <v>2031</v>
      </c>
      <c r="B1" t="s">
        <v>2046</v>
      </c>
    </row>
    <row r="2" spans="1:5" x14ac:dyDescent="0.5">
      <c r="A2" s="8" t="s">
        <v>2085</v>
      </c>
      <c r="B2" t="s">
        <v>2046</v>
      </c>
    </row>
    <row r="4" spans="1:5" x14ac:dyDescent="0.5">
      <c r="A4" s="8" t="s">
        <v>2044</v>
      </c>
      <c r="B4" s="8" t="s">
        <v>2045</v>
      </c>
    </row>
    <row r="5" spans="1:5" x14ac:dyDescent="0.5">
      <c r="A5" s="8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5">
      <c r="A6" s="12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5">
      <c r="A7" s="12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5">
      <c r="A8" s="12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5">
      <c r="A9" s="12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5">
      <c r="A10" s="12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5">
      <c r="A11" s="12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5">
      <c r="A12" s="12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5">
      <c r="A13" s="12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5">
      <c r="A14" s="12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5">
      <c r="A15" s="12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5">
      <c r="A16" s="12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5">
      <c r="A17" s="12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5">
      <c r="A18" s="12" t="s">
        <v>2043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D1" workbookViewId="0">
      <pane ySplit="1" topLeftCell="A2" activePane="bottomLeft" state="frozen"/>
      <selection activeCell="M1" sqref="M1"/>
      <selection pane="bottomLeft" activeCell="I4" sqref="I4"/>
    </sheetView>
  </sheetViews>
  <sheetFormatPr defaultColWidth="11" defaultRowHeight="15.75" x14ac:dyDescent="0.5"/>
  <cols>
    <col min="1" max="1" width="4.1875" bestFit="1" customWidth="1"/>
    <col min="2" max="2" width="30.6875" style="4" bestFit="1" customWidth="1"/>
    <col min="3" max="3" width="33.5" style="3" customWidth="1"/>
    <col min="6" max="6" width="13.5" style="6" customWidth="1"/>
    <col min="8" max="8" width="13" bestFit="1" customWidth="1"/>
    <col min="9" max="9" width="15.3125" customWidth="1"/>
    <col min="12" max="13" width="11.1875" bestFit="1" customWidth="1"/>
    <col min="14" max="15" width="22.875" customWidth="1"/>
    <col min="18" max="18" width="28" bestFit="1" customWidth="1"/>
    <col min="19" max="19" width="15" customWidth="1"/>
    <col min="20" max="20" width="19.0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 * 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FIND("/",R2,1)-1)</f>
        <v>food</v>
      </c>
      <c r="T2" t="str">
        <f>RIGHT(R2, LEN(R2)-LEN(S2)-1)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 * 100</f>
        <v>1040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FIND("/",R3,1)-1)</f>
        <v>music</v>
      </c>
      <c r="T3" t="str">
        <f t="shared" ref="T3:T66" si="5">RIGHT(R3, LEN(R3)-LEN(S3)-1)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>LEFT(R9, FIND("/",R9,1)-1)</f>
        <v>theater</v>
      </c>
      <c r="T9" t="str">
        <f t="shared" si="5"/>
        <v>plays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 * 100</f>
        <v>236.14754098360655</v>
      </c>
      <c r="G67" t="s">
        <v>20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FIND("/",R67,1)-1)</f>
        <v>theater</v>
      </c>
      <c r="T67" t="str">
        <f t="shared" ref="T67:T130" si="11">RIGHT(R67, LEN(R67)-LEN(S67)-1)</f>
        <v>plays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 * 100</f>
        <v>3.202693602693603</v>
      </c>
      <c r="G131" t="s">
        <v>74</v>
      </c>
      <c r="H131">
        <v>55</v>
      </c>
      <c r="I131" s="7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FIND("/",R131,1)-1)</f>
        <v>food</v>
      </c>
      <c r="T131" t="str">
        <f t="shared" ref="T131:T194" si="17">RIGHT(R131, LEN(R131)-LEN(S131)-1)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 * 100</f>
        <v>45.636363636363633</v>
      </c>
      <c r="G195" t="s">
        <v>14</v>
      </c>
      <c r="H195">
        <v>65</v>
      </c>
      <c r="I195" s="7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FIND("/",R195,1)-1)</f>
        <v>music</v>
      </c>
      <c r="T195" t="str">
        <f t="shared" ref="T195:T258" si="23">RIGHT(R195, LEN(R195)-LEN(S195)-1)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 * 100</f>
        <v>146</v>
      </c>
      <c r="G259" t="s">
        <v>20</v>
      </c>
      <c r="H259">
        <v>92</v>
      </c>
      <c r="I259" s="7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FIND("/",R259,1)-1)</f>
        <v>theater</v>
      </c>
      <c r="T259" t="str">
        <f t="shared" ref="T259:T322" si="29">RIGHT(R259, LEN(R259)-LEN(S259)-1)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1" si="30">(E323/D323) * 100</f>
        <v>94.144366197183089</v>
      </c>
      <c r="G323" t="s">
        <v>14</v>
      </c>
      <c r="H323">
        <v>2468</v>
      </c>
      <c r="I323" s="7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FIND("/",R323,1)-1)</f>
        <v>film &amp; video</v>
      </c>
      <c r="T323" t="str">
        <f t="shared" ref="T323:T386" si="35">RIGHT(R323, LEN(R323)-LEN(S323)-1)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>(E382/D382) * 100</f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ref="F383:F446" si="36">(E383/D383) * 100</f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6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6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6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146.16709511568124</v>
      </c>
      <c r="G387" t="s">
        <v>20</v>
      </c>
      <c r="H387">
        <v>1137</v>
      </c>
      <c r="I387" s="7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FIND("/",R387,1)-1)</f>
        <v>publishing</v>
      </c>
      <c r="T387" t="str">
        <f t="shared" ref="T387:T450" si="41">RIGHT(R387, LEN(R387)-LEN(S387)-1)</f>
        <v>nonfiction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ref="F447:F510" si="42">(E447/D447) * 100</f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2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2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2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967</v>
      </c>
      <c r="G451" t="s">
        <v>20</v>
      </c>
      <c r="H451">
        <v>86</v>
      </c>
      <c r="I451" s="7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FIND("/",R451,1)-1)</f>
        <v>games</v>
      </c>
      <c r="T451" t="str">
        <f t="shared" ref="T451:T514" si="47">RIGHT(R451, LEN(R451)-LEN(S451)-1)</f>
        <v>video games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7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ref="F511:F574" si="48">(E511/D511) * 100</f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8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8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8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39.277108433734945</v>
      </c>
      <c r="G515" t="s">
        <v>74</v>
      </c>
      <c r="H515">
        <v>35</v>
      </c>
      <c r="I515" s="7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FIND("/",R515,1)-1)</f>
        <v>film &amp; video</v>
      </c>
      <c r="T515" t="str">
        <f t="shared" ref="T515:T578" si="53">RIGHT(R515, LEN(R515)-LEN(S515)-1)</f>
        <v>television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ref="F575:F626" si="54">(E575/D575) * 100</f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4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4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4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18.853658536585368</v>
      </c>
      <c r="G579" t="s">
        <v>74</v>
      </c>
      <c r="H579">
        <v>37</v>
      </c>
      <c r="I579" s="7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FIND("/",R579,1)-1)</f>
        <v>music</v>
      </c>
      <c r="T579" t="str">
        <f t="shared" ref="T579:T642" si="59">RIGHT(R579, LEN(R579)-LEN(S579)-1)</f>
        <v>jazz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>(E627/D627) * 100</f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>(E628/D628) * 100</f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ref="F629:F693" si="60">(E629/D629) * 100</f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60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60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60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60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60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60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60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60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60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60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60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60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60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119.96808510638297</v>
      </c>
      <c r="G643" t="s">
        <v>20</v>
      </c>
      <c r="H643">
        <v>194</v>
      </c>
      <c r="I643" s="7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FIND("/",R643,1)-1)</f>
        <v>theater</v>
      </c>
      <c r="T643" t="str">
        <f t="shared" ref="T643:T706" si="65">RIGHT(R643, LEN(R643)-LEN(S643)-1)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ref="F694:F757" si="66">(E694/D694) * 100</f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6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6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6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6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6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6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6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6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6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6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6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6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99.026517383618156</v>
      </c>
      <c r="G707" t="s">
        <v>14</v>
      </c>
      <c r="H707">
        <v>2025</v>
      </c>
      <c r="I707" s="7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FIND("/",R707,1)-1)</f>
        <v>publishing</v>
      </c>
      <c r="T707" t="str">
        <f t="shared" ref="T707:T770" si="71">RIGHT(R707, LEN(R707)-LEN(S707)-1)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ref="F758:F821" si="72">(E758/D758) * 100</f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2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2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2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2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2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2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2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2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2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2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2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2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86.867834394904463</v>
      </c>
      <c r="G771" t="s">
        <v>14</v>
      </c>
      <c r="H771">
        <v>3410</v>
      </c>
      <c r="I771" s="7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FIND("/",R771,1)-1)</f>
        <v>games</v>
      </c>
      <c r="T771" t="str">
        <f t="shared" ref="T771:T834" si="77">RIGHT(R771, LEN(R771)-LEN(S771)-1)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ref="F822:F885" si="78">(E822/D822) * 100</f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8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8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8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8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8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8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8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8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8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8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8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8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157.69117647058823</v>
      </c>
      <c r="G835" t="s">
        <v>20</v>
      </c>
      <c r="H835">
        <v>165</v>
      </c>
      <c r="I835" s="7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FIND("/",R835,1)-1)</f>
        <v>publishing</v>
      </c>
      <c r="T835" t="str">
        <f t="shared" ref="T835:T898" si="83">RIGHT(R835, LEN(R835)-LEN(S835)-1)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ref="F886:F949" si="84">(E886/D886) * 100</f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4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4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4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4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4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4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4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4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4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4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4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4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27.693181818181817</v>
      </c>
      <c r="G899" t="s">
        <v>14</v>
      </c>
      <c r="H899">
        <v>27</v>
      </c>
      <c r="I899" s="7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FIND("/",R899,1)-1)</f>
        <v>theater</v>
      </c>
      <c r="T899" t="str">
        <f t="shared" ref="T899:T962" si="89">RIGHT(R899, LEN(R899)-LEN(S899)-1)</f>
        <v>plays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ref="F950:F1001" si="90">(E950/D950) * 100</f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90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90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90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90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90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90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90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90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90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90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90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90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119.29824561403508</v>
      </c>
      <c r="G963" t="s">
        <v>20</v>
      </c>
      <c r="H963">
        <v>155</v>
      </c>
      <c r="I963" s="7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FIND("/",R963,1)-1)</f>
        <v>publishing</v>
      </c>
      <c r="T963" t="str">
        <f t="shared" ref="T963:T1001" si="95">RIGHT(R963, LEN(R963)-LEN(S963)-1)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2:G1001">
    <cfRule type="containsText" dxfId="6" priority="4" operator="containsText" text="live">
      <formula>NOT(ISERROR(SEARCH("live",G2)))</formula>
    </cfRule>
    <cfRule type="containsText" dxfId="5" priority="5" operator="containsText" text="canceled">
      <formula>NOT(ISERROR(SEARCH("canceled",G2)))</formula>
    </cfRule>
    <cfRule type="containsText" dxfId="4" priority="6" operator="containsText" text="successful">
      <formula>NOT(ISERROR(SEARCH("successful",G2)))</formula>
    </cfRule>
    <cfRule type="containsText" dxfId="3" priority="7" operator="containsText" text="failed">
      <formula>NOT(ISERROR(SEARCH("failed",G2)))</formula>
    </cfRule>
  </conditionalFormatting>
  <conditionalFormatting sqref="F2:F1001">
    <cfRule type="cellIs" dxfId="2" priority="1" operator="greaterThan">
      <formula>199</formula>
    </cfRule>
    <cfRule type="cellIs" dxfId="1" priority="2" operator="between">
      <formula>99</formula>
      <formula>200</formula>
    </cfRule>
    <cfRule type="cellIs" dxfId="0" priority="3" operator="between">
      <formula>0</formula>
      <formula>100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by Category</vt:lpstr>
      <vt:lpstr>Pivot by Sub-Category</vt:lpstr>
      <vt:lpstr>Pivot by Month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Sidney Bowe</cp:lastModifiedBy>
  <dcterms:created xsi:type="dcterms:W3CDTF">2021-09-29T18:52:28Z</dcterms:created>
  <dcterms:modified xsi:type="dcterms:W3CDTF">2022-03-24T08:36:16Z</dcterms:modified>
</cp:coreProperties>
</file>