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hermcar\Dropbox\PGx Collaboration\Data Analysis\Phenotype Frequencies\Output from R\Drafts\"/>
    </mc:Choice>
  </mc:AlternateContent>
  <xr:revisionPtr revIDLastSave="0" documentId="13_ncr:1_{96E90A63-23B2-4A25-8714-4910B26C2733}" xr6:coauthVersionLast="47" xr6:coauthVersionMax="47" xr10:uidLastSave="{00000000-0000-0000-0000-000000000000}"/>
  <bookViews>
    <workbookView xWindow="-108" yWindow="-108" windowWidth="23256" windowHeight="14016" firstSheet="5" activeTab="8" xr2:uid="{00000000-000D-0000-FFFF-FFFF00000000}"/>
  </bookViews>
  <sheets>
    <sheet name="CYP2B6" sheetId="1" r:id="rId1"/>
    <sheet name="CYP2C19" sheetId="2" r:id="rId2"/>
    <sheet name="CYP2C9" sheetId="3" r:id="rId3"/>
    <sheet name="DPYD" sheetId="4" r:id="rId4"/>
    <sheet name="SLCO1B1" sheetId="5" r:id="rId5"/>
    <sheet name="TPMT" sheetId="6" r:id="rId6"/>
    <sheet name="CYP2D6" sheetId="7" r:id="rId7"/>
    <sheet name="Overall" sheetId="8" r:id="rId8"/>
    <sheet name="Overall_2-fold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9" l="1"/>
  <c r="N13" i="9"/>
  <c r="K13" i="9"/>
  <c r="H13" i="9"/>
  <c r="E13" i="9"/>
  <c r="Q12" i="9"/>
  <c r="N12" i="9"/>
  <c r="H12" i="9"/>
  <c r="E12" i="9"/>
  <c r="N21" i="9"/>
  <c r="K21" i="9"/>
  <c r="H21" i="9"/>
  <c r="E21" i="9"/>
  <c r="N20" i="9"/>
  <c r="K20" i="9"/>
  <c r="H20" i="9"/>
  <c r="E20" i="9"/>
  <c r="Q19" i="9"/>
  <c r="N19" i="9"/>
  <c r="K19" i="9"/>
  <c r="H19" i="9"/>
  <c r="E19" i="9"/>
  <c r="N18" i="9"/>
  <c r="K18" i="9"/>
  <c r="H18" i="9"/>
  <c r="Q17" i="9"/>
  <c r="N17" i="9"/>
  <c r="K17" i="9"/>
  <c r="H17" i="9"/>
  <c r="E17" i="9"/>
  <c r="N16" i="9"/>
  <c r="K16" i="9"/>
  <c r="H16" i="9"/>
  <c r="N15" i="9"/>
  <c r="K15" i="9"/>
  <c r="H15" i="9"/>
  <c r="E15" i="9"/>
  <c r="N14" i="9"/>
  <c r="K14" i="9"/>
  <c r="H14" i="9"/>
  <c r="E14" i="9"/>
  <c r="Q11" i="9"/>
  <c r="N11" i="9"/>
  <c r="K11" i="9"/>
  <c r="H11" i="9"/>
  <c r="E11" i="9"/>
  <c r="Q10" i="9"/>
  <c r="N10" i="9"/>
  <c r="K10" i="9"/>
  <c r="H10" i="9"/>
  <c r="E10" i="9"/>
  <c r="N9" i="9"/>
  <c r="K9" i="9"/>
  <c r="H9" i="9"/>
  <c r="N4" i="9"/>
  <c r="K4" i="9"/>
  <c r="H4" i="9"/>
  <c r="E4" i="9"/>
  <c r="N3" i="9"/>
  <c r="K3" i="9"/>
  <c r="H3" i="9"/>
  <c r="E3" i="9"/>
  <c r="N2" i="9"/>
  <c r="K2" i="9"/>
  <c r="H2" i="9"/>
  <c r="E2" i="9"/>
  <c r="Q8" i="9"/>
  <c r="N8" i="9"/>
  <c r="K8" i="9"/>
  <c r="H8" i="9"/>
  <c r="E8" i="9"/>
  <c r="Q7" i="9"/>
  <c r="N7" i="9"/>
  <c r="K7" i="9"/>
  <c r="H7" i="9"/>
  <c r="E7" i="9"/>
  <c r="N6" i="9"/>
  <c r="K6" i="9"/>
  <c r="H6" i="9"/>
  <c r="E6" i="9"/>
  <c r="N5" i="9"/>
  <c r="K5" i="9"/>
  <c r="H5" i="9"/>
  <c r="E5" i="9"/>
  <c r="Q41" i="8"/>
  <c r="N41" i="8"/>
  <c r="K41" i="8"/>
  <c r="H41" i="8"/>
  <c r="E41" i="8"/>
  <c r="Q40" i="8"/>
  <c r="N40" i="8"/>
  <c r="K40" i="8"/>
  <c r="H40" i="8"/>
  <c r="E40" i="8"/>
  <c r="Q39" i="8"/>
  <c r="N39" i="8"/>
  <c r="K39" i="8"/>
  <c r="H39" i="8"/>
  <c r="E39" i="8"/>
  <c r="Q38" i="8"/>
  <c r="N38" i="8"/>
  <c r="K38" i="8"/>
  <c r="H38" i="8"/>
  <c r="E38" i="8"/>
  <c r="Q37" i="8"/>
  <c r="N37" i="8"/>
  <c r="K37" i="8"/>
  <c r="H37" i="8"/>
  <c r="E37" i="8"/>
  <c r="N36" i="8"/>
  <c r="K36" i="8"/>
  <c r="H36" i="8"/>
  <c r="E36" i="8"/>
  <c r="N35" i="8"/>
  <c r="K35" i="8"/>
  <c r="H35" i="8"/>
  <c r="E35" i="8"/>
  <c r="N34" i="8"/>
  <c r="K34" i="8"/>
  <c r="H34" i="8"/>
  <c r="E34" i="8"/>
  <c r="N33" i="8"/>
  <c r="K33" i="8"/>
  <c r="H33" i="8"/>
  <c r="E33" i="8"/>
  <c r="N32" i="8"/>
  <c r="K32" i="8"/>
  <c r="H32" i="8"/>
  <c r="E32" i="8"/>
  <c r="N31" i="8"/>
  <c r="K31" i="8"/>
  <c r="H31" i="8"/>
  <c r="E31" i="8"/>
  <c r="Q30" i="8"/>
  <c r="N30" i="8"/>
  <c r="K30" i="8"/>
  <c r="H30" i="8"/>
  <c r="E30" i="8"/>
  <c r="Q29" i="8"/>
  <c r="N29" i="8"/>
  <c r="K29" i="8"/>
  <c r="H29" i="8"/>
  <c r="E29" i="8"/>
  <c r="Q28" i="8"/>
  <c r="N28" i="8"/>
  <c r="K28" i="8"/>
  <c r="H28" i="8"/>
  <c r="E28" i="8"/>
  <c r="Q27" i="8"/>
  <c r="N27" i="8"/>
  <c r="K27" i="8"/>
  <c r="H27" i="8"/>
  <c r="E27" i="8"/>
  <c r="N26" i="8"/>
  <c r="K26" i="8"/>
  <c r="H26" i="8"/>
  <c r="N25" i="8"/>
  <c r="K25" i="8"/>
  <c r="H25" i="8"/>
  <c r="E25" i="8"/>
  <c r="N24" i="8"/>
  <c r="K24" i="8"/>
  <c r="H24" i="8"/>
  <c r="N23" i="8"/>
  <c r="K23" i="8"/>
  <c r="H23" i="8"/>
  <c r="E23" i="8"/>
  <c r="N22" i="8"/>
  <c r="K22" i="8"/>
  <c r="H22" i="8"/>
  <c r="E22" i="8"/>
  <c r="Q21" i="8"/>
  <c r="N21" i="8"/>
  <c r="K21" i="8"/>
  <c r="H21" i="8"/>
  <c r="E21" i="8"/>
  <c r="Q20" i="8"/>
  <c r="N20" i="8"/>
  <c r="K20" i="8"/>
  <c r="H20" i="8"/>
  <c r="E20" i="8"/>
  <c r="Q19" i="8"/>
  <c r="N19" i="8"/>
  <c r="K19" i="8"/>
  <c r="H19" i="8"/>
  <c r="E19" i="8"/>
  <c r="Q18" i="8"/>
  <c r="N18" i="8"/>
  <c r="K18" i="8"/>
  <c r="H18" i="8"/>
  <c r="E18" i="8"/>
  <c r="Q17" i="8"/>
  <c r="N17" i="8"/>
  <c r="K17" i="8"/>
  <c r="H17" i="8"/>
  <c r="E17" i="8"/>
  <c r="N16" i="8"/>
  <c r="K16" i="8"/>
  <c r="H16" i="8"/>
  <c r="N15" i="8"/>
  <c r="K15" i="8"/>
  <c r="H15" i="8"/>
  <c r="E15" i="8"/>
  <c r="N14" i="8"/>
  <c r="K14" i="8"/>
  <c r="H14" i="8"/>
  <c r="E14" i="8"/>
  <c r="N13" i="8"/>
  <c r="K13" i="8"/>
  <c r="H13" i="8"/>
  <c r="E13" i="8"/>
  <c r="N12" i="8"/>
  <c r="K12" i="8"/>
  <c r="H12" i="8"/>
  <c r="E12" i="8"/>
  <c r="N11" i="8"/>
  <c r="K11" i="8"/>
  <c r="H11" i="8"/>
  <c r="E11" i="8"/>
  <c r="N10" i="8"/>
  <c r="K10" i="8"/>
  <c r="H10" i="8"/>
  <c r="E10" i="8"/>
  <c r="Q9" i="8"/>
  <c r="N9" i="8"/>
  <c r="K9" i="8"/>
  <c r="H9" i="8"/>
  <c r="E9" i="8"/>
  <c r="Q8" i="8"/>
  <c r="N8" i="8"/>
  <c r="K8" i="8"/>
  <c r="H8" i="8"/>
  <c r="E8" i="8"/>
  <c r="Q7" i="8"/>
  <c r="N7" i="8"/>
  <c r="K7" i="8"/>
  <c r="H7" i="8"/>
  <c r="E7" i="8"/>
  <c r="Q6" i="8"/>
  <c r="N6" i="8"/>
  <c r="K6" i="8"/>
  <c r="H6" i="8"/>
  <c r="E6" i="8"/>
  <c r="N5" i="8"/>
  <c r="K5" i="8"/>
  <c r="H5" i="8"/>
  <c r="E5" i="8"/>
  <c r="N4" i="8"/>
  <c r="K4" i="8"/>
  <c r="H4" i="8"/>
  <c r="E4" i="8"/>
  <c r="Q3" i="8"/>
  <c r="N3" i="8"/>
  <c r="K3" i="8"/>
  <c r="H3" i="8"/>
  <c r="E3" i="8"/>
  <c r="N2" i="8"/>
  <c r="H2" i="8"/>
  <c r="Q3" i="7"/>
  <c r="Q4" i="7"/>
  <c r="Q5" i="7"/>
  <c r="Q6" i="7"/>
  <c r="Q2" i="7"/>
  <c r="N3" i="7"/>
  <c r="N4" i="7"/>
  <c r="N5" i="7"/>
  <c r="N6" i="7"/>
  <c r="N2" i="7"/>
  <c r="K3" i="7"/>
  <c r="K4" i="7"/>
  <c r="K5" i="7"/>
  <c r="K6" i="7"/>
  <c r="K2" i="7"/>
  <c r="H3" i="7"/>
  <c r="H4" i="7"/>
  <c r="H5" i="7"/>
  <c r="H6" i="7"/>
  <c r="H2" i="7"/>
  <c r="E3" i="7"/>
  <c r="E4" i="7"/>
  <c r="E5" i="7"/>
  <c r="E6" i="7"/>
  <c r="E2" i="7"/>
  <c r="H7" i="3"/>
  <c r="N3" i="6"/>
  <c r="N4" i="6"/>
  <c r="N5" i="6"/>
  <c r="N6" i="6"/>
  <c r="N2" i="6"/>
  <c r="K3" i="6"/>
  <c r="K4" i="6"/>
  <c r="K5" i="6"/>
  <c r="K6" i="6"/>
  <c r="K2" i="6"/>
  <c r="H3" i="6"/>
  <c r="H4" i="6"/>
  <c r="H5" i="6"/>
  <c r="H6" i="6"/>
  <c r="H2" i="6"/>
  <c r="E3" i="6"/>
  <c r="E4" i="6"/>
  <c r="E5" i="6"/>
  <c r="E6" i="6"/>
  <c r="E2" i="6"/>
  <c r="Q3" i="5"/>
  <c r="Q4" i="5"/>
  <c r="Q5" i="5"/>
  <c r="Q6" i="5"/>
  <c r="Q2" i="5"/>
  <c r="N3" i="5"/>
  <c r="N4" i="5"/>
  <c r="N5" i="5"/>
  <c r="N6" i="5"/>
  <c r="N2" i="5"/>
  <c r="K3" i="5"/>
  <c r="K4" i="5"/>
  <c r="K5" i="5"/>
  <c r="K6" i="5"/>
  <c r="K2" i="5"/>
  <c r="H3" i="5"/>
  <c r="H4" i="5"/>
  <c r="H5" i="5"/>
  <c r="H6" i="5"/>
  <c r="H2" i="5"/>
  <c r="E3" i="5"/>
  <c r="E4" i="5"/>
  <c r="E5" i="5"/>
  <c r="E6" i="5"/>
  <c r="E2" i="5"/>
  <c r="N3" i="4"/>
  <c r="N4" i="4"/>
  <c r="N5" i="4"/>
  <c r="N6" i="4"/>
  <c r="N2" i="4"/>
  <c r="K3" i="4"/>
  <c r="K4" i="4"/>
  <c r="K5" i="4"/>
  <c r="K6" i="4"/>
  <c r="K2" i="4"/>
  <c r="H3" i="4"/>
  <c r="H4" i="4"/>
  <c r="H5" i="4"/>
  <c r="H6" i="4"/>
  <c r="H2" i="4"/>
  <c r="E3" i="4"/>
  <c r="E4" i="4"/>
  <c r="E5" i="4"/>
  <c r="E6" i="4"/>
  <c r="E2" i="4"/>
  <c r="Q3" i="3"/>
  <c r="Q4" i="3"/>
  <c r="Q5" i="3"/>
  <c r="Q6" i="3"/>
  <c r="Q7" i="3"/>
  <c r="Q2" i="3"/>
  <c r="N3" i="3"/>
  <c r="N4" i="3"/>
  <c r="N5" i="3"/>
  <c r="N6" i="3"/>
  <c r="N7" i="3"/>
  <c r="N2" i="3"/>
  <c r="K3" i="3"/>
  <c r="K4" i="3"/>
  <c r="K5" i="3"/>
  <c r="K6" i="3"/>
  <c r="K7" i="3"/>
  <c r="K2" i="3"/>
  <c r="H3" i="3"/>
  <c r="H4" i="3"/>
  <c r="H5" i="3"/>
  <c r="H6" i="3"/>
  <c r="H2" i="3"/>
  <c r="E3" i="3"/>
  <c r="E4" i="3"/>
  <c r="E5" i="3"/>
  <c r="E6" i="3"/>
  <c r="E7" i="3"/>
  <c r="E2" i="3"/>
  <c r="Q3" i="2"/>
  <c r="Q4" i="2"/>
  <c r="Q5" i="2"/>
  <c r="Q6" i="2"/>
  <c r="Q7" i="2"/>
  <c r="Q8" i="2"/>
  <c r="Q9" i="2"/>
  <c r="Q2" i="2"/>
  <c r="N3" i="2"/>
  <c r="N4" i="2"/>
  <c r="N5" i="2"/>
  <c r="N6" i="2"/>
  <c r="N7" i="2"/>
  <c r="N8" i="2"/>
  <c r="N9" i="2"/>
  <c r="N2" i="2"/>
  <c r="K3" i="2"/>
  <c r="K4" i="2"/>
  <c r="K5" i="2"/>
  <c r="K6" i="2"/>
  <c r="K7" i="2"/>
  <c r="K8" i="2"/>
  <c r="K9" i="2"/>
  <c r="K2" i="2"/>
  <c r="H3" i="2"/>
  <c r="H4" i="2"/>
  <c r="H5" i="2"/>
  <c r="H6" i="2"/>
  <c r="H7" i="2"/>
  <c r="H8" i="2"/>
  <c r="H9" i="2"/>
  <c r="H2" i="2"/>
  <c r="E3" i="2"/>
  <c r="E4" i="2"/>
  <c r="E5" i="2"/>
  <c r="E6" i="2"/>
  <c r="E7" i="2"/>
  <c r="E8" i="2"/>
  <c r="E9" i="2"/>
  <c r="E2" i="2"/>
  <c r="N3" i="1"/>
  <c r="N4" i="1"/>
  <c r="N5" i="1"/>
  <c r="N6" i="1"/>
  <c r="N7" i="1"/>
  <c r="N2" i="1"/>
  <c r="K3" i="1"/>
  <c r="K4" i="1"/>
  <c r="K5" i="1"/>
  <c r="K6" i="1"/>
  <c r="K7" i="1"/>
  <c r="K2" i="1"/>
  <c r="H3" i="1"/>
  <c r="H4" i="1"/>
  <c r="H5" i="1"/>
  <c r="H6" i="1"/>
  <c r="H7" i="1"/>
  <c r="H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<sst xmlns="http://schemas.openxmlformats.org/spreadsheetml/2006/main" count="824" uniqueCount="185">
  <si>
    <t>Phenotype</t>
  </si>
  <si>
    <t>Gene</t>
  </si>
  <si>
    <t>AFR</t>
  </si>
  <si>
    <t>AFR_lit</t>
  </si>
  <si>
    <t>EAS</t>
  </si>
  <si>
    <t>EAS_lit</t>
  </si>
  <si>
    <t>EUR</t>
  </si>
  <si>
    <t>EUR_lit</t>
  </si>
  <si>
    <t>SAS</t>
  </si>
  <si>
    <t>SAS_lit</t>
  </si>
  <si>
    <t>AMR</t>
  </si>
  <si>
    <t>Indeterminate</t>
  </si>
  <si>
    <t>CYP2B6</t>
  </si>
  <si>
    <t>0.19752888</t>
  </si>
  <si>
    <t>0.020025712</t>
  </si>
  <si>
    <t>0.034128595</t>
  </si>
  <si>
    <t>0.014973663</t>
  </si>
  <si>
    <t>Intermediate Metabolizer</t>
  </si>
  <si>
    <t>0.39824772</t>
  </si>
  <si>
    <t>0.32628936</t>
  </si>
  <si>
    <t>0.38715258</t>
  </si>
  <si>
    <t>0.36526063</t>
  </si>
  <si>
    <t>Normal Metabolizer</t>
  </si>
  <si>
    <t>0.14307445</t>
  </si>
  <si>
    <t>0.48562673</t>
  </si>
  <si>
    <t>0.42950228</t>
  </si>
  <si>
    <t>0.42183065</t>
  </si>
  <si>
    <t>Poor Metabolizer</t>
  </si>
  <si>
    <t>0.23673655</t>
  </si>
  <si>
    <t>0.0436291</t>
  </si>
  <si>
    <t>0.07428478</t>
  </si>
  <si>
    <t>0.059536003</t>
  </si>
  <si>
    <t>Rapid Metabolizer</t>
  </si>
  <si>
    <t>0.023451613</t>
  </si>
  <si>
    <t>0.11734093</t>
  </si>
  <si>
    <t>0.07192102</t>
  </si>
  <si>
    <t>0.12859802</t>
  </si>
  <si>
    <t>Ultrarapid Metabolizer</t>
  </si>
  <si>
    <t>0.000961</t>
  </si>
  <si>
    <t>0.007088209</t>
  </si>
  <si>
    <t>0.0030108297</t>
  </si>
  <si>
    <t>0.009801</t>
  </si>
  <si>
    <t>AMR_lit</t>
  </si>
  <si>
    <t>CYP2C19</t>
  </si>
  <si>
    <t>0.0</t>
  </si>
  <si>
    <t>0.0034064606</t>
  </si>
  <si>
    <t>0.29945874</t>
  </si>
  <si>
    <t>0.45928204</t>
  </si>
  <si>
    <t>0.26108757</t>
  </si>
  <si>
    <t>0.40806636</t>
  </si>
  <si>
    <t>0.21383229</t>
  </si>
  <si>
    <t>Likely Intermediate Metabolizer</t>
  </si>
  <si>
    <t>0.042863965</t>
  </si>
  <si>
    <t>0.00076989824</t>
  </si>
  <si>
    <t>0.0011160374</t>
  </si>
  <si>
    <t>Likely Poor Metabolizer</t>
  </si>
  <si>
    <t>0.010332189</t>
  </si>
  <si>
    <t>0.0004349198</t>
  </si>
  <si>
    <t>0.00020405183</t>
  </si>
  <si>
    <t>0.36977687</t>
  </si>
  <si>
    <t>0.38055435</t>
  </si>
  <si>
    <t>0.39611652</t>
  </si>
  <si>
    <t>0.29552925</t>
  </si>
  <si>
    <t>0.62755567</t>
  </si>
  <si>
    <t>0.036714304</t>
  </si>
  <si>
    <t>0.12978691</t>
  </si>
  <si>
    <t>0.02387743</t>
  </si>
  <si>
    <t>0.08156806</t>
  </si>
  <si>
    <t>0.014819587</t>
  </si>
  <si>
    <t>0.21080859</t>
  </si>
  <si>
    <t>0.025343522</t>
  </si>
  <si>
    <t>0.2711846</t>
  </si>
  <si>
    <t>0.18567303</t>
  </si>
  <si>
    <t>0.13638271</t>
  </si>
  <si>
    <t>0.030045323</t>
  </si>
  <si>
    <t>0.00042194634</t>
  </si>
  <si>
    <t>0.04641379</t>
  </si>
  <si>
    <t>0.029163336</t>
  </si>
  <si>
    <t>0.0074097984</t>
  </si>
  <si>
    <t>CYP2C9</t>
  </si>
  <si>
    <t>0.0046076896</t>
  </si>
  <si>
    <t>0.00059991</t>
  </si>
  <si>
    <t>0.0037963898</t>
  </si>
  <si>
    <t>0.049747862</t>
  </si>
  <si>
    <t>0.098925985</t>
  </si>
  <si>
    <t>0.13767911</t>
  </si>
  <si>
    <t>0.18352722</t>
  </si>
  <si>
    <t>0.05818467</t>
  </si>
  <si>
    <t>0.21372117</t>
  </si>
  <si>
    <t>0.052658077</t>
  </si>
  <si>
    <t>0.20758142</t>
  </si>
  <si>
    <t>0.17885593</t>
  </si>
  <si>
    <t>0.10592343</t>
  </si>
  <si>
    <t>0.0049882242</t>
  </si>
  <si>
    <t>0.0030826868</t>
  </si>
  <si>
    <t>0.019907156</t>
  </si>
  <si>
    <t>0.025517693</t>
  </si>
  <si>
    <t>0.0034911723</t>
  </si>
  <si>
    <t>0.73114437</t>
  </si>
  <si>
    <t>0.8378542</t>
  </si>
  <si>
    <t>0.62845254</t>
  </si>
  <si>
    <t>0.5961676</t>
  </si>
  <si>
    <t>0.83149743</t>
  </si>
  <si>
    <t>0.0003982905</t>
  </si>
  <si>
    <t>0.0028714235</t>
  </si>
  <si>
    <t>0.0057798154</t>
  </si>
  <si>
    <t>0.012135133</t>
  </si>
  <si>
    <t>0.00090327376</t>
  </si>
  <si>
    <t>DPYD</t>
  </si>
  <si>
    <t>0.0007802268</t>
  </si>
  <si>
    <t>0.0015508512</t>
  </si>
  <si>
    <t>0.012310129</t>
  </si>
  <si>
    <t>0.007896168</t>
  </si>
  <si>
    <t>0.046128705</t>
  </si>
  <si>
    <t>0.0006734285</t>
  </si>
  <si>
    <t>0.036002077</t>
  </si>
  <si>
    <t>0.030705668</t>
  </si>
  <si>
    <t>0.000002151144</t>
  </si>
  <si>
    <t>0.00048751401</t>
  </si>
  <si>
    <t>0.00032522104</t>
  </si>
  <si>
    <t>0.68180734</t>
  </si>
  <si>
    <t>0.24267852</t>
  </si>
  <si>
    <t>0.42648664</t>
  </si>
  <si>
    <t>0.34003353</t>
  </si>
  <si>
    <t>0.0000024762085</t>
  </si>
  <si>
    <t>0.0000782032</t>
  </si>
  <si>
    <t>0.000038145376</t>
  </si>
  <si>
    <t>Decreased Function</t>
  </si>
  <si>
    <t>SLCO1B1</t>
  </si>
  <si>
    <t>0.054308295</t>
  </si>
  <si>
    <t>0.21842287</t>
  </si>
  <si>
    <t>0.28279552</t>
  </si>
  <si>
    <t>0.12971397</t>
  </si>
  <si>
    <t>0.3648</t>
  </si>
  <si>
    <t>0.007855513</t>
  </si>
  <si>
    <t>0.0014452906</t>
  </si>
  <si>
    <t>0.0005580649</t>
  </si>
  <si>
    <t>Normal Function</t>
  </si>
  <si>
    <t>0.94491136</t>
  </si>
  <si>
    <t>0.75683165</t>
  </si>
  <si>
    <t>0.6564144</t>
  </si>
  <si>
    <t>0.8648222</t>
  </si>
  <si>
    <t>0.5776</t>
  </si>
  <si>
    <t>Poor Function</t>
  </si>
  <si>
    <t>0.0007803353</t>
  </si>
  <si>
    <t>0.015759302</t>
  </si>
  <si>
    <t>0.029130744</t>
  </si>
  <si>
    <t>0.004863923</t>
  </si>
  <si>
    <t>0.0576</t>
  </si>
  <si>
    <t>Possible Decreased Function</t>
  </si>
  <si>
    <t>0.0011306308</t>
  </si>
  <si>
    <t>0.00029760195</t>
  </si>
  <si>
    <t>0.0000418451</t>
  </si>
  <si>
    <t>TPMT</t>
  </si>
  <si>
    <t>0.044807594</t>
  </si>
  <si>
    <t>0.006525885</t>
  </si>
  <si>
    <t>0.0048492607</t>
  </si>
  <si>
    <t>0.0024202352</t>
  </si>
  <si>
    <t>0.1004582</t>
  </si>
  <si>
    <t>0.033404876</t>
  </si>
  <si>
    <t>0.083957225</t>
  </si>
  <si>
    <t>0.034146916</t>
  </si>
  <si>
    <t>0.8491466</t>
  </si>
  <si>
    <t>0.9596651</t>
  </si>
  <si>
    <t>0.9090313</t>
  </si>
  <si>
    <t>0.96308726</t>
  </si>
  <si>
    <t>0.002971174</t>
  </si>
  <si>
    <t>0.00029069668</t>
  </si>
  <si>
    <t>0.0019385515</t>
  </si>
  <si>
    <t>0.00030267553</t>
  </si>
  <si>
    <t>Possible Intermediate Metabolizer</t>
  </si>
  <si>
    <t>0.0026164071</t>
  </si>
  <si>
    <t>0.000113386974</t>
  </si>
  <si>
    <t>0.0002236386</t>
  </si>
  <si>
    <t>0.000042878622</t>
  </si>
  <si>
    <t>AFR/AFR_lit</t>
  </si>
  <si>
    <t>EAS/EAS_lit</t>
  </si>
  <si>
    <t>EUR/EUR_lit</t>
  </si>
  <si>
    <t>SAS/SAS_lit</t>
  </si>
  <si>
    <t>AMR/AMR_lit</t>
  </si>
  <si>
    <t>CYP2D6</t>
  </si>
  <si>
    <t>Our values greater; lit is less</t>
  </si>
  <si>
    <t>Our values less than; lit is greater</t>
  </si>
  <si>
    <t>-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</si>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</sst>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workbookViewId="0">
      <selection activeCell="G15" sqref="G15"/>
    </sheetView>
  </sheetViews>
  <sheetFormatPr defaultColWidth="11.44140625" defaultRowHeight="14.4" x14ac:dyDescent="0.3"/>
  <cols>
    <col min="1" max="1" width="31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175</v>
      </c>
      <c r="F1" t="s">
        <v>4</v>
      </c>
      <c r="G1" t="s">
        <v>5</v>
      </c>
      <c r="H1" t="s">
        <v>176</v>
      </c>
      <c r="I1" t="s">
        <v>6</v>
      </c>
      <c r="J1" t="s">
        <v>7</v>
      </c>
      <c r="K1" t="s">
        <v>177</v>
      </c>
      <c r="L1" t="s">
        <v>8</v>
      </c>
      <c r="M1" t="s">
        <v>9</v>
      </c>
      <c r="N1" t="s">
        <v>178</v>
      </c>
      <c r="O1" t="s">
        <v>10</v>
      </c>
    </row>
    <row r="2" spans="1:15" x14ac:dyDescent="0.3">
      <c r="A2" t="s">
        <v>11</v>
      </c>
      <c r="B2" t="s">
        <v>12</v>
      </c>
      <c r="C2" s="2">
        <v>2.269289E-2</v>
      </c>
      <c r="D2" s="2" t="s">
        <v>13</v>
      </c>
      <c r="E2" s="2">
        <f>C2/D2</f>
        <v>0.11488390963387228</v>
      </c>
      <c r="F2" s="2">
        <v>7.9365080000000001E-3</v>
      </c>
      <c r="G2" s="2" t="s">
        <v>14</v>
      </c>
      <c r="H2" s="2">
        <f>F2/G2</f>
        <v>0.39631589628373759</v>
      </c>
      <c r="I2">
        <v>2.7888446000000001E-2</v>
      </c>
      <c r="J2" t="s">
        <v>15</v>
      </c>
      <c r="K2">
        <f>I2/J2</f>
        <v>0.81715775290485893</v>
      </c>
      <c r="L2">
        <v>2.0449898000000001E-2</v>
      </c>
      <c r="M2" t="s">
        <v>16</v>
      </c>
      <c r="N2">
        <f>L2/M2</f>
        <v>1.3657244723619064</v>
      </c>
      <c r="O2">
        <v>3.1700288E-2</v>
      </c>
    </row>
    <row r="3" spans="1:15" x14ac:dyDescent="0.3">
      <c r="A3" t="s">
        <v>17</v>
      </c>
      <c r="B3" t="s">
        <v>12</v>
      </c>
      <c r="C3">
        <v>0.47655068099999998</v>
      </c>
      <c r="D3" t="s">
        <v>18</v>
      </c>
      <c r="E3">
        <f t="shared" ref="E3:E7" si="0">C3/D3</f>
        <v>1.1966187301712612</v>
      </c>
      <c r="F3">
        <v>0.33134920600000001</v>
      </c>
      <c r="G3" t="s">
        <v>19</v>
      </c>
      <c r="H3">
        <f t="shared" ref="H3:H7" si="1">F3/G3</f>
        <v>1.0155072356634616</v>
      </c>
      <c r="I3">
        <v>0.35059761</v>
      </c>
      <c r="J3" t="s">
        <v>20</v>
      </c>
      <c r="K3">
        <f t="shared" ref="K3:K7" si="2">I3/J3</f>
        <v>0.90557993956801208</v>
      </c>
      <c r="L3">
        <v>0.45398772999999998</v>
      </c>
      <c r="M3" t="s">
        <v>21</v>
      </c>
      <c r="N3">
        <f t="shared" ref="N3:N7" si="3">L3/M3</f>
        <v>1.2429144909485592</v>
      </c>
      <c r="O3">
        <v>0.43515850099999998</v>
      </c>
    </row>
    <row r="4" spans="1:15" x14ac:dyDescent="0.3">
      <c r="A4" t="s">
        <v>22</v>
      </c>
      <c r="B4" t="s">
        <v>12</v>
      </c>
      <c r="C4">
        <v>0.254160363</v>
      </c>
      <c r="D4" t="s">
        <v>23</v>
      </c>
      <c r="E4">
        <f t="shared" si="0"/>
        <v>1.7764203392010245</v>
      </c>
      <c r="F4">
        <v>0.51190476200000001</v>
      </c>
      <c r="G4" t="s">
        <v>24</v>
      </c>
      <c r="H4">
        <f t="shared" si="1"/>
        <v>1.0541115848380092</v>
      </c>
      <c r="I4">
        <v>0.511952191</v>
      </c>
      <c r="J4" t="s">
        <v>25</v>
      </c>
      <c r="K4">
        <f t="shared" si="2"/>
        <v>1.1919661776882766</v>
      </c>
      <c r="L4">
        <v>0.30879345600000002</v>
      </c>
      <c r="M4" t="s">
        <v>26</v>
      </c>
      <c r="N4">
        <f t="shared" si="3"/>
        <v>0.73203181418894059</v>
      </c>
      <c r="O4">
        <v>0.35446685900000002</v>
      </c>
    </row>
    <row r="5" spans="1:15" x14ac:dyDescent="0.3">
      <c r="A5" t="s">
        <v>27</v>
      </c>
      <c r="B5" t="s">
        <v>12</v>
      </c>
      <c r="C5">
        <v>0.21482602100000001</v>
      </c>
      <c r="D5" t="s">
        <v>28</v>
      </c>
      <c r="E5">
        <f t="shared" si="0"/>
        <v>0.90744762902052944</v>
      </c>
      <c r="F5">
        <v>5.1587302000000002E-2</v>
      </c>
      <c r="G5" t="s">
        <v>29</v>
      </c>
      <c r="H5">
        <f t="shared" si="1"/>
        <v>1.1824058254696981</v>
      </c>
      <c r="I5">
        <v>5.7768923999999999E-2</v>
      </c>
      <c r="J5" t="s">
        <v>30</v>
      </c>
      <c r="K5">
        <f t="shared" si="2"/>
        <v>0.77766837298299873</v>
      </c>
      <c r="L5" s="4">
        <v>0.151329243</v>
      </c>
      <c r="M5" s="4" t="s">
        <v>31</v>
      </c>
      <c r="N5" s="4">
        <f t="shared" si="3"/>
        <v>2.5418105914836104</v>
      </c>
      <c r="O5">
        <v>0.16426513000000001</v>
      </c>
    </row>
    <row r="6" spans="1:15" x14ac:dyDescent="0.3">
      <c r="A6" t="s">
        <v>32</v>
      </c>
      <c r="B6" t="s">
        <v>12</v>
      </c>
      <c r="C6">
        <v>2.7231466999999999E-2</v>
      </c>
      <c r="D6" t="s">
        <v>33</v>
      </c>
      <c r="E6">
        <f t="shared" si="0"/>
        <v>1.1611767173541538</v>
      </c>
      <c r="F6">
        <v>9.3253968000000007E-2</v>
      </c>
      <c r="G6" t="s">
        <v>34</v>
      </c>
      <c r="H6">
        <f t="shared" si="1"/>
        <v>0.79472668232644827</v>
      </c>
      <c r="I6">
        <v>4.7808765000000003E-2</v>
      </c>
      <c r="J6" t="s">
        <v>35</v>
      </c>
      <c r="K6">
        <f t="shared" si="2"/>
        <v>0.66473980763899065</v>
      </c>
      <c r="L6">
        <v>6.5439673000000004E-2</v>
      </c>
      <c r="M6" t="s">
        <v>36</v>
      </c>
      <c r="N6">
        <f t="shared" si="3"/>
        <v>0.50886998882253398</v>
      </c>
      <c r="O6">
        <v>1.4409221999999999E-2</v>
      </c>
    </row>
    <row r="7" spans="1:15" x14ac:dyDescent="0.3">
      <c r="A7" t="s">
        <v>37</v>
      </c>
      <c r="B7" t="s">
        <v>12</v>
      </c>
      <c r="C7" s="4">
        <v>4.5385779999999997E-3</v>
      </c>
      <c r="D7" s="4" t="s">
        <v>38</v>
      </c>
      <c r="E7" s="4">
        <f t="shared" si="0"/>
        <v>4.7227658688865759</v>
      </c>
      <c r="F7">
        <v>3.9682540000000001E-3</v>
      </c>
      <c r="G7" t="s">
        <v>39</v>
      </c>
      <c r="H7">
        <f t="shared" si="1"/>
        <v>0.55983874064661465</v>
      </c>
      <c r="I7">
        <v>3.9840639999999998E-3</v>
      </c>
      <c r="J7" t="s">
        <v>40</v>
      </c>
      <c r="K7">
        <f t="shared" si="2"/>
        <v>1.3232445528221009</v>
      </c>
      <c r="L7">
        <v>0</v>
      </c>
      <c r="M7" t="s">
        <v>41</v>
      </c>
      <c r="N7">
        <f t="shared" si="3"/>
        <v>0</v>
      </c>
      <c r="O7">
        <v>0</v>
      </c>
    </row>
    <row r="9" spans="1:15" x14ac:dyDescent="0.3">
      <c r="A9" s="4" t="s">
        <v>181</v>
      </c>
    </row>
    <row r="10" spans="1:15" x14ac:dyDescent="0.3">
      <c r="A10" s="2" t="s">
        <v>182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"/>
  <sheetViews>
    <sheetView workbookViewId="0">
      <selection activeCell="E34" sqref="E34"/>
    </sheetView>
  </sheetViews>
  <sheetFormatPr defaultColWidth="11.44140625" defaultRowHeight="14.4" x14ac:dyDescent="0.3"/>
  <cols>
    <col min="1" max="1" width="30.109375" bestFit="1" customWidth="1"/>
    <col min="8" max="8" width="12" bestFit="1" customWidth="1"/>
    <col min="17" max="17" width="13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175</v>
      </c>
      <c r="F1" t="s">
        <v>4</v>
      </c>
      <c r="G1" t="s">
        <v>5</v>
      </c>
      <c r="H1" t="s">
        <v>176</v>
      </c>
      <c r="I1" t="s">
        <v>6</v>
      </c>
      <c r="J1" t="s">
        <v>7</v>
      </c>
      <c r="K1" t="s">
        <v>177</v>
      </c>
      <c r="L1" t="s">
        <v>8</v>
      </c>
      <c r="M1" t="s">
        <v>9</v>
      </c>
      <c r="N1" t="s">
        <v>178</v>
      </c>
      <c r="O1" t="s">
        <v>10</v>
      </c>
      <c r="P1" t="s">
        <v>42</v>
      </c>
      <c r="Q1" t="s">
        <v>179</v>
      </c>
    </row>
    <row r="2" spans="1:17" x14ac:dyDescent="0.3">
      <c r="A2" t="s">
        <v>11</v>
      </c>
      <c r="B2" t="s">
        <v>43</v>
      </c>
      <c r="C2">
        <v>1.8154311999999999E-2</v>
      </c>
      <c r="D2" t="s">
        <v>44</v>
      </c>
      <c r="E2" t="e">
        <f>C2/D2</f>
        <v>#DIV/0!</v>
      </c>
      <c r="F2">
        <v>0</v>
      </c>
      <c r="G2" t="s">
        <v>45</v>
      </c>
      <c r="H2">
        <f>F2/G2</f>
        <v>0</v>
      </c>
      <c r="I2">
        <v>0</v>
      </c>
      <c r="J2" t="s">
        <v>44</v>
      </c>
      <c r="K2" t="e">
        <f>I2/J2</f>
        <v>#DIV/0!</v>
      </c>
      <c r="L2">
        <v>2.6584867000000002E-2</v>
      </c>
      <c r="M2" t="s">
        <v>44</v>
      </c>
      <c r="N2" t="e">
        <f>L2/M2</f>
        <v>#DIV/0!</v>
      </c>
      <c r="O2">
        <v>0</v>
      </c>
      <c r="P2" t="s">
        <v>44</v>
      </c>
      <c r="Q2" t="e">
        <f>O2/P2</f>
        <v>#DIV/0!</v>
      </c>
    </row>
    <row r="3" spans="1:17" x14ac:dyDescent="0.3">
      <c r="A3" t="s">
        <v>17</v>
      </c>
      <c r="B3" t="s">
        <v>43</v>
      </c>
      <c r="C3">
        <v>0.31013615700000002</v>
      </c>
      <c r="D3" t="s">
        <v>46</v>
      </c>
      <c r="E3">
        <f t="shared" ref="E3:E9" si="0">C3/D3</f>
        <v>1.0356557200501144</v>
      </c>
      <c r="F3">
        <v>0.503968254</v>
      </c>
      <c r="G3" t="s">
        <v>47</v>
      </c>
      <c r="H3">
        <f t="shared" ref="H3:H9" si="1">F3/G3</f>
        <v>1.0972958010724738</v>
      </c>
      <c r="I3">
        <v>0.27490039799999999</v>
      </c>
      <c r="J3" t="s">
        <v>48</v>
      </c>
      <c r="K3">
        <f t="shared" ref="K3:K9" si="2">I3/J3</f>
        <v>1.0529049621167335</v>
      </c>
      <c r="L3">
        <v>0.40490797499999998</v>
      </c>
      <c r="M3" t="s">
        <v>49</v>
      </c>
      <c r="N3">
        <f t="shared" ref="N3:N9" si="3">L3/M3</f>
        <v>0.9922601191629713</v>
      </c>
      <c r="O3">
        <v>0.195965418</v>
      </c>
      <c r="P3" t="s">
        <v>50</v>
      </c>
      <c r="Q3">
        <f t="shared" ref="Q3:Q9" si="4">O3/P3</f>
        <v>0.91644446215302655</v>
      </c>
    </row>
    <row r="4" spans="1:17" x14ac:dyDescent="0.3">
      <c r="A4" t="s">
        <v>51</v>
      </c>
      <c r="B4" t="s">
        <v>43</v>
      </c>
      <c r="C4" s="2">
        <v>1.9667171000000001E-2</v>
      </c>
      <c r="D4" s="2" t="s">
        <v>52</v>
      </c>
      <c r="E4" s="2">
        <f t="shared" si="0"/>
        <v>0.45882761895685575</v>
      </c>
      <c r="F4">
        <v>0</v>
      </c>
      <c r="G4" t="s">
        <v>53</v>
      </c>
      <c r="H4">
        <f t="shared" si="1"/>
        <v>0</v>
      </c>
      <c r="I4">
        <v>0</v>
      </c>
      <c r="J4" t="s">
        <v>54</v>
      </c>
      <c r="K4">
        <f t="shared" si="2"/>
        <v>0</v>
      </c>
      <c r="L4">
        <v>0</v>
      </c>
      <c r="M4" t="s">
        <v>44</v>
      </c>
      <c r="N4" t="e">
        <f t="shared" si="3"/>
        <v>#DIV/0!</v>
      </c>
      <c r="O4">
        <v>5.7636889999999998E-3</v>
      </c>
      <c r="P4" t="s">
        <v>44</v>
      </c>
      <c r="Q4" t="e">
        <f t="shared" si="4"/>
        <v>#DIV/0!</v>
      </c>
    </row>
    <row r="5" spans="1:17" x14ac:dyDescent="0.3">
      <c r="A5" t="s">
        <v>55</v>
      </c>
      <c r="B5" t="s">
        <v>43</v>
      </c>
      <c r="C5" s="2">
        <v>1.5128590000000001E-3</v>
      </c>
      <c r="D5" s="2" t="s">
        <v>56</v>
      </c>
      <c r="E5" s="2">
        <f t="shared" si="0"/>
        <v>0.14642192472476065</v>
      </c>
      <c r="F5">
        <v>0</v>
      </c>
      <c r="G5" t="s">
        <v>57</v>
      </c>
      <c r="H5">
        <f t="shared" si="1"/>
        <v>0</v>
      </c>
      <c r="I5">
        <v>0</v>
      </c>
      <c r="J5" t="s">
        <v>58</v>
      </c>
      <c r="K5">
        <f t="shared" si="2"/>
        <v>0</v>
      </c>
      <c r="L5">
        <v>0</v>
      </c>
      <c r="M5" t="s">
        <v>44</v>
      </c>
      <c r="N5" t="e">
        <f t="shared" si="3"/>
        <v>#DIV/0!</v>
      </c>
      <c r="O5">
        <v>0</v>
      </c>
      <c r="P5" t="s">
        <v>44</v>
      </c>
      <c r="Q5" t="e">
        <f t="shared" si="4"/>
        <v>#DIV/0!</v>
      </c>
    </row>
    <row r="6" spans="1:17" x14ac:dyDescent="0.3">
      <c r="A6" t="s">
        <v>22</v>
      </c>
      <c r="B6" t="s">
        <v>43</v>
      </c>
      <c r="C6">
        <v>0.29046898599999998</v>
      </c>
      <c r="D6" t="s">
        <v>59</v>
      </c>
      <c r="E6">
        <f t="shared" si="0"/>
        <v>0.78552502756594811</v>
      </c>
      <c r="F6">
        <v>0.36507936499999999</v>
      </c>
      <c r="G6" t="s">
        <v>60</v>
      </c>
      <c r="H6">
        <f t="shared" si="1"/>
        <v>0.95933567701958999</v>
      </c>
      <c r="I6">
        <v>0.37649402399999998</v>
      </c>
      <c r="J6" t="s">
        <v>61</v>
      </c>
      <c r="K6">
        <f t="shared" si="2"/>
        <v>0.95046281836465685</v>
      </c>
      <c r="L6">
        <v>0.23108384500000001</v>
      </c>
      <c r="M6" t="s">
        <v>62</v>
      </c>
      <c r="N6">
        <f t="shared" si="3"/>
        <v>0.78193222836656606</v>
      </c>
      <c r="O6">
        <v>0.59654178700000005</v>
      </c>
      <c r="P6" t="s">
        <v>63</v>
      </c>
      <c r="Q6">
        <f t="shared" si="4"/>
        <v>0.95057986967116403</v>
      </c>
    </row>
    <row r="7" spans="1:17" x14ac:dyDescent="0.3">
      <c r="A7" t="s">
        <v>27</v>
      </c>
      <c r="B7" t="s">
        <v>43</v>
      </c>
      <c r="C7">
        <v>4.3872920000000003E-2</v>
      </c>
      <c r="D7" t="s">
        <v>64</v>
      </c>
      <c r="E7">
        <f t="shared" si="0"/>
        <v>1.1949816616433748</v>
      </c>
      <c r="F7">
        <v>0.11706349200000001</v>
      </c>
      <c r="G7" t="s">
        <v>65</v>
      </c>
      <c r="H7">
        <f t="shared" si="1"/>
        <v>0.901966862451691</v>
      </c>
      <c r="I7">
        <v>1.1952190999999999E-2</v>
      </c>
      <c r="J7" t="s">
        <v>66</v>
      </c>
      <c r="K7">
        <f t="shared" si="2"/>
        <v>0.50056438234768141</v>
      </c>
      <c r="L7" s="4">
        <v>0.16359918200000001</v>
      </c>
      <c r="M7" s="4" t="s">
        <v>67</v>
      </c>
      <c r="N7" s="4">
        <f t="shared" si="3"/>
        <v>2.005677001512602</v>
      </c>
      <c r="O7">
        <v>1.1527378E-2</v>
      </c>
      <c r="P7" t="s">
        <v>68</v>
      </c>
      <c r="Q7">
        <f t="shared" si="4"/>
        <v>0.77784745283387446</v>
      </c>
    </row>
    <row r="8" spans="1:17" x14ac:dyDescent="0.3">
      <c r="A8" t="s">
        <v>32</v>
      </c>
      <c r="B8" t="s">
        <v>43</v>
      </c>
      <c r="C8">
        <v>0.26323751899999998</v>
      </c>
      <c r="D8" t="s">
        <v>69</v>
      </c>
      <c r="E8">
        <f t="shared" si="0"/>
        <v>1.2487039498722514</v>
      </c>
      <c r="F8">
        <v>1.3888889E-2</v>
      </c>
      <c r="G8" t="s">
        <v>70</v>
      </c>
      <c r="H8">
        <f t="shared" si="1"/>
        <v>0.54802521133408366</v>
      </c>
      <c r="I8">
        <v>0.29282868499999998</v>
      </c>
      <c r="J8" t="s">
        <v>71</v>
      </c>
      <c r="K8">
        <f t="shared" si="2"/>
        <v>1.0798131051689512</v>
      </c>
      <c r="L8">
        <v>0.14928425400000001</v>
      </c>
      <c r="M8" t="s">
        <v>72</v>
      </c>
      <c r="N8">
        <f t="shared" si="3"/>
        <v>0.80401690003120008</v>
      </c>
      <c r="O8">
        <v>0.17291066299999999</v>
      </c>
      <c r="P8" t="s">
        <v>73</v>
      </c>
      <c r="Q8">
        <f t="shared" si="4"/>
        <v>1.2678341924720518</v>
      </c>
    </row>
    <row r="9" spans="1:17" x14ac:dyDescent="0.3">
      <c r="A9" t="s">
        <v>37</v>
      </c>
      <c r="B9" t="s">
        <v>43</v>
      </c>
      <c r="C9">
        <v>5.2950075999999999E-2</v>
      </c>
      <c r="D9" t="s">
        <v>74</v>
      </c>
      <c r="E9">
        <f t="shared" si="0"/>
        <v>1.7623400487323768</v>
      </c>
      <c r="F9">
        <v>0</v>
      </c>
      <c r="G9" t="s">
        <v>75</v>
      </c>
      <c r="H9">
        <f t="shared" si="1"/>
        <v>0</v>
      </c>
      <c r="I9">
        <v>4.3824701000000001E-2</v>
      </c>
      <c r="J9" t="s">
        <v>76</v>
      </c>
      <c r="K9">
        <f t="shared" si="2"/>
        <v>0.94421724664156914</v>
      </c>
      <c r="L9">
        <v>2.4539877000000002E-2</v>
      </c>
      <c r="M9" t="s">
        <v>77</v>
      </c>
      <c r="N9">
        <f t="shared" si="3"/>
        <v>0.8414633017292672</v>
      </c>
      <c r="O9" s="4">
        <v>1.7291066000000001E-2</v>
      </c>
      <c r="P9" s="4" t="s">
        <v>78</v>
      </c>
      <c r="Q9" s="4">
        <f t="shared" si="4"/>
        <v>2.3335406804050165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"/>
  <sheetViews>
    <sheetView workbookViewId="0">
      <selection activeCell="I15" sqref="I15"/>
    </sheetView>
  </sheetViews>
  <sheetFormatPr defaultColWidth="11.44140625" defaultRowHeight="14.4" x14ac:dyDescent="0.3"/>
  <cols>
    <col min="1" max="1" width="30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175</v>
      </c>
      <c r="F1" t="s">
        <v>4</v>
      </c>
      <c r="G1" t="s">
        <v>5</v>
      </c>
      <c r="H1" t="s">
        <v>176</v>
      </c>
      <c r="I1" t="s">
        <v>6</v>
      </c>
      <c r="J1" t="s">
        <v>7</v>
      </c>
      <c r="K1" t="s">
        <v>177</v>
      </c>
      <c r="L1" t="s">
        <v>8</v>
      </c>
      <c r="M1" t="s">
        <v>9</v>
      </c>
      <c r="N1" t="s">
        <v>178</v>
      </c>
      <c r="O1" t="s">
        <v>10</v>
      </c>
      <c r="P1" t="s">
        <v>42</v>
      </c>
      <c r="Q1" t="s">
        <v>179</v>
      </c>
    </row>
    <row r="2" spans="1:17" x14ac:dyDescent="0.3">
      <c r="A2" t="s">
        <v>11</v>
      </c>
      <c r="B2" t="s">
        <v>79</v>
      </c>
      <c r="C2">
        <v>0</v>
      </c>
      <c r="D2" t="s">
        <v>44</v>
      </c>
      <c r="E2" t="e">
        <f>C2/D2</f>
        <v>#DIV/0!</v>
      </c>
      <c r="F2">
        <v>0</v>
      </c>
      <c r="G2" t="s">
        <v>80</v>
      </c>
      <c r="H2">
        <f>F2/G2</f>
        <v>0</v>
      </c>
      <c r="I2">
        <v>0</v>
      </c>
      <c r="J2" t="s">
        <v>81</v>
      </c>
      <c r="K2">
        <f>I2/J2</f>
        <v>0</v>
      </c>
      <c r="L2" s="4">
        <v>1.4314927999999999E-2</v>
      </c>
      <c r="M2" s="4" t="s">
        <v>82</v>
      </c>
      <c r="N2" s="4">
        <f>L2/M2</f>
        <v>3.7706686494627077</v>
      </c>
      <c r="O2">
        <v>0</v>
      </c>
      <c r="P2" t="s">
        <v>44</v>
      </c>
      <c r="Q2" t="e">
        <f>O2/P2</f>
        <v>#DIV/0!</v>
      </c>
    </row>
    <row r="3" spans="1:17" x14ac:dyDescent="0.3">
      <c r="A3" t="s">
        <v>17</v>
      </c>
      <c r="B3" t="s">
        <v>79</v>
      </c>
      <c r="C3" s="4">
        <v>0.211800303</v>
      </c>
      <c r="D3" s="4" t="s">
        <v>83</v>
      </c>
      <c r="E3" s="4">
        <f t="shared" ref="E3:E7" si="0">C3/D3</f>
        <v>4.2574754870872642</v>
      </c>
      <c r="F3">
        <v>8.1349205999999993E-2</v>
      </c>
      <c r="G3" t="s">
        <v>84</v>
      </c>
      <c r="H3">
        <f t="shared" ref="H3:H6" si="1">F3/G3</f>
        <v>0.82232394249094409</v>
      </c>
      <c r="I3" s="4">
        <v>0.34661354599999999</v>
      </c>
      <c r="J3" s="4" t="s">
        <v>85</v>
      </c>
      <c r="K3" s="4">
        <f t="shared" ref="K3:K7" si="2">I3/J3</f>
        <v>2.5175463873931201</v>
      </c>
      <c r="L3">
        <v>0.27198364000000003</v>
      </c>
      <c r="M3" t="s">
        <v>86</v>
      </c>
      <c r="N3">
        <f t="shared" ref="N3:N7" si="3">L3/M3</f>
        <v>1.4819798392848758</v>
      </c>
      <c r="O3" s="4">
        <v>0.26224783899999998</v>
      </c>
      <c r="P3" s="4" t="s">
        <v>87</v>
      </c>
      <c r="Q3" s="4">
        <f t="shared" ref="Q3:Q7" si="4">O3/P3</f>
        <v>4.5071638113613082</v>
      </c>
    </row>
    <row r="4" spans="1:17" x14ac:dyDescent="0.3">
      <c r="A4" t="s">
        <v>51</v>
      </c>
      <c r="B4" t="s">
        <v>79</v>
      </c>
      <c r="C4">
        <v>0</v>
      </c>
      <c r="D4" t="s">
        <v>88</v>
      </c>
      <c r="E4">
        <f t="shared" si="0"/>
        <v>0</v>
      </c>
      <c r="F4">
        <v>0</v>
      </c>
      <c r="G4" t="s">
        <v>89</v>
      </c>
      <c r="H4">
        <f t="shared" si="1"/>
        <v>0</v>
      </c>
      <c r="I4">
        <v>0</v>
      </c>
      <c r="J4" t="s">
        <v>90</v>
      </c>
      <c r="K4">
        <f t="shared" si="2"/>
        <v>0</v>
      </c>
      <c r="L4">
        <v>0</v>
      </c>
      <c r="M4" t="s">
        <v>91</v>
      </c>
      <c r="N4">
        <f t="shared" si="3"/>
        <v>0</v>
      </c>
      <c r="O4">
        <v>0</v>
      </c>
      <c r="P4" t="s">
        <v>92</v>
      </c>
      <c r="Q4">
        <f t="shared" si="4"/>
        <v>0</v>
      </c>
    </row>
    <row r="5" spans="1:17" x14ac:dyDescent="0.3">
      <c r="A5" t="s">
        <v>55</v>
      </c>
      <c r="B5" t="s">
        <v>79</v>
      </c>
      <c r="C5">
        <v>0</v>
      </c>
      <c r="D5" t="s">
        <v>93</v>
      </c>
      <c r="E5">
        <f t="shared" si="0"/>
        <v>0</v>
      </c>
      <c r="F5">
        <v>0</v>
      </c>
      <c r="G5" t="s">
        <v>94</v>
      </c>
      <c r="H5">
        <f t="shared" si="1"/>
        <v>0</v>
      </c>
      <c r="I5">
        <v>0</v>
      </c>
      <c r="J5" t="s">
        <v>95</v>
      </c>
      <c r="K5">
        <f t="shared" si="2"/>
        <v>0</v>
      </c>
      <c r="L5">
        <v>0</v>
      </c>
      <c r="M5" t="s">
        <v>96</v>
      </c>
      <c r="N5">
        <f t="shared" si="3"/>
        <v>0</v>
      </c>
      <c r="O5">
        <v>0</v>
      </c>
      <c r="P5" t="s">
        <v>97</v>
      </c>
      <c r="Q5">
        <f t="shared" si="4"/>
        <v>0</v>
      </c>
    </row>
    <row r="6" spans="1:17" x14ac:dyDescent="0.3">
      <c r="A6" t="s">
        <v>22</v>
      </c>
      <c r="B6" t="s">
        <v>79</v>
      </c>
      <c r="C6">
        <v>0.78517397899999997</v>
      </c>
      <c r="D6" t="s">
        <v>98</v>
      </c>
      <c r="E6">
        <f t="shared" si="0"/>
        <v>1.0738973193488448</v>
      </c>
      <c r="F6">
        <v>0.91666666699999999</v>
      </c>
      <c r="G6" t="s">
        <v>99</v>
      </c>
      <c r="H6">
        <f t="shared" si="1"/>
        <v>1.0940646558792688</v>
      </c>
      <c r="I6">
        <v>0.63147410400000004</v>
      </c>
      <c r="J6" t="s">
        <v>100</v>
      </c>
      <c r="K6">
        <f t="shared" si="2"/>
        <v>1.0048079430150765</v>
      </c>
      <c r="L6">
        <v>0.68711656399999999</v>
      </c>
      <c r="M6" t="s">
        <v>101</v>
      </c>
      <c r="N6">
        <f t="shared" si="3"/>
        <v>1.1525560329008151</v>
      </c>
      <c r="O6">
        <v>0.72910662800000003</v>
      </c>
      <c r="P6" t="s">
        <v>102</v>
      </c>
      <c r="Q6">
        <f t="shared" si="4"/>
        <v>0.87685974928389143</v>
      </c>
    </row>
    <row r="7" spans="1:17" x14ac:dyDescent="0.3">
      <c r="A7" t="s">
        <v>27</v>
      </c>
      <c r="B7" t="s">
        <v>79</v>
      </c>
      <c r="C7" s="4">
        <v>3.0257190000000001E-3</v>
      </c>
      <c r="D7" s="4" t="s">
        <v>103</v>
      </c>
      <c r="E7" s="4">
        <f t="shared" si="0"/>
        <v>7.5967641708752787</v>
      </c>
      <c r="F7">
        <v>1.984127E-3</v>
      </c>
      <c r="G7" t="s">
        <v>104</v>
      </c>
      <c r="H7">
        <f>F7/G7</f>
        <v>0.69099072289406283</v>
      </c>
      <c r="I7" s="4">
        <v>2.1912351E-2</v>
      </c>
      <c r="J7" s="4" t="s">
        <v>105</v>
      </c>
      <c r="K7" s="4">
        <f t="shared" si="2"/>
        <v>3.7911852686506218</v>
      </c>
      <c r="L7" s="4">
        <v>2.6584867000000002E-2</v>
      </c>
      <c r="M7" s="4" t="s">
        <v>106</v>
      </c>
      <c r="N7" s="4">
        <f t="shared" si="3"/>
        <v>2.1907355279913294</v>
      </c>
      <c r="O7" s="4">
        <v>8.6455330000000004E-3</v>
      </c>
      <c r="P7" s="4" t="s">
        <v>107</v>
      </c>
      <c r="Q7" s="4">
        <f t="shared" si="4"/>
        <v>9.571331951456223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"/>
  <sheetViews>
    <sheetView workbookViewId="0">
      <selection activeCell="F16" sqref="F16"/>
    </sheetView>
  </sheetViews>
  <sheetFormatPr defaultColWidth="11.44140625" defaultRowHeight="14.4" x14ac:dyDescent="0.3"/>
  <cols>
    <col min="1" max="1" width="30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175</v>
      </c>
      <c r="F1" t="s">
        <v>4</v>
      </c>
      <c r="G1" t="s">
        <v>5</v>
      </c>
      <c r="H1" t="s">
        <v>176</v>
      </c>
      <c r="I1" t="s">
        <v>6</v>
      </c>
      <c r="J1" t="s">
        <v>7</v>
      </c>
      <c r="K1" t="s">
        <v>177</v>
      </c>
      <c r="L1" t="s">
        <v>8</v>
      </c>
      <c r="M1" t="s">
        <v>9</v>
      </c>
      <c r="N1" t="s">
        <v>178</v>
      </c>
      <c r="O1" t="s">
        <v>10</v>
      </c>
    </row>
    <row r="2" spans="1:15" x14ac:dyDescent="0.3">
      <c r="A2" t="s">
        <v>17</v>
      </c>
      <c r="B2" t="s">
        <v>108</v>
      </c>
      <c r="C2" s="4">
        <v>5.4462934999999997E-2</v>
      </c>
      <c r="D2" s="4" t="s">
        <v>109</v>
      </c>
      <c r="E2" s="4">
        <f>C2/D2</f>
        <v>69.803978791807708</v>
      </c>
      <c r="F2" s="4">
        <v>3.9682540000000001E-3</v>
      </c>
      <c r="G2" s="4" t="s">
        <v>110</v>
      </c>
      <c r="H2" s="4">
        <f>F2/G2</f>
        <v>2.5587586997385694</v>
      </c>
      <c r="I2" s="4">
        <v>7.3705178999999996E-2</v>
      </c>
      <c r="J2" s="4" t="s">
        <v>111</v>
      </c>
      <c r="K2" s="4">
        <f>I2/J2</f>
        <v>5.9873604086520942</v>
      </c>
      <c r="L2" s="4">
        <v>6.3394682999999993E-2</v>
      </c>
      <c r="M2" s="4" t="s">
        <v>112</v>
      </c>
      <c r="N2" s="4">
        <f>L2/M2</f>
        <v>8.0285377666736562</v>
      </c>
      <c r="O2">
        <v>2.8818443999999999E-2</v>
      </c>
    </row>
    <row r="3" spans="1:15" x14ac:dyDescent="0.3">
      <c r="A3" t="s">
        <v>51</v>
      </c>
      <c r="B3" t="s">
        <v>108</v>
      </c>
      <c r="C3">
        <v>0</v>
      </c>
      <c r="D3" t="s">
        <v>113</v>
      </c>
      <c r="E3">
        <f t="shared" ref="E3:E6" si="0">C3/D3</f>
        <v>0</v>
      </c>
      <c r="F3">
        <v>0</v>
      </c>
      <c r="G3" t="s">
        <v>114</v>
      </c>
      <c r="H3">
        <f t="shared" ref="H3:H6" si="1">F3/G3</f>
        <v>0</v>
      </c>
      <c r="I3">
        <v>0</v>
      </c>
      <c r="J3" t="s">
        <v>115</v>
      </c>
      <c r="K3">
        <f t="shared" ref="K3:K6" si="2">I3/J3</f>
        <v>0</v>
      </c>
      <c r="L3">
        <v>0</v>
      </c>
      <c r="M3" t="s">
        <v>116</v>
      </c>
      <c r="N3">
        <f t="shared" ref="N3:N6" si="3">L3/M3</f>
        <v>0</v>
      </c>
      <c r="O3">
        <v>0</v>
      </c>
    </row>
    <row r="4" spans="1:15" x14ac:dyDescent="0.3">
      <c r="A4" t="s">
        <v>55</v>
      </c>
      <c r="B4" t="s">
        <v>108</v>
      </c>
      <c r="C4">
        <v>0</v>
      </c>
      <c r="D4" t="s">
        <v>44</v>
      </c>
      <c r="E4" t="e">
        <f t="shared" si="0"/>
        <v>#DIV/0!</v>
      </c>
      <c r="F4">
        <v>0</v>
      </c>
      <c r="G4" t="s">
        <v>117</v>
      </c>
      <c r="H4">
        <f t="shared" si="1"/>
        <v>0</v>
      </c>
      <c r="I4">
        <v>0</v>
      </c>
      <c r="J4" t="s">
        <v>118</v>
      </c>
      <c r="K4">
        <f t="shared" si="2"/>
        <v>0</v>
      </c>
      <c r="L4">
        <v>0</v>
      </c>
      <c r="M4" t="s">
        <v>119</v>
      </c>
      <c r="N4">
        <f t="shared" si="3"/>
        <v>0</v>
      </c>
      <c r="O4">
        <v>0</v>
      </c>
    </row>
    <row r="5" spans="1:15" x14ac:dyDescent="0.3">
      <c r="A5" t="s">
        <v>22</v>
      </c>
      <c r="B5" t="s">
        <v>108</v>
      </c>
      <c r="C5">
        <v>0.94553706500000001</v>
      </c>
      <c r="D5" t="s">
        <v>120</v>
      </c>
      <c r="E5">
        <f t="shared" si="0"/>
        <v>1.3868097474573977</v>
      </c>
      <c r="F5" s="4">
        <v>0.996031746</v>
      </c>
      <c r="G5" s="4" t="s">
        <v>121</v>
      </c>
      <c r="H5" s="4">
        <f t="shared" si="1"/>
        <v>4.1043259452876173</v>
      </c>
      <c r="I5" s="4">
        <v>0.92629482100000005</v>
      </c>
      <c r="J5" s="4" t="s">
        <v>122</v>
      </c>
      <c r="K5" s="4">
        <f t="shared" si="2"/>
        <v>2.1719199011720511</v>
      </c>
      <c r="L5" s="4">
        <v>0.93456032700000002</v>
      </c>
      <c r="M5" s="4" t="s">
        <v>123</v>
      </c>
      <c r="N5" s="4">
        <f t="shared" si="3"/>
        <v>2.7484357998459745</v>
      </c>
      <c r="O5">
        <v>0.971181556</v>
      </c>
    </row>
    <row r="6" spans="1:15" x14ac:dyDescent="0.3">
      <c r="A6" t="s">
        <v>27</v>
      </c>
      <c r="B6" t="s">
        <v>108</v>
      </c>
      <c r="C6">
        <v>0</v>
      </c>
      <c r="D6" t="s">
        <v>44</v>
      </c>
      <c r="E6" t="e">
        <f t="shared" si="0"/>
        <v>#DIV/0!</v>
      </c>
      <c r="F6">
        <v>0</v>
      </c>
      <c r="G6" t="s">
        <v>124</v>
      </c>
      <c r="H6">
        <f t="shared" si="1"/>
        <v>0</v>
      </c>
      <c r="I6">
        <v>0</v>
      </c>
      <c r="J6" t="s">
        <v>125</v>
      </c>
      <c r="K6">
        <f t="shared" si="2"/>
        <v>0</v>
      </c>
      <c r="L6" s="4">
        <v>2.04499E-3</v>
      </c>
      <c r="M6" s="4" t="s">
        <v>126</v>
      </c>
      <c r="N6" s="4">
        <f t="shared" si="3"/>
        <v>53.610429741209003</v>
      </c>
      <c r="O6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"/>
  <sheetViews>
    <sheetView workbookViewId="0">
      <selection activeCell="H17" sqref="H17"/>
    </sheetView>
  </sheetViews>
  <sheetFormatPr defaultColWidth="11.44140625" defaultRowHeight="14.4" x14ac:dyDescent="0.3"/>
  <cols>
    <col min="1" max="1" width="26.8867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175</v>
      </c>
      <c r="F1" t="s">
        <v>4</v>
      </c>
      <c r="G1" t="s">
        <v>5</v>
      </c>
      <c r="H1" t="s">
        <v>176</v>
      </c>
      <c r="I1" t="s">
        <v>6</v>
      </c>
      <c r="J1" t="s">
        <v>7</v>
      </c>
      <c r="K1" t="s">
        <v>177</v>
      </c>
      <c r="L1" t="s">
        <v>8</v>
      </c>
      <c r="M1" t="s">
        <v>9</v>
      </c>
      <c r="N1" t="s">
        <v>178</v>
      </c>
      <c r="O1" t="s">
        <v>10</v>
      </c>
      <c r="P1" t="s">
        <v>42</v>
      </c>
      <c r="Q1" t="s">
        <v>179</v>
      </c>
    </row>
    <row r="2" spans="1:17" x14ac:dyDescent="0.3">
      <c r="A2" t="s">
        <v>127</v>
      </c>
      <c r="B2" t="s">
        <v>128</v>
      </c>
      <c r="C2" s="2">
        <v>1.3615734000000001E-2</v>
      </c>
      <c r="D2" s="2" t="s">
        <v>129</v>
      </c>
      <c r="E2" s="2">
        <f>C2/D2</f>
        <v>0.25071186639168108</v>
      </c>
      <c r="F2">
        <v>0.198412698</v>
      </c>
      <c r="G2" t="s">
        <v>130</v>
      </c>
      <c r="H2">
        <f>F2/G2</f>
        <v>0.90838792659395051</v>
      </c>
      <c r="I2">
        <v>0.20119521900000001</v>
      </c>
      <c r="J2" t="s">
        <v>131</v>
      </c>
      <c r="K2">
        <f>I2/J2</f>
        <v>0.71145122454556564</v>
      </c>
      <c r="L2">
        <v>6.9529651999999997E-2</v>
      </c>
      <c r="M2" t="s">
        <v>132</v>
      </c>
      <c r="N2">
        <f>L2/M2</f>
        <v>0.53602285089262158</v>
      </c>
      <c r="O2">
        <v>0.198847262</v>
      </c>
      <c r="P2" t="s">
        <v>133</v>
      </c>
      <c r="Q2">
        <f>O2/P2</f>
        <v>0.54508569627192982</v>
      </c>
    </row>
    <row r="3" spans="1:17" x14ac:dyDescent="0.3">
      <c r="A3" t="s">
        <v>11</v>
      </c>
      <c r="B3" t="s">
        <v>128</v>
      </c>
      <c r="C3">
        <v>0.33282904699999999</v>
      </c>
      <c r="D3" t="s">
        <v>44</v>
      </c>
      <c r="E3" t="e">
        <f t="shared" ref="E3:E6" si="0">C3/D3</f>
        <v>#DIV/0!</v>
      </c>
      <c r="F3" s="4">
        <v>5.3571428999999997E-2</v>
      </c>
      <c r="G3" s="4" t="s">
        <v>134</v>
      </c>
      <c r="H3" s="4">
        <f t="shared" ref="H3:H6" si="1">F3/G3</f>
        <v>6.8195965050277429</v>
      </c>
      <c r="I3" s="4">
        <v>0.187250996</v>
      </c>
      <c r="J3" s="4" t="s">
        <v>135</v>
      </c>
      <c r="K3" s="4">
        <f t="shared" ref="K3:K6" si="2">I3/J3</f>
        <v>129.55940902127224</v>
      </c>
      <c r="L3" s="4">
        <v>8.3844581000000001E-2</v>
      </c>
      <c r="M3" s="4" t="s">
        <v>136</v>
      </c>
      <c r="N3" s="4">
        <f t="shared" ref="N3:N6" si="3">L3/M3</f>
        <v>150.24163139448476</v>
      </c>
      <c r="O3">
        <v>0.13832853000000001</v>
      </c>
      <c r="P3" t="s">
        <v>44</v>
      </c>
      <c r="Q3" t="e">
        <f t="shared" ref="Q3:Q6" si="4">O3/P3</f>
        <v>#DIV/0!</v>
      </c>
    </row>
    <row r="4" spans="1:17" x14ac:dyDescent="0.3">
      <c r="A4" t="s">
        <v>137</v>
      </c>
      <c r="B4" t="s">
        <v>128</v>
      </c>
      <c r="C4">
        <v>0.51739788200000003</v>
      </c>
      <c r="D4" t="s">
        <v>138</v>
      </c>
      <c r="E4">
        <f t="shared" si="0"/>
        <v>0.54756234701210493</v>
      </c>
      <c r="F4">
        <v>0.72222222199999997</v>
      </c>
      <c r="G4" t="s">
        <v>139</v>
      </c>
      <c r="H4">
        <f t="shared" si="1"/>
        <v>0.9542706386552412</v>
      </c>
      <c r="I4">
        <v>0.39243027899999999</v>
      </c>
      <c r="J4" t="s">
        <v>140</v>
      </c>
      <c r="K4">
        <f t="shared" si="2"/>
        <v>0.59783922930392752</v>
      </c>
      <c r="L4">
        <v>0.72597137</v>
      </c>
      <c r="M4" t="s">
        <v>141</v>
      </c>
      <c r="N4">
        <f t="shared" si="3"/>
        <v>0.83944580747348996</v>
      </c>
      <c r="O4">
        <v>0.50432276700000001</v>
      </c>
      <c r="P4" t="s">
        <v>142</v>
      </c>
      <c r="Q4">
        <f t="shared" si="4"/>
        <v>0.87313498441828252</v>
      </c>
    </row>
    <row r="5" spans="1:17" x14ac:dyDescent="0.3">
      <c r="A5" t="s">
        <v>143</v>
      </c>
      <c r="B5" t="s">
        <v>128</v>
      </c>
      <c r="C5">
        <v>1.5128590000000001E-3</v>
      </c>
      <c r="D5" t="s">
        <v>144</v>
      </c>
      <c r="E5">
        <f t="shared" si="0"/>
        <v>1.9387294154192434</v>
      </c>
      <c r="F5">
        <v>1.9841270000000001E-2</v>
      </c>
      <c r="G5" t="s">
        <v>145</v>
      </c>
      <c r="H5">
        <f t="shared" si="1"/>
        <v>1.2590195936342867</v>
      </c>
      <c r="I5">
        <v>1.9920318999999999E-2</v>
      </c>
      <c r="J5" t="s">
        <v>146</v>
      </c>
      <c r="K5">
        <f t="shared" si="2"/>
        <v>0.68382458752169184</v>
      </c>
      <c r="L5">
        <v>4.08998E-3</v>
      </c>
      <c r="M5" t="s">
        <v>147</v>
      </c>
      <c r="N5">
        <f t="shared" si="3"/>
        <v>0.84088091032691104</v>
      </c>
      <c r="O5" s="2">
        <v>1.7291066000000001E-2</v>
      </c>
      <c r="P5" s="2" t="s">
        <v>148</v>
      </c>
      <c r="Q5" s="2">
        <f t="shared" si="4"/>
        <v>0.30019211805555557</v>
      </c>
    </row>
    <row r="6" spans="1:17" x14ac:dyDescent="0.3">
      <c r="A6" t="s">
        <v>149</v>
      </c>
      <c r="B6" t="s">
        <v>128</v>
      </c>
      <c r="C6">
        <v>5.1437216000000001E-2</v>
      </c>
      <c r="D6" t="s">
        <v>44</v>
      </c>
      <c r="E6" t="e">
        <f t="shared" si="0"/>
        <v>#DIV/0!</v>
      </c>
      <c r="F6">
        <v>0</v>
      </c>
      <c r="G6" t="s">
        <v>150</v>
      </c>
      <c r="H6">
        <f t="shared" si="1"/>
        <v>0</v>
      </c>
      <c r="I6">
        <v>0</v>
      </c>
      <c r="J6" t="s">
        <v>151</v>
      </c>
      <c r="K6">
        <f t="shared" si="2"/>
        <v>0</v>
      </c>
      <c r="L6">
        <v>0</v>
      </c>
      <c r="M6" t="s">
        <v>152</v>
      </c>
      <c r="N6">
        <f t="shared" si="3"/>
        <v>0</v>
      </c>
      <c r="O6">
        <v>0</v>
      </c>
      <c r="P6" t="s">
        <v>44</v>
      </c>
      <c r="Q6" t="e">
        <f t="shared" si="4"/>
        <v>#DIV/0!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H15" sqref="H15"/>
    </sheetView>
  </sheetViews>
  <sheetFormatPr defaultColWidth="11.44140625"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175</v>
      </c>
      <c r="F1" t="s">
        <v>4</v>
      </c>
      <c r="G1" t="s">
        <v>5</v>
      </c>
      <c r="H1" t="s">
        <v>176</v>
      </c>
      <c r="I1" t="s">
        <v>6</v>
      </c>
      <c r="J1" t="s">
        <v>7</v>
      </c>
      <c r="K1" t="s">
        <v>177</v>
      </c>
      <c r="L1" t="s">
        <v>8</v>
      </c>
      <c r="M1" t="s">
        <v>9</v>
      </c>
      <c r="N1" t="s">
        <v>178</v>
      </c>
      <c r="O1" t="s">
        <v>10</v>
      </c>
    </row>
    <row r="2" spans="1:15" x14ac:dyDescent="0.3">
      <c r="A2" t="s">
        <v>11</v>
      </c>
      <c r="B2" t="s">
        <v>153</v>
      </c>
      <c r="C2">
        <v>8.7745840000000005E-2</v>
      </c>
      <c r="D2" t="s">
        <v>154</v>
      </c>
      <c r="E2">
        <f>C2/D2</f>
        <v>1.9582805539614558</v>
      </c>
      <c r="F2" s="2">
        <v>1.984127E-3</v>
      </c>
      <c r="G2" s="2" t="s">
        <v>155</v>
      </c>
      <c r="H2" s="2">
        <f>F2/G2</f>
        <v>0.30403952873824774</v>
      </c>
      <c r="I2" s="4">
        <v>9.9601589999999997E-3</v>
      </c>
      <c r="J2" s="4" t="s">
        <v>156</v>
      </c>
      <c r="K2" s="4">
        <f>I2/J2</f>
        <v>2.0539541212952317</v>
      </c>
      <c r="L2">
        <v>0</v>
      </c>
      <c r="M2" t="s">
        <v>157</v>
      </c>
      <c r="N2">
        <f>L2/M2</f>
        <v>0</v>
      </c>
      <c r="O2">
        <v>1.1527378E-2</v>
      </c>
    </row>
    <row r="3" spans="1:15" x14ac:dyDescent="0.3">
      <c r="A3" t="s">
        <v>17</v>
      </c>
      <c r="B3" t="s">
        <v>153</v>
      </c>
      <c r="C3">
        <v>0.111951589</v>
      </c>
      <c r="D3" t="s">
        <v>158</v>
      </c>
      <c r="E3">
        <f t="shared" ref="E3:E6" si="0">C3/D3</f>
        <v>1.1144096649153579</v>
      </c>
      <c r="F3">
        <v>4.3650794E-2</v>
      </c>
      <c r="G3" t="s">
        <v>159</v>
      </c>
      <c r="H3">
        <f t="shared" ref="H3:H6" si="1">F3/G3</f>
        <v>1.3067192346410745</v>
      </c>
      <c r="I3">
        <v>6.9721116E-2</v>
      </c>
      <c r="J3" t="s">
        <v>160</v>
      </c>
      <c r="K3">
        <f t="shared" ref="K3:K6" si="2">I3/J3</f>
        <v>0.83043616555930722</v>
      </c>
      <c r="L3">
        <v>3.4764825999999999E-2</v>
      </c>
      <c r="M3" t="s">
        <v>161</v>
      </c>
      <c r="N3">
        <f t="shared" ref="N3:N6" si="3">L3/M3</f>
        <v>1.0180956312423646</v>
      </c>
      <c r="O3">
        <v>0.112391931</v>
      </c>
    </row>
    <row r="4" spans="1:15" x14ac:dyDescent="0.3">
      <c r="A4" t="s">
        <v>22</v>
      </c>
      <c r="B4" t="s">
        <v>153</v>
      </c>
      <c r="C4">
        <v>0.78668683800000005</v>
      </c>
      <c r="D4" t="s">
        <v>162</v>
      </c>
      <c r="E4">
        <f t="shared" si="0"/>
        <v>0.92644407691204333</v>
      </c>
      <c r="F4">
        <v>0.95436507900000001</v>
      </c>
      <c r="G4" t="s">
        <v>163</v>
      </c>
      <c r="H4">
        <f t="shared" si="1"/>
        <v>0.99447721814620538</v>
      </c>
      <c r="I4">
        <v>0.920318725</v>
      </c>
      <c r="J4" t="s">
        <v>164</v>
      </c>
      <c r="K4">
        <f t="shared" si="2"/>
        <v>1.012416981681489</v>
      </c>
      <c r="L4">
        <v>0.96523517400000003</v>
      </c>
      <c r="M4" t="s">
        <v>165</v>
      </c>
      <c r="N4">
        <f t="shared" si="3"/>
        <v>1.0022302382029227</v>
      </c>
      <c r="O4">
        <v>0.86743515900000001</v>
      </c>
    </row>
    <row r="5" spans="1:15" x14ac:dyDescent="0.3">
      <c r="A5" t="s">
        <v>27</v>
      </c>
      <c r="B5" t="s">
        <v>153</v>
      </c>
      <c r="C5" s="4">
        <v>9.0771559999999994E-3</v>
      </c>
      <c r="D5" s="4" t="s">
        <v>166</v>
      </c>
      <c r="E5" s="4">
        <f t="shared" si="0"/>
        <v>3.0550738529618258</v>
      </c>
      <c r="F5">
        <v>0</v>
      </c>
      <c r="G5" t="s">
        <v>167</v>
      </c>
      <c r="H5">
        <f t="shared" si="1"/>
        <v>0</v>
      </c>
      <c r="I5">
        <v>0</v>
      </c>
      <c r="J5" t="s">
        <v>168</v>
      </c>
      <c r="K5">
        <f t="shared" si="2"/>
        <v>0</v>
      </c>
      <c r="L5">
        <v>0</v>
      </c>
      <c r="M5" t="s">
        <v>169</v>
      </c>
      <c r="N5">
        <f t="shared" si="3"/>
        <v>0</v>
      </c>
      <c r="O5">
        <v>5.7636889999999998E-3</v>
      </c>
    </row>
    <row r="6" spans="1:15" x14ac:dyDescent="0.3">
      <c r="A6" t="s">
        <v>170</v>
      </c>
      <c r="B6" t="s">
        <v>153</v>
      </c>
      <c r="C6">
        <v>4.5385779999999997E-3</v>
      </c>
      <c r="D6" t="s">
        <v>171</v>
      </c>
      <c r="E6">
        <f t="shared" si="0"/>
        <v>1.734660481543564</v>
      </c>
      <c r="F6">
        <v>0</v>
      </c>
      <c r="G6" t="s">
        <v>172</v>
      </c>
      <c r="H6">
        <f t="shared" si="1"/>
        <v>0</v>
      </c>
      <c r="I6">
        <v>0</v>
      </c>
      <c r="J6" t="s">
        <v>173</v>
      </c>
      <c r="K6">
        <f t="shared" si="2"/>
        <v>0</v>
      </c>
      <c r="L6">
        <v>0</v>
      </c>
      <c r="M6" t="s">
        <v>174</v>
      </c>
      <c r="N6">
        <f t="shared" si="3"/>
        <v>0</v>
      </c>
      <c r="O6">
        <v>2.8818440000000002E-3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A4CD-DD8C-4697-AF93-4280A41FB6CC}">
  <dimension ref="A1:Q10"/>
  <sheetViews>
    <sheetView workbookViewId="0">
      <selection activeCell="F29" sqref="F29"/>
    </sheetView>
  </sheetViews>
  <sheetFormatPr defaultColWidth="11.5546875" defaultRowHeight="14.4" x14ac:dyDescent="0.3"/>
  <cols>
    <col min="1" max="1" width="28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175</v>
      </c>
      <c r="F1" t="s">
        <v>4</v>
      </c>
      <c r="G1" t="s">
        <v>5</v>
      </c>
      <c r="H1" t="s">
        <v>176</v>
      </c>
      <c r="I1" t="s">
        <v>6</v>
      </c>
      <c r="J1" t="s">
        <v>7</v>
      </c>
      <c r="K1" t="s">
        <v>177</v>
      </c>
      <c r="L1" t="s">
        <v>8</v>
      </c>
      <c r="M1" t="s">
        <v>9</v>
      </c>
      <c r="N1" t="s">
        <v>178</v>
      </c>
      <c r="O1" t="s">
        <v>10</v>
      </c>
      <c r="P1" t="s">
        <v>42</v>
      </c>
      <c r="Q1" t="s">
        <v>179</v>
      </c>
    </row>
    <row r="2" spans="1:17" x14ac:dyDescent="0.3">
      <c r="A2" t="s">
        <v>11</v>
      </c>
      <c r="B2" t="s">
        <v>180</v>
      </c>
      <c r="C2">
        <v>6.5052949999999998E-2</v>
      </c>
      <c r="D2">
        <v>7.1877189999999994E-2</v>
      </c>
      <c r="E2">
        <f>C2/D2</f>
        <v>0.90505694504751788</v>
      </c>
      <c r="F2" s="2">
        <v>1.9841270000000001E-2</v>
      </c>
      <c r="G2" s="2">
        <v>6.6856466000000003E-2</v>
      </c>
      <c r="H2" s="2">
        <f>F2/G2</f>
        <v>0.29677413699970323</v>
      </c>
      <c r="I2">
        <v>3.9840636999999998E-2</v>
      </c>
      <c r="J2">
        <v>0</v>
      </c>
      <c r="K2" t="e">
        <f>I2/J2</f>
        <v>#DIV/0!</v>
      </c>
      <c r="L2" s="4">
        <v>0.108384458</v>
      </c>
      <c r="M2" s="4">
        <v>3.7639002999999997E-2</v>
      </c>
      <c r="N2" s="4">
        <f>L2/M2</f>
        <v>2.8795783458982696</v>
      </c>
      <c r="O2">
        <v>4.0345820999999997E-2</v>
      </c>
      <c r="P2">
        <v>5.1110639999999999E-2</v>
      </c>
      <c r="Q2">
        <f>O2/P2</f>
        <v>0.7893820347387549</v>
      </c>
    </row>
    <row r="3" spans="1:17" x14ac:dyDescent="0.3">
      <c r="A3" t="s">
        <v>17</v>
      </c>
      <c r="B3" t="s">
        <v>180</v>
      </c>
      <c r="C3">
        <v>0.361573374</v>
      </c>
      <c r="D3">
        <v>0.43502960600000001</v>
      </c>
      <c r="E3">
        <f t="shared" ref="E3:E6" si="0">C3/D3</f>
        <v>0.83114659097477606</v>
      </c>
      <c r="F3">
        <v>0.446428571</v>
      </c>
      <c r="G3">
        <v>0.39215221500000003</v>
      </c>
      <c r="H3">
        <f t="shared" ref="H3:H6" si="1">F3/G3</f>
        <v>1.1384063481574367</v>
      </c>
      <c r="I3">
        <v>0.38446215099999997</v>
      </c>
      <c r="J3">
        <v>0.39064746500000003</v>
      </c>
      <c r="K3">
        <f t="shared" ref="K3:K6" si="2">I3/J3</f>
        <v>0.98416650675053008</v>
      </c>
      <c r="L3">
        <v>0.25357873199999997</v>
      </c>
      <c r="M3">
        <v>0.29539408700000003</v>
      </c>
      <c r="N3">
        <f t="shared" ref="N3:N6" si="3">L3/M3</f>
        <v>0.85844213936482738</v>
      </c>
      <c r="O3">
        <v>0.24207492799999999</v>
      </c>
      <c r="P3">
        <v>0.2359800453</v>
      </c>
      <c r="Q3">
        <f t="shared" ref="Q3:Q6" si="4">O3/P3</f>
        <v>1.0258279580048881</v>
      </c>
    </row>
    <row r="4" spans="1:17" x14ac:dyDescent="0.3">
      <c r="A4" t="s">
        <v>22</v>
      </c>
      <c r="B4" t="s">
        <v>180</v>
      </c>
      <c r="C4">
        <v>0.50075643000000003</v>
      </c>
      <c r="D4">
        <v>0.43081007500000001</v>
      </c>
      <c r="E4">
        <f t="shared" si="0"/>
        <v>1.1623600724750924</v>
      </c>
      <c r="F4">
        <v>0.52380952400000003</v>
      </c>
      <c r="G4">
        <v>0.51855865999999995</v>
      </c>
      <c r="H4">
        <f t="shared" si="1"/>
        <v>1.010125882383297</v>
      </c>
      <c r="I4">
        <v>0.48406374499999999</v>
      </c>
      <c r="J4">
        <v>0.51329825200000001</v>
      </c>
      <c r="K4">
        <f t="shared" si="2"/>
        <v>0.94304576942140061</v>
      </c>
      <c r="L4">
        <v>0.59713701399999997</v>
      </c>
      <c r="M4">
        <v>0.61872984600000003</v>
      </c>
      <c r="N4">
        <f t="shared" si="3"/>
        <v>0.96510135701454414</v>
      </c>
      <c r="O4">
        <v>0.65129683000000005</v>
      </c>
      <c r="P4">
        <v>0.63502918500000005</v>
      </c>
      <c r="Q4">
        <f t="shared" si="4"/>
        <v>1.0256171612018115</v>
      </c>
    </row>
    <row r="5" spans="1:17" x14ac:dyDescent="0.3">
      <c r="A5" t="s">
        <v>27</v>
      </c>
      <c r="B5" t="s">
        <v>180</v>
      </c>
      <c r="C5">
        <v>2.1180029999999999E-2</v>
      </c>
      <c r="D5">
        <v>1.5266605000000001E-2</v>
      </c>
      <c r="E5">
        <f t="shared" si="0"/>
        <v>1.3873438135066702</v>
      </c>
      <c r="F5">
        <v>0</v>
      </c>
      <c r="G5">
        <v>8.6461960000000001E-3</v>
      </c>
      <c r="H5">
        <f t="shared" si="1"/>
        <v>0</v>
      </c>
      <c r="I5">
        <v>6.1752988000000002E-2</v>
      </c>
      <c r="J5">
        <v>6.4663349999999994E-2</v>
      </c>
      <c r="K5">
        <f t="shared" si="2"/>
        <v>0.95499209366665982</v>
      </c>
      <c r="L5">
        <v>2.8629857000000002E-2</v>
      </c>
      <c r="M5">
        <v>2.3410335000000001E-2</v>
      </c>
      <c r="N5">
        <f t="shared" si="3"/>
        <v>1.2229580225998475</v>
      </c>
      <c r="O5">
        <v>3.4582133000000001E-2</v>
      </c>
      <c r="P5">
        <v>2.1754091999999999E-2</v>
      </c>
      <c r="Q5">
        <f t="shared" si="4"/>
        <v>1.5896840465692617</v>
      </c>
    </row>
    <row r="6" spans="1:17" x14ac:dyDescent="0.3">
      <c r="A6" t="s">
        <v>37</v>
      </c>
      <c r="B6" t="s">
        <v>180</v>
      </c>
      <c r="C6">
        <v>5.1437216000000001E-2</v>
      </c>
      <c r="D6">
        <v>4.7016396250000002E-2</v>
      </c>
      <c r="E6">
        <f t="shared" si="0"/>
        <v>1.094027192694506</v>
      </c>
      <c r="F6">
        <v>9.9206350000000006E-3</v>
      </c>
      <c r="G6">
        <v>1.3786501444E-2</v>
      </c>
      <c r="H6">
        <f t="shared" si="1"/>
        <v>0.71959046610172039</v>
      </c>
      <c r="I6">
        <v>2.9880477999999999E-2</v>
      </c>
      <c r="J6">
        <v>3.1391070139999998E-2</v>
      </c>
      <c r="K6">
        <f t="shared" si="2"/>
        <v>0.9518782847076267</v>
      </c>
      <c r="L6" s="2">
        <v>1.2269939000000001E-2</v>
      </c>
      <c r="M6" s="2">
        <v>2.482680722E-2</v>
      </c>
      <c r="N6" s="2">
        <f t="shared" si="3"/>
        <v>0.49422138301036039</v>
      </c>
      <c r="O6">
        <v>3.1700288E-2</v>
      </c>
      <c r="P6">
        <v>5.6126054000000002E-2</v>
      </c>
      <c r="Q6">
        <f t="shared" si="4"/>
        <v>0.56480521506108372</v>
      </c>
    </row>
    <row r="9" spans="1:17" x14ac:dyDescent="0.3">
      <c r="A9" s="4" t="s">
        <v>181</v>
      </c>
    </row>
    <row r="10" spans="1:17" x14ac:dyDescent="0.3">
      <c r="A10" s="2" t="s">
        <v>182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D54E9-7D3E-42C0-AFBE-62F01D586B85}">
  <dimension ref="A1:S41"/>
  <sheetViews>
    <sheetView zoomScale="85" zoomScaleNormal="85" workbookViewId="0">
      <selection activeCell="M14" sqref="M14"/>
    </sheetView>
  </sheetViews>
  <sheetFormatPr defaultColWidth="9.109375" defaultRowHeight="14.4" x14ac:dyDescent="0.3"/>
  <cols>
    <col min="1" max="1" width="30.109375" bestFit="1" customWidth="1"/>
    <col min="17" max="17" width="13.109375" bestFit="1" customWidth="1"/>
    <col min="19" max="19" width="33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175</v>
      </c>
      <c r="F1" t="s">
        <v>4</v>
      </c>
      <c r="G1" t="s">
        <v>5</v>
      </c>
      <c r="H1" t="s">
        <v>176</v>
      </c>
      <c r="I1" t="s">
        <v>6</v>
      </c>
      <c r="J1" t="s">
        <v>7</v>
      </c>
      <c r="K1" t="s">
        <v>177</v>
      </c>
      <c r="L1" t="s">
        <v>8</v>
      </c>
      <c r="M1" t="s">
        <v>9</v>
      </c>
      <c r="N1" t="s">
        <v>178</v>
      </c>
      <c r="O1" t="s">
        <v>10</v>
      </c>
      <c r="P1" t="s">
        <v>42</v>
      </c>
      <c r="Q1" t="s">
        <v>179</v>
      </c>
    </row>
    <row r="2" spans="1:19" x14ac:dyDescent="0.3">
      <c r="A2" t="s">
        <v>11</v>
      </c>
      <c r="B2" t="s">
        <v>43</v>
      </c>
      <c r="C2">
        <v>1.8154311999999999E-2</v>
      </c>
      <c r="D2" t="s">
        <v>44</v>
      </c>
      <c r="E2" s="3" t="s">
        <v>183</v>
      </c>
      <c r="F2">
        <v>0</v>
      </c>
      <c r="G2" t="s">
        <v>45</v>
      </c>
      <c r="H2">
        <f>F2/G2</f>
        <v>0</v>
      </c>
      <c r="I2">
        <v>0</v>
      </c>
      <c r="J2" t="s">
        <v>44</v>
      </c>
      <c r="K2" s="3" t="s">
        <v>183</v>
      </c>
      <c r="L2" s="1">
        <v>2.6584867000000002E-2</v>
      </c>
      <c r="M2" s="1" t="s">
        <v>44</v>
      </c>
      <c r="N2" s="1" t="e">
        <f>L2/M2</f>
        <v>#DIV/0!</v>
      </c>
      <c r="O2">
        <v>0</v>
      </c>
      <c r="P2" t="s">
        <v>44</v>
      </c>
      <c r="Q2" s="3" t="s">
        <v>183</v>
      </c>
    </row>
    <row r="3" spans="1:19" x14ac:dyDescent="0.3">
      <c r="A3" t="s">
        <v>17</v>
      </c>
      <c r="B3" t="s">
        <v>43</v>
      </c>
      <c r="C3">
        <v>0.31013615700000002</v>
      </c>
      <c r="D3" t="s">
        <v>46</v>
      </c>
      <c r="E3">
        <f t="shared" ref="E3:E9" si="0">C3/D3</f>
        <v>1.0356557200501144</v>
      </c>
      <c r="F3">
        <v>0.503968254</v>
      </c>
      <c r="G3" t="s">
        <v>47</v>
      </c>
      <c r="H3">
        <f t="shared" ref="H3:H9" si="1">F3/G3</f>
        <v>1.0972958010724738</v>
      </c>
      <c r="I3">
        <v>0.27490039799999999</v>
      </c>
      <c r="J3" t="s">
        <v>48</v>
      </c>
      <c r="K3">
        <f t="shared" ref="K3:K9" si="2">I3/J3</f>
        <v>1.0529049621167335</v>
      </c>
      <c r="L3">
        <v>0.40490797499999998</v>
      </c>
      <c r="M3" t="s">
        <v>49</v>
      </c>
      <c r="N3">
        <f t="shared" ref="N3:N9" si="3">L3/M3</f>
        <v>0.9922601191629713</v>
      </c>
      <c r="O3">
        <v>0.195965418</v>
      </c>
      <c r="P3" t="s">
        <v>50</v>
      </c>
      <c r="Q3">
        <f t="shared" ref="Q3:Q9" si="4">O3/P3</f>
        <v>0.91644446215302655</v>
      </c>
      <c r="S3" s="2" t="s">
        <v>182</v>
      </c>
    </row>
    <row r="4" spans="1:19" x14ac:dyDescent="0.3">
      <c r="A4" t="s">
        <v>51</v>
      </c>
      <c r="B4" t="s">
        <v>43</v>
      </c>
      <c r="C4" s="2">
        <v>1.9667171000000001E-2</v>
      </c>
      <c r="D4" s="2" t="s">
        <v>52</v>
      </c>
      <c r="E4" s="2">
        <f t="shared" si="0"/>
        <v>0.45882761895685575</v>
      </c>
      <c r="F4">
        <v>0</v>
      </c>
      <c r="G4" t="s">
        <v>53</v>
      </c>
      <c r="H4">
        <f t="shared" si="1"/>
        <v>0</v>
      </c>
      <c r="I4">
        <v>0</v>
      </c>
      <c r="J4" t="s">
        <v>54</v>
      </c>
      <c r="K4">
        <f t="shared" si="2"/>
        <v>0</v>
      </c>
      <c r="L4">
        <v>0</v>
      </c>
      <c r="M4" t="s">
        <v>44</v>
      </c>
      <c r="N4" t="e">
        <f t="shared" si="3"/>
        <v>#DIV/0!</v>
      </c>
      <c r="O4">
        <v>5.7636889999999998E-3</v>
      </c>
      <c r="P4" t="s">
        <v>44</v>
      </c>
      <c r="Q4" s="3" t="s">
        <v>183</v>
      </c>
      <c r="S4" s="4" t="s">
        <v>181</v>
      </c>
    </row>
    <row r="5" spans="1:19" x14ac:dyDescent="0.3">
      <c r="A5" t="s">
        <v>55</v>
      </c>
      <c r="B5" t="s">
        <v>43</v>
      </c>
      <c r="C5" s="2">
        <v>1.5128590000000001E-3</v>
      </c>
      <c r="D5" s="2" t="s">
        <v>56</v>
      </c>
      <c r="E5" s="2">
        <f t="shared" si="0"/>
        <v>0.14642192472476065</v>
      </c>
      <c r="F5">
        <v>0</v>
      </c>
      <c r="G5" t="s">
        <v>57</v>
      </c>
      <c r="H5">
        <f t="shared" si="1"/>
        <v>0</v>
      </c>
      <c r="I5">
        <v>0</v>
      </c>
      <c r="J5" t="s">
        <v>58</v>
      </c>
      <c r="K5">
        <f t="shared" si="2"/>
        <v>0</v>
      </c>
      <c r="L5">
        <v>0</v>
      </c>
      <c r="M5" t="s">
        <v>44</v>
      </c>
      <c r="N5" t="e">
        <f t="shared" si="3"/>
        <v>#DIV/0!</v>
      </c>
      <c r="O5">
        <v>0</v>
      </c>
      <c r="P5" t="s">
        <v>44</v>
      </c>
      <c r="Q5" s="3" t="s">
        <v>183</v>
      </c>
    </row>
    <row r="6" spans="1:19" x14ac:dyDescent="0.3">
      <c r="A6" t="s">
        <v>22</v>
      </c>
      <c r="B6" t="s">
        <v>43</v>
      </c>
      <c r="C6">
        <v>0.29046898599999998</v>
      </c>
      <c r="D6" t="s">
        <v>59</v>
      </c>
      <c r="E6">
        <f t="shared" si="0"/>
        <v>0.78552502756594811</v>
      </c>
      <c r="F6">
        <v>0.36507936499999999</v>
      </c>
      <c r="G6" t="s">
        <v>60</v>
      </c>
      <c r="H6">
        <f t="shared" si="1"/>
        <v>0.95933567701958999</v>
      </c>
      <c r="I6">
        <v>0.37649402399999998</v>
      </c>
      <c r="J6" t="s">
        <v>61</v>
      </c>
      <c r="K6">
        <f t="shared" si="2"/>
        <v>0.95046281836465685</v>
      </c>
      <c r="L6">
        <v>0.23108384500000001</v>
      </c>
      <c r="M6" t="s">
        <v>62</v>
      </c>
      <c r="N6">
        <f t="shared" si="3"/>
        <v>0.78193222836656606</v>
      </c>
      <c r="O6">
        <v>0.59654178700000005</v>
      </c>
      <c r="P6" t="s">
        <v>63</v>
      </c>
      <c r="Q6">
        <f t="shared" si="4"/>
        <v>0.95057986967116403</v>
      </c>
    </row>
    <row r="7" spans="1:19" x14ac:dyDescent="0.3">
      <c r="A7" t="s">
        <v>27</v>
      </c>
      <c r="B7" t="s">
        <v>43</v>
      </c>
      <c r="C7">
        <v>4.3872920000000003E-2</v>
      </c>
      <c r="D7" t="s">
        <v>64</v>
      </c>
      <c r="E7">
        <f t="shared" si="0"/>
        <v>1.1949816616433748</v>
      </c>
      <c r="F7">
        <v>0.11706349200000001</v>
      </c>
      <c r="G7" t="s">
        <v>65</v>
      </c>
      <c r="H7">
        <f t="shared" si="1"/>
        <v>0.901966862451691</v>
      </c>
      <c r="I7">
        <v>1.1952190999999999E-2</v>
      </c>
      <c r="J7" t="s">
        <v>66</v>
      </c>
      <c r="K7">
        <f t="shared" si="2"/>
        <v>0.50056438234768141</v>
      </c>
      <c r="L7" s="4">
        <v>0.16359918200000001</v>
      </c>
      <c r="M7" s="4" t="s">
        <v>67</v>
      </c>
      <c r="N7" s="4">
        <f t="shared" si="3"/>
        <v>2.005677001512602</v>
      </c>
      <c r="O7">
        <v>1.1527378E-2</v>
      </c>
      <c r="P7" t="s">
        <v>68</v>
      </c>
      <c r="Q7">
        <f t="shared" si="4"/>
        <v>0.77784745283387446</v>
      </c>
    </row>
    <row r="8" spans="1:19" x14ac:dyDescent="0.3">
      <c r="A8" t="s">
        <v>32</v>
      </c>
      <c r="B8" t="s">
        <v>43</v>
      </c>
      <c r="C8">
        <v>0.26323751899999998</v>
      </c>
      <c r="D8" t="s">
        <v>69</v>
      </c>
      <c r="E8">
        <f t="shared" si="0"/>
        <v>1.2487039498722514</v>
      </c>
      <c r="F8">
        <v>1.3888889E-2</v>
      </c>
      <c r="G8" t="s">
        <v>70</v>
      </c>
      <c r="H8">
        <f t="shared" si="1"/>
        <v>0.54802521133408366</v>
      </c>
      <c r="I8">
        <v>0.29282868499999998</v>
      </c>
      <c r="J8" t="s">
        <v>71</v>
      </c>
      <c r="K8">
        <f t="shared" si="2"/>
        <v>1.0798131051689512</v>
      </c>
      <c r="L8">
        <v>0.14928425400000001</v>
      </c>
      <c r="M8" t="s">
        <v>72</v>
      </c>
      <c r="N8">
        <f t="shared" si="3"/>
        <v>0.80401690003120008</v>
      </c>
      <c r="O8">
        <v>0.17291066299999999</v>
      </c>
      <c r="P8" t="s">
        <v>73</v>
      </c>
      <c r="Q8">
        <f t="shared" si="4"/>
        <v>1.2678341924720518</v>
      </c>
    </row>
    <row r="9" spans="1:19" x14ac:dyDescent="0.3">
      <c r="A9" t="s">
        <v>37</v>
      </c>
      <c r="B9" t="s">
        <v>43</v>
      </c>
      <c r="C9">
        <v>5.2950075999999999E-2</v>
      </c>
      <c r="D9" t="s">
        <v>74</v>
      </c>
      <c r="E9">
        <f t="shared" si="0"/>
        <v>1.7623400487323768</v>
      </c>
      <c r="F9">
        <v>0</v>
      </c>
      <c r="G9" t="s">
        <v>75</v>
      </c>
      <c r="H9">
        <f t="shared" si="1"/>
        <v>0</v>
      </c>
      <c r="I9">
        <v>4.3824701000000001E-2</v>
      </c>
      <c r="J9" t="s">
        <v>76</v>
      </c>
      <c r="K9">
        <f t="shared" si="2"/>
        <v>0.94421724664156914</v>
      </c>
      <c r="L9">
        <v>2.4539877000000002E-2</v>
      </c>
      <c r="M9" t="s">
        <v>77</v>
      </c>
      <c r="N9">
        <f t="shared" si="3"/>
        <v>0.8414633017292672</v>
      </c>
      <c r="O9" s="4">
        <v>1.7291066000000001E-2</v>
      </c>
      <c r="P9" s="4" t="s">
        <v>78</v>
      </c>
      <c r="Q9" s="4">
        <f t="shared" si="4"/>
        <v>2.3335406804050165</v>
      </c>
    </row>
    <row r="10" spans="1:19" x14ac:dyDescent="0.3">
      <c r="A10" t="s">
        <v>11</v>
      </c>
      <c r="B10" t="s">
        <v>12</v>
      </c>
      <c r="C10" s="2">
        <v>2.269289E-2</v>
      </c>
      <c r="D10" s="2" t="s">
        <v>13</v>
      </c>
      <c r="E10" s="2">
        <f>C10/D10</f>
        <v>0.11488390963387228</v>
      </c>
      <c r="F10" s="2">
        <v>7.9365080000000001E-3</v>
      </c>
      <c r="G10" s="2" t="s">
        <v>14</v>
      </c>
      <c r="H10" s="2">
        <f>F10/G10</f>
        <v>0.39631589628373759</v>
      </c>
      <c r="I10">
        <v>2.7888446000000001E-2</v>
      </c>
      <c r="J10" t="s">
        <v>15</v>
      </c>
      <c r="K10">
        <f>I10/J10</f>
        <v>0.81715775290485893</v>
      </c>
      <c r="L10">
        <v>2.0449898000000001E-2</v>
      </c>
      <c r="M10" t="s">
        <v>16</v>
      </c>
      <c r="N10">
        <f>L10/M10</f>
        <v>1.3657244723619064</v>
      </c>
      <c r="O10">
        <v>3.1700288E-2</v>
      </c>
      <c r="P10" s="3" t="s">
        <v>183</v>
      </c>
      <c r="Q10" s="3" t="s">
        <v>183</v>
      </c>
    </row>
    <row r="11" spans="1:19" x14ac:dyDescent="0.3">
      <c r="A11" t="s">
        <v>17</v>
      </c>
      <c r="B11" t="s">
        <v>12</v>
      </c>
      <c r="C11">
        <v>0.47655068099999998</v>
      </c>
      <c r="D11" t="s">
        <v>18</v>
      </c>
      <c r="E11">
        <f t="shared" ref="E11:E15" si="5">C11/D11</f>
        <v>1.1966187301712612</v>
      </c>
      <c r="F11">
        <v>0.33134920600000001</v>
      </c>
      <c r="G11" t="s">
        <v>19</v>
      </c>
      <c r="H11">
        <f t="shared" ref="H11:H15" si="6">F11/G11</f>
        <v>1.0155072356634616</v>
      </c>
      <c r="I11">
        <v>0.35059761</v>
      </c>
      <c r="J11" t="s">
        <v>20</v>
      </c>
      <c r="K11">
        <f t="shared" ref="K11:K15" si="7">I11/J11</f>
        <v>0.90557993956801208</v>
      </c>
      <c r="L11">
        <v>0.45398772999999998</v>
      </c>
      <c r="M11" t="s">
        <v>21</v>
      </c>
      <c r="N11">
        <f t="shared" ref="N11:N15" si="8">L11/M11</f>
        <v>1.2429144909485592</v>
      </c>
      <c r="O11">
        <v>0.43515850099999998</v>
      </c>
      <c r="P11" s="3" t="s">
        <v>183</v>
      </c>
      <c r="Q11" s="3" t="s">
        <v>183</v>
      </c>
    </row>
    <row r="12" spans="1:19" x14ac:dyDescent="0.3">
      <c r="A12" t="s">
        <v>22</v>
      </c>
      <c r="B12" t="s">
        <v>12</v>
      </c>
      <c r="C12">
        <v>0.254160363</v>
      </c>
      <c r="D12" t="s">
        <v>23</v>
      </c>
      <c r="E12">
        <f t="shared" si="5"/>
        <v>1.7764203392010245</v>
      </c>
      <c r="F12">
        <v>0.51190476200000001</v>
      </c>
      <c r="G12" t="s">
        <v>24</v>
      </c>
      <c r="H12">
        <f t="shared" si="6"/>
        <v>1.0541115848380092</v>
      </c>
      <c r="I12">
        <v>0.511952191</v>
      </c>
      <c r="J12" t="s">
        <v>25</v>
      </c>
      <c r="K12">
        <f t="shared" si="7"/>
        <v>1.1919661776882766</v>
      </c>
      <c r="L12">
        <v>0.30879345600000002</v>
      </c>
      <c r="M12" t="s">
        <v>26</v>
      </c>
      <c r="N12">
        <f t="shared" si="8"/>
        <v>0.73203181418894059</v>
      </c>
      <c r="O12">
        <v>0.35446685900000002</v>
      </c>
      <c r="P12" s="3" t="s">
        <v>183</v>
      </c>
      <c r="Q12" s="3" t="s">
        <v>183</v>
      </c>
      <c r="S12" t="s">
        <v>184</v>
      </c>
    </row>
    <row r="13" spans="1:19" x14ac:dyDescent="0.3">
      <c r="A13" t="s">
        <v>27</v>
      </c>
      <c r="B13" t="s">
        <v>12</v>
      </c>
      <c r="C13">
        <v>0.21482602100000001</v>
      </c>
      <c r="D13" t="s">
        <v>28</v>
      </c>
      <c r="E13">
        <f t="shared" si="5"/>
        <v>0.90744762902052944</v>
      </c>
      <c r="F13">
        <v>5.1587302000000002E-2</v>
      </c>
      <c r="G13" t="s">
        <v>29</v>
      </c>
      <c r="H13">
        <f t="shared" si="6"/>
        <v>1.1824058254696981</v>
      </c>
      <c r="I13">
        <v>5.7768923999999999E-2</v>
      </c>
      <c r="J13" t="s">
        <v>30</v>
      </c>
      <c r="K13">
        <f t="shared" si="7"/>
        <v>0.77766837298299873</v>
      </c>
      <c r="L13" s="4">
        <v>0.151329243</v>
      </c>
      <c r="M13" s="4" t="s">
        <v>31</v>
      </c>
      <c r="N13" s="4">
        <f t="shared" si="8"/>
        <v>2.5418105914836104</v>
      </c>
      <c r="O13">
        <v>0.16426513000000001</v>
      </c>
      <c r="P13" s="3" t="s">
        <v>183</v>
      </c>
      <c r="Q13" s="3" t="s">
        <v>183</v>
      </c>
    </row>
    <row r="14" spans="1:19" x14ac:dyDescent="0.3">
      <c r="A14" t="s">
        <v>32</v>
      </c>
      <c r="B14" t="s">
        <v>12</v>
      </c>
      <c r="C14">
        <v>2.7231466999999999E-2</v>
      </c>
      <c r="D14" t="s">
        <v>33</v>
      </c>
      <c r="E14">
        <f t="shared" si="5"/>
        <v>1.1611767173541538</v>
      </c>
      <c r="F14">
        <v>9.3253968000000007E-2</v>
      </c>
      <c r="G14" t="s">
        <v>34</v>
      </c>
      <c r="H14">
        <f t="shared" si="6"/>
        <v>0.79472668232644827</v>
      </c>
      <c r="I14">
        <v>4.7808765000000003E-2</v>
      </c>
      <c r="J14" t="s">
        <v>35</v>
      </c>
      <c r="K14">
        <f t="shared" si="7"/>
        <v>0.66473980763899065</v>
      </c>
      <c r="L14">
        <v>6.5439673000000004E-2</v>
      </c>
      <c r="M14" t="s">
        <v>36</v>
      </c>
      <c r="N14">
        <f t="shared" si="8"/>
        <v>0.50886998882253398</v>
      </c>
      <c r="O14">
        <v>1.4409221999999999E-2</v>
      </c>
      <c r="P14" s="3" t="s">
        <v>183</v>
      </c>
      <c r="Q14" s="3" t="s">
        <v>183</v>
      </c>
    </row>
    <row r="15" spans="1:19" x14ac:dyDescent="0.3">
      <c r="A15" t="s">
        <v>37</v>
      </c>
      <c r="B15" t="s">
        <v>12</v>
      </c>
      <c r="C15" s="4">
        <v>4.5385779999999997E-3</v>
      </c>
      <c r="D15" s="4" t="s">
        <v>38</v>
      </c>
      <c r="E15" s="4">
        <f t="shared" si="5"/>
        <v>4.7227658688865759</v>
      </c>
      <c r="F15">
        <v>3.9682540000000001E-3</v>
      </c>
      <c r="G15" t="s">
        <v>39</v>
      </c>
      <c r="H15">
        <f t="shared" si="6"/>
        <v>0.55983874064661465</v>
      </c>
      <c r="I15">
        <v>3.9840639999999998E-3</v>
      </c>
      <c r="J15" t="s">
        <v>40</v>
      </c>
      <c r="K15">
        <f t="shared" si="7"/>
        <v>1.3232445528221009</v>
      </c>
      <c r="L15">
        <v>0</v>
      </c>
      <c r="M15" t="s">
        <v>41</v>
      </c>
      <c r="N15">
        <f t="shared" si="8"/>
        <v>0</v>
      </c>
      <c r="O15">
        <v>0</v>
      </c>
      <c r="P15" s="3" t="s">
        <v>183</v>
      </c>
      <c r="Q15" s="3" t="s">
        <v>183</v>
      </c>
    </row>
    <row r="16" spans="1:19" x14ac:dyDescent="0.3">
      <c r="A16" t="s">
        <v>11</v>
      </c>
      <c r="B16" t="s">
        <v>79</v>
      </c>
      <c r="C16">
        <v>0</v>
      </c>
      <c r="D16" t="s">
        <v>44</v>
      </c>
      <c r="E16" s="3" t="s">
        <v>183</v>
      </c>
      <c r="F16">
        <v>0</v>
      </c>
      <c r="G16" t="s">
        <v>80</v>
      </c>
      <c r="H16">
        <f>F16/G16</f>
        <v>0</v>
      </c>
      <c r="I16">
        <v>0</v>
      </c>
      <c r="J16" t="s">
        <v>81</v>
      </c>
      <c r="K16">
        <f>I16/J16</f>
        <v>0</v>
      </c>
      <c r="L16" s="4">
        <v>1.4314927999999999E-2</v>
      </c>
      <c r="M16" s="4" t="s">
        <v>82</v>
      </c>
      <c r="N16" s="4">
        <f>L16/M16</f>
        <v>3.7706686494627077</v>
      </c>
      <c r="O16">
        <v>0</v>
      </c>
      <c r="P16" t="s">
        <v>44</v>
      </c>
      <c r="Q16" s="3" t="s">
        <v>183</v>
      </c>
    </row>
    <row r="17" spans="1:19" x14ac:dyDescent="0.3">
      <c r="A17" t="s">
        <v>17</v>
      </c>
      <c r="B17" t="s">
        <v>79</v>
      </c>
      <c r="C17" s="4">
        <v>0.211800303</v>
      </c>
      <c r="D17" s="4" t="s">
        <v>83</v>
      </c>
      <c r="E17" s="4">
        <f t="shared" ref="E17:E21" si="9">C17/D17</f>
        <v>4.2574754870872642</v>
      </c>
      <c r="F17">
        <v>8.1349205999999993E-2</v>
      </c>
      <c r="G17" t="s">
        <v>84</v>
      </c>
      <c r="H17">
        <f t="shared" ref="H17:H20" si="10">F17/G17</f>
        <v>0.82232394249094409</v>
      </c>
      <c r="I17" s="4">
        <v>0.34661354599999999</v>
      </c>
      <c r="J17" s="4" t="s">
        <v>85</v>
      </c>
      <c r="K17" s="4">
        <f t="shared" ref="K17:K21" si="11">I17/J17</f>
        <v>2.5175463873931201</v>
      </c>
      <c r="L17">
        <v>0.27198364000000003</v>
      </c>
      <c r="M17" t="s">
        <v>86</v>
      </c>
      <c r="N17">
        <f t="shared" ref="N17:N21" si="12">L17/M17</f>
        <v>1.4819798392848758</v>
      </c>
      <c r="O17" s="4">
        <v>0.26224783899999998</v>
      </c>
      <c r="P17" s="4" t="s">
        <v>87</v>
      </c>
      <c r="Q17" s="4">
        <f t="shared" ref="Q17:Q21" si="13">O17/P17</f>
        <v>4.5071638113613082</v>
      </c>
    </row>
    <row r="18" spans="1:19" x14ac:dyDescent="0.3">
      <c r="A18" t="s">
        <v>51</v>
      </c>
      <c r="B18" t="s">
        <v>79</v>
      </c>
      <c r="C18">
        <v>0</v>
      </c>
      <c r="D18" t="s">
        <v>88</v>
      </c>
      <c r="E18">
        <f t="shared" si="9"/>
        <v>0</v>
      </c>
      <c r="F18">
        <v>0</v>
      </c>
      <c r="G18" t="s">
        <v>89</v>
      </c>
      <c r="H18">
        <f t="shared" si="10"/>
        <v>0</v>
      </c>
      <c r="I18">
        <v>0</v>
      </c>
      <c r="J18" t="s">
        <v>90</v>
      </c>
      <c r="K18">
        <f t="shared" si="11"/>
        <v>0</v>
      </c>
      <c r="L18">
        <v>0</v>
      </c>
      <c r="M18" t="s">
        <v>91</v>
      </c>
      <c r="N18">
        <f t="shared" si="12"/>
        <v>0</v>
      </c>
      <c r="O18">
        <v>0</v>
      </c>
      <c r="P18" t="s">
        <v>92</v>
      </c>
      <c r="Q18">
        <f t="shared" si="13"/>
        <v>0</v>
      </c>
    </row>
    <row r="19" spans="1:19" x14ac:dyDescent="0.3">
      <c r="A19" t="s">
        <v>55</v>
      </c>
      <c r="B19" t="s">
        <v>79</v>
      </c>
      <c r="C19">
        <v>0</v>
      </c>
      <c r="D19" t="s">
        <v>93</v>
      </c>
      <c r="E19">
        <f t="shared" si="9"/>
        <v>0</v>
      </c>
      <c r="F19">
        <v>0</v>
      </c>
      <c r="G19" t="s">
        <v>94</v>
      </c>
      <c r="H19">
        <f t="shared" si="10"/>
        <v>0</v>
      </c>
      <c r="I19">
        <v>0</v>
      </c>
      <c r="J19" t="s">
        <v>95</v>
      </c>
      <c r="K19">
        <f t="shared" si="11"/>
        <v>0</v>
      </c>
      <c r="L19">
        <v>0</v>
      </c>
      <c r="M19" t="s">
        <v>96</v>
      </c>
      <c r="N19">
        <f t="shared" si="12"/>
        <v>0</v>
      </c>
      <c r="O19">
        <v>0</v>
      </c>
      <c r="P19" t="s">
        <v>97</v>
      </c>
      <c r="Q19">
        <f t="shared" si="13"/>
        <v>0</v>
      </c>
    </row>
    <row r="20" spans="1:19" x14ac:dyDescent="0.3">
      <c r="A20" t="s">
        <v>22</v>
      </c>
      <c r="B20" t="s">
        <v>79</v>
      </c>
      <c r="C20">
        <v>0.78517397899999997</v>
      </c>
      <c r="D20" t="s">
        <v>98</v>
      </c>
      <c r="E20">
        <f t="shared" si="9"/>
        <v>1.0738973193488448</v>
      </c>
      <c r="F20">
        <v>0.91666666699999999</v>
      </c>
      <c r="G20" t="s">
        <v>99</v>
      </c>
      <c r="H20">
        <f t="shared" si="10"/>
        <v>1.0940646558792688</v>
      </c>
      <c r="I20">
        <v>0.63147410400000004</v>
      </c>
      <c r="J20" t="s">
        <v>100</v>
      </c>
      <c r="K20">
        <f t="shared" si="11"/>
        <v>1.0048079430150765</v>
      </c>
      <c r="L20">
        <v>0.68711656399999999</v>
      </c>
      <c r="M20" t="s">
        <v>101</v>
      </c>
      <c r="N20">
        <f t="shared" si="12"/>
        <v>1.1525560329008151</v>
      </c>
      <c r="O20">
        <v>0.72910662800000003</v>
      </c>
      <c r="P20" t="s">
        <v>102</v>
      </c>
      <c r="Q20">
        <f t="shared" si="13"/>
        <v>0.87685974928389143</v>
      </c>
    </row>
    <row r="21" spans="1:19" x14ac:dyDescent="0.3">
      <c r="A21" t="s">
        <v>27</v>
      </c>
      <c r="B21" t="s">
        <v>79</v>
      </c>
      <c r="C21" s="4">
        <v>3.0257190000000001E-3</v>
      </c>
      <c r="D21" s="4" t="s">
        <v>103</v>
      </c>
      <c r="E21" s="4">
        <f t="shared" si="9"/>
        <v>7.5967641708752787</v>
      </c>
      <c r="F21">
        <v>1.984127E-3</v>
      </c>
      <c r="G21" t="s">
        <v>104</v>
      </c>
      <c r="H21">
        <f>F21/G21</f>
        <v>0.69099072289406283</v>
      </c>
      <c r="I21" s="4">
        <v>2.1912351E-2</v>
      </c>
      <c r="J21" s="4" t="s">
        <v>105</v>
      </c>
      <c r="K21" s="4">
        <f t="shared" si="11"/>
        <v>3.7911852686506218</v>
      </c>
      <c r="L21" s="4">
        <v>2.6584867000000002E-2</v>
      </c>
      <c r="M21" s="4" t="s">
        <v>106</v>
      </c>
      <c r="N21" s="4">
        <f t="shared" si="12"/>
        <v>2.1907355279913294</v>
      </c>
      <c r="O21" s="4">
        <v>8.6455330000000004E-3</v>
      </c>
      <c r="P21" s="4" t="s">
        <v>107</v>
      </c>
      <c r="Q21" s="4">
        <f t="shared" si="13"/>
        <v>9.571331951456223</v>
      </c>
      <c r="S21" t="s">
        <v>184</v>
      </c>
    </row>
    <row r="22" spans="1:19" x14ac:dyDescent="0.3">
      <c r="A22" t="s">
        <v>17</v>
      </c>
      <c r="B22" t="s">
        <v>108</v>
      </c>
      <c r="C22" s="4">
        <v>5.4462934999999997E-2</v>
      </c>
      <c r="D22" s="4" t="s">
        <v>109</v>
      </c>
      <c r="E22" s="4">
        <f>C22/D22</f>
        <v>69.803978791807708</v>
      </c>
      <c r="F22" s="4">
        <v>3.9682540000000001E-3</v>
      </c>
      <c r="G22" s="4" t="s">
        <v>110</v>
      </c>
      <c r="H22" s="4">
        <f>F22/G22</f>
        <v>2.5587586997385694</v>
      </c>
      <c r="I22" s="4">
        <v>7.3705178999999996E-2</v>
      </c>
      <c r="J22" s="4" t="s">
        <v>111</v>
      </c>
      <c r="K22" s="4">
        <f>I22/J22</f>
        <v>5.9873604086520942</v>
      </c>
      <c r="L22" s="4">
        <v>6.3394682999999993E-2</v>
      </c>
      <c r="M22" s="4" t="s">
        <v>112</v>
      </c>
      <c r="N22" s="4">
        <f>L22/M22</f>
        <v>8.0285377666736562</v>
      </c>
      <c r="O22">
        <v>2.8818443999999999E-2</v>
      </c>
      <c r="P22" s="3" t="s">
        <v>183</v>
      </c>
      <c r="Q22" s="3" t="s">
        <v>183</v>
      </c>
    </row>
    <row r="23" spans="1:19" x14ac:dyDescent="0.3">
      <c r="A23" t="s">
        <v>51</v>
      </c>
      <c r="B23" t="s">
        <v>108</v>
      </c>
      <c r="C23">
        <v>0</v>
      </c>
      <c r="D23" t="s">
        <v>113</v>
      </c>
      <c r="E23">
        <f t="shared" ref="E23:E25" si="14">C23/D23</f>
        <v>0</v>
      </c>
      <c r="F23">
        <v>0</v>
      </c>
      <c r="G23" t="s">
        <v>114</v>
      </c>
      <c r="H23">
        <f t="shared" ref="H23:H26" si="15">F23/G23</f>
        <v>0</v>
      </c>
      <c r="I23">
        <v>0</v>
      </c>
      <c r="J23" t="s">
        <v>115</v>
      </c>
      <c r="K23">
        <f t="shared" ref="K23:K26" si="16">I23/J23</f>
        <v>0</v>
      </c>
      <c r="L23">
        <v>0</v>
      </c>
      <c r="M23" t="s">
        <v>116</v>
      </c>
      <c r="N23">
        <f t="shared" ref="N23:N26" si="17">L23/M23</f>
        <v>0</v>
      </c>
      <c r="O23">
        <v>0</v>
      </c>
      <c r="P23" s="3" t="s">
        <v>183</v>
      </c>
      <c r="Q23" s="3" t="s">
        <v>183</v>
      </c>
    </row>
    <row r="24" spans="1:19" x14ac:dyDescent="0.3">
      <c r="A24" t="s">
        <v>55</v>
      </c>
      <c r="B24" t="s">
        <v>108</v>
      </c>
      <c r="C24">
        <v>0</v>
      </c>
      <c r="D24" t="s">
        <v>44</v>
      </c>
      <c r="E24" s="3" t="s">
        <v>183</v>
      </c>
      <c r="F24">
        <v>0</v>
      </c>
      <c r="G24" t="s">
        <v>117</v>
      </c>
      <c r="H24">
        <f t="shared" si="15"/>
        <v>0</v>
      </c>
      <c r="I24">
        <v>0</v>
      </c>
      <c r="J24" t="s">
        <v>118</v>
      </c>
      <c r="K24">
        <f t="shared" si="16"/>
        <v>0</v>
      </c>
      <c r="L24">
        <v>0</v>
      </c>
      <c r="M24" t="s">
        <v>119</v>
      </c>
      <c r="N24">
        <f t="shared" si="17"/>
        <v>0</v>
      </c>
      <c r="O24">
        <v>0</v>
      </c>
      <c r="P24" s="3" t="s">
        <v>183</v>
      </c>
      <c r="Q24" s="3" t="s">
        <v>183</v>
      </c>
    </row>
    <row r="25" spans="1:19" x14ac:dyDescent="0.3">
      <c r="A25" t="s">
        <v>22</v>
      </c>
      <c r="B25" t="s">
        <v>108</v>
      </c>
      <c r="C25">
        <v>0.94553706500000001</v>
      </c>
      <c r="D25" t="s">
        <v>120</v>
      </c>
      <c r="E25">
        <f t="shared" si="14"/>
        <v>1.3868097474573977</v>
      </c>
      <c r="F25" s="4">
        <v>0.996031746</v>
      </c>
      <c r="G25" s="4" t="s">
        <v>121</v>
      </c>
      <c r="H25" s="4">
        <f t="shared" si="15"/>
        <v>4.1043259452876173</v>
      </c>
      <c r="I25" s="4">
        <v>0.92629482100000005</v>
      </c>
      <c r="J25" s="4" t="s">
        <v>122</v>
      </c>
      <c r="K25" s="4">
        <f t="shared" si="16"/>
        <v>2.1719199011720511</v>
      </c>
      <c r="L25" s="4">
        <v>0.93456032700000002</v>
      </c>
      <c r="M25" s="4" t="s">
        <v>123</v>
      </c>
      <c r="N25" s="4">
        <f t="shared" si="17"/>
        <v>2.7484357998459745</v>
      </c>
      <c r="O25">
        <v>0.971181556</v>
      </c>
      <c r="P25" s="3" t="s">
        <v>183</v>
      </c>
      <c r="Q25" s="3" t="s">
        <v>183</v>
      </c>
    </row>
    <row r="26" spans="1:19" x14ac:dyDescent="0.3">
      <c r="A26" t="s">
        <v>27</v>
      </c>
      <c r="B26" t="s">
        <v>108</v>
      </c>
      <c r="C26">
        <v>0</v>
      </c>
      <c r="D26" t="s">
        <v>44</v>
      </c>
      <c r="E26" s="3" t="s">
        <v>183</v>
      </c>
      <c r="F26">
        <v>0</v>
      </c>
      <c r="G26" t="s">
        <v>124</v>
      </c>
      <c r="H26">
        <f t="shared" si="15"/>
        <v>0</v>
      </c>
      <c r="I26">
        <v>0</v>
      </c>
      <c r="J26" t="s">
        <v>125</v>
      </c>
      <c r="K26">
        <f t="shared" si="16"/>
        <v>0</v>
      </c>
      <c r="L26" s="4">
        <v>2.04499E-3</v>
      </c>
      <c r="M26" s="4" t="s">
        <v>126</v>
      </c>
      <c r="N26" s="4">
        <f t="shared" si="17"/>
        <v>53.610429741209003</v>
      </c>
      <c r="O26">
        <v>0</v>
      </c>
      <c r="P26" s="3" t="s">
        <v>183</v>
      </c>
      <c r="Q26" s="3" t="s">
        <v>183</v>
      </c>
    </row>
    <row r="27" spans="1:19" x14ac:dyDescent="0.3">
      <c r="A27" t="s">
        <v>127</v>
      </c>
      <c r="B27" t="s">
        <v>128</v>
      </c>
      <c r="C27" s="2">
        <v>1.3615734000000001E-2</v>
      </c>
      <c r="D27" s="2" t="s">
        <v>129</v>
      </c>
      <c r="E27" s="2">
        <f>C27/D27</f>
        <v>0.25071186639168108</v>
      </c>
      <c r="F27">
        <v>0.198412698</v>
      </c>
      <c r="G27" t="s">
        <v>130</v>
      </c>
      <c r="H27">
        <f>F27/G27</f>
        <v>0.90838792659395051</v>
      </c>
      <c r="I27">
        <v>0.20119521900000001</v>
      </c>
      <c r="J27" t="s">
        <v>131</v>
      </c>
      <c r="K27">
        <f>I27/J27</f>
        <v>0.71145122454556564</v>
      </c>
      <c r="L27">
        <v>6.9529651999999997E-2</v>
      </c>
      <c r="M27" t="s">
        <v>132</v>
      </c>
      <c r="N27">
        <f>L27/M27</f>
        <v>0.53602285089262158</v>
      </c>
      <c r="O27">
        <v>0.198847262</v>
      </c>
      <c r="P27" t="s">
        <v>133</v>
      </c>
      <c r="Q27">
        <f>O27/P27</f>
        <v>0.54508569627192982</v>
      </c>
    </row>
    <row r="28" spans="1:19" x14ac:dyDescent="0.3">
      <c r="A28" t="s">
        <v>11</v>
      </c>
      <c r="B28" t="s">
        <v>128</v>
      </c>
      <c r="C28" s="1">
        <v>0.33282904699999999</v>
      </c>
      <c r="D28" s="1" t="s">
        <v>44</v>
      </c>
      <c r="E28" s="1" t="e">
        <f t="shared" ref="E28:E31" si="18">C28/D28</f>
        <v>#DIV/0!</v>
      </c>
      <c r="F28" s="4">
        <v>5.3571428999999997E-2</v>
      </c>
      <c r="G28" s="4" t="s">
        <v>134</v>
      </c>
      <c r="H28" s="4">
        <f t="shared" ref="H28:H31" si="19">F28/G28</f>
        <v>6.8195965050277429</v>
      </c>
      <c r="I28" s="4">
        <v>0.187250996</v>
      </c>
      <c r="J28" s="4" t="s">
        <v>135</v>
      </c>
      <c r="K28" s="4">
        <f t="shared" ref="K28:K31" si="20">I28/J28</f>
        <v>129.55940902127224</v>
      </c>
      <c r="L28" s="4">
        <v>8.3844581000000001E-2</v>
      </c>
      <c r="M28" s="4" t="s">
        <v>136</v>
      </c>
      <c r="N28" s="4">
        <f t="shared" ref="N28:N31" si="21">L28/M28</f>
        <v>150.24163139448476</v>
      </c>
      <c r="O28">
        <v>0.13832853000000001</v>
      </c>
      <c r="P28" t="s">
        <v>44</v>
      </c>
      <c r="Q28" t="e">
        <f t="shared" ref="Q28:Q30" si="22">O28/P28</f>
        <v>#DIV/0!</v>
      </c>
    </row>
    <row r="29" spans="1:19" x14ac:dyDescent="0.3">
      <c r="A29" t="s">
        <v>137</v>
      </c>
      <c r="B29" t="s">
        <v>128</v>
      </c>
      <c r="C29">
        <v>0.51739788200000003</v>
      </c>
      <c r="D29" t="s">
        <v>138</v>
      </c>
      <c r="E29">
        <f t="shared" si="18"/>
        <v>0.54756234701210493</v>
      </c>
      <c r="F29">
        <v>0.72222222199999997</v>
      </c>
      <c r="G29" t="s">
        <v>139</v>
      </c>
      <c r="H29">
        <f t="shared" si="19"/>
        <v>0.9542706386552412</v>
      </c>
      <c r="I29">
        <v>0.39243027899999999</v>
      </c>
      <c r="J29" t="s">
        <v>140</v>
      </c>
      <c r="K29">
        <f t="shared" si="20"/>
        <v>0.59783922930392752</v>
      </c>
      <c r="L29">
        <v>0.72597137</v>
      </c>
      <c r="M29" t="s">
        <v>141</v>
      </c>
      <c r="N29">
        <f t="shared" si="21"/>
        <v>0.83944580747348996</v>
      </c>
      <c r="O29">
        <v>0.50432276700000001</v>
      </c>
      <c r="P29" t="s">
        <v>142</v>
      </c>
      <c r="Q29">
        <f t="shared" si="22"/>
        <v>0.87313498441828252</v>
      </c>
    </row>
    <row r="30" spans="1:19" x14ac:dyDescent="0.3">
      <c r="A30" t="s">
        <v>143</v>
      </c>
      <c r="B30" t="s">
        <v>128</v>
      </c>
      <c r="C30">
        <v>1.5128590000000001E-3</v>
      </c>
      <c r="D30" t="s">
        <v>144</v>
      </c>
      <c r="E30">
        <f t="shared" si="18"/>
        <v>1.9387294154192434</v>
      </c>
      <c r="F30">
        <v>1.9841270000000001E-2</v>
      </c>
      <c r="G30" t="s">
        <v>145</v>
      </c>
      <c r="H30">
        <f t="shared" si="19"/>
        <v>1.2590195936342867</v>
      </c>
      <c r="I30">
        <v>1.9920318999999999E-2</v>
      </c>
      <c r="J30" t="s">
        <v>146</v>
      </c>
      <c r="K30">
        <f t="shared" si="20"/>
        <v>0.68382458752169184</v>
      </c>
      <c r="L30">
        <v>4.08998E-3</v>
      </c>
      <c r="M30" t="s">
        <v>147</v>
      </c>
      <c r="N30">
        <f t="shared" si="21"/>
        <v>0.84088091032691104</v>
      </c>
      <c r="O30" s="2">
        <v>1.7291066000000001E-2</v>
      </c>
      <c r="P30" s="2" t="s">
        <v>148</v>
      </c>
      <c r="Q30" s="2">
        <f t="shared" si="22"/>
        <v>0.30019211805555557</v>
      </c>
    </row>
    <row r="31" spans="1:19" x14ac:dyDescent="0.3">
      <c r="A31" t="s">
        <v>149</v>
      </c>
      <c r="B31" t="s">
        <v>128</v>
      </c>
      <c r="C31" s="1">
        <v>5.1437216000000001E-2</v>
      </c>
      <c r="D31" s="1" t="s">
        <v>44</v>
      </c>
      <c r="E31" s="1" t="e">
        <f t="shared" si="18"/>
        <v>#DIV/0!</v>
      </c>
      <c r="F31">
        <v>0</v>
      </c>
      <c r="G31" t="s">
        <v>150</v>
      </c>
      <c r="H31">
        <f t="shared" si="19"/>
        <v>0</v>
      </c>
      <c r="I31">
        <v>0</v>
      </c>
      <c r="J31" t="s">
        <v>151</v>
      </c>
      <c r="K31">
        <f t="shared" si="20"/>
        <v>0</v>
      </c>
      <c r="L31">
        <v>0</v>
      </c>
      <c r="M31" t="s">
        <v>152</v>
      </c>
      <c r="N31">
        <f t="shared" si="21"/>
        <v>0</v>
      </c>
      <c r="O31">
        <v>0</v>
      </c>
      <c r="P31" t="s">
        <v>44</v>
      </c>
      <c r="Q31" s="3" t="s">
        <v>183</v>
      </c>
    </row>
    <row r="32" spans="1:19" x14ac:dyDescent="0.3">
      <c r="A32" t="s">
        <v>11</v>
      </c>
      <c r="B32" t="s">
        <v>153</v>
      </c>
      <c r="C32">
        <v>8.7745840000000005E-2</v>
      </c>
      <c r="D32" t="s">
        <v>154</v>
      </c>
      <c r="E32">
        <f>C32/D32</f>
        <v>1.9582805539614558</v>
      </c>
      <c r="F32" s="2">
        <v>1.984127E-3</v>
      </c>
      <c r="G32" s="2" t="s">
        <v>155</v>
      </c>
      <c r="H32" s="2">
        <f>F32/G32</f>
        <v>0.30403952873824774</v>
      </c>
      <c r="I32" s="4">
        <v>9.9601589999999997E-3</v>
      </c>
      <c r="J32" s="4" t="s">
        <v>156</v>
      </c>
      <c r="K32" s="4">
        <f>I32/J32</f>
        <v>2.0539541212952317</v>
      </c>
      <c r="L32">
        <v>0</v>
      </c>
      <c r="M32" t="s">
        <v>157</v>
      </c>
      <c r="N32">
        <f>L32/M32</f>
        <v>0</v>
      </c>
      <c r="O32">
        <v>1.1527378E-2</v>
      </c>
      <c r="P32" s="3" t="s">
        <v>183</v>
      </c>
      <c r="Q32" s="3" t="s">
        <v>183</v>
      </c>
    </row>
    <row r="33" spans="1:17" x14ac:dyDescent="0.3">
      <c r="A33" t="s">
        <v>17</v>
      </c>
      <c r="B33" t="s">
        <v>153</v>
      </c>
      <c r="C33">
        <v>0.111951589</v>
      </c>
      <c r="D33" t="s">
        <v>158</v>
      </c>
      <c r="E33">
        <f t="shared" ref="E33:E36" si="23">C33/D33</f>
        <v>1.1144096649153579</v>
      </c>
      <c r="F33">
        <v>4.3650794E-2</v>
      </c>
      <c r="G33" t="s">
        <v>159</v>
      </c>
      <c r="H33">
        <f t="shared" ref="H33:H36" si="24">F33/G33</f>
        <v>1.3067192346410745</v>
      </c>
      <c r="I33">
        <v>6.9721116E-2</v>
      </c>
      <c r="J33" t="s">
        <v>160</v>
      </c>
      <c r="K33">
        <f t="shared" ref="K33:K36" si="25">I33/J33</f>
        <v>0.83043616555930722</v>
      </c>
      <c r="L33">
        <v>3.4764825999999999E-2</v>
      </c>
      <c r="M33" t="s">
        <v>161</v>
      </c>
      <c r="N33">
        <f t="shared" ref="N33:N36" si="26">L33/M33</f>
        <v>1.0180956312423646</v>
      </c>
      <c r="O33">
        <v>0.112391931</v>
      </c>
      <c r="P33" s="3" t="s">
        <v>183</v>
      </c>
      <c r="Q33" s="3" t="s">
        <v>183</v>
      </c>
    </row>
    <row r="34" spans="1:17" x14ac:dyDescent="0.3">
      <c r="A34" t="s">
        <v>22</v>
      </c>
      <c r="B34" t="s">
        <v>153</v>
      </c>
      <c r="C34">
        <v>0.78668683800000005</v>
      </c>
      <c r="D34" t="s">
        <v>162</v>
      </c>
      <c r="E34">
        <f t="shared" si="23"/>
        <v>0.92644407691204333</v>
      </c>
      <c r="F34">
        <v>0.95436507900000001</v>
      </c>
      <c r="G34" t="s">
        <v>163</v>
      </c>
      <c r="H34">
        <f t="shared" si="24"/>
        <v>0.99447721814620538</v>
      </c>
      <c r="I34">
        <v>0.920318725</v>
      </c>
      <c r="J34" t="s">
        <v>164</v>
      </c>
      <c r="K34">
        <f t="shared" si="25"/>
        <v>1.012416981681489</v>
      </c>
      <c r="L34">
        <v>0.96523517400000003</v>
      </c>
      <c r="M34" t="s">
        <v>165</v>
      </c>
      <c r="N34">
        <f t="shared" si="26"/>
        <v>1.0022302382029227</v>
      </c>
      <c r="O34">
        <v>0.86743515900000001</v>
      </c>
      <c r="P34" s="3" t="s">
        <v>183</v>
      </c>
      <c r="Q34" s="3" t="s">
        <v>183</v>
      </c>
    </row>
    <row r="35" spans="1:17" x14ac:dyDescent="0.3">
      <c r="A35" t="s">
        <v>27</v>
      </c>
      <c r="B35" t="s">
        <v>153</v>
      </c>
      <c r="C35" s="4">
        <v>9.0771559999999994E-3</v>
      </c>
      <c r="D35" s="4" t="s">
        <v>166</v>
      </c>
      <c r="E35" s="4">
        <f t="shared" si="23"/>
        <v>3.0550738529618258</v>
      </c>
      <c r="F35">
        <v>0</v>
      </c>
      <c r="G35" t="s">
        <v>167</v>
      </c>
      <c r="H35">
        <f t="shared" si="24"/>
        <v>0</v>
      </c>
      <c r="I35">
        <v>0</v>
      </c>
      <c r="J35" t="s">
        <v>168</v>
      </c>
      <c r="K35">
        <f t="shared" si="25"/>
        <v>0</v>
      </c>
      <c r="L35">
        <v>0</v>
      </c>
      <c r="M35" t="s">
        <v>169</v>
      </c>
      <c r="N35">
        <f t="shared" si="26"/>
        <v>0</v>
      </c>
      <c r="O35">
        <v>5.7636889999999998E-3</v>
      </c>
      <c r="P35" s="3" t="s">
        <v>183</v>
      </c>
      <c r="Q35" s="3" t="s">
        <v>183</v>
      </c>
    </row>
    <row r="36" spans="1:17" x14ac:dyDescent="0.3">
      <c r="A36" t="s">
        <v>170</v>
      </c>
      <c r="B36" t="s">
        <v>153</v>
      </c>
      <c r="C36">
        <v>4.5385779999999997E-3</v>
      </c>
      <c r="D36" t="s">
        <v>171</v>
      </c>
      <c r="E36">
        <f t="shared" si="23"/>
        <v>1.734660481543564</v>
      </c>
      <c r="F36">
        <v>0</v>
      </c>
      <c r="G36" t="s">
        <v>172</v>
      </c>
      <c r="H36">
        <f t="shared" si="24"/>
        <v>0</v>
      </c>
      <c r="I36">
        <v>0</v>
      </c>
      <c r="J36" t="s">
        <v>173</v>
      </c>
      <c r="K36">
        <f t="shared" si="25"/>
        <v>0</v>
      </c>
      <c r="L36">
        <v>0</v>
      </c>
      <c r="M36" t="s">
        <v>174</v>
      </c>
      <c r="N36">
        <f t="shared" si="26"/>
        <v>0</v>
      </c>
      <c r="O36">
        <v>2.8818440000000002E-3</v>
      </c>
      <c r="P36" s="3" t="s">
        <v>183</v>
      </c>
      <c r="Q36" s="3" t="s">
        <v>183</v>
      </c>
    </row>
    <row r="37" spans="1:17" x14ac:dyDescent="0.3">
      <c r="A37" t="s">
        <v>11</v>
      </c>
      <c r="B37" t="s">
        <v>180</v>
      </c>
      <c r="C37">
        <v>6.5052949999999998E-2</v>
      </c>
      <c r="D37">
        <v>7.1877189999999994E-2</v>
      </c>
      <c r="E37">
        <f>C37/D37</f>
        <v>0.90505694504751788</v>
      </c>
      <c r="F37" s="2">
        <v>1.9841270000000001E-2</v>
      </c>
      <c r="G37" s="2">
        <v>6.6856466000000003E-2</v>
      </c>
      <c r="H37" s="2">
        <f>F37/G37</f>
        <v>0.29677413699970323</v>
      </c>
      <c r="I37" s="1">
        <v>3.9840636999999998E-2</v>
      </c>
      <c r="J37" s="1">
        <v>0</v>
      </c>
      <c r="K37" s="1" t="e">
        <f>I37/J37</f>
        <v>#DIV/0!</v>
      </c>
      <c r="L37" s="4">
        <v>0.108384458</v>
      </c>
      <c r="M37" s="4">
        <v>3.7639002999999997E-2</v>
      </c>
      <c r="N37" s="4">
        <f>L37/M37</f>
        <v>2.8795783458982696</v>
      </c>
      <c r="O37">
        <v>4.0345820999999997E-2</v>
      </c>
      <c r="P37">
        <v>5.1110639999999999E-2</v>
      </c>
      <c r="Q37">
        <f>O37/P37</f>
        <v>0.7893820347387549</v>
      </c>
    </row>
    <row r="38" spans="1:17" x14ac:dyDescent="0.3">
      <c r="A38" t="s">
        <v>17</v>
      </c>
      <c r="B38" t="s">
        <v>180</v>
      </c>
      <c r="C38">
        <v>0.361573374</v>
      </c>
      <c r="D38">
        <v>0.43502960600000001</v>
      </c>
      <c r="E38">
        <f t="shared" ref="E38:E41" si="27">C38/D38</f>
        <v>0.83114659097477606</v>
      </c>
      <c r="F38">
        <v>0.446428571</v>
      </c>
      <c r="G38">
        <v>0.39215221500000003</v>
      </c>
      <c r="H38">
        <f t="shared" ref="H38:H41" si="28">F38/G38</f>
        <v>1.1384063481574367</v>
      </c>
      <c r="I38">
        <v>0.38446215099999997</v>
      </c>
      <c r="J38">
        <v>0.39064746500000003</v>
      </c>
      <c r="K38">
        <f t="shared" ref="K38:K41" si="29">I38/J38</f>
        <v>0.98416650675053008</v>
      </c>
      <c r="L38">
        <v>0.25357873199999997</v>
      </c>
      <c r="M38">
        <v>0.29539408700000003</v>
      </c>
      <c r="N38">
        <f t="shared" ref="N38:N41" si="30">L38/M38</f>
        <v>0.85844213936482738</v>
      </c>
      <c r="O38">
        <v>0.24207492799999999</v>
      </c>
      <c r="P38">
        <v>0.2359800453</v>
      </c>
      <c r="Q38">
        <f t="shared" ref="Q38:Q41" si="31">O38/P38</f>
        <v>1.0258279580048881</v>
      </c>
    </row>
    <row r="39" spans="1:17" x14ac:dyDescent="0.3">
      <c r="A39" t="s">
        <v>22</v>
      </c>
      <c r="B39" t="s">
        <v>180</v>
      </c>
      <c r="C39">
        <v>0.50075643000000003</v>
      </c>
      <c r="D39">
        <v>0.43081007500000001</v>
      </c>
      <c r="E39">
        <f t="shared" si="27"/>
        <v>1.1623600724750924</v>
      </c>
      <c r="F39">
        <v>0.52380952400000003</v>
      </c>
      <c r="G39">
        <v>0.51855865999999995</v>
      </c>
      <c r="H39">
        <f t="shared" si="28"/>
        <v>1.010125882383297</v>
      </c>
      <c r="I39">
        <v>0.48406374499999999</v>
      </c>
      <c r="J39">
        <v>0.51329825200000001</v>
      </c>
      <c r="K39">
        <f t="shared" si="29"/>
        <v>0.94304576942140061</v>
      </c>
      <c r="L39">
        <v>0.59713701399999997</v>
      </c>
      <c r="M39">
        <v>0.61872984600000003</v>
      </c>
      <c r="N39">
        <f t="shared" si="30"/>
        <v>0.96510135701454414</v>
      </c>
      <c r="O39">
        <v>0.65129683000000005</v>
      </c>
      <c r="P39">
        <v>0.63502918500000005</v>
      </c>
      <c r="Q39">
        <f t="shared" si="31"/>
        <v>1.0256171612018115</v>
      </c>
    </row>
    <row r="40" spans="1:17" x14ac:dyDescent="0.3">
      <c r="A40" t="s">
        <v>27</v>
      </c>
      <c r="B40" t="s">
        <v>180</v>
      </c>
      <c r="C40">
        <v>2.1180029999999999E-2</v>
      </c>
      <c r="D40">
        <v>1.5266605000000001E-2</v>
      </c>
      <c r="E40">
        <f t="shared" si="27"/>
        <v>1.3873438135066702</v>
      </c>
      <c r="F40">
        <v>0</v>
      </c>
      <c r="G40">
        <v>8.6461960000000001E-3</v>
      </c>
      <c r="H40">
        <f t="shared" si="28"/>
        <v>0</v>
      </c>
      <c r="I40">
        <v>6.1752988000000002E-2</v>
      </c>
      <c r="J40">
        <v>6.4663349999999994E-2</v>
      </c>
      <c r="K40">
        <f t="shared" si="29"/>
        <v>0.95499209366665982</v>
      </c>
      <c r="L40">
        <v>2.8629857000000002E-2</v>
      </c>
      <c r="M40">
        <v>2.3410335000000001E-2</v>
      </c>
      <c r="N40">
        <f t="shared" si="30"/>
        <v>1.2229580225998475</v>
      </c>
      <c r="O40">
        <v>3.4582133000000001E-2</v>
      </c>
      <c r="P40">
        <v>2.1754091999999999E-2</v>
      </c>
      <c r="Q40">
        <f t="shared" si="31"/>
        <v>1.5896840465692617</v>
      </c>
    </row>
    <row r="41" spans="1:17" x14ac:dyDescent="0.3">
      <c r="A41" t="s">
        <v>37</v>
      </c>
      <c r="B41" t="s">
        <v>180</v>
      </c>
      <c r="C41">
        <v>5.1437216000000001E-2</v>
      </c>
      <c r="D41">
        <v>4.7016396250000002E-2</v>
      </c>
      <c r="E41">
        <f t="shared" si="27"/>
        <v>1.094027192694506</v>
      </c>
      <c r="F41">
        <v>9.9206350000000006E-3</v>
      </c>
      <c r="G41">
        <v>1.3786501444E-2</v>
      </c>
      <c r="H41">
        <f t="shared" si="28"/>
        <v>0.71959046610172039</v>
      </c>
      <c r="I41">
        <v>2.9880477999999999E-2</v>
      </c>
      <c r="J41">
        <v>3.1391070139999998E-2</v>
      </c>
      <c r="K41">
        <f t="shared" si="29"/>
        <v>0.9518782847076267</v>
      </c>
      <c r="L41" s="2">
        <v>1.2269939000000001E-2</v>
      </c>
      <c r="M41" s="2">
        <v>2.482680722E-2</v>
      </c>
      <c r="N41" s="2">
        <f t="shared" si="30"/>
        <v>0.49422138301036039</v>
      </c>
      <c r="O41">
        <v>3.1700288E-2</v>
      </c>
      <c r="P41">
        <v>5.6126054000000002E-2</v>
      </c>
      <c r="Q41">
        <f t="shared" si="31"/>
        <v>0.56480521506108372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06633-3072-47FD-8216-369A5392EAA3}">
  <dimension ref="A1:S21"/>
  <sheetViews>
    <sheetView tabSelected="1" zoomScale="85" zoomScaleNormal="85" workbookViewId="0">
      <selection activeCell="N28" sqref="N28"/>
    </sheetView>
  </sheetViews>
  <sheetFormatPr defaultColWidth="9.109375" defaultRowHeight="14.4" x14ac:dyDescent="0.3"/>
  <cols>
    <col min="1" max="1" width="30.109375" bestFit="1" customWidth="1"/>
    <col min="2" max="2" width="10.21875" bestFit="1" customWidth="1"/>
    <col min="17" max="17" width="13.109375" bestFit="1" customWidth="1"/>
    <col min="19" max="19" width="33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175</v>
      </c>
      <c r="F1" t="s">
        <v>4</v>
      </c>
      <c r="G1" t="s">
        <v>5</v>
      </c>
      <c r="H1" t="s">
        <v>176</v>
      </c>
      <c r="I1" t="s">
        <v>6</v>
      </c>
      <c r="J1" t="s">
        <v>7</v>
      </c>
      <c r="K1" t="s">
        <v>177</v>
      </c>
      <c r="L1" t="s">
        <v>8</v>
      </c>
      <c r="M1" t="s">
        <v>9</v>
      </c>
      <c r="N1" t="s">
        <v>178</v>
      </c>
      <c r="O1" t="s">
        <v>10</v>
      </c>
      <c r="P1" t="s">
        <v>42</v>
      </c>
      <c r="Q1" t="s">
        <v>179</v>
      </c>
    </row>
    <row r="2" spans="1:19" x14ac:dyDescent="0.3">
      <c r="A2" t="s">
        <v>11</v>
      </c>
      <c r="B2" t="s">
        <v>12</v>
      </c>
      <c r="C2" s="2">
        <v>2.269289E-2</v>
      </c>
      <c r="D2" s="2" t="s">
        <v>13</v>
      </c>
      <c r="E2" s="2">
        <f>C2/D2</f>
        <v>0.11488390963387228</v>
      </c>
      <c r="F2" s="2">
        <v>7.9365080000000001E-3</v>
      </c>
      <c r="G2" s="2" t="s">
        <v>14</v>
      </c>
      <c r="H2" s="2">
        <f>F2/G2</f>
        <v>0.39631589628373759</v>
      </c>
      <c r="I2">
        <v>2.7888446000000001E-2</v>
      </c>
      <c r="J2" t="s">
        <v>15</v>
      </c>
      <c r="K2">
        <f>I2/J2</f>
        <v>0.81715775290485893</v>
      </c>
      <c r="L2">
        <v>2.0449898000000001E-2</v>
      </c>
      <c r="M2" t="s">
        <v>16</v>
      </c>
      <c r="N2">
        <f>L2/M2</f>
        <v>1.3657244723619064</v>
      </c>
      <c r="O2">
        <v>3.1700288E-2</v>
      </c>
      <c r="P2" s="3" t="s">
        <v>183</v>
      </c>
      <c r="Q2" s="3" t="s">
        <v>183</v>
      </c>
      <c r="S2" s="4" t="s">
        <v>181</v>
      </c>
    </row>
    <row r="3" spans="1:19" x14ac:dyDescent="0.3">
      <c r="A3" t="s">
        <v>27</v>
      </c>
      <c r="B3" t="s">
        <v>12</v>
      </c>
      <c r="C3">
        <v>0.21482602100000001</v>
      </c>
      <c r="D3" t="s">
        <v>28</v>
      </c>
      <c r="E3">
        <f>C3/D3</f>
        <v>0.90744762902052944</v>
      </c>
      <c r="F3">
        <v>5.1587302000000002E-2</v>
      </c>
      <c r="G3" t="s">
        <v>29</v>
      </c>
      <c r="H3">
        <f>F3/G3</f>
        <v>1.1824058254696981</v>
      </c>
      <c r="I3">
        <v>5.7768923999999999E-2</v>
      </c>
      <c r="J3" t="s">
        <v>30</v>
      </c>
      <c r="K3">
        <f>I3/J3</f>
        <v>0.77766837298299873</v>
      </c>
      <c r="L3" s="4">
        <v>0.151329243</v>
      </c>
      <c r="M3" s="4" t="s">
        <v>31</v>
      </c>
      <c r="N3" s="4">
        <f>L3/M3</f>
        <v>2.5418105914836104</v>
      </c>
      <c r="O3">
        <v>0.16426513000000001</v>
      </c>
      <c r="P3" s="3" t="s">
        <v>183</v>
      </c>
      <c r="Q3" s="3" t="s">
        <v>183</v>
      </c>
      <c r="S3" s="2" t="s">
        <v>182</v>
      </c>
    </row>
    <row r="4" spans="1:19" x14ac:dyDescent="0.3">
      <c r="A4" t="s">
        <v>37</v>
      </c>
      <c r="B4" t="s">
        <v>12</v>
      </c>
      <c r="C4" s="4">
        <v>4.5385779999999997E-3</v>
      </c>
      <c r="D4" s="4" t="s">
        <v>38</v>
      </c>
      <c r="E4" s="4">
        <f>C4/D4</f>
        <v>4.7227658688865759</v>
      </c>
      <c r="F4">
        <v>3.9682540000000001E-3</v>
      </c>
      <c r="G4" t="s">
        <v>39</v>
      </c>
      <c r="H4">
        <f>F4/G4</f>
        <v>0.55983874064661465</v>
      </c>
      <c r="I4">
        <v>3.9840639999999998E-3</v>
      </c>
      <c r="J4" t="s">
        <v>40</v>
      </c>
      <c r="K4">
        <f>I4/J4</f>
        <v>1.3232445528221009</v>
      </c>
      <c r="L4">
        <v>0</v>
      </c>
      <c r="M4" t="s">
        <v>41</v>
      </c>
      <c r="N4">
        <f>L4/M4</f>
        <v>0</v>
      </c>
      <c r="O4">
        <v>0</v>
      </c>
      <c r="P4" s="3" t="s">
        <v>183</v>
      </c>
      <c r="Q4" s="3" t="s">
        <v>183</v>
      </c>
    </row>
    <row r="5" spans="1:19" x14ac:dyDescent="0.3">
      <c r="A5" t="s">
        <v>51</v>
      </c>
      <c r="B5" t="s">
        <v>43</v>
      </c>
      <c r="C5" s="2">
        <v>1.9667171000000001E-2</v>
      </c>
      <c r="D5" s="2" t="s">
        <v>52</v>
      </c>
      <c r="E5" s="2">
        <f>C5/D5</f>
        <v>0.45882761895685575</v>
      </c>
      <c r="F5">
        <v>0</v>
      </c>
      <c r="G5" t="s">
        <v>53</v>
      </c>
      <c r="H5">
        <f>F5/G5</f>
        <v>0</v>
      </c>
      <c r="I5">
        <v>0</v>
      </c>
      <c r="J5" t="s">
        <v>54</v>
      </c>
      <c r="K5">
        <f>I5/J5</f>
        <v>0</v>
      </c>
      <c r="L5">
        <v>0</v>
      </c>
      <c r="M5" t="s">
        <v>44</v>
      </c>
      <c r="N5" t="e">
        <f>L5/M5</f>
        <v>#DIV/0!</v>
      </c>
      <c r="O5">
        <v>5.7636889999999998E-3</v>
      </c>
      <c r="P5" t="s">
        <v>44</v>
      </c>
      <c r="Q5" s="3" t="s">
        <v>183</v>
      </c>
    </row>
    <row r="6" spans="1:19" x14ac:dyDescent="0.3">
      <c r="A6" t="s">
        <v>55</v>
      </c>
      <c r="B6" t="s">
        <v>43</v>
      </c>
      <c r="C6" s="2">
        <v>1.5128590000000001E-3</v>
      </c>
      <c r="D6" s="2" t="s">
        <v>56</v>
      </c>
      <c r="E6" s="2">
        <f>C6/D6</f>
        <v>0.14642192472476065</v>
      </c>
      <c r="F6">
        <v>0</v>
      </c>
      <c r="G6" t="s">
        <v>57</v>
      </c>
      <c r="H6">
        <f>F6/G6</f>
        <v>0</v>
      </c>
      <c r="I6">
        <v>0</v>
      </c>
      <c r="J6" t="s">
        <v>58</v>
      </c>
      <c r="K6">
        <f>I6/J6</f>
        <v>0</v>
      </c>
      <c r="L6">
        <v>0</v>
      </c>
      <c r="M6" t="s">
        <v>44</v>
      </c>
      <c r="N6" t="e">
        <f>L6/M6</f>
        <v>#DIV/0!</v>
      </c>
      <c r="O6">
        <v>0</v>
      </c>
      <c r="P6" t="s">
        <v>44</v>
      </c>
      <c r="Q6" s="3" t="s">
        <v>183</v>
      </c>
    </row>
    <row r="7" spans="1:19" x14ac:dyDescent="0.3">
      <c r="A7" t="s">
        <v>27</v>
      </c>
      <c r="B7" t="s">
        <v>43</v>
      </c>
      <c r="C7">
        <v>4.3872920000000003E-2</v>
      </c>
      <c r="D7" t="s">
        <v>64</v>
      </c>
      <c r="E7">
        <f>C7/D7</f>
        <v>1.1949816616433748</v>
      </c>
      <c r="F7">
        <v>0.11706349200000001</v>
      </c>
      <c r="G7" t="s">
        <v>65</v>
      </c>
      <c r="H7">
        <f>F7/G7</f>
        <v>0.901966862451691</v>
      </c>
      <c r="I7">
        <v>1.1952190999999999E-2</v>
      </c>
      <c r="J7" t="s">
        <v>66</v>
      </c>
      <c r="K7">
        <f>I7/J7</f>
        <v>0.50056438234768141</v>
      </c>
      <c r="L7" s="4">
        <v>0.16359918200000001</v>
      </c>
      <c r="M7" s="4" t="s">
        <v>67</v>
      </c>
      <c r="N7" s="4">
        <f>L7/M7</f>
        <v>2.005677001512602</v>
      </c>
      <c r="O7">
        <v>1.1527378E-2</v>
      </c>
      <c r="P7" t="s">
        <v>68</v>
      </c>
      <c r="Q7">
        <f>O7/P7</f>
        <v>0.77784745283387446</v>
      </c>
    </row>
    <row r="8" spans="1:19" x14ac:dyDescent="0.3">
      <c r="A8" t="s">
        <v>37</v>
      </c>
      <c r="B8" t="s">
        <v>43</v>
      </c>
      <c r="C8">
        <v>5.2950075999999999E-2</v>
      </c>
      <c r="D8" t="s">
        <v>74</v>
      </c>
      <c r="E8">
        <f>C8/D8</f>
        <v>1.7623400487323768</v>
      </c>
      <c r="F8">
        <v>0</v>
      </c>
      <c r="G8" t="s">
        <v>75</v>
      </c>
      <c r="H8">
        <f>F8/G8</f>
        <v>0</v>
      </c>
      <c r="I8">
        <v>4.3824701000000001E-2</v>
      </c>
      <c r="J8" t="s">
        <v>76</v>
      </c>
      <c r="K8">
        <f>I8/J8</f>
        <v>0.94421724664156914</v>
      </c>
      <c r="L8">
        <v>2.4539877000000002E-2</v>
      </c>
      <c r="M8" t="s">
        <v>77</v>
      </c>
      <c r="N8">
        <f>L8/M8</f>
        <v>0.8414633017292672</v>
      </c>
      <c r="O8" s="4">
        <v>1.7291066000000001E-2</v>
      </c>
      <c r="P8" s="4" t="s">
        <v>78</v>
      </c>
      <c r="Q8" s="4">
        <f>O8/P8</f>
        <v>2.3335406804050165</v>
      </c>
    </row>
    <row r="9" spans="1:19" x14ac:dyDescent="0.3">
      <c r="A9" t="s">
        <v>11</v>
      </c>
      <c r="B9" t="s">
        <v>79</v>
      </c>
      <c r="C9">
        <v>0</v>
      </c>
      <c r="D9" t="s">
        <v>44</v>
      </c>
      <c r="E9" s="3" t="s">
        <v>183</v>
      </c>
      <c r="F9">
        <v>0</v>
      </c>
      <c r="G9" t="s">
        <v>80</v>
      </c>
      <c r="H9">
        <f>F9/G9</f>
        <v>0</v>
      </c>
      <c r="I9">
        <v>0</v>
      </c>
      <c r="J9" t="s">
        <v>81</v>
      </c>
      <c r="K9">
        <f>I9/J9</f>
        <v>0</v>
      </c>
      <c r="L9" s="4">
        <v>1.4314927999999999E-2</v>
      </c>
      <c r="M9" s="4" t="s">
        <v>82</v>
      </c>
      <c r="N9" s="4">
        <f>L9/M9</f>
        <v>3.7706686494627077</v>
      </c>
      <c r="O9">
        <v>0</v>
      </c>
      <c r="P9" t="s">
        <v>44</v>
      </c>
      <c r="Q9" s="3" t="s">
        <v>183</v>
      </c>
    </row>
    <row r="10" spans="1:19" x14ac:dyDescent="0.3">
      <c r="A10" t="s">
        <v>17</v>
      </c>
      <c r="B10" t="s">
        <v>79</v>
      </c>
      <c r="C10" s="4">
        <v>0.211800303</v>
      </c>
      <c r="D10" s="4" t="s">
        <v>83</v>
      </c>
      <c r="E10" s="4">
        <f>C10/D10</f>
        <v>4.2574754870872642</v>
      </c>
      <c r="F10">
        <v>8.1349205999999993E-2</v>
      </c>
      <c r="G10" t="s">
        <v>84</v>
      </c>
      <c r="H10">
        <f>F10/G10</f>
        <v>0.82232394249094409</v>
      </c>
      <c r="I10" s="4">
        <v>0.34661354599999999</v>
      </c>
      <c r="J10" s="4" t="s">
        <v>85</v>
      </c>
      <c r="K10" s="4">
        <f>I10/J10</f>
        <v>2.5175463873931201</v>
      </c>
      <c r="L10">
        <v>0.27198364000000003</v>
      </c>
      <c r="M10" t="s">
        <v>86</v>
      </c>
      <c r="N10">
        <f>L10/M10</f>
        <v>1.4819798392848758</v>
      </c>
      <c r="O10" s="4">
        <v>0.26224783899999998</v>
      </c>
      <c r="P10" s="4" t="s">
        <v>87</v>
      </c>
      <c r="Q10" s="4">
        <f>O10/P10</f>
        <v>4.5071638113613082</v>
      </c>
    </row>
    <row r="11" spans="1:19" x14ac:dyDescent="0.3">
      <c r="A11" t="s">
        <v>27</v>
      </c>
      <c r="B11" t="s">
        <v>79</v>
      </c>
      <c r="C11" s="4">
        <v>3.0257190000000001E-3</v>
      </c>
      <c r="D11" s="4" t="s">
        <v>103</v>
      </c>
      <c r="E11" s="4">
        <f>C11/D11</f>
        <v>7.5967641708752787</v>
      </c>
      <c r="F11">
        <v>1.984127E-3</v>
      </c>
      <c r="G11" t="s">
        <v>104</v>
      </c>
      <c r="H11">
        <f>F11/G11</f>
        <v>0.69099072289406283</v>
      </c>
      <c r="I11" s="4">
        <v>2.1912351E-2</v>
      </c>
      <c r="J11" s="4" t="s">
        <v>105</v>
      </c>
      <c r="K11" s="4">
        <f>I11/J11</f>
        <v>3.7911852686506218</v>
      </c>
      <c r="L11" s="4">
        <v>2.6584867000000002E-2</v>
      </c>
      <c r="M11" s="4" t="s">
        <v>106</v>
      </c>
      <c r="N11" s="4">
        <f>L11/M11</f>
        <v>2.1907355279913294</v>
      </c>
      <c r="O11" s="4">
        <v>8.6455330000000004E-3</v>
      </c>
      <c r="P11" s="4" t="s">
        <v>107</v>
      </c>
      <c r="Q11" s="4">
        <f>O11/P11</f>
        <v>9.571331951456223</v>
      </c>
      <c r="S11" t="s">
        <v>184</v>
      </c>
    </row>
    <row r="12" spans="1:19" x14ac:dyDescent="0.3">
      <c r="A12" t="s">
        <v>11</v>
      </c>
      <c r="B12" t="s">
        <v>180</v>
      </c>
      <c r="C12">
        <v>6.5052949999999998E-2</v>
      </c>
      <c r="D12">
        <v>7.1877189999999994E-2</v>
      </c>
      <c r="E12">
        <f>C12/D12</f>
        <v>0.90505694504751788</v>
      </c>
      <c r="F12" s="2">
        <v>1.9841270000000001E-2</v>
      </c>
      <c r="G12" s="2">
        <v>6.6856466000000003E-2</v>
      </c>
      <c r="H12" s="2">
        <f>F12/G12</f>
        <v>0.29677413699970323</v>
      </c>
      <c r="I12" s="5">
        <v>3.9840636999999998E-2</v>
      </c>
      <c r="J12" s="5">
        <v>0</v>
      </c>
      <c r="K12" s="6" t="s">
        <v>183</v>
      </c>
      <c r="L12" s="4">
        <v>0.108384458</v>
      </c>
      <c r="M12" s="4">
        <v>3.7639002999999997E-2</v>
      </c>
      <c r="N12" s="4">
        <f>L12/M12</f>
        <v>2.8795783458982696</v>
      </c>
      <c r="O12">
        <v>4.0345820999999997E-2</v>
      </c>
      <c r="P12">
        <v>5.1110639999999999E-2</v>
      </c>
      <c r="Q12">
        <f>O12/P12</f>
        <v>0.7893820347387549</v>
      </c>
    </row>
    <row r="13" spans="1:19" x14ac:dyDescent="0.3">
      <c r="A13" t="s">
        <v>37</v>
      </c>
      <c r="B13" t="s">
        <v>180</v>
      </c>
      <c r="C13">
        <v>5.1437216000000001E-2</v>
      </c>
      <c r="D13">
        <v>4.7016396250000002E-2</v>
      </c>
      <c r="E13">
        <f>C13/D13</f>
        <v>1.094027192694506</v>
      </c>
      <c r="F13">
        <v>9.9206350000000006E-3</v>
      </c>
      <c r="G13">
        <v>1.3786501444E-2</v>
      </c>
      <c r="H13">
        <f>F13/G13</f>
        <v>0.71959046610172039</v>
      </c>
      <c r="I13">
        <v>2.9880477999999999E-2</v>
      </c>
      <c r="J13">
        <v>3.1391070139999998E-2</v>
      </c>
      <c r="K13">
        <f>I13/J13</f>
        <v>0.9518782847076267</v>
      </c>
      <c r="L13" s="2">
        <v>1.2269939000000001E-2</v>
      </c>
      <c r="M13" s="2">
        <v>2.482680722E-2</v>
      </c>
      <c r="N13" s="2">
        <f>L13/M13</f>
        <v>0.49422138301036039</v>
      </c>
      <c r="O13">
        <v>3.1700288E-2</v>
      </c>
      <c r="P13">
        <v>5.6126054000000002E-2</v>
      </c>
      <c r="Q13">
        <f>O13/P13</f>
        <v>0.56480521506108372</v>
      </c>
    </row>
    <row r="14" spans="1:19" x14ac:dyDescent="0.3">
      <c r="A14" t="s">
        <v>17</v>
      </c>
      <c r="B14" t="s">
        <v>108</v>
      </c>
      <c r="C14" s="4">
        <v>5.4462934999999997E-2</v>
      </c>
      <c r="D14" s="4" t="s">
        <v>109</v>
      </c>
      <c r="E14" s="4">
        <f>C14/D14</f>
        <v>69.803978791807708</v>
      </c>
      <c r="F14" s="4">
        <v>3.9682540000000001E-3</v>
      </c>
      <c r="G14" s="4" t="s">
        <v>110</v>
      </c>
      <c r="H14" s="4">
        <f>F14/G14</f>
        <v>2.5587586997385694</v>
      </c>
      <c r="I14" s="4">
        <v>7.3705178999999996E-2</v>
      </c>
      <c r="J14" s="4" t="s">
        <v>111</v>
      </c>
      <c r="K14" s="4">
        <f>I14/J14</f>
        <v>5.9873604086520942</v>
      </c>
      <c r="L14" s="4">
        <v>6.3394682999999993E-2</v>
      </c>
      <c r="M14" s="4" t="s">
        <v>112</v>
      </c>
      <c r="N14" s="4">
        <f>L14/M14</f>
        <v>8.0285377666736562</v>
      </c>
      <c r="O14">
        <v>2.8818443999999999E-2</v>
      </c>
      <c r="P14" s="3" t="s">
        <v>183</v>
      </c>
      <c r="Q14" s="3" t="s">
        <v>183</v>
      </c>
    </row>
    <row r="15" spans="1:19" x14ac:dyDescent="0.3">
      <c r="A15" t="s">
        <v>22</v>
      </c>
      <c r="B15" t="s">
        <v>108</v>
      </c>
      <c r="C15">
        <v>0.94553706500000001</v>
      </c>
      <c r="D15" t="s">
        <v>120</v>
      </c>
      <c r="E15">
        <f>C15/D15</f>
        <v>1.3868097474573977</v>
      </c>
      <c r="F15" s="4">
        <v>0.996031746</v>
      </c>
      <c r="G15" s="4" t="s">
        <v>121</v>
      </c>
      <c r="H15" s="4">
        <f>F15/G15</f>
        <v>4.1043259452876173</v>
      </c>
      <c r="I15" s="4">
        <v>0.92629482100000005</v>
      </c>
      <c r="J15" s="4" t="s">
        <v>122</v>
      </c>
      <c r="K15" s="4">
        <f>I15/J15</f>
        <v>2.1719199011720511</v>
      </c>
      <c r="L15" s="4">
        <v>0.93456032700000002</v>
      </c>
      <c r="M15" s="4" t="s">
        <v>123</v>
      </c>
      <c r="N15" s="4">
        <f>L15/M15</f>
        <v>2.7484357998459745</v>
      </c>
      <c r="O15">
        <v>0.971181556</v>
      </c>
      <c r="P15" s="3" t="s">
        <v>183</v>
      </c>
      <c r="Q15" s="3" t="s">
        <v>183</v>
      </c>
    </row>
    <row r="16" spans="1:19" x14ac:dyDescent="0.3">
      <c r="A16" t="s">
        <v>27</v>
      </c>
      <c r="B16" t="s">
        <v>108</v>
      </c>
      <c r="C16">
        <v>0</v>
      </c>
      <c r="D16" t="s">
        <v>44</v>
      </c>
      <c r="E16" s="3" t="s">
        <v>183</v>
      </c>
      <c r="F16">
        <v>0</v>
      </c>
      <c r="G16" t="s">
        <v>124</v>
      </c>
      <c r="H16">
        <f>F16/G16</f>
        <v>0</v>
      </c>
      <c r="I16">
        <v>0</v>
      </c>
      <c r="J16" t="s">
        <v>125</v>
      </c>
      <c r="K16">
        <f>I16/J16</f>
        <v>0</v>
      </c>
      <c r="L16" s="4">
        <v>2.04499E-3</v>
      </c>
      <c r="M16" s="4" t="s">
        <v>126</v>
      </c>
      <c r="N16" s="4">
        <f>L16/M16</f>
        <v>53.610429741209003</v>
      </c>
      <c r="O16">
        <v>0</v>
      </c>
      <c r="P16" s="3" t="s">
        <v>183</v>
      </c>
      <c r="Q16" s="3" t="s">
        <v>183</v>
      </c>
    </row>
    <row r="17" spans="1:17" x14ac:dyDescent="0.3">
      <c r="A17" t="s">
        <v>127</v>
      </c>
      <c r="B17" t="s">
        <v>128</v>
      </c>
      <c r="C17" s="2">
        <v>1.3615734000000001E-2</v>
      </c>
      <c r="D17" s="2" t="s">
        <v>129</v>
      </c>
      <c r="E17" s="2">
        <f>C17/D17</f>
        <v>0.25071186639168108</v>
      </c>
      <c r="F17">
        <v>0.198412698</v>
      </c>
      <c r="G17" t="s">
        <v>130</v>
      </c>
      <c r="H17">
        <f>F17/G17</f>
        <v>0.90838792659395051</v>
      </c>
      <c r="I17">
        <v>0.20119521900000001</v>
      </c>
      <c r="J17" t="s">
        <v>131</v>
      </c>
      <c r="K17">
        <f>I17/J17</f>
        <v>0.71145122454556564</v>
      </c>
      <c r="L17">
        <v>6.9529651999999997E-2</v>
      </c>
      <c r="M17" t="s">
        <v>132</v>
      </c>
      <c r="N17">
        <f>L17/M17</f>
        <v>0.53602285089262158</v>
      </c>
      <c r="O17">
        <v>0.198847262</v>
      </c>
      <c r="P17" t="s">
        <v>133</v>
      </c>
      <c r="Q17">
        <f>O17/P17</f>
        <v>0.54508569627192982</v>
      </c>
    </row>
    <row r="18" spans="1:17" x14ac:dyDescent="0.3">
      <c r="A18" t="s">
        <v>11</v>
      </c>
      <c r="B18" t="s">
        <v>128</v>
      </c>
      <c r="C18" s="5">
        <v>0.33282904699999999</v>
      </c>
      <c r="D18" s="5" t="s">
        <v>44</v>
      </c>
      <c r="E18" s="6" t="s">
        <v>183</v>
      </c>
      <c r="F18" s="4">
        <v>5.3571428999999997E-2</v>
      </c>
      <c r="G18" s="4" t="s">
        <v>134</v>
      </c>
      <c r="H18" s="4">
        <f>F18/G18</f>
        <v>6.8195965050277429</v>
      </c>
      <c r="I18" s="4">
        <v>0.187250996</v>
      </c>
      <c r="J18" s="4" t="s">
        <v>135</v>
      </c>
      <c r="K18" s="4">
        <f>I18/J18</f>
        <v>129.55940902127224</v>
      </c>
      <c r="L18" s="4">
        <v>8.3844581000000001E-2</v>
      </c>
      <c r="M18" s="4" t="s">
        <v>136</v>
      </c>
      <c r="N18" s="4">
        <f>L18/M18</f>
        <v>150.24163139448476</v>
      </c>
      <c r="O18">
        <v>0.13832853000000001</v>
      </c>
      <c r="P18" t="s">
        <v>44</v>
      </c>
      <c r="Q18" s="3" t="s">
        <v>183</v>
      </c>
    </row>
    <row r="19" spans="1:17" x14ac:dyDescent="0.3">
      <c r="A19" t="s">
        <v>143</v>
      </c>
      <c r="B19" t="s">
        <v>128</v>
      </c>
      <c r="C19">
        <v>1.5128590000000001E-3</v>
      </c>
      <c r="D19" t="s">
        <v>144</v>
      </c>
      <c r="E19">
        <f>C19/D19</f>
        <v>1.9387294154192434</v>
      </c>
      <c r="F19">
        <v>1.9841270000000001E-2</v>
      </c>
      <c r="G19" t="s">
        <v>145</v>
      </c>
      <c r="H19">
        <f>F19/G19</f>
        <v>1.2590195936342867</v>
      </c>
      <c r="I19">
        <v>1.9920318999999999E-2</v>
      </c>
      <c r="J19" t="s">
        <v>146</v>
      </c>
      <c r="K19">
        <f>I19/J19</f>
        <v>0.68382458752169184</v>
      </c>
      <c r="L19">
        <v>4.08998E-3</v>
      </c>
      <c r="M19" t="s">
        <v>147</v>
      </c>
      <c r="N19">
        <f>L19/M19</f>
        <v>0.84088091032691104</v>
      </c>
      <c r="O19" s="2">
        <v>1.7291066000000001E-2</v>
      </c>
      <c r="P19" s="2" t="s">
        <v>148</v>
      </c>
      <c r="Q19" s="2">
        <f>O19/P19</f>
        <v>0.30019211805555557</v>
      </c>
    </row>
    <row r="20" spans="1:17" x14ac:dyDescent="0.3">
      <c r="A20" t="s">
        <v>11</v>
      </c>
      <c r="B20" t="s">
        <v>153</v>
      </c>
      <c r="C20">
        <v>8.7745840000000005E-2</v>
      </c>
      <c r="D20" t="s">
        <v>154</v>
      </c>
      <c r="E20">
        <f>C20/D20</f>
        <v>1.9582805539614558</v>
      </c>
      <c r="F20" s="2">
        <v>1.984127E-3</v>
      </c>
      <c r="G20" s="2" t="s">
        <v>155</v>
      </c>
      <c r="H20" s="2">
        <f>F20/G20</f>
        <v>0.30403952873824774</v>
      </c>
      <c r="I20" s="4">
        <v>9.9601589999999997E-3</v>
      </c>
      <c r="J20" s="4" t="s">
        <v>156</v>
      </c>
      <c r="K20" s="4">
        <f>I20/J20</f>
        <v>2.0539541212952317</v>
      </c>
      <c r="L20">
        <v>0</v>
      </c>
      <c r="M20" t="s">
        <v>157</v>
      </c>
      <c r="N20">
        <f>L20/M20</f>
        <v>0</v>
      </c>
      <c r="O20">
        <v>1.1527378E-2</v>
      </c>
      <c r="P20" s="3" t="s">
        <v>183</v>
      </c>
      <c r="Q20" s="3" t="s">
        <v>183</v>
      </c>
    </row>
    <row r="21" spans="1:17" x14ac:dyDescent="0.3">
      <c r="A21" t="s">
        <v>27</v>
      </c>
      <c r="B21" t="s">
        <v>153</v>
      </c>
      <c r="C21" s="4">
        <v>9.0771559999999994E-3</v>
      </c>
      <c r="D21" s="4" t="s">
        <v>166</v>
      </c>
      <c r="E21" s="4">
        <f>C21/D21</f>
        <v>3.0550738529618258</v>
      </c>
      <c r="F21">
        <v>0</v>
      </c>
      <c r="G21" t="s">
        <v>167</v>
      </c>
      <c r="H21">
        <f>F21/G21</f>
        <v>0</v>
      </c>
      <c r="I21">
        <v>0</v>
      </c>
      <c r="J21" t="s">
        <v>168</v>
      </c>
      <c r="K21">
        <f>I21/J21</f>
        <v>0</v>
      </c>
      <c r="L21">
        <v>0</v>
      </c>
      <c r="M21" t="s">
        <v>169</v>
      </c>
      <c r="N21">
        <f>L21/M21</f>
        <v>0</v>
      </c>
      <c r="O21">
        <v>5.7636889999999998E-3</v>
      </c>
      <c r="P21" s="3" t="s">
        <v>183</v>
      </c>
      <c r="Q21" s="3" t="s">
        <v>183</v>
      </c>
    </row>
  </sheetData>
  <sortState xmlns:xlrd2="http://schemas.microsoft.com/office/spreadsheetml/2017/richdata2" ref="A2:Q21">
    <sortCondition ref="B1:B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CYP2B6</vt:lpstr>
      <vt:lpstr>CYP2C19</vt:lpstr>
      <vt:lpstr>CYP2C9</vt:lpstr>
      <vt:lpstr>DPYD</vt:lpstr>
      <vt:lpstr>SLCO1B1</vt:lpstr>
      <vt:lpstr>TPMT</vt:lpstr>
      <vt:lpstr>CYP2D6</vt:lpstr>
      <vt:lpstr>Overall</vt:lpstr>
      <vt:lpstr>Overall_2-fold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shermcar</dc:creator>
  <cp:lastModifiedBy>Administrator</cp:lastModifiedBy>
  <dcterms:created xsi:type="dcterms:W3CDTF">2023-01-30T15:35:50Z</dcterms:created>
  <dcterms:modified xsi:type="dcterms:W3CDTF">2023-03-03T22:03:23Z</dcterms:modified>
</cp:coreProperties>
</file>