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mcar\Dropbox\PGx Collaboration\Data Analysis\Phenotype Frequencies\Output from R\"/>
    </mc:Choice>
  </mc:AlternateContent>
  <xr:revisionPtr revIDLastSave="0" documentId="13_ncr:1_{FC958FEB-5DA6-48C5-B72E-73322D8605F0}" xr6:coauthVersionLast="47" xr6:coauthVersionMax="47" xr10:uidLastSave="{00000000-0000-0000-0000-000000000000}"/>
  <bookViews>
    <workbookView xWindow="-96" yWindow="-96" windowWidth="23232" windowHeight="13992" xr2:uid="{4CA3BD6B-D1D6-40B9-A1ED-5372AC3F9ABE}"/>
  </bookViews>
  <sheets>
    <sheet name="Sheet1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" l="1"/>
  <c r="H9" i="2"/>
  <c r="H4" i="2"/>
  <c r="H5" i="2"/>
  <c r="H6" i="2"/>
  <c r="H7" i="2"/>
  <c r="H3" i="2"/>
</calcChain>
</file>

<file path=xl/sharedStrings.xml><?xml version="1.0" encoding="utf-8"?>
<sst xmlns="http://schemas.openxmlformats.org/spreadsheetml/2006/main" count="181" uniqueCount="64">
  <si>
    <t>Genes with decreased frequencies from our data</t>
  </si>
  <si>
    <t>Gene</t>
  </si>
  <si>
    <t xml:space="preserve">Population </t>
  </si>
  <si>
    <t>Ratio (our values/literature)</t>
  </si>
  <si>
    <t>CYP2B6</t>
  </si>
  <si>
    <t>SAS</t>
  </si>
  <si>
    <t>Our data</t>
  </si>
  <si>
    <t>Lit data</t>
  </si>
  <si>
    <t>CYP2C19</t>
  </si>
  <si>
    <t>EAS</t>
  </si>
  <si>
    <t>AMR</t>
  </si>
  <si>
    <t>CYP2C9</t>
  </si>
  <si>
    <t>AFR</t>
  </si>
  <si>
    <t>EUR</t>
  </si>
  <si>
    <t>DPYD</t>
  </si>
  <si>
    <t>TPMT</t>
  </si>
  <si>
    <t>Notes</t>
  </si>
  <si>
    <t>SLCO1B1</t>
  </si>
  <si>
    <t>Ratio (lit/our values)</t>
  </si>
  <si>
    <t>Phenotype</t>
  </si>
  <si>
    <t>Ultrarapid Metabolizer</t>
  </si>
  <si>
    <t>Poor Metabolizer</t>
  </si>
  <si>
    <t>0.000961</t>
  </si>
  <si>
    <t>0.059536003</t>
  </si>
  <si>
    <t>0.08156806</t>
  </si>
  <si>
    <t>0.0074097984</t>
  </si>
  <si>
    <t>Indetermiante</t>
  </si>
  <si>
    <t>0.0037963898</t>
  </si>
  <si>
    <t>Intermediate Metabolizer</t>
  </si>
  <si>
    <t>0.049747862</t>
  </si>
  <si>
    <t>0.13767911</t>
  </si>
  <si>
    <t>0.05818467</t>
  </si>
  <si>
    <t>0.0003982905</t>
  </si>
  <si>
    <t>0.0057798154</t>
  </si>
  <si>
    <t>0.012135133</t>
  </si>
  <si>
    <t>0.00090327376</t>
  </si>
  <si>
    <t>Normal Metabolizer</t>
  </si>
  <si>
    <t>0.0007802268</t>
  </si>
  <si>
    <t>0.0015508512</t>
  </si>
  <si>
    <t>0.012310129</t>
  </si>
  <si>
    <t>0.007896168</t>
  </si>
  <si>
    <t>0.24267852</t>
  </si>
  <si>
    <t>0.42648664</t>
  </si>
  <si>
    <t>0.34003353</t>
  </si>
  <si>
    <t>0.000038145376</t>
  </si>
  <si>
    <t>Indeterminate</t>
  </si>
  <si>
    <t>0.007855513</t>
  </si>
  <si>
    <t>0.0014452906</t>
  </si>
  <si>
    <t>0.0005580649</t>
  </si>
  <si>
    <t>0.0048492607</t>
  </si>
  <si>
    <t>0.002971174</t>
  </si>
  <si>
    <t>0.19752888</t>
  </si>
  <si>
    <t>0.020025712</t>
  </si>
  <si>
    <t>Likely Intermediate Metabolizer</t>
  </si>
  <si>
    <t>Likely Poor Metabolizer</t>
  </si>
  <si>
    <t>0.042863965</t>
  </si>
  <si>
    <t>0.010332189</t>
  </si>
  <si>
    <t>Decreased Function</t>
  </si>
  <si>
    <t>Poor Function</t>
  </si>
  <si>
    <t>0.054308295</t>
  </si>
  <si>
    <t>0.0576</t>
  </si>
  <si>
    <t>0.006525885</t>
  </si>
  <si>
    <t xml:space="preserve">Table x. Gene-Phenotype Frequency Comparison </t>
  </si>
  <si>
    <t>CYP2D6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</si>
</sst>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7B532-5267-4C4A-BBA3-470E548D0F37}">
  <dimension ref="A1:F37"/>
  <sheetViews>
    <sheetView tabSelected="1" workbookViewId="0">
      <selection activeCell="K10" sqref="K10"/>
    </sheetView>
  </sheetViews>
  <sheetFormatPr defaultColWidth="8.88671875" defaultRowHeight="13.8" x14ac:dyDescent="0.25"/>
  <cols>
    <col min="1" max="1" width="10.6640625" style="1" customWidth="1"/>
    <col min="2" max="2" width="22.44140625" style="1" bestFit="1" customWidth="1"/>
    <col min="3" max="3" width="13" style="1" customWidth="1"/>
    <col min="4" max="4" width="23.88671875" style="1" customWidth="1"/>
    <col min="5" max="5" width="14.6640625" style="4" bestFit="1" customWidth="1"/>
    <col min="6" max="6" width="23.88671875" style="1" bestFit="1" customWidth="1"/>
    <col min="7" max="16384" width="8.88671875" style="1"/>
  </cols>
  <sheetData>
    <row r="1" spans="1:6" x14ac:dyDescent="0.25">
      <c r="A1" s="1" t="s">
        <v>62</v>
      </c>
    </row>
    <row r="2" spans="1:6" x14ac:dyDescent="0.25">
      <c r="A2" s="2" t="s">
        <v>1</v>
      </c>
      <c r="B2" s="2" t="s">
        <v>19</v>
      </c>
      <c r="C2" s="2" t="s">
        <v>2</v>
      </c>
      <c r="D2" s="2" t="s">
        <v>6</v>
      </c>
      <c r="E2" s="3" t="s">
        <v>7</v>
      </c>
      <c r="F2" s="2" t="s">
        <v>3</v>
      </c>
    </row>
    <row r="3" spans="1:6" x14ac:dyDescent="0.25">
      <c r="A3" s="1" t="s">
        <v>17</v>
      </c>
      <c r="B3" s="1" t="s">
        <v>45</v>
      </c>
      <c r="C3" s="1" t="s">
        <v>5</v>
      </c>
      <c r="D3" s="1">
        <v>8.3844581000000001E-2</v>
      </c>
      <c r="E3" s="4" t="s">
        <v>48</v>
      </c>
      <c r="F3" s="4">
        <v>150.24163139448476</v>
      </c>
    </row>
    <row r="4" spans="1:6" x14ac:dyDescent="0.25">
      <c r="A4" s="1" t="s">
        <v>17</v>
      </c>
      <c r="B4" s="1" t="s">
        <v>45</v>
      </c>
      <c r="C4" s="1" t="s">
        <v>13</v>
      </c>
      <c r="D4" s="1">
        <v>0.187250996</v>
      </c>
      <c r="E4" s="4" t="s">
        <v>47</v>
      </c>
      <c r="F4" s="4">
        <v>129.55940902127224</v>
      </c>
    </row>
    <row r="5" spans="1:6" x14ac:dyDescent="0.25">
      <c r="A5" s="1" t="s">
        <v>14</v>
      </c>
      <c r="B5" s="1" t="s">
        <v>28</v>
      </c>
      <c r="C5" s="1" t="s">
        <v>12</v>
      </c>
      <c r="D5" s="1">
        <v>5.4462934999999997E-2</v>
      </c>
      <c r="E5" s="4" t="s">
        <v>37</v>
      </c>
      <c r="F5" s="4">
        <v>69.803978791807708</v>
      </c>
    </row>
    <row r="6" spans="1:6" x14ac:dyDescent="0.25">
      <c r="A6" s="1" t="s">
        <v>14</v>
      </c>
      <c r="B6" s="1" t="s">
        <v>21</v>
      </c>
      <c r="C6" s="1" t="s">
        <v>5</v>
      </c>
      <c r="D6" s="1">
        <v>2.04499E-3</v>
      </c>
      <c r="E6" s="4" t="s">
        <v>44</v>
      </c>
      <c r="F6" s="4">
        <v>53.610429741209003</v>
      </c>
    </row>
    <row r="7" spans="1:6" x14ac:dyDescent="0.25">
      <c r="A7" s="1" t="s">
        <v>11</v>
      </c>
      <c r="B7" s="1" t="s">
        <v>21</v>
      </c>
      <c r="C7" s="1" t="s">
        <v>10</v>
      </c>
      <c r="D7" s="1">
        <v>8.6455330000000004E-3</v>
      </c>
      <c r="E7" s="4" t="s">
        <v>35</v>
      </c>
      <c r="F7" s="4">
        <v>9.571331951456223</v>
      </c>
    </row>
    <row r="8" spans="1:6" x14ac:dyDescent="0.25">
      <c r="A8" s="1" t="s">
        <v>14</v>
      </c>
      <c r="B8" s="1" t="s">
        <v>28</v>
      </c>
      <c r="C8" s="1" t="s">
        <v>5</v>
      </c>
      <c r="D8" s="1">
        <v>6.3394682999999993E-2</v>
      </c>
      <c r="E8" s="4" t="s">
        <v>40</v>
      </c>
      <c r="F8" s="4">
        <v>8.0285377666736562</v>
      </c>
    </row>
    <row r="9" spans="1:6" x14ac:dyDescent="0.25">
      <c r="A9" s="1" t="s">
        <v>11</v>
      </c>
      <c r="B9" s="1" t="s">
        <v>21</v>
      </c>
      <c r="C9" s="1" t="s">
        <v>12</v>
      </c>
      <c r="D9" s="1">
        <v>3.0257190000000001E-3</v>
      </c>
      <c r="E9" s="4" t="s">
        <v>32</v>
      </c>
      <c r="F9" s="4">
        <v>7.5967641708752787</v>
      </c>
    </row>
    <row r="10" spans="1:6" x14ac:dyDescent="0.25">
      <c r="A10" s="1" t="s">
        <v>17</v>
      </c>
      <c r="B10" s="1" t="s">
        <v>45</v>
      </c>
      <c r="C10" s="1" t="s">
        <v>9</v>
      </c>
      <c r="D10" s="1">
        <v>5.3571428999999997E-2</v>
      </c>
      <c r="E10" s="4" t="s">
        <v>46</v>
      </c>
      <c r="F10" s="4">
        <v>6.8195965050277429</v>
      </c>
    </row>
    <row r="11" spans="1:6" x14ac:dyDescent="0.25">
      <c r="A11" s="1" t="s">
        <v>14</v>
      </c>
      <c r="B11" s="1" t="s">
        <v>28</v>
      </c>
      <c r="C11" s="1" t="s">
        <v>13</v>
      </c>
      <c r="D11" s="1">
        <v>7.3705178999999996E-2</v>
      </c>
      <c r="E11" s="4" t="s">
        <v>39</v>
      </c>
      <c r="F11" s="4">
        <v>5.9873604086520942</v>
      </c>
    </row>
    <row r="12" spans="1:6" x14ac:dyDescent="0.25">
      <c r="A12" s="1" t="s">
        <v>4</v>
      </c>
      <c r="B12" s="1" t="s">
        <v>20</v>
      </c>
      <c r="C12" s="1" t="s">
        <v>12</v>
      </c>
      <c r="D12" s="1">
        <v>4.5385779999999997E-3</v>
      </c>
      <c r="E12" s="4" t="s">
        <v>22</v>
      </c>
      <c r="F12" s="4">
        <v>4.7227658688865759</v>
      </c>
    </row>
    <row r="13" spans="1:6" x14ac:dyDescent="0.25">
      <c r="A13" s="1" t="s">
        <v>11</v>
      </c>
      <c r="B13" s="1" t="s">
        <v>28</v>
      </c>
      <c r="C13" s="1" t="s">
        <v>10</v>
      </c>
      <c r="D13" s="1">
        <v>0.26224783899999998</v>
      </c>
      <c r="E13" s="4" t="s">
        <v>31</v>
      </c>
      <c r="F13" s="4">
        <v>4.5071638113613082</v>
      </c>
    </row>
    <row r="14" spans="1:6" x14ac:dyDescent="0.25">
      <c r="A14" s="1" t="s">
        <v>11</v>
      </c>
      <c r="B14" s="1" t="s">
        <v>28</v>
      </c>
      <c r="C14" s="1" t="s">
        <v>12</v>
      </c>
      <c r="D14" s="1">
        <v>0.211800303</v>
      </c>
      <c r="E14" s="4" t="s">
        <v>29</v>
      </c>
      <c r="F14" s="4">
        <v>4.2574754870872642</v>
      </c>
    </row>
    <row r="15" spans="1:6" x14ac:dyDescent="0.25">
      <c r="A15" s="1" t="s">
        <v>14</v>
      </c>
      <c r="B15" s="1" t="s">
        <v>36</v>
      </c>
      <c r="C15" s="1" t="s">
        <v>9</v>
      </c>
      <c r="D15" s="1">
        <v>0.996031746</v>
      </c>
      <c r="E15" s="4" t="s">
        <v>41</v>
      </c>
      <c r="F15" s="4">
        <v>4.1043259452876173</v>
      </c>
    </row>
    <row r="16" spans="1:6" x14ac:dyDescent="0.25">
      <c r="A16" s="1" t="s">
        <v>11</v>
      </c>
      <c r="B16" s="1" t="s">
        <v>21</v>
      </c>
      <c r="C16" s="1" t="s">
        <v>13</v>
      </c>
      <c r="D16" s="1">
        <v>2.1912351E-2</v>
      </c>
      <c r="E16" s="4" t="s">
        <v>33</v>
      </c>
      <c r="F16" s="4">
        <v>3.7911852686506218</v>
      </c>
    </row>
    <row r="17" spans="1:6" x14ac:dyDescent="0.25">
      <c r="A17" s="1" t="s">
        <v>11</v>
      </c>
      <c r="B17" s="1" t="s">
        <v>26</v>
      </c>
      <c r="C17" s="1" t="s">
        <v>5</v>
      </c>
      <c r="D17" s="1">
        <v>1.4314927999999999E-2</v>
      </c>
      <c r="E17" s="4" t="s">
        <v>27</v>
      </c>
      <c r="F17" s="4">
        <v>3.7706686494627077</v>
      </c>
    </row>
    <row r="18" spans="1:6" x14ac:dyDescent="0.25">
      <c r="A18" s="1" t="s">
        <v>15</v>
      </c>
      <c r="B18" s="1" t="s">
        <v>21</v>
      </c>
      <c r="C18" s="1" t="s">
        <v>12</v>
      </c>
      <c r="D18" s="1">
        <v>9.0771559999999994E-3</v>
      </c>
      <c r="E18" s="4" t="s">
        <v>50</v>
      </c>
      <c r="F18" s="4">
        <v>3.0550738529618258</v>
      </c>
    </row>
    <row r="19" spans="1:6" x14ac:dyDescent="0.25">
      <c r="A19" s="1" t="s">
        <v>63</v>
      </c>
      <c r="B19" s="1" t="s">
        <v>45</v>
      </c>
      <c r="C19" s="1" t="s">
        <v>5</v>
      </c>
      <c r="D19" s="1">
        <v>0.108384458</v>
      </c>
      <c r="E19" s="4">
        <v>3.7639002999999997E-2</v>
      </c>
      <c r="F19" s="1">
        <v>2.8795783458982696</v>
      </c>
    </row>
    <row r="20" spans="1:6" x14ac:dyDescent="0.25">
      <c r="A20" s="1" t="s">
        <v>14</v>
      </c>
      <c r="B20" s="1" t="s">
        <v>36</v>
      </c>
      <c r="C20" s="1" t="s">
        <v>5</v>
      </c>
      <c r="D20" s="1">
        <v>0.93456032700000002</v>
      </c>
      <c r="E20" s="4" t="s">
        <v>43</v>
      </c>
      <c r="F20" s="4">
        <v>2.7484357998459745</v>
      </c>
    </row>
    <row r="21" spans="1:6" ht="16.5" customHeight="1" x14ac:dyDescent="0.25">
      <c r="A21" s="1" t="s">
        <v>14</v>
      </c>
      <c r="B21" s="1" t="s">
        <v>28</v>
      </c>
      <c r="C21" s="1" t="s">
        <v>9</v>
      </c>
      <c r="D21" s="1">
        <v>3.9682540000000001E-3</v>
      </c>
      <c r="E21" s="4" t="s">
        <v>38</v>
      </c>
      <c r="F21" s="4">
        <v>2.5587586997385694</v>
      </c>
    </row>
    <row r="22" spans="1:6" x14ac:dyDescent="0.25">
      <c r="A22" s="1" t="s">
        <v>4</v>
      </c>
      <c r="B22" s="1" t="s">
        <v>21</v>
      </c>
      <c r="C22" s="1" t="s">
        <v>5</v>
      </c>
      <c r="D22" s="1">
        <v>0.151329243</v>
      </c>
      <c r="E22" s="4" t="s">
        <v>23</v>
      </c>
      <c r="F22" s="4">
        <v>2.5418105914836104</v>
      </c>
    </row>
    <row r="23" spans="1:6" x14ac:dyDescent="0.25">
      <c r="A23" s="1" t="s">
        <v>11</v>
      </c>
      <c r="B23" s="1" t="s">
        <v>28</v>
      </c>
      <c r="C23" s="1" t="s">
        <v>13</v>
      </c>
      <c r="D23" s="1">
        <v>0.34661354599999999</v>
      </c>
      <c r="E23" s="4" t="s">
        <v>30</v>
      </c>
      <c r="F23" s="4">
        <v>2.5175463873931201</v>
      </c>
    </row>
    <row r="24" spans="1:6" x14ac:dyDescent="0.25">
      <c r="A24" s="1" t="s">
        <v>8</v>
      </c>
      <c r="B24" s="1" t="s">
        <v>20</v>
      </c>
      <c r="C24" s="1" t="s">
        <v>10</v>
      </c>
      <c r="D24" s="1">
        <v>1.7291066000000001E-2</v>
      </c>
      <c r="E24" s="4" t="s">
        <v>25</v>
      </c>
      <c r="F24" s="4">
        <v>2.3335406804050165</v>
      </c>
    </row>
    <row r="25" spans="1:6" x14ac:dyDescent="0.25">
      <c r="A25" s="1" t="s">
        <v>11</v>
      </c>
      <c r="B25" s="1" t="s">
        <v>21</v>
      </c>
      <c r="C25" s="1" t="s">
        <v>5</v>
      </c>
      <c r="D25" s="1">
        <v>2.6584867000000002E-2</v>
      </c>
      <c r="E25" s="4" t="s">
        <v>34</v>
      </c>
      <c r="F25" s="4">
        <v>2.1907355279913294</v>
      </c>
    </row>
    <row r="26" spans="1:6" x14ac:dyDescent="0.25">
      <c r="A26" s="1" t="s">
        <v>14</v>
      </c>
      <c r="B26" s="1" t="s">
        <v>36</v>
      </c>
      <c r="C26" s="1" t="s">
        <v>13</v>
      </c>
      <c r="D26" s="1">
        <v>0.92629482100000005</v>
      </c>
      <c r="E26" s="4" t="s">
        <v>42</v>
      </c>
      <c r="F26" s="4">
        <v>2.1719199011720511</v>
      </c>
    </row>
    <row r="27" spans="1:6" ht="13.95" customHeight="1" x14ac:dyDescent="0.25">
      <c r="A27" s="1" t="s">
        <v>15</v>
      </c>
      <c r="B27" s="1" t="s">
        <v>45</v>
      </c>
      <c r="C27" s="1" t="s">
        <v>13</v>
      </c>
      <c r="D27" s="1">
        <v>9.9601589999999997E-3</v>
      </c>
      <c r="E27" s="4" t="s">
        <v>49</v>
      </c>
      <c r="F27" s="4">
        <v>2.0539541212952317</v>
      </c>
    </row>
    <row r="28" spans="1:6" x14ac:dyDescent="0.25">
      <c r="A28" s="1" t="s">
        <v>8</v>
      </c>
      <c r="B28" s="1" t="s">
        <v>21</v>
      </c>
      <c r="C28" s="1" t="s">
        <v>5</v>
      </c>
      <c r="D28" s="1">
        <v>0.16359918200000001</v>
      </c>
      <c r="E28" s="4" t="s">
        <v>24</v>
      </c>
      <c r="F28" s="4">
        <v>2.005677001512602</v>
      </c>
    </row>
    <row r="29" spans="1:6" x14ac:dyDescent="0.25">
      <c r="A29" s="1" t="s">
        <v>63</v>
      </c>
      <c r="B29" s="1" t="s">
        <v>20</v>
      </c>
      <c r="C29" s="1" t="s">
        <v>5</v>
      </c>
      <c r="D29" s="1">
        <v>1.2269939000000001E-2</v>
      </c>
      <c r="E29" s="4">
        <v>2.482680722E-2</v>
      </c>
      <c r="F29" s="1">
        <v>0.49422138301036039</v>
      </c>
    </row>
    <row r="30" spans="1:6" x14ac:dyDescent="0.25">
      <c r="A30" s="1" t="s">
        <v>8</v>
      </c>
      <c r="B30" s="1" t="s">
        <v>53</v>
      </c>
      <c r="C30" s="1" t="s">
        <v>12</v>
      </c>
      <c r="D30" s="1">
        <v>1.9667171000000001E-2</v>
      </c>
      <c r="E30" s="1" t="s">
        <v>55</v>
      </c>
      <c r="F30" s="1">
        <v>0.45882761895685575</v>
      </c>
    </row>
    <row r="31" spans="1:6" x14ac:dyDescent="0.25">
      <c r="A31" s="1" t="s">
        <v>4</v>
      </c>
      <c r="B31" s="1" t="s">
        <v>45</v>
      </c>
      <c r="C31" s="1" t="s">
        <v>9</v>
      </c>
      <c r="D31" s="1">
        <v>7.9365080000000001E-3</v>
      </c>
      <c r="E31" s="1" t="s">
        <v>52</v>
      </c>
      <c r="F31" s="1">
        <v>0.39631589628373759</v>
      </c>
    </row>
    <row r="32" spans="1:6" x14ac:dyDescent="0.25">
      <c r="A32" s="1" t="s">
        <v>15</v>
      </c>
      <c r="B32" s="1" t="s">
        <v>45</v>
      </c>
      <c r="C32" s="1" t="s">
        <v>9</v>
      </c>
      <c r="D32" s="1">
        <v>1.984127E-3</v>
      </c>
      <c r="E32" s="1" t="s">
        <v>61</v>
      </c>
      <c r="F32" s="1">
        <v>0.30403952873824774</v>
      </c>
    </row>
    <row r="33" spans="1:6" x14ac:dyDescent="0.25">
      <c r="A33" s="1" t="s">
        <v>17</v>
      </c>
      <c r="B33" s="1" t="s">
        <v>58</v>
      </c>
      <c r="C33" s="1" t="s">
        <v>10</v>
      </c>
      <c r="D33" s="1">
        <v>1.7291066000000001E-2</v>
      </c>
      <c r="E33" s="1" t="s">
        <v>60</v>
      </c>
      <c r="F33" s="1">
        <v>0.30019211805555557</v>
      </c>
    </row>
    <row r="34" spans="1:6" x14ac:dyDescent="0.25">
      <c r="A34" s="1" t="s">
        <v>63</v>
      </c>
      <c r="B34" s="1" t="s">
        <v>45</v>
      </c>
      <c r="C34" s="1" t="s">
        <v>9</v>
      </c>
      <c r="D34" s="1">
        <v>1.9841270000000001E-2</v>
      </c>
      <c r="E34" s="4">
        <v>6.6856466000000003E-2</v>
      </c>
      <c r="F34" s="1">
        <v>0.29677413699970323</v>
      </c>
    </row>
    <row r="35" spans="1:6" x14ac:dyDescent="0.25">
      <c r="A35" s="1" t="s">
        <v>17</v>
      </c>
      <c r="B35" s="1" t="s">
        <v>57</v>
      </c>
      <c r="C35" s="1" t="s">
        <v>12</v>
      </c>
      <c r="D35" s="1">
        <v>1.3615734000000001E-2</v>
      </c>
      <c r="E35" s="1" t="s">
        <v>59</v>
      </c>
      <c r="F35" s="1">
        <v>0.25071186639168108</v>
      </c>
    </row>
    <row r="36" spans="1:6" x14ac:dyDescent="0.25">
      <c r="A36" s="1" t="s">
        <v>8</v>
      </c>
      <c r="B36" s="1" t="s">
        <v>54</v>
      </c>
      <c r="C36" s="1" t="s">
        <v>12</v>
      </c>
      <c r="D36" s="1">
        <v>1.5128590000000001E-3</v>
      </c>
      <c r="E36" s="1" t="s">
        <v>56</v>
      </c>
      <c r="F36" s="1">
        <v>0.14642192472476065</v>
      </c>
    </row>
    <row r="37" spans="1:6" x14ac:dyDescent="0.25">
      <c r="A37" s="1" t="s">
        <v>4</v>
      </c>
      <c r="B37" s="1" t="s">
        <v>45</v>
      </c>
      <c r="C37" s="1" t="s">
        <v>12</v>
      </c>
      <c r="D37" s="1">
        <v>2.269289E-2</v>
      </c>
      <c r="E37" s="1" t="s">
        <v>51</v>
      </c>
      <c r="F37" s="1">
        <v>0.11488390963387228</v>
      </c>
    </row>
  </sheetData>
  <sortState xmlns:xlrd2="http://schemas.microsoft.com/office/spreadsheetml/2017/richdata2" ref="A3:F37">
    <sortCondition descending="1" ref="F1:F37"/>
  </sortState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0686A-4673-4681-853A-F29655391DC5}">
  <dimension ref="A1:H9"/>
  <sheetViews>
    <sheetView workbookViewId="0">
      <selection activeCell="A3" sqref="A3:F9"/>
    </sheetView>
  </sheetViews>
  <sheetFormatPr defaultColWidth="8.88671875" defaultRowHeight="13.8" x14ac:dyDescent="0.25"/>
  <cols>
    <col min="1" max="1" width="43" style="1" bestFit="1" customWidth="1"/>
    <col min="2" max="2" width="28.33203125" style="1" bestFit="1" customWidth="1"/>
    <col min="3" max="3" width="10.33203125" style="1" bestFit="1" customWidth="1"/>
    <col min="4" max="4" width="8.109375" style="1" bestFit="1" customWidth="1"/>
    <col min="5" max="5" width="11.5546875" style="1" bestFit="1" customWidth="1"/>
    <col min="6" max="6" width="23.88671875" style="1" bestFit="1" customWidth="1"/>
    <col min="7" max="7" width="44.33203125" style="1" bestFit="1" customWidth="1"/>
    <col min="8" max="8" width="17.5546875" style="1" bestFit="1" customWidth="1"/>
    <col min="9" max="16384" width="8.88671875" style="1"/>
  </cols>
  <sheetData>
    <row r="1" spans="1:8" x14ac:dyDescent="0.25">
      <c r="A1" s="1" t="s">
        <v>0</v>
      </c>
    </row>
    <row r="2" spans="1:8" x14ac:dyDescent="0.25">
      <c r="A2" s="2" t="s">
        <v>1</v>
      </c>
      <c r="B2" s="2" t="s">
        <v>19</v>
      </c>
      <c r="C2" s="2" t="s">
        <v>2</v>
      </c>
      <c r="D2" s="2" t="s">
        <v>6</v>
      </c>
      <c r="E2" s="3" t="s">
        <v>7</v>
      </c>
      <c r="F2" s="2" t="s">
        <v>3</v>
      </c>
      <c r="G2" s="2" t="s">
        <v>16</v>
      </c>
      <c r="H2" s="2" t="s">
        <v>18</v>
      </c>
    </row>
    <row r="3" spans="1:8" x14ac:dyDescent="0.25">
      <c r="A3" s="1" t="s">
        <v>4</v>
      </c>
      <c r="B3" s="1" t="s">
        <v>45</v>
      </c>
      <c r="C3" s="1" t="s">
        <v>12</v>
      </c>
      <c r="D3" s="1">
        <v>2.269289E-2</v>
      </c>
      <c r="E3" s="1" t="s">
        <v>51</v>
      </c>
      <c r="F3" s="1">
        <v>0.11488390963387228</v>
      </c>
      <c r="H3" s="1">
        <f t="shared" ref="H3:H9" si="0">E3/D3</f>
        <v>8.7044391437141755</v>
      </c>
    </row>
    <row r="4" spans="1:8" x14ac:dyDescent="0.25">
      <c r="A4" s="1" t="s">
        <v>8</v>
      </c>
      <c r="B4" s="1" t="s">
        <v>54</v>
      </c>
      <c r="C4" s="1" t="s">
        <v>12</v>
      </c>
      <c r="D4" s="1">
        <v>1.5128590000000001E-3</v>
      </c>
      <c r="E4" s="1" t="s">
        <v>56</v>
      </c>
      <c r="F4" s="1">
        <v>0.14642192472476065</v>
      </c>
      <c r="H4" s="1">
        <f t="shared" si="0"/>
        <v>6.8295783017452383</v>
      </c>
    </row>
    <row r="5" spans="1:8" x14ac:dyDescent="0.25">
      <c r="A5" s="1" t="s">
        <v>17</v>
      </c>
      <c r="B5" s="1" t="s">
        <v>57</v>
      </c>
      <c r="C5" s="1" t="s">
        <v>12</v>
      </c>
      <c r="D5" s="1">
        <v>1.3615734000000001E-2</v>
      </c>
      <c r="E5" s="1" t="s">
        <v>59</v>
      </c>
      <c r="F5" s="1">
        <v>0.25071186639168108</v>
      </c>
      <c r="H5" s="1">
        <f t="shared" si="0"/>
        <v>3.9886424778862453</v>
      </c>
    </row>
    <row r="6" spans="1:8" x14ac:dyDescent="0.25">
      <c r="A6" s="1" t="s">
        <v>17</v>
      </c>
      <c r="B6" s="1" t="s">
        <v>58</v>
      </c>
      <c r="C6" s="1" t="s">
        <v>10</v>
      </c>
      <c r="D6" s="1">
        <v>1.7291066000000001E-2</v>
      </c>
      <c r="E6" s="1" t="s">
        <v>60</v>
      </c>
      <c r="F6" s="1">
        <v>0.30019211805555557</v>
      </c>
      <c r="H6" s="1">
        <f t="shared" si="0"/>
        <v>3.3312000544096008</v>
      </c>
    </row>
    <row r="7" spans="1:8" x14ac:dyDescent="0.25">
      <c r="A7" s="1" t="s">
        <v>15</v>
      </c>
      <c r="B7" s="1" t="s">
        <v>45</v>
      </c>
      <c r="C7" s="1" t="s">
        <v>9</v>
      </c>
      <c r="D7" s="1">
        <v>1.984127E-3</v>
      </c>
      <c r="E7" s="1" t="s">
        <v>61</v>
      </c>
      <c r="F7" s="1">
        <v>0.30403952873824774</v>
      </c>
      <c r="H7" s="1">
        <f t="shared" si="0"/>
        <v>3.2890460136876318</v>
      </c>
    </row>
    <row r="8" spans="1:8" x14ac:dyDescent="0.25">
      <c r="A8" s="1" t="s">
        <v>4</v>
      </c>
      <c r="B8" s="1" t="s">
        <v>45</v>
      </c>
      <c r="C8" s="1" t="s">
        <v>9</v>
      </c>
      <c r="D8" s="1">
        <v>7.9365080000000001E-3</v>
      </c>
      <c r="E8" s="1" t="s">
        <v>52</v>
      </c>
      <c r="F8" s="1">
        <v>0.39631589628373759</v>
      </c>
      <c r="H8" s="1">
        <f t="shared" si="0"/>
        <v>2.5232396918140827</v>
      </c>
    </row>
    <row r="9" spans="1:8" x14ac:dyDescent="0.25">
      <c r="A9" s="1" t="s">
        <v>8</v>
      </c>
      <c r="B9" s="1" t="s">
        <v>53</v>
      </c>
      <c r="C9" s="1" t="s">
        <v>12</v>
      </c>
      <c r="D9" s="1">
        <v>1.9667171000000001E-2</v>
      </c>
      <c r="E9" s="1" t="s">
        <v>55</v>
      </c>
      <c r="F9" s="1">
        <v>0.45882761895685575</v>
      </c>
      <c r="H9" s="1">
        <f t="shared" si="0"/>
        <v>2.1794677536489613</v>
      </c>
    </row>
  </sheetData>
  <sortState xmlns:xlrd2="http://schemas.microsoft.com/office/spreadsheetml/2017/richdata2" ref="A3:H9">
    <sortCondition ref="F3:F9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2023-01-24T17:53:47Z</dcterms:created>
  <dcterms:modified xsi:type="dcterms:W3CDTF">2023-02-16T02:34:59Z</dcterms:modified>
</cp:coreProperties>
</file>